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Kafedra hujjatlari\2025-2026\Yuklama 2025-2026\"/>
    </mc:Choice>
  </mc:AlternateContent>
  <xr:revisionPtr revIDLastSave="0" documentId="13_ncr:1_{1E7996CA-529C-4B2E-990F-E5CACDAE1036}" xr6:coauthVersionLast="45" xr6:coauthVersionMax="47" xr10:uidLastSave="{00000000-0000-0000-0000-000000000000}"/>
  <bookViews>
    <workbookView xWindow="-120" yWindow="-120" windowWidth="29040" windowHeight="16440" tabRatio="917" activeTab="1" xr2:uid="{00000000-000D-0000-FFFF-FFFF00000000}"/>
  </bookViews>
  <sheets>
    <sheet name="Umumiy yuklama pechat" sheetId="16" r:id="rId1"/>
    <sheet name="Bo'lingan yuklama 2" sheetId="19" r:id="rId2"/>
  </sheets>
  <definedNames>
    <definedName name="_xlnm.Print_Titles" localSheetId="1">'Bo''lingan yuklama 2'!$3:$7</definedName>
    <definedName name="_xlnm.Print_Titles" localSheetId="0">'Umumiy yuklama pechat'!$3:$7</definedName>
    <definedName name="_xlnm.Print_Area" localSheetId="1">'Bo''lingan yuklama 2'!$A$1:$AZ$229</definedName>
    <definedName name="_xlnm.Print_Area" localSheetId="0">'Umumiy yuklama pechat'!$A$1:$AZ$143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14" i="19" l="1"/>
  <c r="AY115" i="19" l="1"/>
  <c r="AX115" i="19"/>
  <c r="AW115" i="19"/>
  <c r="AV115" i="19"/>
  <c r="AU115" i="19"/>
  <c r="AT115" i="19"/>
  <c r="AS115" i="19"/>
  <c r="AR115" i="19"/>
  <c r="AQ115" i="19"/>
  <c r="AP115" i="19"/>
  <c r="AO115" i="19"/>
  <c r="AN115" i="19"/>
  <c r="AM115" i="19"/>
  <c r="AL115" i="19"/>
  <c r="AK115" i="19"/>
  <c r="AJ115" i="19"/>
  <c r="AI115" i="19"/>
  <c r="AH115" i="19"/>
  <c r="AG115" i="19"/>
  <c r="AF115" i="19"/>
  <c r="AE115" i="19"/>
  <c r="AD115" i="19"/>
  <c r="AC115" i="19"/>
  <c r="AB115" i="19"/>
  <c r="AA115" i="19"/>
  <c r="Z115" i="19"/>
  <c r="Y115" i="19"/>
  <c r="X115" i="19"/>
  <c r="W115" i="19"/>
  <c r="V115" i="19"/>
  <c r="U115" i="19"/>
  <c r="T115" i="19"/>
  <c r="S115" i="19"/>
  <c r="R115" i="19"/>
  <c r="Q115" i="19"/>
  <c r="P115" i="19"/>
  <c r="O115" i="19"/>
  <c r="N115" i="19"/>
  <c r="M115" i="19"/>
  <c r="L115" i="19"/>
  <c r="J115" i="19"/>
  <c r="H115" i="19"/>
  <c r="K115" i="19"/>
  <c r="I114" i="19"/>
  <c r="AZ114" i="19" s="1"/>
  <c r="AZ115" i="19" s="1"/>
  <c r="K189" i="19"/>
  <c r="AZ189" i="19" s="1"/>
  <c r="AZ190" i="19" s="1"/>
  <c r="AY190" i="19"/>
  <c r="AX190" i="19"/>
  <c r="AW190" i="19"/>
  <c r="AV190" i="19"/>
  <c r="AU190" i="19"/>
  <c r="AT190" i="19"/>
  <c r="AS190" i="19"/>
  <c r="AR190" i="19"/>
  <c r="AQ190" i="19"/>
  <c r="AP190" i="19"/>
  <c r="AO190" i="19"/>
  <c r="AN190" i="19"/>
  <c r="AM190" i="19"/>
  <c r="AL190" i="19"/>
  <c r="AK190" i="19"/>
  <c r="AJ190" i="19"/>
  <c r="AI190" i="19"/>
  <c r="AH190" i="19"/>
  <c r="AG190" i="19"/>
  <c r="AF190" i="19"/>
  <c r="AE190" i="19"/>
  <c r="AD190" i="19"/>
  <c r="AC190" i="19"/>
  <c r="AB190" i="19"/>
  <c r="AA190" i="19"/>
  <c r="Z190" i="19"/>
  <c r="Y190" i="19"/>
  <c r="X190" i="19"/>
  <c r="W190" i="19"/>
  <c r="V190" i="19"/>
  <c r="U190" i="19"/>
  <c r="T190" i="19"/>
  <c r="S190" i="19"/>
  <c r="R190" i="19"/>
  <c r="Q190" i="19"/>
  <c r="P190" i="19"/>
  <c r="O190" i="19"/>
  <c r="N190" i="19"/>
  <c r="M190" i="19"/>
  <c r="L190" i="19"/>
  <c r="J190" i="19"/>
  <c r="H190" i="19"/>
  <c r="I189" i="19"/>
  <c r="I190" i="19" s="1"/>
  <c r="K192" i="19"/>
  <c r="K193" i="19" s="1"/>
  <c r="AY193" i="19"/>
  <c r="AX193" i="19"/>
  <c r="AW193" i="19"/>
  <c r="AV193" i="19"/>
  <c r="AU193" i="19"/>
  <c r="AT193" i="19"/>
  <c r="AS193" i="19"/>
  <c r="AR193" i="19"/>
  <c r="AQ193" i="19"/>
  <c r="AP193" i="19"/>
  <c r="AO193" i="19"/>
  <c r="AN193" i="19"/>
  <c r="AM193" i="19"/>
  <c r="AL193" i="19"/>
  <c r="AK193" i="19"/>
  <c r="AJ193" i="19"/>
  <c r="AI193" i="19"/>
  <c r="AH193" i="19"/>
  <c r="AG193" i="19"/>
  <c r="AF193" i="19"/>
  <c r="AE193" i="19"/>
  <c r="AD193" i="19"/>
  <c r="AC193" i="19"/>
  <c r="AB193" i="19"/>
  <c r="AA193" i="19"/>
  <c r="Z193" i="19"/>
  <c r="Y193" i="19"/>
  <c r="X193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J193" i="19"/>
  <c r="H193" i="19"/>
  <c r="I192" i="19"/>
  <c r="I193" i="19" s="1"/>
  <c r="K78" i="19"/>
  <c r="K79" i="19" s="1"/>
  <c r="AY79" i="19"/>
  <c r="AX79" i="19"/>
  <c r="AW79" i="19"/>
  <c r="AV79" i="19"/>
  <c r="AU79" i="19"/>
  <c r="AT79" i="19"/>
  <c r="AS79" i="19"/>
  <c r="AR79" i="19"/>
  <c r="AQ79" i="19"/>
  <c r="AP79" i="19"/>
  <c r="AO79" i="19"/>
  <c r="AN79" i="19"/>
  <c r="AM79" i="19"/>
  <c r="AL79" i="19"/>
  <c r="AK79" i="19"/>
  <c r="AJ79" i="19"/>
  <c r="AI79" i="19"/>
  <c r="AH79" i="19"/>
  <c r="AG79" i="19"/>
  <c r="AF79" i="19"/>
  <c r="AE79" i="19"/>
  <c r="AD79" i="19"/>
  <c r="AC79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J79" i="19"/>
  <c r="H79" i="19"/>
  <c r="I78" i="19"/>
  <c r="I79" i="19" s="1"/>
  <c r="I139" i="19"/>
  <c r="J139" i="19"/>
  <c r="K139" i="19"/>
  <c r="L139" i="19"/>
  <c r="M139" i="19"/>
  <c r="N139" i="19"/>
  <c r="O139" i="19"/>
  <c r="P139" i="19"/>
  <c r="Q139" i="19"/>
  <c r="R139" i="19"/>
  <c r="S139" i="19"/>
  <c r="T139" i="19"/>
  <c r="U139" i="19"/>
  <c r="V139" i="19"/>
  <c r="W139" i="19"/>
  <c r="X139" i="19"/>
  <c r="Y139" i="19"/>
  <c r="Z139" i="19"/>
  <c r="AA139" i="19"/>
  <c r="AB139" i="19"/>
  <c r="AC139" i="19"/>
  <c r="AD139" i="19"/>
  <c r="AE139" i="19"/>
  <c r="AF139" i="19"/>
  <c r="AG139" i="19"/>
  <c r="AH139" i="19"/>
  <c r="AI139" i="19"/>
  <c r="AJ139" i="19"/>
  <c r="AK139" i="19"/>
  <c r="AL139" i="19"/>
  <c r="AM139" i="19"/>
  <c r="AN139" i="19"/>
  <c r="AO139" i="19"/>
  <c r="AP139" i="19"/>
  <c r="AQ139" i="19"/>
  <c r="AR139" i="19"/>
  <c r="AS139" i="19"/>
  <c r="AT139" i="19"/>
  <c r="AU139" i="19"/>
  <c r="AV139" i="19"/>
  <c r="AW139" i="19"/>
  <c r="AX139" i="19"/>
  <c r="H139" i="19"/>
  <c r="I115" i="19" l="1"/>
  <c r="K190" i="19"/>
  <c r="AZ192" i="19"/>
  <c r="AZ193" i="19" s="1"/>
  <c r="AZ78" i="19"/>
  <c r="AZ79" i="19" s="1"/>
  <c r="AV101" i="16"/>
  <c r="AY101" i="16" s="1"/>
  <c r="AU101" i="16"/>
  <c r="X97" i="16"/>
  <c r="K94" i="16"/>
  <c r="I94" i="16"/>
  <c r="K91" i="16"/>
  <c r="AZ94" i="16" l="1"/>
  <c r="AQ87" i="19"/>
  <c r="AQ86" i="19"/>
  <c r="D51" i="19" l="1"/>
  <c r="D50" i="19"/>
  <c r="AQ104" i="19"/>
  <c r="AQ61" i="19"/>
  <c r="AQ88" i="16"/>
  <c r="AQ87" i="16"/>
  <c r="AQ205" i="19"/>
  <c r="AQ186" i="19"/>
  <c r="AQ183" i="19"/>
  <c r="AQ180" i="19"/>
  <c r="AQ177" i="19"/>
  <c r="AQ176" i="19"/>
  <c r="AQ173" i="19"/>
  <c r="AQ172" i="19"/>
  <c r="AQ152" i="19"/>
  <c r="AQ149" i="19"/>
  <c r="AQ146" i="19"/>
  <c r="AQ145" i="19"/>
  <c r="AQ144" i="19"/>
  <c r="AQ130" i="19"/>
  <c r="AQ127" i="19"/>
  <c r="AQ124" i="19"/>
  <c r="AQ123" i="19"/>
  <c r="AQ122" i="19"/>
  <c r="AQ101" i="19"/>
  <c r="AQ98" i="19"/>
  <c r="AQ97" i="19"/>
  <c r="AQ96" i="19"/>
  <c r="AQ67" i="19"/>
  <c r="AQ66" i="19"/>
  <c r="AQ65" i="19"/>
  <c r="AQ62" i="19"/>
  <c r="AQ60" i="19"/>
  <c r="AQ59" i="19"/>
  <c r="AQ43" i="19"/>
  <c r="AQ42" i="19"/>
  <c r="AQ39" i="19"/>
  <c r="AQ36" i="19"/>
  <c r="AQ84" i="16"/>
  <c r="AQ81" i="16"/>
  <c r="AQ78" i="16"/>
  <c r="AQ72" i="16"/>
  <c r="AQ69" i="16"/>
  <c r="AQ66" i="16"/>
  <c r="AQ63" i="16"/>
  <c r="AQ62" i="16"/>
  <c r="AQ61" i="16"/>
  <c r="AQ58" i="16"/>
  <c r="AQ57" i="16"/>
  <c r="AQ56" i="16"/>
  <c r="AQ53" i="16"/>
  <c r="AQ52" i="16"/>
  <c r="AQ51" i="16"/>
  <c r="AQ48" i="16"/>
  <c r="AQ45" i="16"/>
  <c r="AQ42" i="16"/>
  <c r="AQ39" i="16"/>
  <c r="AQ36" i="16"/>
  <c r="AQ35" i="16"/>
  <c r="AQ32" i="16"/>
  <c r="AQ31" i="16"/>
  <c r="AQ30" i="16"/>
  <c r="AQ27" i="16"/>
  <c r="AQ26" i="16"/>
  <c r="AQ25" i="16"/>
  <c r="AQ24" i="16"/>
  <c r="AQ21" i="16"/>
  <c r="AQ20" i="16"/>
  <c r="AQ17" i="16"/>
  <c r="AQ16" i="16"/>
  <c r="AQ13" i="16"/>
  <c r="AQ12" i="16"/>
  <c r="AQ11" i="16"/>
  <c r="AQ18" i="19"/>
  <c r="AQ17" i="19"/>
  <c r="AQ14" i="19"/>
  <c r="AQ50" i="19" s="1"/>
  <c r="AQ11" i="19"/>
  <c r="AQ51" i="19" s="1"/>
  <c r="AQ26" i="19" l="1"/>
  <c r="AQ27" i="19"/>
  <c r="AY160" i="19"/>
  <c r="AX160" i="19"/>
  <c r="AW160" i="19"/>
  <c r="AV160" i="19"/>
  <c r="AU160" i="19"/>
  <c r="AT160" i="19"/>
  <c r="AS160" i="19"/>
  <c r="AR160" i="19"/>
  <c r="AQ160" i="19"/>
  <c r="AP160" i="19"/>
  <c r="AO160" i="19"/>
  <c r="AN160" i="19"/>
  <c r="AM160" i="19"/>
  <c r="AL160" i="19"/>
  <c r="AK160" i="19"/>
  <c r="AJ160" i="19"/>
  <c r="AI160" i="19"/>
  <c r="AH160" i="19"/>
  <c r="AG160" i="19"/>
  <c r="AF160" i="19"/>
  <c r="AE160" i="19"/>
  <c r="AD160" i="19"/>
  <c r="AC160" i="19"/>
  <c r="AB160" i="19"/>
  <c r="AA160" i="19"/>
  <c r="Z160" i="19"/>
  <c r="Y160" i="19"/>
  <c r="X160" i="19"/>
  <c r="W160" i="19"/>
  <c r="V160" i="19"/>
  <c r="U160" i="19"/>
  <c r="T160" i="19"/>
  <c r="S160" i="19"/>
  <c r="R160" i="19"/>
  <c r="Q160" i="19"/>
  <c r="O160" i="19"/>
  <c r="N160" i="19"/>
  <c r="M160" i="19"/>
  <c r="L160" i="19"/>
  <c r="J160" i="19"/>
  <c r="H160" i="19"/>
  <c r="K159" i="19"/>
  <c r="I159" i="19"/>
  <c r="I160" i="19" s="1"/>
  <c r="AY76" i="16"/>
  <c r="AX76" i="16"/>
  <c r="AW76" i="16"/>
  <c r="AV76" i="16"/>
  <c r="AU76" i="16"/>
  <c r="AS76" i="16"/>
  <c r="AR76" i="16"/>
  <c r="AO76" i="16"/>
  <c r="AN76" i="16"/>
  <c r="AM76" i="16"/>
  <c r="AL76" i="16"/>
  <c r="AK76" i="16"/>
  <c r="AJ76" i="16"/>
  <c r="AI76" i="16"/>
  <c r="AH76" i="16"/>
  <c r="AG76" i="16"/>
  <c r="AF76" i="16"/>
  <c r="AE76" i="16"/>
  <c r="AD76" i="16"/>
  <c r="AC76" i="16"/>
  <c r="AB76" i="16"/>
  <c r="AA76" i="16"/>
  <c r="Z76" i="16"/>
  <c r="Y76" i="16"/>
  <c r="X76" i="16"/>
  <c r="W76" i="16"/>
  <c r="V76" i="16"/>
  <c r="U76" i="16"/>
  <c r="T76" i="16"/>
  <c r="S76" i="16"/>
  <c r="R76" i="16"/>
  <c r="Q76" i="16"/>
  <c r="O76" i="16"/>
  <c r="N76" i="16"/>
  <c r="M76" i="16"/>
  <c r="L76" i="16"/>
  <c r="J76" i="16"/>
  <c r="H76" i="16"/>
  <c r="AQ76" i="16"/>
  <c r="AP76" i="16"/>
  <c r="K75" i="16"/>
  <c r="K76" i="16" s="1"/>
  <c r="I75" i="16"/>
  <c r="L157" i="19"/>
  <c r="M157" i="19"/>
  <c r="N157" i="19"/>
  <c r="O157" i="19"/>
  <c r="Q157" i="19"/>
  <c r="R157" i="19"/>
  <c r="S157" i="19"/>
  <c r="T157" i="19"/>
  <c r="U157" i="19"/>
  <c r="V157" i="19"/>
  <c r="W157" i="19"/>
  <c r="X157" i="19"/>
  <c r="Y157" i="19"/>
  <c r="Z157" i="19"/>
  <c r="AA157" i="19"/>
  <c r="AB157" i="19"/>
  <c r="AC157" i="19"/>
  <c r="AD157" i="19"/>
  <c r="AE157" i="19"/>
  <c r="AF157" i="19"/>
  <c r="AG157" i="19"/>
  <c r="AH157" i="19"/>
  <c r="AI157" i="19"/>
  <c r="AJ157" i="19"/>
  <c r="AK157" i="19"/>
  <c r="AL157" i="19"/>
  <c r="AM157" i="19"/>
  <c r="AN157" i="19"/>
  <c r="AO157" i="19"/>
  <c r="AP157" i="19"/>
  <c r="AR157" i="19"/>
  <c r="AS157" i="19"/>
  <c r="AU157" i="19"/>
  <c r="AV157" i="19"/>
  <c r="AW157" i="19"/>
  <c r="AX157" i="19"/>
  <c r="AY157" i="19"/>
  <c r="J157" i="19"/>
  <c r="P159" i="19" l="1"/>
  <c r="P160" i="19" s="1"/>
  <c r="K160" i="19"/>
  <c r="P75" i="16"/>
  <c r="P76" i="16" s="1"/>
  <c r="AT76" i="16"/>
  <c r="I76" i="16"/>
  <c r="P155" i="19"/>
  <c r="H157" i="19"/>
  <c r="AQ156" i="19"/>
  <c r="K156" i="19"/>
  <c r="K157" i="19" s="1"/>
  <c r="I156" i="19"/>
  <c r="I157" i="19" s="1"/>
  <c r="T104" i="19"/>
  <c r="AY75" i="19"/>
  <c r="AY74" i="19"/>
  <c r="AZ74" i="19" s="1"/>
  <c r="AY30" i="19"/>
  <c r="AT51" i="19"/>
  <c r="AT50" i="19"/>
  <c r="AP183" i="19"/>
  <c r="AP130" i="19"/>
  <c r="AP96" i="19"/>
  <c r="AP87" i="19"/>
  <c r="AP86" i="19"/>
  <c r="AP39" i="19"/>
  <c r="AP36" i="19"/>
  <c r="AP11" i="19"/>
  <c r="AP72" i="16"/>
  <c r="AP66" i="16"/>
  <c r="AP61" i="16"/>
  <c r="AP56" i="16"/>
  <c r="AP53" i="16"/>
  <c r="AP52" i="16"/>
  <c r="AP51" i="16"/>
  <c r="AP48" i="16"/>
  <c r="AP45" i="16"/>
  <c r="AQ102" i="19"/>
  <c r="AQ206" i="19"/>
  <c r="AT156" i="19" l="1"/>
  <c r="AT157" i="19" s="1"/>
  <c r="AQ157" i="19"/>
  <c r="AZ155" i="19"/>
  <c r="AZ159" i="19"/>
  <c r="AZ160" i="19" s="1"/>
  <c r="AZ75" i="16"/>
  <c r="AZ76" i="16" s="1"/>
  <c r="P156" i="19"/>
  <c r="P157" i="19" s="1"/>
  <c r="AY118" i="19"/>
  <c r="AX118" i="19"/>
  <c r="AW118" i="19"/>
  <c r="AV118" i="19"/>
  <c r="AU118" i="19"/>
  <c r="AT118" i="19"/>
  <c r="AS118" i="19"/>
  <c r="AR118" i="19"/>
  <c r="AQ118" i="19"/>
  <c r="AP118" i="19"/>
  <c r="AO118" i="19"/>
  <c r="AN118" i="19"/>
  <c r="AL118" i="19"/>
  <c r="AK118" i="19"/>
  <c r="AJ118" i="19"/>
  <c r="AI118" i="19"/>
  <c r="AH118" i="19"/>
  <c r="AG118" i="19"/>
  <c r="AF118" i="19"/>
  <c r="AE118" i="19"/>
  <c r="AD118" i="19"/>
  <c r="AC118" i="19"/>
  <c r="AB118" i="19"/>
  <c r="AA118" i="19"/>
  <c r="Z118" i="19"/>
  <c r="Y118" i="19"/>
  <c r="W118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AM117" i="19"/>
  <c r="AM118" i="19" s="1"/>
  <c r="X117" i="19"/>
  <c r="X118" i="19" s="1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AM54" i="19"/>
  <c r="AM55" i="19" s="1"/>
  <c r="X54" i="19"/>
  <c r="AY82" i="19"/>
  <c r="AX82" i="19"/>
  <c r="AW82" i="19"/>
  <c r="AV82" i="19"/>
  <c r="AU82" i="19"/>
  <c r="AT82" i="19"/>
  <c r="AS82" i="19"/>
  <c r="AR82" i="19"/>
  <c r="AQ82" i="19"/>
  <c r="AP82" i="19"/>
  <c r="AO82" i="19"/>
  <c r="AN82" i="19"/>
  <c r="AL82" i="19"/>
  <c r="AK82" i="19"/>
  <c r="AJ82" i="19"/>
  <c r="AI82" i="19"/>
  <c r="AH82" i="19"/>
  <c r="AG82" i="19"/>
  <c r="AF82" i="19"/>
  <c r="AE82" i="19"/>
  <c r="AD82" i="19"/>
  <c r="AC82" i="19"/>
  <c r="AB82" i="19"/>
  <c r="AA82" i="19"/>
  <c r="Z82" i="19"/>
  <c r="Y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AM81" i="19"/>
  <c r="AM82" i="19" s="1"/>
  <c r="X81" i="19"/>
  <c r="J105" i="19"/>
  <c r="L105" i="19"/>
  <c r="M105" i="19"/>
  <c r="N105" i="19"/>
  <c r="O105" i="19"/>
  <c r="Q105" i="19"/>
  <c r="R105" i="19"/>
  <c r="S105" i="19"/>
  <c r="U105" i="19"/>
  <c r="V105" i="19"/>
  <c r="W105" i="19"/>
  <c r="X105" i="19"/>
  <c r="Y105" i="19"/>
  <c r="Z105" i="19"/>
  <c r="AA105" i="19"/>
  <c r="AB105" i="19"/>
  <c r="AC105" i="19"/>
  <c r="AD105" i="19"/>
  <c r="AE105" i="19"/>
  <c r="AF105" i="19"/>
  <c r="AG105" i="19"/>
  <c r="AH105" i="19"/>
  <c r="AI105" i="19"/>
  <c r="AJ105" i="19"/>
  <c r="AK105" i="19"/>
  <c r="AL105" i="19"/>
  <c r="AM105" i="19"/>
  <c r="AN105" i="19"/>
  <c r="AO105" i="19"/>
  <c r="AP105" i="19"/>
  <c r="AR105" i="19"/>
  <c r="AS105" i="19"/>
  <c r="AU105" i="19"/>
  <c r="AV105" i="19"/>
  <c r="AW105" i="19"/>
  <c r="AX105" i="19"/>
  <c r="AY105" i="19"/>
  <c r="H105" i="19"/>
  <c r="AQ105" i="19"/>
  <c r="T105" i="19"/>
  <c r="K104" i="19"/>
  <c r="K105" i="19" s="1"/>
  <c r="I104" i="19"/>
  <c r="I105" i="19" s="1"/>
  <c r="I91" i="16"/>
  <c r="AZ91" i="16" s="1"/>
  <c r="J187" i="19"/>
  <c r="L187" i="19"/>
  <c r="M187" i="19"/>
  <c r="N187" i="19"/>
  <c r="O187" i="19"/>
  <c r="Q187" i="19"/>
  <c r="R187" i="19"/>
  <c r="S187" i="19"/>
  <c r="U187" i="19"/>
  <c r="V187" i="19"/>
  <c r="W187" i="19"/>
  <c r="X187" i="19"/>
  <c r="Y187" i="19"/>
  <c r="Z187" i="19"/>
  <c r="AA187" i="19"/>
  <c r="AB187" i="19"/>
  <c r="AC187" i="19"/>
  <c r="AD187" i="19"/>
  <c r="AE187" i="19"/>
  <c r="AF187" i="19"/>
  <c r="AG187" i="19"/>
  <c r="AH187" i="19"/>
  <c r="AI187" i="19"/>
  <c r="AJ187" i="19"/>
  <c r="AK187" i="19"/>
  <c r="AL187" i="19"/>
  <c r="AM187" i="19"/>
  <c r="AN187" i="19"/>
  <c r="AO187" i="19"/>
  <c r="AP187" i="19"/>
  <c r="AR187" i="19"/>
  <c r="AS187" i="19"/>
  <c r="AU187" i="19"/>
  <c r="AV187" i="19"/>
  <c r="AW187" i="19"/>
  <c r="AX187" i="19"/>
  <c r="AY187" i="19"/>
  <c r="H187" i="19"/>
  <c r="J128" i="19"/>
  <c r="L128" i="19"/>
  <c r="M128" i="19"/>
  <c r="N128" i="19"/>
  <c r="O128" i="19"/>
  <c r="Q128" i="19"/>
  <c r="R128" i="19"/>
  <c r="S128" i="19"/>
  <c r="U128" i="19"/>
  <c r="V128" i="19"/>
  <c r="W128" i="19"/>
  <c r="X128" i="19"/>
  <c r="Y128" i="19"/>
  <c r="Z128" i="19"/>
  <c r="AA128" i="19"/>
  <c r="AB128" i="19"/>
  <c r="AC128" i="19"/>
  <c r="AD128" i="19"/>
  <c r="AE128" i="19"/>
  <c r="AF128" i="19"/>
  <c r="AG128" i="19"/>
  <c r="AH128" i="19"/>
  <c r="AI128" i="19"/>
  <c r="AJ128" i="19"/>
  <c r="AK128" i="19"/>
  <c r="AL128" i="19"/>
  <c r="AM128" i="19"/>
  <c r="AN128" i="19"/>
  <c r="AO128" i="19"/>
  <c r="AP128" i="19"/>
  <c r="AR128" i="19"/>
  <c r="AS128" i="19"/>
  <c r="AU128" i="19"/>
  <c r="AV128" i="19"/>
  <c r="AW128" i="19"/>
  <c r="AX128" i="19"/>
  <c r="AY128" i="19"/>
  <c r="H128" i="19"/>
  <c r="AQ187" i="19"/>
  <c r="T186" i="19"/>
  <c r="T187" i="19" s="1"/>
  <c r="K186" i="19"/>
  <c r="K187" i="19" s="1"/>
  <c r="I186" i="19"/>
  <c r="J44" i="19"/>
  <c r="L44" i="19"/>
  <c r="M44" i="19"/>
  <c r="N44" i="19"/>
  <c r="O44" i="19"/>
  <c r="Q44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AD44" i="19"/>
  <c r="AE44" i="19"/>
  <c r="AF44" i="19"/>
  <c r="AG44" i="19"/>
  <c r="AH44" i="19"/>
  <c r="AI44" i="19"/>
  <c r="AJ44" i="19"/>
  <c r="AK44" i="19"/>
  <c r="AL44" i="19"/>
  <c r="AM44" i="19"/>
  <c r="AN44" i="19"/>
  <c r="AO44" i="19"/>
  <c r="AP44" i="19"/>
  <c r="AR44" i="19"/>
  <c r="AS44" i="19"/>
  <c r="AU44" i="19"/>
  <c r="AV44" i="19"/>
  <c r="AW44" i="19"/>
  <c r="AX44" i="19"/>
  <c r="AY44" i="19"/>
  <c r="H44" i="19"/>
  <c r="AT43" i="19"/>
  <c r="K43" i="19"/>
  <c r="I43" i="19"/>
  <c r="AT42" i="19"/>
  <c r="K42" i="19"/>
  <c r="I42" i="19"/>
  <c r="AV201" i="19"/>
  <c r="AW201" i="19"/>
  <c r="AX201" i="19"/>
  <c r="H201" i="19"/>
  <c r="I201" i="19"/>
  <c r="J201" i="19"/>
  <c r="K201" i="19"/>
  <c r="L201" i="19"/>
  <c r="M201" i="19"/>
  <c r="N201" i="19"/>
  <c r="O201" i="19"/>
  <c r="P201" i="19"/>
  <c r="Q201" i="19"/>
  <c r="R201" i="19"/>
  <c r="S201" i="19"/>
  <c r="T201" i="19"/>
  <c r="U201" i="19"/>
  <c r="V201" i="19"/>
  <c r="W201" i="19"/>
  <c r="X201" i="19"/>
  <c r="Y201" i="19"/>
  <c r="Z201" i="19"/>
  <c r="AA201" i="19"/>
  <c r="AB201" i="19"/>
  <c r="AC201" i="19"/>
  <c r="AD201" i="19"/>
  <c r="AE201" i="19"/>
  <c r="AF201" i="19"/>
  <c r="AG201" i="19"/>
  <c r="AH201" i="19"/>
  <c r="AI201" i="19"/>
  <c r="AJ201" i="19"/>
  <c r="AK201" i="19"/>
  <c r="AL201" i="19"/>
  <c r="AM201" i="19"/>
  <c r="AN201" i="19"/>
  <c r="AO201" i="19"/>
  <c r="AP201" i="19"/>
  <c r="AQ201" i="19"/>
  <c r="AR201" i="19"/>
  <c r="AS201" i="19"/>
  <c r="AT201" i="19"/>
  <c r="AU201" i="19"/>
  <c r="AY200" i="19"/>
  <c r="AZ200" i="19" s="1"/>
  <c r="I168" i="19"/>
  <c r="J168" i="19"/>
  <c r="K168" i="19"/>
  <c r="L168" i="19"/>
  <c r="M168" i="19"/>
  <c r="N168" i="19"/>
  <c r="O168" i="19"/>
  <c r="P168" i="19"/>
  <c r="Q168" i="19"/>
  <c r="R168" i="19"/>
  <c r="S168" i="19"/>
  <c r="T168" i="19"/>
  <c r="U168" i="19"/>
  <c r="V168" i="19"/>
  <c r="W168" i="19"/>
  <c r="X168" i="19"/>
  <c r="Y168" i="19"/>
  <c r="Z168" i="19"/>
  <c r="AA168" i="19"/>
  <c r="AB168" i="19"/>
  <c r="AC168" i="19"/>
  <c r="AD168" i="19"/>
  <c r="AE168" i="19"/>
  <c r="AF168" i="19"/>
  <c r="AG168" i="19"/>
  <c r="AH168" i="19"/>
  <c r="AI168" i="19"/>
  <c r="AJ168" i="19"/>
  <c r="AK168" i="19"/>
  <c r="AL168" i="19"/>
  <c r="AM168" i="19"/>
  <c r="AN168" i="19"/>
  <c r="AO168" i="19"/>
  <c r="AP168" i="19"/>
  <c r="AQ168" i="19"/>
  <c r="AR168" i="19"/>
  <c r="AS168" i="19"/>
  <c r="AT168" i="19"/>
  <c r="AU168" i="19"/>
  <c r="AV168" i="19"/>
  <c r="AW168" i="19"/>
  <c r="AX168" i="19"/>
  <c r="H168" i="19"/>
  <c r="AY167" i="19"/>
  <c r="AZ167" i="19" s="1"/>
  <c r="AV102" i="16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AE76" i="19"/>
  <c r="AF76" i="19"/>
  <c r="AG76" i="19"/>
  <c r="AH76" i="19"/>
  <c r="AI76" i="19"/>
  <c r="AJ76" i="19"/>
  <c r="AK76" i="19"/>
  <c r="AL76" i="19"/>
  <c r="AM76" i="19"/>
  <c r="AN76" i="19"/>
  <c r="AO76" i="19"/>
  <c r="AP76" i="19"/>
  <c r="AQ76" i="19"/>
  <c r="AR76" i="19"/>
  <c r="AS76" i="19"/>
  <c r="AT76" i="19"/>
  <c r="AV76" i="19"/>
  <c r="AW76" i="19"/>
  <c r="AX76" i="19"/>
  <c r="AY76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AE52" i="19"/>
  <c r="AF52" i="19"/>
  <c r="AG52" i="19"/>
  <c r="AH52" i="19"/>
  <c r="AI52" i="19"/>
  <c r="AJ52" i="19"/>
  <c r="AK52" i="19"/>
  <c r="AL52" i="19"/>
  <c r="AM52" i="19"/>
  <c r="AN52" i="19"/>
  <c r="AO52" i="19"/>
  <c r="AP52" i="19"/>
  <c r="AR52" i="19"/>
  <c r="AS52" i="19"/>
  <c r="AT52" i="19"/>
  <c r="AU52" i="19"/>
  <c r="AV52" i="19"/>
  <c r="AW52" i="19"/>
  <c r="AX52" i="19"/>
  <c r="AY52" i="19"/>
  <c r="H52" i="19"/>
  <c r="AT62" i="19"/>
  <c r="AT61" i="19"/>
  <c r="AT60" i="19"/>
  <c r="AT59" i="19"/>
  <c r="AQ40" i="19"/>
  <c r="AT18" i="19"/>
  <c r="AT17" i="19"/>
  <c r="AQ15" i="19"/>
  <c r="AQ1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AE72" i="19"/>
  <c r="AF72" i="19"/>
  <c r="AG72" i="19"/>
  <c r="AH72" i="19"/>
  <c r="AI72" i="19"/>
  <c r="AJ72" i="19"/>
  <c r="AK72" i="19"/>
  <c r="AL72" i="19"/>
  <c r="AM72" i="19"/>
  <c r="AN72" i="19"/>
  <c r="AP72" i="19"/>
  <c r="AQ72" i="19"/>
  <c r="AR72" i="19"/>
  <c r="AS72" i="19"/>
  <c r="AT72" i="19"/>
  <c r="AU72" i="19"/>
  <c r="AV72" i="19"/>
  <c r="AW72" i="19"/>
  <c r="AX72" i="19"/>
  <c r="AY72" i="19"/>
  <c r="AU75" i="19"/>
  <c r="AU30" i="19"/>
  <c r="AY31" i="19"/>
  <c r="AX31" i="19"/>
  <c r="AW31" i="19"/>
  <c r="AV31" i="19"/>
  <c r="AT31" i="19"/>
  <c r="AS31" i="19"/>
  <c r="AR31" i="19"/>
  <c r="AQ31" i="19"/>
  <c r="AP31" i="19"/>
  <c r="AO31" i="19"/>
  <c r="AN31" i="19"/>
  <c r="AM31" i="19"/>
  <c r="AL31" i="19"/>
  <c r="AK31" i="19"/>
  <c r="AJ31" i="19"/>
  <c r="AI31" i="19"/>
  <c r="AH31" i="19"/>
  <c r="AG31" i="19"/>
  <c r="AF31" i="19"/>
  <c r="AE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AH32" i="19"/>
  <c r="AZ32" i="19" s="1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AD28" i="19"/>
  <c r="AE28" i="19"/>
  <c r="AF28" i="19"/>
  <c r="AG28" i="19"/>
  <c r="AH28" i="19"/>
  <c r="AI28" i="19"/>
  <c r="AJ28" i="19"/>
  <c r="AK28" i="19"/>
  <c r="AL28" i="19"/>
  <c r="AM28" i="19"/>
  <c r="AN28" i="19"/>
  <c r="AO28" i="19"/>
  <c r="AP28" i="19"/>
  <c r="AR28" i="19"/>
  <c r="AS28" i="19"/>
  <c r="AU28" i="19"/>
  <c r="AV28" i="19"/>
  <c r="AW28" i="19"/>
  <c r="AX28" i="19"/>
  <c r="AY28" i="19"/>
  <c r="I135" i="19"/>
  <c r="J135" i="19"/>
  <c r="J141" i="19" s="1"/>
  <c r="K135" i="19"/>
  <c r="L135" i="19"/>
  <c r="M135" i="19"/>
  <c r="N135" i="19"/>
  <c r="O135" i="19"/>
  <c r="P135" i="19"/>
  <c r="Q135" i="19"/>
  <c r="R135" i="19"/>
  <c r="S135" i="19"/>
  <c r="T135" i="19"/>
  <c r="U135" i="19"/>
  <c r="V135" i="19"/>
  <c r="W135" i="19"/>
  <c r="X135" i="19"/>
  <c r="Y135" i="19"/>
  <c r="Z135" i="19"/>
  <c r="AA135" i="19"/>
  <c r="AB135" i="19"/>
  <c r="AC135" i="19"/>
  <c r="AD135" i="19"/>
  <c r="AE135" i="19"/>
  <c r="AF135" i="19"/>
  <c r="AG135" i="19"/>
  <c r="AH135" i="19"/>
  <c r="AI135" i="19"/>
  <c r="AI141" i="19" s="1"/>
  <c r="AJ135" i="19"/>
  <c r="AK135" i="19"/>
  <c r="AL135" i="19"/>
  <c r="AM135" i="19"/>
  <c r="AN135" i="19"/>
  <c r="AP135" i="19"/>
  <c r="AQ135" i="19"/>
  <c r="AR135" i="19"/>
  <c r="AS135" i="19"/>
  <c r="AT135" i="19"/>
  <c r="AU135" i="19"/>
  <c r="AV135" i="19"/>
  <c r="AW135" i="19"/>
  <c r="AX135" i="19"/>
  <c r="AY135" i="19"/>
  <c r="H135" i="19"/>
  <c r="AH140" i="19"/>
  <c r="I86" i="19"/>
  <c r="K86" i="19"/>
  <c r="AT86" i="19"/>
  <c r="I87" i="19"/>
  <c r="K87" i="19"/>
  <c r="AT87" i="19"/>
  <c r="AY197" i="19"/>
  <c r="AX197" i="19"/>
  <c r="AW197" i="19"/>
  <c r="AV197" i="19"/>
  <c r="AU197" i="19"/>
  <c r="AT197" i="19"/>
  <c r="AS197" i="19"/>
  <c r="AR197" i="19"/>
  <c r="AQ197" i="19"/>
  <c r="AP197" i="19"/>
  <c r="AN197" i="19"/>
  <c r="AM197" i="19"/>
  <c r="AL197" i="19"/>
  <c r="AK197" i="19"/>
  <c r="AJ197" i="19"/>
  <c r="AI197" i="19"/>
  <c r="AH197" i="19"/>
  <c r="AG197" i="19"/>
  <c r="AF197" i="19"/>
  <c r="AE197" i="19"/>
  <c r="AD197" i="19"/>
  <c r="AC197" i="19"/>
  <c r="AB197" i="19"/>
  <c r="AA197" i="19"/>
  <c r="Z197" i="19"/>
  <c r="Y197" i="19"/>
  <c r="X197" i="19"/>
  <c r="W197" i="19"/>
  <c r="V197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AO196" i="19"/>
  <c r="AZ196" i="19" s="1"/>
  <c r="AO195" i="19"/>
  <c r="AZ195" i="19" s="1"/>
  <c r="AY164" i="19"/>
  <c r="AX164" i="19"/>
  <c r="AW164" i="19"/>
  <c r="AV164" i="19"/>
  <c r="AU164" i="19"/>
  <c r="AT164" i="19"/>
  <c r="AS164" i="19"/>
  <c r="AR164" i="19"/>
  <c r="AQ164" i="19"/>
  <c r="AP164" i="19"/>
  <c r="AN164" i="19"/>
  <c r="AM164" i="19"/>
  <c r="AL164" i="19"/>
  <c r="AK164" i="19"/>
  <c r="AJ164" i="19"/>
  <c r="AI164" i="19"/>
  <c r="AH164" i="19"/>
  <c r="AG164" i="19"/>
  <c r="AF164" i="19"/>
  <c r="AE164" i="19"/>
  <c r="AD164" i="19"/>
  <c r="AC164" i="19"/>
  <c r="AB164" i="19"/>
  <c r="AA164" i="19"/>
  <c r="Z164" i="19"/>
  <c r="Y164" i="19"/>
  <c r="X164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AO163" i="19"/>
  <c r="AZ163" i="19" s="1"/>
  <c r="AO162" i="19"/>
  <c r="AO134" i="19"/>
  <c r="AZ134" i="19" s="1"/>
  <c r="AO133" i="19"/>
  <c r="AY109" i="19"/>
  <c r="AX109" i="19"/>
  <c r="AW109" i="19"/>
  <c r="AV109" i="19"/>
  <c r="AU109" i="19"/>
  <c r="AT109" i="19"/>
  <c r="AS109" i="19"/>
  <c r="AR109" i="19"/>
  <c r="AQ109" i="19"/>
  <c r="AP109" i="19"/>
  <c r="AN109" i="19"/>
  <c r="AM109" i="19"/>
  <c r="AL109" i="19"/>
  <c r="AK109" i="19"/>
  <c r="AJ109" i="19"/>
  <c r="AI109" i="19"/>
  <c r="AH109" i="19"/>
  <c r="AG109" i="19"/>
  <c r="AF109" i="19"/>
  <c r="AE109" i="19"/>
  <c r="AD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AO108" i="19"/>
  <c r="AZ108" i="19" s="1"/>
  <c r="AO107" i="19"/>
  <c r="AZ107" i="19" s="1"/>
  <c r="AY92" i="19"/>
  <c r="AX92" i="19"/>
  <c r="AW92" i="19"/>
  <c r="AV92" i="19"/>
  <c r="AU92" i="19"/>
  <c r="AT92" i="19"/>
  <c r="AS92" i="19"/>
  <c r="AR92" i="19"/>
  <c r="AQ92" i="19"/>
  <c r="AP92" i="19"/>
  <c r="AN92" i="19"/>
  <c r="AM92" i="19"/>
  <c r="AL92" i="19"/>
  <c r="AK92" i="19"/>
  <c r="AJ92" i="19"/>
  <c r="AI92" i="19"/>
  <c r="AH92" i="19"/>
  <c r="AG92" i="19"/>
  <c r="AF92" i="19"/>
  <c r="AE92" i="19"/>
  <c r="AD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AO91" i="19"/>
  <c r="AZ91" i="19" s="1"/>
  <c r="AO90" i="19"/>
  <c r="AZ90" i="19" s="1"/>
  <c r="AO71" i="19"/>
  <c r="AZ71" i="19" s="1"/>
  <c r="AO70" i="19"/>
  <c r="AY48" i="19"/>
  <c r="AX48" i="19"/>
  <c r="AW48" i="19"/>
  <c r="AV48" i="19"/>
  <c r="AU48" i="19"/>
  <c r="AT48" i="19"/>
  <c r="AS48" i="19"/>
  <c r="AR48" i="19"/>
  <c r="AQ48" i="19"/>
  <c r="AP48" i="19"/>
  <c r="AN48" i="19"/>
  <c r="AM48" i="19"/>
  <c r="AL48" i="19"/>
  <c r="AK48" i="19"/>
  <c r="AJ48" i="19"/>
  <c r="AI48" i="19"/>
  <c r="AH48" i="19"/>
  <c r="AG48" i="19"/>
  <c r="AF48" i="19"/>
  <c r="AE48" i="19"/>
  <c r="AD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AO47" i="19"/>
  <c r="AZ47" i="19" s="1"/>
  <c r="AO46" i="19"/>
  <c r="AZ46" i="19" s="1"/>
  <c r="AO21" i="19"/>
  <c r="AZ21" i="19" s="1"/>
  <c r="AO22" i="19"/>
  <c r="AZ22" i="19" s="1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AB23" i="19"/>
  <c r="AC23" i="19"/>
  <c r="AD23" i="19"/>
  <c r="AE23" i="19"/>
  <c r="AF23" i="19"/>
  <c r="AG23" i="19"/>
  <c r="AH23" i="19"/>
  <c r="AI23" i="19"/>
  <c r="AJ23" i="19"/>
  <c r="AK23" i="19"/>
  <c r="AL23" i="19"/>
  <c r="AM23" i="19"/>
  <c r="AN23" i="19"/>
  <c r="AP23" i="19"/>
  <c r="AQ23" i="19"/>
  <c r="AR23" i="19"/>
  <c r="AS23" i="19"/>
  <c r="AT23" i="19"/>
  <c r="AU23" i="19"/>
  <c r="AV23" i="19"/>
  <c r="AW23" i="19"/>
  <c r="AX23" i="19"/>
  <c r="AY23" i="19"/>
  <c r="AF24" i="19"/>
  <c r="AZ24" i="19" s="1"/>
  <c r="AY19" i="19"/>
  <c r="AX19" i="19"/>
  <c r="AW19" i="19"/>
  <c r="AV19" i="19"/>
  <c r="AU19" i="19"/>
  <c r="AS19" i="19"/>
  <c r="AR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J19" i="19"/>
  <c r="H19" i="19"/>
  <c r="K18" i="19"/>
  <c r="I18" i="19"/>
  <c r="K17" i="19"/>
  <c r="I17" i="19"/>
  <c r="AY206" i="19"/>
  <c r="AY207" i="19" s="1"/>
  <c r="AX206" i="19"/>
  <c r="AX207" i="19" s="1"/>
  <c r="AW206" i="19"/>
  <c r="AW207" i="19" s="1"/>
  <c r="AV206" i="19"/>
  <c r="AV207" i="19" s="1"/>
  <c r="AU206" i="19"/>
  <c r="AU207" i="19" s="1"/>
  <c r="AS206" i="19"/>
  <c r="AS207" i="19" s="1"/>
  <c r="AR206" i="19"/>
  <c r="AR207" i="19" s="1"/>
  <c r="AP206" i="19"/>
  <c r="AP207" i="19" s="1"/>
  <c r="AO206" i="19"/>
  <c r="AO207" i="19" s="1"/>
  <c r="AN206" i="19"/>
  <c r="AN207" i="19" s="1"/>
  <c r="AM206" i="19"/>
  <c r="AM207" i="19" s="1"/>
  <c r="AL206" i="19"/>
  <c r="AL207" i="19" s="1"/>
  <c r="AK206" i="19"/>
  <c r="AK207" i="19" s="1"/>
  <c r="AJ206" i="19"/>
  <c r="AJ207" i="19" s="1"/>
  <c r="AI206" i="19"/>
  <c r="AI207" i="19" s="1"/>
  <c r="AH206" i="19"/>
  <c r="AH207" i="19" s="1"/>
  <c r="AG206" i="19"/>
  <c r="AG207" i="19" s="1"/>
  <c r="AF206" i="19"/>
  <c r="AF207" i="19" s="1"/>
  <c r="AE206" i="19"/>
  <c r="AE207" i="19" s="1"/>
  <c r="AD206" i="19"/>
  <c r="AD207" i="19" s="1"/>
  <c r="AC206" i="19"/>
  <c r="AC207" i="19" s="1"/>
  <c r="AB206" i="19"/>
  <c r="AB207" i="19" s="1"/>
  <c r="AA206" i="19"/>
  <c r="AA207" i="19" s="1"/>
  <c r="Z206" i="19"/>
  <c r="Z207" i="19" s="1"/>
  <c r="Y206" i="19"/>
  <c r="Y207" i="19" s="1"/>
  <c r="X206" i="19"/>
  <c r="X207" i="19" s="1"/>
  <c r="W206" i="19"/>
  <c r="W207" i="19" s="1"/>
  <c r="V206" i="19"/>
  <c r="V207" i="19" s="1"/>
  <c r="U206" i="19"/>
  <c r="U207" i="19" s="1"/>
  <c r="S206" i="19"/>
  <c r="S207" i="19" s="1"/>
  <c r="R206" i="19"/>
  <c r="R207" i="19" s="1"/>
  <c r="Q206" i="19"/>
  <c r="Q207" i="19" s="1"/>
  <c r="O206" i="19"/>
  <c r="O207" i="19" s="1"/>
  <c r="N206" i="19"/>
  <c r="N207" i="19" s="1"/>
  <c r="M206" i="19"/>
  <c r="M207" i="19" s="1"/>
  <c r="L206" i="19"/>
  <c r="L207" i="19" s="1"/>
  <c r="J206" i="19"/>
  <c r="J207" i="19" s="1"/>
  <c r="H206" i="19"/>
  <c r="H207" i="19" s="1"/>
  <c r="AQ207" i="19"/>
  <c r="T205" i="19"/>
  <c r="T206" i="19" s="1"/>
  <c r="T207" i="19" s="1"/>
  <c r="K205" i="19"/>
  <c r="I205" i="19"/>
  <c r="AY15" i="19"/>
  <c r="AX15" i="19"/>
  <c r="AW15" i="19"/>
  <c r="AV15" i="19"/>
  <c r="AU15" i="19"/>
  <c r="AS15" i="19"/>
  <c r="AR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S15" i="19"/>
  <c r="R15" i="19"/>
  <c r="Q15" i="19"/>
  <c r="O15" i="19"/>
  <c r="N15" i="19"/>
  <c r="M15" i="19"/>
  <c r="L15" i="19"/>
  <c r="K15" i="19"/>
  <c r="J15" i="19"/>
  <c r="H15" i="19"/>
  <c r="T14" i="19"/>
  <c r="T15" i="19" s="1"/>
  <c r="I14" i="19"/>
  <c r="AY102" i="19"/>
  <c r="AX102" i="19"/>
  <c r="AW102" i="19"/>
  <c r="AV102" i="19"/>
  <c r="AU102" i="19"/>
  <c r="AS102" i="19"/>
  <c r="AR102" i="19"/>
  <c r="AP102" i="19"/>
  <c r="AO102" i="19"/>
  <c r="AN102" i="19"/>
  <c r="AM102" i="19"/>
  <c r="AL102" i="19"/>
  <c r="AK102" i="19"/>
  <c r="AJ102" i="19"/>
  <c r="AI102" i="19"/>
  <c r="AH102" i="19"/>
  <c r="AG102" i="19"/>
  <c r="AF102" i="19"/>
  <c r="AE102" i="19"/>
  <c r="AD102" i="19"/>
  <c r="AC102" i="19"/>
  <c r="AB102" i="19"/>
  <c r="AA102" i="19"/>
  <c r="Z102" i="19"/>
  <c r="Y102" i="19"/>
  <c r="X102" i="19"/>
  <c r="W102" i="19"/>
  <c r="V102" i="19"/>
  <c r="U102" i="19"/>
  <c r="S102" i="19"/>
  <c r="R102" i="19"/>
  <c r="Q102" i="19"/>
  <c r="O102" i="19"/>
  <c r="N102" i="19"/>
  <c r="M102" i="19"/>
  <c r="L102" i="19"/>
  <c r="K102" i="19"/>
  <c r="J102" i="19"/>
  <c r="H102" i="19"/>
  <c r="T101" i="19"/>
  <c r="T102" i="19" s="1"/>
  <c r="I101" i="19"/>
  <c r="P101" i="19" s="1"/>
  <c r="P102" i="19" s="1"/>
  <c r="AY184" i="19"/>
  <c r="AX184" i="19"/>
  <c r="AW184" i="19"/>
  <c r="AV184" i="19"/>
  <c r="AU184" i="19"/>
  <c r="AS184" i="19"/>
  <c r="AR184" i="19"/>
  <c r="AP184" i="19"/>
  <c r="AO184" i="19"/>
  <c r="AN184" i="19"/>
  <c r="AM184" i="19"/>
  <c r="AL184" i="19"/>
  <c r="AK184" i="19"/>
  <c r="AJ184" i="19"/>
  <c r="AI184" i="19"/>
  <c r="AH184" i="19"/>
  <c r="AG184" i="19"/>
  <c r="AF184" i="19"/>
  <c r="AE184" i="19"/>
  <c r="AD184" i="19"/>
  <c r="AC184" i="19"/>
  <c r="AB184" i="19"/>
  <c r="AA184" i="19"/>
  <c r="Z184" i="19"/>
  <c r="Y184" i="19"/>
  <c r="X184" i="19"/>
  <c r="W184" i="19"/>
  <c r="V184" i="19"/>
  <c r="U184" i="19"/>
  <c r="S184" i="19"/>
  <c r="R184" i="19"/>
  <c r="Q184" i="19"/>
  <c r="O184" i="19"/>
  <c r="N184" i="19"/>
  <c r="M184" i="19"/>
  <c r="L184" i="19"/>
  <c r="J184" i="19"/>
  <c r="H184" i="19"/>
  <c r="AQ184" i="19"/>
  <c r="T183" i="19"/>
  <c r="T184" i="19" s="1"/>
  <c r="K183" i="19"/>
  <c r="I183" i="19"/>
  <c r="AY181" i="19"/>
  <c r="AX181" i="19"/>
  <c r="AW181" i="19"/>
  <c r="AV181" i="19"/>
  <c r="AU181" i="19"/>
  <c r="AS181" i="19"/>
  <c r="AR181" i="19"/>
  <c r="AP181" i="19"/>
  <c r="AO181" i="19"/>
  <c r="AN181" i="19"/>
  <c r="AM181" i="19"/>
  <c r="AL181" i="19"/>
  <c r="AK181" i="19"/>
  <c r="AJ181" i="19"/>
  <c r="AI181" i="19"/>
  <c r="AH181" i="19"/>
  <c r="AG181" i="19"/>
  <c r="AF181" i="19"/>
  <c r="AE181" i="19"/>
  <c r="AD181" i="19"/>
  <c r="AC181" i="19"/>
  <c r="AB181" i="19"/>
  <c r="AA181" i="19"/>
  <c r="Z181" i="19"/>
  <c r="Y181" i="19"/>
  <c r="X181" i="19"/>
  <c r="W181" i="19"/>
  <c r="V181" i="19"/>
  <c r="U181" i="19"/>
  <c r="S181" i="19"/>
  <c r="R181" i="19"/>
  <c r="Q181" i="19"/>
  <c r="O181" i="19"/>
  <c r="N181" i="19"/>
  <c r="M181" i="19"/>
  <c r="L181" i="19"/>
  <c r="J181" i="19"/>
  <c r="H181" i="19"/>
  <c r="AQ181" i="19"/>
  <c r="T180" i="19"/>
  <c r="T181" i="19" s="1"/>
  <c r="K180" i="19"/>
  <c r="I180" i="19"/>
  <c r="AY131" i="19"/>
  <c r="AX131" i="19"/>
  <c r="AW131" i="19"/>
  <c r="AV131" i="19"/>
  <c r="AU131" i="19"/>
  <c r="AS131" i="19"/>
  <c r="AR131" i="19"/>
  <c r="AP131" i="19"/>
  <c r="AO131" i="19"/>
  <c r="AN131" i="19"/>
  <c r="AM131" i="19"/>
  <c r="AL131" i="19"/>
  <c r="AK131" i="19"/>
  <c r="AJ131" i="19"/>
  <c r="AI131" i="19"/>
  <c r="AH131" i="19"/>
  <c r="AG131" i="19"/>
  <c r="AF131" i="19"/>
  <c r="AE131" i="19"/>
  <c r="AD131" i="19"/>
  <c r="AC131" i="19"/>
  <c r="AB131" i="19"/>
  <c r="AA131" i="19"/>
  <c r="Z131" i="19"/>
  <c r="Y131" i="19"/>
  <c r="X131" i="19"/>
  <c r="W131" i="19"/>
  <c r="V131" i="19"/>
  <c r="U131" i="19"/>
  <c r="S131" i="19"/>
  <c r="R131" i="19"/>
  <c r="Q131" i="19"/>
  <c r="O131" i="19"/>
  <c r="N131" i="19"/>
  <c r="M131" i="19"/>
  <c r="L131" i="19"/>
  <c r="J131" i="19"/>
  <c r="H131" i="19"/>
  <c r="AT130" i="19"/>
  <c r="AT131" i="19" s="1"/>
  <c r="T130" i="19"/>
  <c r="T131" i="19" s="1"/>
  <c r="K130" i="19"/>
  <c r="K131" i="19" s="1"/>
  <c r="I130" i="19"/>
  <c r="AY99" i="19"/>
  <c r="AX99" i="19"/>
  <c r="AW99" i="19"/>
  <c r="AV99" i="19"/>
  <c r="AU99" i="19"/>
  <c r="AS99" i="19"/>
  <c r="AR99" i="19"/>
  <c r="AP99" i="19"/>
  <c r="AO99" i="19"/>
  <c r="AN99" i="19"/>
  <c r="AM99" i="19"/>
  <c r="AL99" i="19"/>
  <c r="AK99" i="19"/>
  <c r="AJ99" i="19"/>
  <c r="AI99" i="19"/>
  <c r="AH99" i="19"/>
  <c r="AG99" i="19"/>
  <c r="AF99" i="19"/>
  <c r="AE99" i="19"/>
  <c r="AD99" i="19"/>
  <c r="AC99" i="19"/>
  <c r="AB99" i="19"/>
  <c r="AA99" i="19"/>
  <c r="Z99" i="19"/>
  <c r="Y99" i="19"/>
  <c r="X99" i="19"/>
  <c r="W99" i="19"/>
  <c r="V99" i="19"/>
  <c r="U99" i="19"/>
  <c r="S99" i="19"/>
  <c r="R99" i="19"/>
  <c r="Q99" i="19"/>
  <c r="O99" i="19"/>
  <c r="N99" i="19"/>
  <c r="M99" i="19"/>
  <c r="L99" i="19"/>
  <c r="J99" i="19"/>
  <c r="H99" i="19"/>
  <c r="AT98" i="19"/>
  <c r="T98" i="19"/>
  <c r="K98" i="19"/>
  <c r="I98" i="19"/>
  <c r="AT97" i="19"/>
  <c r="T97" i="19"/>
  <c r="K97" i="19"/>
  <c r="I97" i="19"/>
  <c r="T96" i="19"/>
  <c r="K96" i="19"/>
  <c r="I96" i="19"/>
  <c r="AY68" i="19"/>
  <c r="AX68" i="19"/>
  <c r="AW68" i="19"/>
  <c r="AV68" i="19"/>
  <c r="AU68" i="19"/>
  <c r="AS68" i="19"/>
  <c r="AR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S68" i="19"/>
  <c r="R68" i="19"/>
  <c r="Q68" i="19"/>
  <c r="O68" i="19"/>
  <c r="N68" i="19"/>
  <c r="M68" i="19"/>
  <c r="L68" i="19"/>
  <c r="J68" i="19"/>
  <c r="H68" i="19"/>
  <c r="AT67" i="19"/>
  <c r="T67" i="19"/>
  <c r="K67" i="19"/>
  <c r="I67" i="19"/>
  <c r="AT66" i="19"/>
  <c r="T66" i="19"/>
  <c r="K66" i="19"/>
  <c r="I66" i="19"/>
  <c r="AT65" i="19"/>
  <c r="T65" i="19"/>
  <c r="K65" i="19"/>
  <c r="I65" i="19"/>
  <c r="AY40" i="19"/>
  <c r="AX40" i="19"/>
  <c r="AW40" i="19"/>
  <c r="AV40" i="19"/>
  <c r="AU40" i="19"/>
  <c r="AS40" i="19"/>
  <c r="AR40" i="19"/>
  <c r="AP40" i="19"/>
  <c r="AO40" i="19"/>
  <c r="AN40" i="19"/>
  <c r="AM40" i="19"/>
  <c r="AL40" i="19"/>
  <c r="AK40" i="19"/>
  <c r="AJ40" i="19"/>
  <c r="AI40" i="19"/>
  <c r="AH40" i="19"/>
  <c r="AG40" i="19"/>
  <c r="AF40" i="19"/>
  <c r="AE40" i="19"/>
  <c r="AD40" i="19"/>
  <c r="AC40" i="19"/>
  <c r="AB40" i="19"/>
  <c r="AA40" i="19"/>
  <c r="Z40" i="19"/>
  <c r="Y40" i="19"/>
  <c r="X40" i="19"/>
  <c r="W40" i="19"/>
  <c r="V40" i="19"/>
  <c r="U40" i="19"/>
  <c r="S40" i="19"/>
  <c r="R40" i="19"/>
  <c r="Q40" i="19"/>
  <c r="O40" i="19"/>
  <c r="N40" i="19"/>
  <c r="M40" i="19"/>
  <c r="L40" i="19"/>
  <c r="J40" i="19"/>
  <c r="H40" i="19"/>
  <c r="T39" i="19"/>
  <c r="T40" i="19" s="1"/>
  <c r="K39" i="19"/>
  <c r="K40" i="19" s="1"/>
  <c r="I39" i="19"/>
  <c r="J88" i="19"/>
  <c r="L88" i="19"/>
  <c r="M88" i="19"/>
  <c r="N88" i="19"/>
  <c r="O88" i="19"/>
  <c r="Q88" i="19"/>
  <c r="R88" i="19"/>
  <c r="S88" i="19"/>
  <c r="T88" i="19"/>
  <c r="U88" i="19"/>
  <c r="V88" i="19"/>
  <c r="W88" i="19"/>
  <c r="X88" i="19"/>
  <c r="Y88" i="19"/>
  <c r="Z88" i="19"/>
  <c r="AA88" i="19"/>
  <c r="AB88" i="19"/>
  <c r="AC88" i="19"/>
  <c r="AD88" i="19"/>
  <c r="AE88" i="19"/>
  <c r="AF88" i="19"/>
  <c r="AG88" i="19"/>
  <c r="AH88" i="19"/>
  <c r="AI88" i="19"/>
  <c r="AJ88" i="19"/>
  <c r="AK88" i="19"/>
  <c r="AL88" i="19"/>
  <c r="AM88" i="19"/>
  <c r="AN88" i="19"/>
  <c r="AO88" i="19"/>
  <c r="AP88" i="19"/>
  <c r="AR88" i="19"/>
  <c r="AS88" i="19"/>
  <c r="AU88" i="19"/>
  <c r="AV88" i="19"/>
  <c r="AW88" i="19"/>
  <c r="AX88" i="19"/>
  <c r="AY88" i="19"/>
  <c r="H88" i="19"/>
  <c r="J37" i="19"/>
  <c r="L37" i="19"/>
  <c r="M37" i="19"/>
  <c r="N37" i="19"/>
  <c r="O37" i="19"/>
  <c r="Q37" i="19"/>
  <c r="R37" i="19"/>
  <c r="S37" i="19"/>
  <c r="T37" i="19"/>
  <c r="U37" i="19"/>
  <c r="V37" i="19"/>
  <c r="W37" i="19"/>
  <c r="X37" i="19"/>
  <c r="Y37" i="19"/>
  <c r="Z37" i="19"/>
  <c r="AA37" i="19"/>
  <c r="AB37" i="19"/>
  <c r="AC37" i="19"/>
  <c r="AD37" i="19"/>
  <c r="AE37" i="19"/>
  <c r="AF37" i="19"/>
  <c r="AG37" i="19"/>
  <c r="AH37" i="19"/>
  <c r="AI37" i="19"/>
  <c r="AJ37" i="19"/>
  <c r="AK37" i="19"/>
  <c r="AL37" i="19"/>
  <c r="AM37" i="19"/>
  <c r="AN37" i="19"/>
  <c r="AO37" i="19"/>
  <c r="AP37" i="19"/>
  <c r="AR37" i="19"/>
  <c r="AS37" i="19"/>
  <c r="AU37" i="19"/>
  <c r="AV37" i="19"/>
  <c r="AW37" i="19"/>
  <c r="AX37" i="19"/>
  <c r="AY37" i="19"/>
  <c r="H37" i="19"/>
  <c r="K36" i="19"/>
  <c r="K37" i="19" s="1"/>
  <c r="I36" i="19"/>
  <c r="AY12" i="19"/>
  <c r="AX12" i="19"/>
  <c r="AW12" i="19"/>
  <c r="AV12" i="19"/>
  <c r="AU12" i="19"/>
  <c r="AS12" i="19"/>
  <c r="AR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S12" i="19"/>
  <c r="R12" i="19"/>
  <c r="Q12" i="19"/>
  <c r="O12" i="19"/>
  <c r="N12" i="19"/>
  <c r="M12" i="19"/>
  <c r="L12" i="19"/>
  <c r="J12" i="19"/>
  <c r="H12" i="19"/>
  <c r="T11" i="19"/>
  <c r="T12" i="19" s="1"/>
  <c r="K11" i="19"/>
  <c r="I11" i="19"/>
  <c r="AY153" i="19"/>
  <c r="AX153" i="19"/>
  <c r="AW153" i="19"/>
  <c r="AV153" i="19"/>
  <c r="AU153" i="19"/>
  <c r="AS153" i="19"/>
  <c r="AR153" i="19"/>
  <c r="AP153" i="19"/>
  <c r="AO153" i="19"/>
  <c r="AN153" i="19"/>
  <c r="AM153" i="19"/>
  <c r="AL153" i="19"/>
  <c r="AK153" i="19"/>
  <c r="AJ153" i="19"/>
  <c r="AI153" i="19"/>
  <c r="AH153" i="19"/>
  <c r="AG153" i="19"/>
  <c r="AF153" i="19"/>
  <c r="AE153" i="19"/>
  <c r="AD153" i="19"/>
  <c r="AC153" i="19"/>
  <c r="AB153" i="19"/>
  <c r="AA153" i="19"/>
  <c r="Z153" i="19"/>
  <c r="Y153" i="19"/>
  <c r="X153" i="19"/>
  <c r="W153" i="19"/>
  <c r="V153" i="19"/>
  <c r="U153" i="19"/>
  <c r="S153" i="19"/>
  <c r="R153" i="19"/>
  <c r="Q153" i="19"/>
  <c r="O153" i="19"/>
  <c r="N153" i="19"/>
  <c r="M153" i="19"/>
  <c r="L153" i="19"/>
  <c r="J153" i="19"/>
  <c r="H153" i="19"/>
  <c r="AQ153" i="19"/>
  <c r="T152" i="19"/>
  <c r="T153" i="19" s="1"/>
  <c r="K152" i="19"/>
  <c r="I152" i="19"/>
  <c r="AY150" i="19"/>
  <c r="AX150" i="19"/>
  <c r="AW150" i="19"/>
  <c r="AV150" i="19"/>
  <c r="AU150" i="19"/>
  <c r="AS150" i="19"/>
  <c r="AR150" i="19"/>
  <c r="AP150" i="19"/>
  <c r="AO150" i="19"/>
  <c r="AN150" i="19"/>
  <c r="AM150" i="19"/>
  <c r="AL150" i="19"/>
  <c r="AK150" i="19"/>
  <c r="AJ150" i="19"/>
  <c r="AI150" i="19"/>
  <c r="AH150" i="19"/>
  <c r="AG150" i="19"/>
  <c r="AF150" i="19"/>
  <c r="AE150" i="19"/>
  <c r="AD150" i="19"/>
  <c r="AC150" i="19"/>
  <c r="AB150" i="19"/>
  <c r="AA150" i="19"/>
  <c r="Z150" i="19"/>
  <c r="Y150" i="19"/>
  <c r="X150" i="19"/>
  <c r="W150" i="19"/>
  <c r="V150" i="19"/>
  <c r="U150" i="19"/>
  <c r="S150" i="19"/>
  <c r="R150" i="19"/>
  <c r="Q150" i="19"/>
  <c r="O150" i="19"/>
  <c r="N150" i="19"/>
  <c r="M150" i="19"/>
  <c r="L150" i="19"/>
  <c r="J150" i="19"/>
  <c r="H150" i="19"/>
  <c r="AQ150" i="19"/>
  <c r="T149" i="19"/>
  <c r="T150" i="19" s="1"/>
  <c r="K149" i="19"/>
  <c r="K150" i="19" s="1"/>
  <c r="I149" i="19"/>
  <c r="AT127" i="19"/>
  <c r="AT128" i="19" s="1"/>
  <c r="T127" i="19"/>
  <c r="T128" i="19" s="1"/>
  <c r="K127" i="19"/>
  <c r="K128" i="19" s="1"/>
  <c r="I127" i="19"/>
  <c r="AY125" i="19"/>
  <c r="AX125" i="19"/>
  <c r="AW125" i="19"/>
  <c r="AV125" i="19"/>
  <c r="AU125" i="19"/>
  <c r="AS125" i="19"/>
  <c r="AR125" i="19"/>
  <c r="AP125" i="19"/>
  <c r="AO125" i="19"/>
  <c r="AN125" i="19"/>
  <c r="AM125" i="19"/>
  <c r="AL125" i="19"/>
  <c r="AK125" i="19"/>
  <c r="AJ125" i="19"/>
  <c r="AI125" i="19"/>
  <c r="AH125" i="19"/>
  <c r="AG125" i="19"/>
  <c r="AF125" i="19"/>
  <c r="AE125" i="19"/>
  <c r="AD125" i="19"/>
  <c r="AC125" i="19"/>
  <c r="AB125" i="19"/>
  <c r="AA125" i="19"/>
  <c r="Z125" i="19"/>
  <c r="Y125" i="19"/>
  <c r="X125" i="19"/>
  <c r="W125" i="19"/>
  <c r="V125" i="19"/>
  <c r="U125" i="19"/>
  <c r="S125" i="19"/>
  <c r="R125" i="19"/>
  <c r="Q125" i="19"/>
  <c r="O125" i="19"/>
  <c r="N125" i="19"/>
  <c r="M125" i="19"/>
  <c r="L125" i="19"/>
  <c r="J125" i="19"/>
  <c r="H125" i="19"/>
  <c r="AT124" i="19"/>
  <c r="T124" i="19"/>
  <c r="K124" i="19"/>
  <c r="I124" i="19"/>
  <c r="AT123" i="19"/>
  <c r="T123" i="19"/>
  <c r="K123" i="19"/>
  <c r="I123" i="19"/>
  <c r="AT122" i="19"/>
  <c r="T122" i="19"/>
  <c r="K122" i="19"/>
  <c r="I122" i="19"/>
  <c r="AY63" i="19"/>
  <c r="AX63" i="19"/>
  <c r="AW63" i="19"/>
  <c r="AV63" i="19"/>
  <c r="AU63" i="19"/>
  <c r="AS63" i="19"/>
  <c r="AR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S63" i="19"/>
  <c r="R63" i="19"/>
  <c r="Q63" i="19"/>
  <c r="O63" i="19"/>
  <c r="N63" i="19"/>
  <c r="M63" i="19"/>
  <c r="L63" i="19"/>
  <c r="J63" i="19"/>
  <c r="H63" i="19"/>
  <c r="T62" i="19"/>
  <c r="K62" i="19"/>
  <c r="I62" i="19"/>
  <c r="T61" i="19"/>
  <c r="K61" i="19"/>
  <c r="I61" i="19"/>
  <c r="T60" i="19"/>
  <c r="K60" i="19"/>
  <c r="I60" i="19"/>
  <c r="T59" i="19"/>
  <c r="K59" i="19"/>
  <c r="I59" i="19"/>
  <c r="AY178" i="19"/>
  <c r="AX178" i="19"/>
  <c r="AW178" i="19"/>
  <c r="AV178" i="19"/>
  <c r="AU178" i="19"/>
  <c r="AS178" i="19"/>
  <c r="AR178" i="19"/>
  <c r="AP178" i="19"/>
  <c r="AO178" i="19"/>
  <c r="AN178" i="19"/>
  <c r="AM178" i="19"/>
  <c r="AL178" i="19"/>
  <c r="AK178" i="19"/>
  <c r="AJ178" i="19"/>
  <c r="AI178" i="19"/>
  <c r="AH178" i="19"/>
  <c r="AG178" i="19"/>
  <c r="AF178" i="19"/>
  <c r="AE178" i="19"/>
  <c r="AD178" i="19"/>
  <c r="AC178" i="19"/>
  <c r="AB178" i="19"/>
  <c r="AA178" i="19"/>
  <c r="Z178" i="19"/>
  <c r="Y178" i="19"/>
  <c r="X178" i="19"/>
  <c r="W178" i="19"/>
  <c r="V178" i="19"/>
  <c r="U178" i="19"/>
  <c r="S178" i="19"/>
  <c r="R178" i="19"/>
  <c r="Q178" i="19"/>
  <c r="O178" i="19"/>
  <c r="N178" i="19"/>
  <c r="M178" i="19"/>
  <c r="L178" i="19"/>
  <c r="J178" i="19"/>
  <c r="H178" i="19"/>
  <c r="AT177" i="19"/>
  <c r="T177" i="19"/>
  <c r="K177" i="19"/>
  <c r="I177" i="19"/>
  <c r="AT176" i="19"/>
  <c r="T176" i="19"/>
  <c r="K176" i="19"/>
  <c r="I176" i="19"/>
  <c r="AY174" i="19"/>
  <c r="AX174" i="19"/>
  <c r="AW174" i="19"/>
  <c r="AV174" i="19"/>
  <c r="AU174" i="19"/>
  <c r="AS174" i="19"/>
  <c r="AR174" i="19"/>
  <c r="AP174" i="19"/>
  <c r="AO174" i="19"/>
  <c r="AN174" i="19"/>
  <c r="AM174" i="19"/>
  <c r="AL174" i="19"/>
  <c r="AK174" i="19"/>
  <c r="AJ174" i="19"/>
  <c r="AI174" i="19"/>
  <c r="AH174" i="19"/>
  <c r="AG174" i="19"/>
  <c r="AF174" i="19"/>
  <c r="AE174" i="19"/>
  <c r="AD174" i="19"/>
  <c r="AC174" i="19"/>
  <c r="AB174" i="19"/>
  <c r="AA174" i="19"/>
  <c r="Z174" i="19"/>
  <c r="Y174" i="19"/>
  <c r="X174" i="19"/>
  <c r="W174" i="19"/>
  <c r="V174" i="19"/>
  <c r="U174" i="19"/>
  <c r="S174" i="19"/>
  <c r="R174" i="19"/>
  <c r="Q174" i="19"/>
  <c r="O174" i="19"/>
  <c r="N174" i="19"/>
  <c r="M174" i="19"/>
  <c r="L174" i="19"/>
  <c r="J174" i="19"/>
  <c r="H174" i="19"/>
  <c r="T173" i="19"/>
  <c r="K173" i="19"/>
  <c r="I173" i="19"/>
  <c r="AT172" i="19"/>
  <c r="T172" i="19"/>
  <c r="K172" i="19"/>
  <c r="I172" i="19"/>
  <c r="AY199" i="19"/>
  <c r="AZ199" i="19" s="1"/>
  <c r="AY166" i="19"/>
  <c r="AY147" i="19"/>
  <c r="AX147" i="19"/>
  <c r="AW147" i="19"/>
  <c r="AV147" i="19"/>
  <c r="AU147" i="19"/>
  <c r="AS147" i="19"/>
  <c r="AR147" i="19"/>
  <c r="AP147" i="19"/>
  <c r="AO147" i="19"/>
  <c r="AN147" i="19"/>
  <c r="AM147" i="19"/>
  <c r="AL147" i="19"/>
  <c r="AK147" i="19"/>
  <c r="AJ147" i="19"/>
  <c r="AI147" i="19"/>
  <c r="AH147" i="19"/>
  <c r="AG147" i="19"/>
  <c r="AF147" i="19"/>
  <c r="AE147" i="19"/>
  <c r="AD147" i="19"/>
  <c r="AC147" i="19"/>
  <c r="AB147" i="19"/>
  <c r="AA147" i="19"/>
  <c r="Z147" i="19"/>
  <c r="Y147" i="19"/>
  <c r="X147" i="19"/>
  <c r="W147" i="19"/>
  <c r="V147" i="19"/>
  <c r="U147" i="19"/>
  <c r="S147" i="19"/>
  <c r="R147" i="19"/>
  <c r="Q147" i="19"/>
  <c r="O147" i="19"/>
  <c r="N147" i="19"/>
  <c r="M147" i="19"/>
  <c r="L147" i="19"/>
  <c r="J147" i="19"/>
  <c r="H147" i="19"/>
  <c r="AT146" i="19"/>
  <c r="T146" i="19"/>
  <c r="K146" i="19"/>
  <c r="I146" i="19"/>
  <c r="AT145" i="19"/>
  <c r="T145" i="19"/>
  <c r="K145" i="19"/>
  <c r="I145" i="19"/>
  <c r="AT144" i="19"/>
  <c r="T144" i="19"/>
  <c r="K144" i="19"/>
  <c r="I144" i="19"/>
  <c r="AY138" i="19"/>
  <c r="AZ138" i="19" s="1"/>
  <c r="AY137" i="19"/>
  <c r="AX112" i="19"/>
  <c r="AW112" i="19"/>
  <c r="AV112" i="19"/>
  <c r="AT112" i="19"/>
  <c r="AS112" i="19"/>
  <c r="AR112" i="19"/>
  <c r="AQ112" i="19"/>
  <c r="AP112" i="19"/>
  <c r="AO112" i="19"/>
  <c r="AN112" i="19"/>
  <c r="AM112" i="19"/>
  <c r="AL112" i="19"/>
  <c r="AK112" i="19"/>
  <c r="AJ112" i="19"/>
  <c r="AI112" i="19"/>
  <c r="AH112" i="19"/>
  <c r="AG112" i="19"/>
  <c r="AF112" i="19"/>
  <c r="AE112" i="19"/>
  <c r="AD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AY111" i="19"/>
  <c r="AY112" i="19" s="1"/>
  <c r="AU112" i="19"/>
  <c r="H141" i="19" l="1"/>
  <c r="Z141" i="19"/>
  <c r="AR141" i="19"/>
  <c r="S141" i="19"/>
  <c r="R141" i="19"/>
  <c r="AP141" i="19"/>
  <c r="Q141" i="19"/>
  <c r="AA141" i="19"/>
  <c r="AZ137" i="19"/>
  <c r="AZ139" i="19" s="1"/>
  <c r="AY139" i="19"/>
  <c r="AY141" i="19" s="1"/>
  <c r="AX141" i="19"/>
  <c r="AG141" i="19"/>
  <c r="Y141" i="19"/>
  <c r="AW141" i="19"/>
  <c r="AF141" i="19"/>
  <c r="AE141" i="19"/>
  <c r="O141" i="19"/>
  <c r="O208" i="19" s="1"/>
  <c r="AU141" i="19"/>
  <c r="AL141" i="19"/>
  <c r="AD141" i="19"/>
  <c r="V141" i="19"/>
  <c r="N141" i="19"/>
  <c r="AG208" i="19"/>
  <c r="AN141" i="19"/>
  <c r="X141" i="19"/>
  <c r="AV141" i="19"/>
  <c r="AM141" i="19"/>
  <c r="W141" i="19"/>
  <c r="AK141" i="19"/>
  <c r="AC141" i="19"/>
  <c r="U141" i="19"/>
  <c r="M141" i="19"/>
  <c r="AZ140" i="19"/>
  <c r="AH141" i="19"/>
  <c r="AS141" i="19"/>
  <c r="AJ141" i="19"/>
  <c r="AB141" i="19"/>
  <c r="L141" i="19"/>
  <c r="AC93" i="19"/>
  <c r="AS119" i="19"/>
  <c r="AD169" i="19"/>
  <c r="N169" i="19"/>
  <c r="AL202" i="19"/>
  <c r="AL208" i="19" s="1"/>
  <c r="V202" i="19"/>
  <c r="AW202" i="19"/>
  <c r="AS169" i="19"/>
  <c r="AC169" i="19"/>
  <c r="M169" i="19"/>
  <c r="AK202" i="19"/>
  <c r="AK208" i="19" s="1"/>
  <c r="U202" i="19"/>
  <c r="AV202" i="19"/>
  <c r="AR169" i="19"/>
  <c r="AB169" i="19"/>
  <c r="L169" i="19"/>
  <c r="AJ202" i="19"/>
  <c r="AA169" i="19"/>
  <c r="AI202" i="19"/>
  <c r="S202" i="19"/>
  <c r="AP169" i="19"/>
  <c r="Z169" i="19"/>
  <c r="J169" i="19"/>
  <c r="AH202" i="19"/>
  <c r="R202" i="19"/>
  <c r="AG202" i="19"/>
  <c r="Y169" i="19"/>
  <c r="Q202" i="19"/>
  <c r="AN169" i="19"/>
  <c r="X169" i="19"/>
  <c r="AF202" i="19"/>
  <c r="AE202" i="19"/>
  <c r="W169" i="19"/>
  <c r="O202" i="19"/>
  <c r="AL169" i="19"/>
  <c r="V169" i="19"/>
  <c r="AD202" i="19"/>
  <c r="N202" i="19"/>
  <c r="AM169" i="19"/>
  <c r="AU202" i="19"/>
  <c r="AK169" i="19"/>
  <c r="U169" i="19"/>
  <c r="AS202" i="19"/>
  <c r="AC202" i="19"/>
  <c r="M202" i="19"/>
  <c r="AJ169" i="19"/>
  <c r="AR202" i="19"/>
  <c r="AB202" i="19"/>
  <c r="L202" i="19"/>
  <c r="AI169" i="19"/>
  <c r="H169" i="19"/>
  <c r="S169" i="19"/>
  <c r="AA202" i="19"/>
  <c r="AA208" i="19" s="1"/>
  <c r="AX169" i="19"/>
  <c r="AH169" i="19"/>
  <c r="R169" i="19"/>
  <c r="AP202" i="19"/>
  <c r="Z202" i="19"/>
  <c r="J202" i="19"/>
  <c r="AW169" i="19"/>
  <c r="AG169" i="19"/>
  <c r="Q169" i="19"/>
  <c r="Y202" i="19"/>
  <c r="AV169" i="19"/>
  <c r="AF169" i="19"/>
  <c r="AN202" i="19"/>
  <c r="X202" i="19"/>
  <c r="H202" i="19"/>
  <c r="AU169" i="19"/>
  <c r="AE169" i="19"/>
  <c r="O169" i="19"/>
  <c r="AM202" i="19"/>
  <c r="W202" i="19"/>
  <c r="AX202" i="19"/>
  <c r="L93" i="19"/>
  <c r="AK119" i="19"/>
  <c r="AZ81" i="19"/>
  <c r="AZ82" i="19" s="1"/>
  <c r="AS93" i="19"/>
  <c r="AB93" i="19"/>
  <c r="AN93" i="19"/>
  <c r="X93" i="19"/>
  <c r="M119" i="19"/>
  <c r="AE119" i="19"/>
  <c r="H93" i="19"/>
  <c r="T56" i="19"/>
  <c r="AJ56" i="19"/>
  <c r="AN56" i="19"/>
  <c r="AA119" i="19"/>
  <c r="AR119" i="19"/>
  <c r="H56" i="19"/>
  <c r="Y56" i="19"/>
  <c r="AW119" i="19"/>
  <c r="Q119" i="19"/>
  <c r="AI119" i="19"/>
  <c r="AZ156" i="19"/>
  <c r="AZ157" i="19" s="1"/>
  <c r="I12" i="19"/>
  <c r="O56" i="19"/>
  <c r="AE56" i="19"/>
  <c r="AV56" i="19"/>
  <c r="AA56" i="19"/>
  <c r="Y119" i="19"/>
  <c r="Z56" i="19"/>
  <c r="AB119" i="19"/>
  <c r="AF56" i="19"/>
  <c r="J56" i="19"/>
  <c r="I187" i="19"/>
  <c r="H119" i="19"/>
  <c r="L119" i="19"/>
  <c r="AZ75" i="19"/>
  <c r="AZ76" i="19" s="1"/>
  <c r="AT36" i="19"/>
  <c r="AT37" i="19" s="1"/>
  <c r="AB56" i="19"/>
  <c r="AS56" i="19"/>
  <c r="AG119" i="19"/>
  <c r="L56" i="19"/>
  <c r="AC56" i="19"/>
  <c r="I131" i="19"/>
  <c r="I206" i="19"/>
  <c r="I207" i="19" s="1"/>
  <c r="M56" i="19"/>
  <c r="AD56" i="19"/>
  <c r="AU56" i="19"/>
  <c r="O119" i="19"/>
  <c r="AF119" i="19"/>
  <c r="I153" i="19"/>
  <c r="V56" i="19"/>
  <c r="N119" i="19"/>
  <c r="AD119" i="19"/>
  <c r="AX119" i="19"/>
  <c r="AH119" i="19"/>
  <c r="AU119" i="19"/>
  <c r="AY119" i="19"/>
  <c r="I128" i="19"/>
  <c r="AD83" i="19"/>
  <c r="N83" i="19"/>
  <c r="L83" i="19"/>
  <c r="AG56" i="19"/>
  <c r="AX56" i="19"/>
  <c r="R119" i="19"/>
  <c r="AY168" i="19"/>
  <c r="AY169" i="19" s="1"/>
  <c r="AZ166" i="19"/>
  <c r="AZ168" i="19" s="1"/>
  <c r="I37" i="19"/>
  <c r="I40" i="19"/>
  <c r="I184" i="19"/>
  <c r="AI56" i="19"/>
  <c r="S56" i="19"/>
  <c r="Q56" i="19"/>
  <c r="AH56" i="19"/>
  <c r="AY56" i="19"/>
  <c r="S119" i="19"/>
  <c r="AJ119" i="19"/>
  <c r="R56" i="19"/>
  <c r="J119" i="19"/>
  <c r="U119" i="19"/>
  <c r="AL119" i="19"/>
  <c r="I150" i="19"/>
  <c r="P14" i="19"/>
  <c r="P15" i="19" s="1"/>
  <c r="AW56" i="19"/>
  <c r="AK56" i="19"/>
  <c r="X119" i="19"/>
  <c r="AN119" i="19"/>
  <c r="AR56" i="19"/>
  <c r="U56" i="19"/>
  <c r="AL56" i="19"/>
  <c r="AM119" i="19"/>
  <c r="W119" i="19"/>
  <c r="AC119" i="19"/>
  <c r="N56" i="19"/>
  <c r="V119" i="19"/>
  <c r="AZ54" i="19"/>
  <c r="AZ55" i="19" s="1"/>
  <c r="I181" i="19"/>
  <c r="AZ30" i="19"/>
  <c r="AZ31" i="19" s="1"/>
  <c r="AM56" i="19"/>
  <c r="W56" i="19"/>
  <c r="Z119" i="19"/>
  <c r="AV119" i="19"/>
  <c r="AP119" i="19"/>
  <c r="AP56" i="19"/>
  <c r="AS83" i="19"/>
  <c r="AB83" i="19"/>
  <c r="AP83" i="19"/>
  <c r="AC83" i="19"/>
  <c r="H83" i="19"/>
  <c r="AA83" i="19"/>
  <c r="M83" i="19"/>
  <c r="J83" i="19"/>
  <c r="AE83" i="19"/>
  <c r="O83" i="19"/>
  <c r="Y83" i="19"/>
  <c r="Q83" i="19"/>
  <c r="AH83" i="19"/>
  <c r="AY83" i="19"/>
  <c r="AR83" i="19"/>
  <c r="AL83" i="19"/>
  <c r="V83" i="19"/>
  <c r="AF83" i="19"/>
  <c r="AV83" i="19"/>
  <c r="AI83" i="19"/>
  <c r="S83" i="19"/>
  <c r="AJ83" i="19"/>
  <c r="U83" i="19"/>
  <c r="AN83" i="19"/>
  <c r="R83" i="19"/>
  <c r="AK83" i="19"/>
  <c r="AM83" i="19"/>
  <c r="W83" i="19"/>
  <c r="AW83" i="19"/>
  <c r="AX83" i="19"/>
  <c r="AG83" i="19"/>
  <c r="Z83" i="19"/>
  <c r="AZ117" i="19"/>
  <c r="AZ118" i="19" s="1"/>
  <c r="X55" i="19"/>
  <c r="X56" i="19" s="1"/>
  <c r="X82" i="19"/>
  <c r="X83" i="19" s="1"/>
  <c r="P104" i="19"/>
  <c r="AT104" i="19"/>
  <c r="AT105" i="19" s="1"/>
  <c r="I44" i="19"/>
  <c r="J93" i="19"/>
  <c r="AT186" i="19"/>
  <c r="AT187" i="19" s="1"/>
  <c r="P43" i="19"/>
  <c r="AZ43" i="19" s="1"/>
  <c r="AQ128" i="19"/>
  <c r="AR93" i="19"/>
  <c r="AA93" i="19"/>
  <c r="AQ44" i="19"/>
  <c r="K44" i="19"/>
  <c r="K56" i="19" s="1"/>
  <c r="AT44" i="19"/>
  <c r="P186" i="19"/>
  <c r="P187" i="19" s="1"/>
  <c r="AY201" i="19"/>
  <c r="AY202" i="19" s="1"/>
  <c r="P42" i="19"/>
  <c r="AZ42" i="19" s="1"/>
  <c r="AP93" i="19"/>
  <c r="Y93" i="19"/>
  <c r="M93" i="19"/>
  <c r="T93" i="19"/>
  <c r="AJ93" i="19"/>
  <c r="N93" i="19"/>
  <c r="AD93" i="19"/>
  <c r="AU93" i="19"/>
  <c r="O93" i="19"/>
  <c r="AE93" i="19"/>
  <c r="AV93" i="19"/>
  <c r="AF93" i="19"/>
  <c r="AW93" i="19"/>
  <c r="Q93" i="19"/>
  <c r="AG93" i="19"/>
  <c r="AX93" i="19"/>
  <c r="R93" i="19"/>
  <c r="AH93" i="19"/>
  <c r="AY93" i="19"/>
  <c r="AU76" i="19"/>
  <c r="AU83" i="19" s="1"/>
  <c r="Z93" i="19"/>
  <c r="V93" i="19"/>
  <c r="AL93" i="19"/>
  <c r="W93" i="19"/>
  <c r="AM93" i="19"/>
  <c r="AK93" i="19"/>
  <c r="U93" i="19"/>
  <c r="AI93" i="19"/>
  <c r="S93" i="19"/>
  <c r="AO72" i="19"/>
  <c r="AO83" i="19" s="1"/>
  <c r="V33" i="19"/>
  <c r="AL33" i="19"/>
  <c r="L33" i="19"/>
  <c r="AB33" i="19"/>
  <c r="AR33" i="19"/>
  <c r="AD33" i="19"/>
  <c r="R33" i="19"/>
  <c r="AH33" i="19"/>
  <c r="AY33" i="19"/>
  <c r="S33" i="19"/>
  <c r="AI33" i="19"/>
  <c r="AE33" i="19"/>
  <c r="N33" i="19"/>
  <c r="AC33" i="19"/>
  <c r="M33" i="19"/>
  <c r="T33" i="19"/>
  <c r="AJ33" i="19"/>
  <c r="O33" i="19"/>
  <c r="AS33" i="19"/>
  <c r="H33" i="19"/>
  <c r="X33" i="19"/>
  <c r="AN33" i="19"/>
  <c r="AK33" i="19"/>
  <c r="U33" i="19"/>
  <c r="Y33" i="19"/>
  <c r="J33" i="19"/>
  <c r="Z33" i="19"/>
  <c r="AP33" i="19"/>
  <c r="AA33" i="19"/>
  <c r="W33" i="19"/>
  <c r="AM33" i="19"/>
  <c r="AV33" i="19"/>
  <c r="AF33" i="19"/>
  <c r="AW33" i="19"/>
  <c r="Q33" i="19"/>
  <c r="AG33" i="19"/>
  <c r="AX33" i="19"/>
  <c r="AU31" i="19"/>
  <c r="AU33" i="19" s="1"/>
  <c r="AO135" i="19"/>
  <c r="AO141" i="19" s="1"/>
  <c r="P86" i="19"/>
  <c r="AZ86" i="19" s="1"/>
  <c r="AO197" i="19"/>
  <c r="AO202" i="19" s="1"/>
  <c r="AO92" i="19"/>
  <c r="AO93" i="19" s="1"/>
  <c r="P87" i="19"/>
  <c r="AZ87" i="19" s="1"/>
  <c r="AZ48" i="19"/>
  <c r="AZ109" i="19"/>
  <c r="AZ92" i="19"/>
  <c r="AZ70" i="19"/>
  <c r="AZ72" i="19" s="1"/>
  <c r="AO48" i="19"/>
  <c r="AO56" i="19" s="1"/>
  <c r="AO164" i="19"/>
  <c r="AO169" i="19" s="1"/>
  <c r="AO109" i="19"/>
  <c r="AO119" i="19" s="1"/>
  <c r="AZ133" i="19"/>
  <c r="AZ135" i="19" s="1"/>
  <c r="AZ162" i="19"/>
  <c r="AZ164" i="19" s="1"/>
  <c r="AZ197" i="19"/>
  <c r="AO23" i="19"/>
  <c r="AO33" i="19" s="1"/>
  <c r="AZ23" i="19"/>
  <c r="P180" i="19"/>
  <c r="P181" i="19" s="1"/>
  <c r="I102" i="19"/>
  <c r="P62" i="19"/>
  <c r="AZ62" i="19" s="1"/>
  <c r="AQ99" i="19"/>
  <c r="AQ119" i="19" s="1"/>
  <c r="P130" i="19"/>
  <c r="P131" i="19" s="1"/>
  <c r="P67" i="19"/>
  <c r="AZ67" i="19" s="1"/>
  <c r="P18" i="19"/>
  <c r="AZ18" i="19" s="1"/>
  <c r="I88" i="19"/>
  <c r="I93" i="19" s="1"/>
  <c r="P97" i="19"/>
  <c r="AZ97" i="19" s="1"/>
  <c r="AQ131" i="19"/>
  <c r="K19" i="19"/>
  <c r="AQ88" i="19"/>
  <c r="AQ93" i="19" s="1"/>
  <c r="P17" i="19"/>
  <c r="AZ17" i="19" s="1"/>
  <c r="AT88" i="19"/>
  <c r="AT93" i="19" s="1"/>
  <c r="AQ19" i="19"/>
  <c r="P205" i="19"/>
  <c r="P206" i="19" s="1"/>
  <c r="P207" i="19" s="1"/>
  <c r="P65" i="19"/>
  <c r="AZ65" i="19" s="1"/>
  <c r="AT68" i="19"/>
  <c r="P96" i="19"/>
  <c r="AT180" i="19"/>
  <c r="AT181" i="19" s="1"/>
  <c r="I19" i="19"/>
  <c r="AT19" i="19"/>
  <c r="AT205" i="19"/>
  <c r="AT206" i="19" s="1"/>
  <c r="AT207" i="19" s="1"/>
  <c r="K206" i="19"/>
  <c r="K207" i="19" s="1"/>
  <c r="T99" i="19"/>
  <c r="T119" i="19" s="1"/>
  <c r="I125" i="19"/>
  <c r="I141" i="19" s="1"/>
  <c r="AQ68" i="19"/>
  <c r="K125" i="19"/>
  <c r="K141" i="19" s="1"/>
  <c r="I68" i="19"/>
  <c r="AQ37" i="19"/>
  <c r="P98" i="19"/>
  <c r="AZ98" i="19" s="1"/>
  <c r="K88" i="19"/>
  <c r="K93" i="19" s="1"/>
  <c r="T68" i="19"/>
  <c r="P39" i="19"/>
  <c r="P40" i="19" s="1"/>
  <c r="P66" i="19"/>
  <c r="AZ66" i="19" s="1"/>
  <c r="P183" i="19"/>
  <c r="P184" i="19" s="1"/>
  <c r="AT14" i="19"/>
  <c r="AT15" i="19" s="1"/>
  <c r="I15" i="19"/>
  <c r="AT101" i="19"/>
  <c r="AT102" i="19" s="1"/>
  <c r="AT183" i="19"/>
  <c r="AT184" i="19" s="1"/>
  <c r="K184" i="19"/>
  <c r="K181" i="19"/>
  <c r="AT96" i="19"/>
  <c r="AT99" i="19" s="1"/>
  <c r="I99" i="19"/>
  <c r="K99" i="19"/>
  <c r="K119" i="19" s="1"/>
  <c r="K68" i="19"/>
  <c r="AT39" i="19"/>
  <c r="AT40" i="19" s="1"/>
  <c r="P124" i="19"/>
  <c r="AZ124" i="19" s="1"/>
  <c r="T125" i="19"/>
  <c r="T141" i="19" s="1"/>
  <c r="P61" i="19"/>
  <c r="AZ61" i="19" s="1"/>
  <c r="P152" i="19"/>
  <c r="P153" i="19" s="1"/>
  <c r="AT125" i="19"/>
  <c r="AT141" i="19" s="1"/>
  <c r="AT152" i="19"/>
  <c r="AT153" i="19" s="1"/>
  <c r="P123" i="19"/>
  <c r="AZ123" i="19" s="1"/>
  <c r="K153" i="19"/>
  <c r="K178" i="19"/>
  <c r="T178" i="19"/>
  <c r="P60" i="19"/>
  <c r="AZ60" i="19" s="1"/>
  <c r="I178" i="19"/>
  <c r="AQ125" i="19"/>
  <c r="P11" i="19"/>
  <c r="P12" i="19" s="1"/>
  <c r="P36" i="19"/>
  <c r="P37" i="19" s="1"/>
  <c r="AT63" i="19"/>
  <c r="AT11" i="19"/>
  <c r="AT12" i="19" s="1"/>
  <c r="K12" i="19"/>
  <c r="P149" i="19"/>
  <c r="P150" i="19" s="1"/>
  <c r="AT149" i="19"/>
  <c r="P127" i="19"/>
  <c r="P128" i="19" s="1"/>
  <c r="P122" i="19"/>
  <c r="AZ122" i="19" s="1"/>
  <c r="AQ147" i="19"/>
  <c r="AQ169" i="19" s="1"/>
  <c r="P144" i="19"/>
  <c r="AZ144" i="19" s="1"/>
  <c r="I63" i="19"/>
  <c r="P59" i="19"/>
  <c r="AZ59" i="19" s="1"/>
  <c r="K174" i="19"/>
  <c r="T63" i="19"/>
  <c r="P146" i="19"/>
  <c r="AZ146" i="19" s="1"/>
  <c r="P177" i="19"/>
  <c r="AZ177" i="19" s="1"/>
  <c r="AQ174" i="19"/>
  <c r="K63" i="19"/>
  <c r="AQ63" i="19"/>
  <c r="AT178" i="19"/>
  <c r="AQ178" i="19"/>
  <c r="P176" i="19"/>
  <c r="AZ176" i="19" s="1"/>
  <c r="P173" i="19"/>
  <c r="T174" i="19"/>
  <c r="I147" i="19"/>
  <c r="AZ111" i="19"/>
  <c r="AZ112" i="19" s="1"/>
  <c r="AT173" i="19"/>
  <c r="I174" i="19"/>
  <c r="P172" i="19"/>
  <c r="AZ172" i="19" s="1"/>
  <c r="T147" i="19"/>
  <c r="T169" i="19" s="1"/>
  <c r="AT147" i="19"/>
  <c r="K147" i="19"/>
  <c r="P145" i="19"/>
  <c r="AZ145" i="19" s="1"/>
  <c r="AZ201" i="19"/>
  <c r="AX208" i="19" l="1"/>
  <c r="AH208" i="19"/>
  <c r="AM208" i="19"/>
  <c r="X208" i="19"/>
  <c r="AS208" i="19"/>
  <c r="AI208" i="19"/>
  <c r="V208" i="19"/>
  <c r="AC208" i="19"/>
  <c r="S208" i="19"/>
  <c r="R208" i="19"/>
  <c r="AU208" i="19"/>
  <c r="W208" i="19"/>
  <c r="AF208" i="19"/>
  <c r="AJ208" i="19"/>
  <c r="Y208" i="19"/>
  <c r="L208" i="19"/>
  <c r="Q208" i="19"/>
  <c r="N208" i="19"/>
  <c r="AR208" i="19"/>
  <c r="AN208" i="19"/>
  <c r="M208" i="19"/>
  <c r="AD208" i="19"/>
  <c r="AV208" i="19"/>
  <c r="AW208" i="19"/>
  <c r="U208" i="19"/>
  <c r="AB208" i="19"/>
  <c r="AE208" i="19"/>
  <c r="J208" i="19"/>
  <c r="Z208" i="19"/>
  <c r="AQ141" i="19"/>
  <c r="AO208" i="19"/>
  <c r="AY208" i="19"/>
  <c r="AP208" i="19"/>
  <c r="H208" i="19"/>
  <c r="T202" i="19"/>
  <c r="K169" i="19"/>
  <c r="K202" i="19"/>
  <c r="I169" i="19"/>
  <c r="I202" i="19"/>
  <c r="AQ202" i="19"/>
  <c r="I56" i="19"/>
  <c r="AZ14" i="19"/>
  <c r="AZ15" i="19" s="1"/>
  <c r="K83" i="19"/>
  <c r="AZ180" i="19"/>
  <c r="AZ181" i="19" s="1"/>
  <c r="AZ130" i="19"/>
  <c r="AZ131" i="19" s="1"/>
  <c r="I119" i="19"/>
  <c r="AZ173" i="19"/>
  <c r="P105" i="19"/>
  <c r="AZ104" i="19"/>
  <c r="AZ105" i="19" s="1"/>
  <c r="AZ186" i="19"/>
  <c r="AZ187" i="19" s="1"/>
  <c r="AZ183" i="19"/>
  <c r="AZ184" i="19" s="1"/>
  <c r="AZ39" i="19"/>
  <c r="AZ40" i="19" s="1"/>
  <c r="AZ205" i="19"/>
  <c r="AZ206" i="19" s="1"/>
  <c r="AZ207" i="19" s="1"/>
  <c r="AZ149" i="19"/>
  <c r="AZ150" i="19" s="1"/>
  <c r="AZ36" i="19"/>
  <c r="AZ37" i="19" s="1"/>
  <c r="AZ127" i="19"/>
  <c r="AZ128" i="19" s="1"/>
  <c r="AZ152" i="19"/>
  <c r="AZ153" i="19" s="1"/>
  <c r="AZ11" i="19"/>
  <c r="AZ12" i="19" s="1"/>
  <c r="AZ96" i="19"/>
  <c r="AZ99" i="19" s="1"/>
  <c r="AQ83" i="19"/>
  <c r="AT119" i="19"/>
  <c r="AT83" i="19"/>
  <c r="I83" i="19"/>
  <c r="AT56" i="19"/>
  <c r="T83" i="19"/>
  <c r="AZ44" i="19"/>
  <c r="P44" i="19"/>
  <c r="P56" i="19" s="1"/>
  <c r="I33" i="19"/>
  <c r="K33" i="19"/>
  <c r="P88" i="19"/>
  <c r="P93" i="19" s="1"/>
  <c r="P19" i="19"/>
  <c r="P33" i="19" s="1"/>
  <c r="AZ19" i="19"/>
  <c r="P99" i="19"/>
  <c r="AZ88" i="19"/>
  <c r="AZ93" i="19" s="1"/>
  <c r="P68" i="19"/>
  <c r="AZ68" i="19"/>
  <c r="AZ101" i="19"/>
  <c r="AZ102" i="19" s="1"/>
  <c r="P174" i="19"/>
  <c r="P63" i="19"/>
  <c r="P125" i="19"/>
  <c r="P141" i="19" s="1"/>
  <c r="P178" i="19"/>
  <c r="AZ125" i="19"/>
  <c r="AZ63" i="19"/>
  <c r="AT150" i="19"/>
  <c r="AT169" i="19" s="1"/>
  <c r="AZ178" i="19"/>
  <c r="AT174" i="19"/>
  <c r="AT202" i="19" s="1"/>
  <c r="P147" i="19"/>
  <c r="P169" i="19" s="1"/>
  <c r="AZ147" i="19"/>
  <c r="J67" i="16"/>
  <c r="L67" i="16"/>
  <c r="M67" i="16"/>
  <c r="N67" i="16"/>
  <c r="O67" i="16"/>
  <c r="Q67" i="16"/>
  <c r="R67" i="16"/>
  <c r="S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R67" i="16"/>
  <c r="AS67" i="16"/>
  <c r="AU67" i="16"/>
  <c r="AV67" i="16"/>
  <c r="AW67" i="16"/>
  <c r="AX67" i="16"/>
  <c r="AY67" i="16"/>
  <c r="H67" i="16"/>
  <c r="J73" i="16"/>
  <c r="L73" i="16"/>
  <c r="M73" i="16"/>
  <c r="N73" i="16"/>
  <c r="O73" i="16"/>
  <c r="Q73" i="16"/>
  <c r="R73" i="16"/>
  <c r="S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AJ73" i="16"/>
  <c r="AK73" i="16"/>
  <c r="AL73" i="16"/>
  <c r="AM73" i="16"/>
  <c r="AN73" i="16"/>
  <c r="AO73" i="16"/>
  <c r="AP73" i="16"/>
  <c r="AR73" i="16"/>
  <c r="AS73" i="16"/>
  <c r="AU73" i="16"/>
  <c r="AV73" i="16"/>
  <c r="AW73" i="16"/>
  <c r="AX73" i="16"/>
  <c r="AY73" i="16"/>
  <c r="H73" i="16"/>
  <c r="K208" i="19" l="1"/>
  <c r="T208" i="19"/>
  <c r="AZ141" i="19"/>
  <c r="I208" i="19"/>
  <c r="P202" i="19"/>
  <c r="AZ169" i="19"/>
  <c r="P119" i="19"/>
  <c r="AZ119" i="19"/>
  <c r="AZ83" i="19"/>
  <c r="P83" i="19"/>
  <c r="AZ174" i="19"/>
  <c r="AZ202" i="19" s="1"/>
  <c r="H46" i="16"/>
  <c r="J40" i="16"/>
  <c r="L40" i="16"/>
  <c r="M40" i="16"/>
  <c r="N40" i="16"/>
  <c r="O40" i="16"/>
  <c r="Q40" i="16"/>
  <c r="R40" i="16"/>
  <c r="S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R40" i="16"/>
  <c r="AS40" i="16"/>
  <c r="AU40" i="16"/>
  <c r="AV40" i="16"/>
  <c r="AW40" i="16"/>
  <c r="AX40" i="16"/>
  <c r="AY40" i="16"/>
  <c r="H40" i="16"/>
  <c r="J33" i="16"/>
  <c r="L33" i="16"/>
  <c r="M33" i="16"/>
  <c r="N33" i="16"/>
  <c r="O33" i="16"/>
  <c r="Q33" i="16"/>
  <c r="R33" i="16"/>
  <c r="S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AN33" i="16"/>
  <c r="AO33" i="16"/>
  <c r="AP33" i="16"/>
  <c r="AR33" i="16"/>
  <c r="AS33" i="16"/>
  <c r="AU33" i="16"/>
  <c r="AV33" i="16"/>
  <c r="AW33" i="16"/>
  <c r="AX33" i="16"/>
  <c r="AY33" i="16"/>
  <c r="H33" i="16"/>
  <c r="AT30" i="16"/>
  <c r="T30" i="16"/>
  <c r="K30" i="16"/>
  <c r="I30" i="16"/>
  <c r="T72" i="16"/>
  <c r="T73" i="16" s="1"/>
  <c r="AQ73" i="16"/>
  <c r="K72" i="16"/>
  <c r="K73" i="16" s="1"/>
  <c r="I72" i="16"/>
  <c r="I73" i="16" s="1"/>
  <c r="AY70" i="16"/>
  <c r="AX70" i="16"/>
  <c r="AW70" i="16"/>
  <c r="AV70" i="16"/>
  <c r="AU70" i="16"/>
  <c r="AS70" i="16"/>
  <c r="AR70" i="16"/>
  <c r="AP70" i="16"/>
  <c r="AO70" i="16"/>
  <c r="AN70" i="16"/>
  <c r="AM70" i="16"/>
  <c r="AL70" i="16"/>
  <c r="AK70" i="16"/>
  <c r="AJ70" i="16"/>
  <c r="AI70" i="16"/>
  <c r="AH70" i="16"/>
  <c r="AG70" i="16"/>
  <c r="AF70" i="16"/>
  <c r="AE70" i="16"/>
  <c r="AD70" i="16"/>
  <c r="AC70" i="16"/>
  <c r="AB70" i="16"/>
  <c r="AA70" i="16"/>
  <c r="Z70" i="16"/>
  <c r="Y70" i="16"/>
  <c r="X70" i="16"/>
  <c r="W70" i="16"/>
  <c r="V70" i="16"/>
  <c r="U70" i="16"/>
  <c r="S70" i="16"/>
  <c r="R70" i="16"/>
  <c r="Q70" i="16"/>
  <c r="O70" i="16"/>
  <c r="N70" i="16"/>
  <c r="M70" i="16"/>
  <c r="L70" i="16"/>
  <c r="J70" i="16"/>
  <c r="H70" i="16"/>
  <c r="AQ70" i="16"/>
  <c r="T69" i="16"/>
  <c r="T70" i="16" s="1"/>
  <c r="K69" i="16"/>
  <c r="K70" i="16" s="1"/>
  <c r="I69" i="16"/>
  <c r="P208" i="19" l="1"/>
  <c r="P30" i="16"/>
  <c r="P72" i="16"/>
  <c r="P73" i="16" s="1"/>
  <c r="AT72" i="16"/>
  <c r="AT73" i="16" s="1"/>
  <c r="I70" i="16"/>
  <c r="AT69" i="16"/>
  <c r="AT70" i="16" s="1"/>
  <c r="P69" i="16"/>
  <c r="P70" i="16" s="1"/>
  <c r="J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Y95" i="16"/>
  <c r="Z95" i="16"/>
  <c r="AA95" i="16"/>
  <c r="AB95" i="16"/>
  <c r="AC95" i="16"/>
  <c r="AD95" i="16"/>
  <c r="AE95" i="16"/>
  <c r="AF95" i="16"/>
  <c r="AG95" i="16"/>
  <c r="AH95" i="16"/>
  <c r="AI95" i="16"/>
  <c r="AJ95" i="16"/>
  <c r="AK95" i="16"/>
  <c r="AL95" i="16"/>
  <c r="AM95" i="16"/>
  <c r="AN95" i="16"/>
  <c r="AO95" i="16"/>
  <c r="AP95" i="16"/>
  <c r="AQ95" i="16"/>
  <c r="AR95" i="16"/>
  <c r="AS95" i="16"/>
  <c r="AT95" i="16"/>
  <c r="AU95" i="16"/>
  <c r="AV95" i="16"/>
  <c r="AW95" i="16"/>
  <c r="AX95" i="16"/>
  <c r="AY95" i="16"/>
  <c r="H95" i="16"/>
  <c r="J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Y92" i="16"/>
  <c r="Z92" i="16"/>
  <c r="AA92" i="16"/>
  <c r="AB92" i="16"/>
  <c r="AC92" i="16"/>
  <c r="AD92" i="16"/>
  <c r="AE92" i="16"/>
  <c r="AF92" i="16"/>
  <c r="AG92" i="16"/>
  <c r="AH92" i="16"/>
  <c r="AI92" i="16"/>
  <c r="AJ92" i="16"/>
  <c r="AK92" i="16"/>
  <c r="AL92" i="16"/>
  <c r="AM92" i="16"/>
  <c r="AN92" i="16"/>
  <c r="AO92" i="16"/>
  <c r="AP92" i="16"/>
  <c r="AQ92" i="16"/>
  <c r="AR92" i="16"/>
  <c r="AS92" i="16"/>
  <c r="AT92" i="16"/>
  <c r="AU92" i="16"/>
  <c r="AV92" i="16"/>
  <c r="AW92" i="16"/>
  <c r="AX92" i="16"/>
  <c r="AY92" i="16"/>
  <c r="H92" i="16"/>
  <c r="AZ30" i="16" l="1"/>
  <c r="AZ72" i="16"/>
  <c r="AZ73" i="16" s="1"/>
  <c r="AZ69" i="16"/>
  <c r="AZ70" i="16" s="1"/>
  <c r="H103" i="16" l="1"/>
  <c r="AU102" i="16"/>
  <c r="K92" i="16"/>
  <c r="I92" i="16"/>
  <c r="K95" i="16"/>
  <c r="I95" i="16"/>
  <c r="AT48" i="16"/>
  <c r="T48" i="16"/>
  <c r="T49" i="16" s="1"/>
  <c r="K48" i="16"/>
  <c r="I48" i="16"/>
  <c r="I49" i="16" s="1"/>
  <c r="AY49" i="16"/>
  <c r="AX49" i="16"/>
  <c r="AW49" i="16"/>
  <c r="AV49" i="16"/>
  <c r="AU49" i="16"/>
  <c r="AS49" i="16"/>
  <c r="AR49" i="16"/>
  <c r="AP49" i="16"/>
  <c r="AO49" i="16"/>
  <c r="AN49" i="16"/>
  <c r="AM49" i="16"/>
  <c r="AL49" i="16"/>
  <c r="AK49" i="16"/>
  <c r="AJ49" i="16"/>
  <c r="AI49" i="16"/>
  <c r="AH49" i="16"/>
  <c r="AG49" i="16"/>
  <c r="AF49" i="16"/>
  <c r="AE49" i="16"/>
  <c r="AD49" i="16"/>
  <c r="AC49" i="16"/>
  <c r="AB49" i="16"/>
  <c r="AA49" i="16"/>
  <c r="Z49" i="16"/>
  <c r="Y49" i="16"/>
  <c r="X49" i="16"/>
  <c r="W49" i="16"/>
  <c r="V49" i="16"/>
  <c r="U49" i="16"/>
  <c r="S49" i="16"/>
  <c r="R49" i="16"/>
  <c r="Q49" i="16"/>
  <c r="O49" i="16"/>
  <c r="N49" i="16"/>
  <c r="M49" i="16"/>
  <c r="L49" i="16"/>
  <c r="J49" i="16"/>
  <c r="H49" i="16"/>
  <c r="J54" i="16"/>
  <c r="L54" i="16"/>
  <c r="M54" i="16"/>
  <c r="N54" i="16"/>
  <c r="O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R54" i="16"/>
  <c r="AS54" i="16"/>
  <c r="AU54" i="16"/>
  <c r="AV54" i="16"/>
  <c r="AW54" i="16"/>
  <c r="AX54" i="16"/>
  <c r="AY54" i="16"/>
  <c r="H54" i="16"/>
  <c r="J46" i="16"/>
  <c r="L46" i="16"/>
  <c r="M46" i="16"/>
  <c r="N46" i="16"/>
  <c r="O46" i="16"/>
  <c r="Q46" i="16"/>
  <c r="R46" i="16"/>
  <c r="S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R46" i="16"/>
  <c r="AS46" i="16"/>
  <c r="AU46" i="16"/>
  <c r="AV46" i="16"/>
  <c r="AW46" i="16"/>
  <c r="AX46" i="16"/>
  <c r="AY46" i="16"/>
  <c r="AT53" i="16"/>
  <c r="K53" i="16"/>
  <c r="I53" i="16"/>
  <c r="AT52" i="16"/>
  <c r="K52" i="16"/>
  <c r="I52" i="16"/>
  <c r="AT45" i="16"/>
  <c r="AT46" i="16" s="1"/>
  <c r="T45" i="16"/>
  <c r="T46" i="16" s="1"/>
  <c r="K45" i="16"/>
  <c r="K46" i="16" s="1"/>
  <c r="I45" i="16"/>
  <c r="I46" i="16" s="1"/>
  <c r="J43" i="16"/>
  <c r="L43" i="16"/>
  <c r="M43" i="16"/>
  <c r="N43" i="16"/>
  <c r="O43" i="16"/>
  <c r="Q43" i="16"/>
  <c r="R43" i="16"/>
  <c r="S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R43" i="16"/>
  <c r="AS43" i="16"/>
  <c r="AU43" i="16"/>
  <c r="AV43" i="16"/>
  <c r="AW43" i="16"/>
  <c r="AX43" i="16"/>
  <c r="AY43" i="16"/>
  <c r="H43" i="16"/>
  <c r="AQ43" i="16"/>
  <c r="T42" i="16"/>
  <c r="T43" i="16" s="1"/>
  <c r="K42" i="16"/>
  <c r="K43" i="16" s="1"/>
  <c r="I42" i="16"/>
  <c r="I43" i="16" s="1"/>
  <c r="K21" i="16"/>
  <c r="K20" i="16"/>
  <c r="K17" i="16"/>
  <c r="K16" i="16"/>
  <c r="J22" i="16"/>
  <c r="L22" i="16"/>
  <c r="M22" i="16"/>
  <c r="N22" i="16"/>
  <c r="O22" i="16"/>
  <c r="Q22" i="16"/>
  <c r="R22" i="16"/>
  <c r="S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AN22" i="16"/>
  <c r="AO22" i="16"/>
  <c r="AP22" i="16"/>
  <c r="AR22" i="16"/>
  <c r="AS22" i="16"/>
  <c r="AU22" i="16"/>
  <c r="AV22" i="16"/>
  <c r="AW22" i="16"/>
  <c r="AX22" i="16"/>
  <c r="AY22" i="16"/>
  <c r="H22" i="16"/>
  <c r="J18" i="16"/>
  <c r="L18" i="16"/>
  <c r="M18" i="16"/>
  <c r="N18" i="16"/>
  <c r="O18" i="16"/>
  <c r="Q18" i="16"/>
  <c r="R18" i="16"/>
  <c r="S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R18" i="16"/>
  <c r="AS18" i="16"/>
  <c r="AU18" i="16"/>
  <c r="AV18" i="16"/>
  <c r="AW18" i="16"/>
  <c r="AX18" i="16"/>
  <c r="AY18" i="16"/>
  <c r="H18" i="16"/>
  <c r="AT17" i="16"/>
  <c r="T17" i="16"/>
  <c r="I17" i="16"/>
  <c r="AT16" i="16"/>
  <c r="T16" i="16"/>
  <c r="I16" i="16"/>
  <c r="AZ95" i="16" l="1"/>
  <c r="X95" i="16"/>
  <c r="P48" i="16"/>
  <c r="P49" i="16" s="1"/>
  <c r="AQ49" i="16"/>
  <c r="AT49" i="16"/>
  <c r="K49" i="16"/>
  <c r="AQ46" i="16"/>
  <c r="P52" i="16"/>
  <c r="P53" i="16"/>
  <c r="AZ53" i="16" s="1"/>
  <c r="P45" i="16"/>
  <c r="P46" i="16" s="1"/>
  <c r="P42" i="16"/>
  <c r="P43" i="16" s="1"/>
  <c r="AT42" i="16"/>
  <c r="AT43" i="16" s="1"/>
  <c r="I18" i="16"/>
  <c r="T18" i="16"/>
  <c r="P16" i="16"/>
  <c r="AZ16" i="16" s="1"/>
  <c r="AT18" i="16"/>
  <c r="P17" i="16"/>
  <c r="AZ17" i="16" s="1"/>
  <c r="AQ18" i="16"/>
  <c r="K18" i="16"/>
  <c r="AZ48" i="16" l="1"/>
  <c r="AZ49" i="16" s="1"/>
  <c r="AZ52" i="16"/>
  <c r="AZ45" i="16"/>
  <c r="AZ46" i="16" s="1"/>
  <c r="AZ42" i="16"/>
  <c r="AZ43" i="16" s="1"/>
  <c r="P18" i="16"/>
  <c r="AZ18" i="16"/>
  <c r="K84" i="16"/>
  <c r="K85" i="16" s="1"/>
  <c r="AY85" i="16"/>
  <c r="AX85" i="16"/>
  <c r="AW85" i="16"/>
  <c r="AV85" i="16"/>
  <c r="AU85" i="16"/>
  <c r="AS85" i="16"/>
  <c r="AR85" i="16"/>
  <c r="AP85" i="16"/>
  <c r="AO85" i="16"/>
  <c r="AN85" i="16"/>
  <c r="AM85" i="16"/>
  <c r="AL85" i="16"/>
  <c r="AK85" i="16"/>
  <c r="AJ85" i="16"/>
  <c r="AI85" i="16"/>
  <c r="AH85" i="16"/>
  <c r="AG85" i="16"/>
  <c r="AF85" i="16"/>
  <c r="AE85" i="16"/>
  <c r="AD85" i="16"/>
  <c r="AC85" i="16"/>
  <c r="AB85" i="16"/>
  <c r="AA85" i="16"/>
  <c r="Z85" i="16"/>
  <c r="Y85" i="16"/>
  <c r="X85" i="16"/>
  <c r="W85" i="16"/>
  <c r="V85" i="16"/>
  <c r="U85" i="16"/>
  <c r="S85" i="16"/>
  <c r="R85" i="16"/>
  <c r="Q85" i="16"/>
  <c r="O85" i="16"/>
  <c r="N85" i="16"/>
  <c r="M85" i="16"/>
  <c r="L85" i="16"/>
  <c r="J85" i="16"/>
  <c r="H85" i="16"/>
  <c r="AT84" i="16"/>
  <c r="AT85" i="16" s="1"/>
  <c r="T84" i="16"/>
  <c r="T85" i="16" s="1"/>
  <c r="I84" i="16"/>
  <c r="I85" i="16" s="1"/>
  <c r="AQ85" i="16" l="1"/>
  <c r="P84" i="16"/>
  <c r="P85" i="16" s="1"/>
  <c r="AZ84" i="16" l="1"/>
  <c r="AZ85" i="16" s="1"/>
  <c r="T81" i="16"/>
  <c r="AO106" i="16" l="1"/>
  <c r="AZ106" i="16" s="1"/>
  <c r="AO105" i="16"/>
  <c r="AZ105" i="16" s="1"/>
  <c r="AT81" i="16" l="1"/>
  <c r="AQ67" i="16"/>
  <c r="AQ54" i="16"/>
  <c r="AQ40" i="16"/>
  <c r="BC110" i="16" l="1"/>
  <c r="BB110" i="16"/>
  <c r="AQ33" i="16"/>
  <c r="AQ22" i="16"/>
  <c r="AH109" i="16" l="1"/>
  <c r="AF108" i="16"/>
  <c r="AY107" i="16"/>
  <c r="AX107" i="16"/>
  <c r="AW107" i="16"/>
  <c r="AV107" i="16"/>
  <c r="AU107" i="16"/>
  <c r="AT107" i="16"/>
  <c r="AS107" i="16"/>
  <c r="AR107" i="16"/>
  <c r="AQ107" i="16"/>
  <c r="AP107" i="16"/>
  <c r="AO107" i="16"/>
  <c r="AN107" i="16"/>
  <c r="AM107" i="16"/>
  <c r="AL107" i="16"/>
  <c r="AK107" i="16"/>
  <c r="AJ107" i="16"/>
  <c r="AI107" i="16"/>
  <c r="AH107" i="16"/>
  <c r="AG107" i="16"/>
  <c r="AF107" i="16"/>
  <c r="AE107" i="16"/>
  <c r="AD107" i="16"/>
  <c r="AC107" i="16"/>
  <c r="AB107" i="16"/>
  <c r="AA107" i="16"/>
  <c r="Z107" i="16"/>
  <c r="Y107" i="16"/>
  <c r="X107" i="16"/>
  <c r="W107" i="16"/>
  <c r="V107" i="16"/>
  <c r="U107" i="16"/>
  <c r="T107" i="16"/>
  <c r="S107" i="16"/>
  <c r="R107" i="16"/>
  <c r="Q107" i="16"/>
  <c r="P107" i="16"/>
  <c r="O107" i="16"/>
  <c r="N107" i="16"/>
  <c r="L107" i="16"/>
  <c r="K107" i="16"/>
  <c r="J107" i="16"/>
  <c r="I107" i="16"/>
  <c r="H107" i="16"/>
  <c r="AX103" i="16"/>
  <c r="AW103" i="16"/>
  <c r="AT103" i="16"/>
  <c r="AS103" i="16"/>
  <c r="AR103" i="16"/>
  <c r="AQ103" i="16"/>
  <c r="AP103" i="16"/>
  <c r="AO103" i="16"/>
  <c r="AN103" i="16"/>
  <c r="AM103" i="16"/>
  <c r="AL103" i="16"/>
  <c r="AK103" i="16"/>
  <c r="AJ103" i="16"/>
  <c r="AI103" i="16"/>
  <c r="AH103" i="16"/>
  <c r="AG103" i="16"/>
  <c r="AF103" i="16"/>
  <c r="AE103" i="16"/>
  <c r="AD103" i="16"/>
  <c r="AC103" i="16"/>
  <c r="AB103" i="16"/>
  <c r="AA103" i="16"/>
  <c r="Z103" i="16"/>
  <c r="Y103" i="16"/>
  <c r="X103" i="16"/>
  <c r="W103" i="16"/>
  <c r="V103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AY102" i="16"/>
  <c r="AZ101" i="16"/>
  <c r="AY99" i="16"/>
  <c r="AX99" i="16"/>
  <c r="AW99" i="16"/>
  <c r="AV99" i="16"/>
  <c r="AU99" i="16"/>
  <c r="AT99" i="16"/>
  <c r="AS99" i="16"/>
  <c r="AR99" i="16"/>
  <c r="AQ99" i="16"/>
  <c r="AP99" i="16"/>
  <c r="AO99" i="16"/>
  <c r="AN99" i="16"/>
  <c r="AL99" i="16"/>
  <c r="AK99" i="16"/>
  <c r="AJ99" i="16"/>
  <c r="AI99" i="16"/>
  <c r="AH99" i="16"/>
  <c r="AG99" i="16"/>
  <c r="AF99" i="16"/>
  <c r="AE99" i="16"/>
  <c r="AD99" i="16"/>
  <c r="AC99" i="16"/>
  <c r="AB99" i="16"/>
  <c r="AA99" i="16"/>
  <c r="Z99" i="16"/>
  <c r="Y99" i="16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AM98" i="16"/>
  <c r="X98" i="16"/>
  <c r="AM97" i="16"/>
  <c r="AZ97" i="16" s="1"/>
  <c r="AY89" i="16"/>
  <c r="AX89" i="16"/>
  <c r="AW89" i="16"/>
  <c r="AV89" i="16"/>
  <c r="AU89" i="16"/>
  <c r="AS89" i="16"/>
  <c r="AR89" i="16"/>
  <c r="AP89" i="16"/>
  <c r="AO89" i="16"/>
  <c r="AN89" i="16"/>
  <c r="AM89" i="16"/>
  <c r="AL89" i="16"/>
  <c r="AK89" i="16"/>
  <c r="AJ89" i="16"/>
  <c r="AI89" i="16"/>
  <c r="AH89" i="16"/>
  <c r="AG89" i="16"/>
  <c r="AF89" i="16"/>
  <c r="AE89" i="16"/>
  <c r="AD89" i="16"/>
  <c r="AC89" i="16"/>
  <c r="AB89" i="16"/>
  <c r="AA89" i="16"/>
  <c r="Z89" i="16"/>
  <c r="Y89" i="16"/>
  <c r="X89" i="16"/>
  <c r="W89" i="16"/>
  <c r="V89" i="16"/>
  <c r="U89" i="16"/>
  <c r="T89" i="16"/>
  <c r="S89" i="16"/>
  <c r="R89" i="16"/>
  <c r="Q89" i="16"/>
  <c r="O89" i="16"/>
  <c r="N89" i="16"/>
  <c r="M89" i="16"/>
  <c r="L89" i="16"/>
  <c r="J89" i="16"/>
  <c r="H89" i="16"/>
  <c r="AT88" i="16"/>
  <c r="K88" i="16"/>
  <c r="I88" i="16"/>
  <c r="AT87" i="16"/>
  <c r="K87" i="16"/>
  <c r="I87" i="16"/>
  <c r="AY82" i="16"/>
  <c r="AX82" i="16"/>
  <c r="AW82" i="16"/>
  <c r="AV82" i="16"/>
  <c r="AU82" i="16"/>
  <c r="AS82" i="16"/>
  <c r="AR82" i="16"/>
  <c r="AP82" i="16"/>
  <c r="AO82" i="16"/>
  <c r="AN82" i="16"/>
  <c r="AM82" i="16"/>
  <c r="AL82" i="16"/>
  <c r="AK82" i="16"/>
  <c r="AJ82" i="16"/>
  <c r="AI82" i="16"/>
  <c r="AH82" i="16"/>
  <c r="AG82" i="16"/>
  <c r="AF82" i="16"/>
  <c r="AE82" i="16"/>
  <c r="AD82" i="16"/>
  <c r="AC82" i="16"/>
  <c r="AB82" i="16"/>
  <c r="AA82" i="16"/>
  <c r="Z82" i="16"/>
  <c r="Y82" i="16"/>
  <c r="X82" i="16"/>
  <c r="W82" i="16"/>
  <c r="V82" i="16"/>
  <c r="U82" i="16"/>
  <c r="S82" i="16"/>
  <c r="R82" i="16"/>
  <c r="Q82" i="16"/>
  <c r="O82" i="16"/>
  <c r="N82" i="16"/>
  <c r="M82" i="16"/>
  <c r="L82" i="16"/>
  <c r="K82" i="16"/>
  <c r="J82" i="16"/>
  <c r="H82" i="16"/>
  <c r="T82" i="16"/>
  <c r="I81" i="16"/>
  <c r="AY79" i="16"/>
  <c r="AX79" i="16"/>
  <c r="AW79" i="16"/>
  <c r="AV79" i="16"/>
  <c r="AU79" i="16"/>
  <c r="AS79" i="16"/>
  <c r="AR79" i="16"/>
  <c r="AP79" i="16"/>
  <c r="AO79" i="16"/>
  <c r="AN79" i="16"/>
  <c r="AM79" i="16"/>
  <c r="AL79" i="16"/>
  <c r="AK79" i="16"/>
  <c r="AJ79" i="16"/>
  <c r="AI79" i="16"/>
  <c r="AH79" i="16"/>
  <c r="AG79" i="16"/>
  <c r="AF79" i="16"/>
  <c r="AE79" i="16"/>
  <c r="AD79" i="16"/>
  <c r="AC79" i="16"/>
  <c r="AB79" i="16"/>
  <c r="AA79" i="16"/>
  <c r="Z79" i="16"/>
  <c r="Y79" i="16"/>
  <c r="X79" i="16"/>
  <c r="W79" i="16"/>
  <c r="V79" i="16"/>
  <c r="U79" i="16"/>
  <c r="S79" i="16"/>
  <c r="R79" i="16"/>
  <c r="Q79" i="16"/>
  <c r="O79" i="16"/>
  <c r="N79" i="16"/>
  <c r="M79" i="16"/>
  <c r="L79" i="16"/>
  <c r="K79" i="16"/>
  <c r="J79" i="16"/>
  <c r="H79" i="16"/>
  <c r="AQ79" i="16"/>
  <c r="T78" i="16"/>
  <c r="T79" i="16" s="1"/>
  <c r="I78" i="16"/>
  <c r="I79" i="16" s="1"/>
  <c r="AT66" i="16"/>
  <c r="AT67" i="16" s="1"/>
  <c r="T66" i="16"/>
  <c r="T67" i="16" s="1"/>
  <c r="K66" i="16"/>
  <c r="K67" i="16" s="1"/>
  <c r="I66" i="16"/>
  <c r="I67" i="16" s="1"/>
  <c r="AY64" i="16"/>
  <c r="AX64" i="16"/>
  <c r="AW64" i="16"/>
  <c r="AV64" i="16"/>
  <c r="AU64" i="16"/>
  <c r="AS64" i="16"/>
  <c r="AR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S64" i="16"/>
  <c r="R64" i="16"/>
  <c r="Q64" i="16"/>
  <c r="O64" i="16"/>
  <c r="N64" i="16"/>
  <c r="M64" i="16"/>
  <c r="L64" i="16"/>
  <c r="J64" i="16"/>
  <c r="H64" i="16"/>
  <c r="AT63" i="16"/>
  <c r="T63" i="16"/>
  <c r="K63" i="16"/>
  <c r="I63" i="16"/>
  <c r="AT62" i="16"/>
  <c r="T62" i="16"/>
  <c r="K62" i="16"/>
  <c r="I62" i="16"/>
  <c r="AT61" i="16"/>
  <c r="T61" i="16"/>
  <c r="K61" i="16"/>
  <c r="I61" i="16"/>
  <c r="AY59" i="16"/>
  <c r="AX59" i="16"/>
  <c r="AW59" i="16"/>
  <c r="AV59" i="16"/>
  <c r="AU59" i="16"/>
  <c r="AS59" i="16"/>
  <c r="AR59" i="16"/>
  <c r="AP59" i="16"/>
  <c r="AO59" i="16"/>
  <c r="AN59" i="16"/>
  <c r="AM59" i="16"/>
  <c r="AL59" i="16"/>
  <c r="AK59" i="16"/>
  <c r="AJ59" i="16"/>
  <c r="AI59" i="16"/>
  <c r="AH59" i="16"/>
  <c r="AG59" i="16"/>
  <c r="AF59" i="16"/>
  <c r="AE59" i="16"/>
  <c r="AD59" i="16"/>
  <c r="AC59" i="16"/>
  <c r="AB59" i="16"/>
  <c r="AA59" i="16"/>
  <c r="Z59" i="16"/>
  <c r="Y59" i="16"/>
  <c r="X59" i="16"/>
  <c r="W59" i="16"/>
  <c r="V59" i="16"/>
  <c r="U59" i="16"/>
  <c r="S59" i="16"/>
  <c r="R59" i="16"/>
  <c r="Q59" i="16"/>
  <c r="O59" i="16"/>
  <c r="N59" i="16"/>
  <c r="M59" i="16"/>
  <c r="L59" i="16"/>
  <c r="J59" i="16"/>
  <c r="H59" i="16"/>
  <c r="AT58" i="16"/>
  <c r="T58" i="16"/>
  <c r="K58" i="16"/>
  <c r="I58" i="16"/>
  <c r="AT57" i="16"/>
  <c r="T57" i="16"/>
  <c r="K57" i="16"/>
  <c r="I57" i="16"/>
  <c r="AT56" i="16"/>
  <c r="T56" i="16"/>
  <c r="K56" i="16"/>
  <c r="I56" i="16"/>
  <c r="K51" i="16"/>
  <c r="K54" i="16" s="1"/>
  <c r="I51" i="16"/>
  <c r="I54" i="16" s="1"/>
  <c r="T39" i="16"/>
  <c r="T40" i="16" s="1"/>
  <c r="K39" i="16"/>
  <c r="K40" i="16" s="1"/>
  <c r="I39" i="16"/>
  <c r="I40" i="16" s="1"/>
  <c r="AY37" i="16"/>
  <c r="AX37" i="16"/>
  <c r="AW37" i="16"/>
  <c r="AV37" i="16"/>
  <c r="AU37" i="16"/>
  <c r="AS37" i="16"/>
  <c r="AR37" i="16"/>
  <c r="AP37" i="16"/>
  <c r="AO37" i="16"/>
  <c r="AN37" i="16"/>
  <c r="AM37" i="16"/>
  <c r="AL37" i="16"/>
  <c r="AK37" i="16"/>
  <c r="AJ37" i="16"/>
  <c r="AI37" i="16"/>
  <c r="AH37" i="16"/>
  <c r="AG37" i="16"/>
  <c r="AF37" i="16"/>
  <c r="AE37" i="16"/>
  <c r="AD37" i="16"/>
  <c r="AC37" i="16"/>
  <c r="AB37" i="16"/>
  <c r="AA37" i="16"/>
  <c r="Z37" i="16"/>
  <c r="Y37" i="16"/>
  <c r="X37" i="16"/>
  <c r="W37" i="16"/>
  <c r="V37" i="16"/>
  <c r="U37" i="16"/>
  <c r="S37" i="16"/>
  <c r="R37" i="16"/>
  <c r="Q37" i="16"/>
  <c r="O37" i="16"/>
  <c r="N37" i="16"/>
  <c r="M37" i="16"/>
  <c r="L37" i="16"/>
  <c r="J37" i="16"/>
  <c r="H37" i="16"/>
  <c r="AT36" i="16"/>
  <c r="T36" i="16"/>
  <c r="K36" i="16"/>
  <c r="I36" i="16"/>
  <c r="AT35" i="16"/>
  <c r="T35" i="16"/>
  <c r="K35" i="16"/>
  <c r="I35" i="16"/>
  <c r="AT32" i="16"/>
  <c r="T32" i="16"/>
  <c r="K32" i="16"/>
  <c r="I32" i="16"/>
  <c r="AT31" i="16"/>
  <c r="T31" i="16"/>
  <c r="T33" i="16" s="1"/>
  <c r="K31" i="16"/>
  <c r="K33" i="16" s="1"/>
  <c r="I31" i="16"/>
  <c r="I33" i="16" s="1"/>
  <c r="AY28" i="16"/>
  <c r="AX28" i="16"/>
  <c r="AW28" i="16"/>
  <c r="AV28" i="16"/>
  <c r="AU28" i="16"/>
  <c r="AS28" i="16"/>
  <c r="AR28" i="16"/>
  <c r="AP28" i="16"/>
  <c r="AO28" i="16"/>
  <c r="AN28" i="16"/>
  <c r="AM28" i="16"/>
  <c r="AL28" i="16"/>
  <c r="AK28" i="16"/>
  <c r="AJ28" i="16"/>
  <c r="AI28" i="16"/>
  <c r="AH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S28" i="16"/>
  <c r="R28" i="16"/>
  <c r="Q28" i="16"/>
  <c r="O28" i="16"/>
  <c r="N28" i="16"/>
  <c r="M28" i="16"/>
  <c r="L28" i="16"/>
  <c r="J28" i="16"/>
  <c r="H28" i="16"/>
  <c r="AT27" i="16"/>
  <c r="T27" i="16"/>
  <c r="K27" i="16"/>
  <c r="I27" i="16"/>
  <c r="AT26" i="16"/>
  <c r="T26" i="16"/>
  <c r="K26" i="16"/>
  <c r="I26" i="16"/>
  <c r="AT25" i="16"/>
  <c r="T25" i="16"/>
  <c r="K25" i="16"/>
  <c r="I25" i="16"/>
  <c r="AT24" i="16"/>
  <c r="T24" i="16"/>
  <c r="K24" i="16"/>
  <c r="I24" i="16"/>
  <c r="AT21" i="16"/>
  <c r="T21" i="16"/>
  <c r="K22" i="16"/>
  <c r="I21" i="16"/>
  <c r="AT20" i="16"/>
  <c r="T20" i="16"/>
  <c r="I20" i="16"/>
  <c r="AY14" i="16"/>
  <c r="AX14" i="16"/>
  <c r="AW14" i="16"/>
  <c r="AV14" i="16"/>
  <c r="AU14" i="16"/>
  <c r="AS14" i="16"/>
  <c r="AR14" i="16"/>
  <c r="AP14" i="16"/>
  <c r="AO14" i="16"/>
  <c r="AN14" i="16"/>
  <c r="AM14" i="16"/>
  <c r="AL14" i="16"/>
  <c r="AK14" i="16"/>
  <c r="AJ14" i="16"/>
  <c r="AI14" i="16"/>
  <c r="AH14" i="16"/>
  <c r="AG14" i="16"/>
  <c r="AF14" i="16"/>
  <c r="AE14" i="16"/>
  <c r="AD14" i="16"/>
  <c r="AC14" i="16"/>
  <c r="AB14" i="16"/>
  <c r="AA14" i="16"/>
  <c r="Z14" i="16"/>
  <c r="Y14" i="16"/>
  <c r="X14" i="16"/>
  <c r="W14" i="16"/>
  <c r="V14" i="16"/>
  <c r="U14" i="16"/>
  <c r="S14" i="16"/>
  <c r="R14" i="16"/>
  <c r="Q14" i="16"/>
  <c r="O14" i="16"/>
  <c r="N14" i="16"/>
  <c r="M14" i="16"/>
  <c r="L14" i="16"/>
  <c r="J14" i="16"/>
  <c r="H14" i="16"/>
  <c r="AT13" i="16"/>
  <c r="T13" i="16"/>
  <c r="K13" i="16"/>
  <c r="I13" i="16"/>
  <c r="AT12" i="16"/>
  <c r="T12" i="16"/>
  <c r="K12" i="16"/>
  <c r="I12" i="16"/>
  <c r="AQ14" i="16"/>
  <c r="T11" i="16"/>
  <c r="K11" i="16"/>
  <c r="I11" i="16"/>
  <c r="V110" i="16" l="1"/>
  <c r="AL110" i="16"/>
  <c r="AN110" i="16"/>
  <c r="H110" i="16"/>
  <c r="H233" i="19" s="1"/>
  <c r="H234" i="19" s="1"/>
  <c r="Y110" i="16"/>
  <c r="Y233" i="19" s="1"/>
  <c r="Y234" i="19" s="1"/>
  <c r="AO110" i="16"/>
  <c r="AO233" i="19" s="1"/>
  <c r="AO234" i="19" s="1"/>
  <c r="W110" i="16"/>
  <c r="Z110" i="16"/>
  <c r="Z233" i="19" s="1"/>
  <c r="Z234" i="19" s="1"/>
  <c r="AP110" i="16"/>
  <c r="J110" i="16"/>
  <c r="J233" i="19" s="1"/>
  <c r="J234" i="19" s="1"/>
  <c r="AA110" i="16"/>
  <c r="AA233" i="19" s="1"/>
  <c r="AA234" i="19" s="1"/>
  <c r="AB110" i="16"/>
  <c r="AB233" i="19" s="1"/>
  <c r="AB234" i="19" s="1"/>
  <c r="AR110" i="16"/>
  <c r="AR233" i="19" s="1"/>
  <c r="AR234" i="19" s="1"/>
  <c r="L110" i="16"/>
  <c r="L233" i="19" s="1"/>
  <c r="L234" i="19" s="1"/>
  <c r="AC110" i="16"/>
  <c r="AC233" i="19" s="1"/>
  <c r="AC234" i="19" s="1"/>
  <c r="AS110" i="16"/>
  <c r="AS233" i="19" s="1"/>
  <c r="AS234" i="19" s="1"/>
  <c r="N110" i="16"/>
  <c r="N233" i="19" s="1"/>
  <c r="N234" i="19" s="1"/>
  <c r="AD110" i="16"/>
  <c r="AD233" i="19" s="1"/>
  <c r="AD234" i="19" s="1"/>
  <c r="O110" i="16"/>
  <c r="O233" i="19" s="1"/>
  <c r="O234" i="19" s="1"/>
  <c r="AE110" i="16"/>
  <c r="AE233" i="19" s="1"/>
  <c r="AE234" i="19" s="1"/>
  <c r="Q110" i="16"/>
  <c r="Q233" i="19" s="1"/>
  <c r="Q234" i="19" s="1"/>
  <c r="AG110" i="16"/>
  <c r="AG233" i="19" s="1"/>
  <c r="AG234" i="19" s="1"/>
  <c r="AW110" i="16"/>
  <c r="AW233" i="19" s="1"/>
  <c r="AW234" i="19" s="1"/>
  <c r="R110" i="16"/>
  <c r="R233" i="19" s="1"/>
  <c r="R234" i="19" s="1"/>
  <c r="AX110" i="16"/>
  <c r="S110" i="16"/>
  <c r="S233" i="19" s="1"/>
  <c r="S234" i="19" s="1"/>
  <c r="AI110" i="16"/>
  <c r="AI233" i="19" s="1"/>
  <c r="AI234" i="19" s="1"/>
  <c r="AJ110" i="16"/>
  <c r="AJ233" i="19" s="1"/>
  <c r="AJ234" i="19" s="1"/>
  <c r="AF110" i="16"/>
  <c r="U110" i="16"/>
  <c r="U233" i="19" s="1"/>
  <c r="U234" i="19" s="1"/>
  <c r="AK110" i="16"/>
  <c r="AK233" i="19" s="1"/>
  <c r="AK234" i="19" s="1"/>
  <c r="AH110" i="16"/>
  <c r="AH233" i="19" s="1"/>
  <c r="AH234" i="19" s="1"/>
  <c r="V233" i="19"/>
  <c r="V234" i="19" s="1"/>
  <c r="AL233" i="19"/>
  <c r="AL234" i="19" s="1"/>
  <c r="W233" i="19"/>
  <c r="W234" i="19" s="1"/>
  <c r="AN233" i="19"/>
  <c r="AN234" i="19" s="1"/>
  <c r="AX233" i="19"/>
  <c r="AX234" i="19" s="1"/>
  <c r="AF233" i="19"/>
  <c r="AF234" i="19" s="1"/>
  <c r="AP233" i="19"/>
  <c r="AP234" i="19" s="1"/>
  <c r="AZ109" i="16"/>
  <c r="AT33" i="16"/>
  <c r="AZ92" i="16"/>
  <c r="X92" i="16"/>
  <c r="I22" i="16"/>
  <c r="T22" i="16"/>
  <c r="AT22" i="16"/>
  <c r="I82" i="16"/>
  <c r="P81" i="16"/>
  <c r="P82" i="16" s="1"/>
  <c r="P63" i="16"/>
  <c r="AZ63" i="16" s="1"/>
  <c r="K89" i="16"/>
  <c r="AU103" i="16"/>
  <c r="AU110" i="16" s="1"/>
  <c r="AZ107" i="16"/>
  <c r="AZ98" i="16"/>
  <c r="AZ102" i="16"/>
  <c r="AZ108" i="16"/>
  <c r="AT89" i="16"/>
  <c r="P26" i="16"/>
  <c r="AZ26" i="16" s="1"/>
  <c r="P36" i="16"/>
  <c r="AZ36" i="16" s="1"/>
  <c r="P88" i="16"/>
  <c r="AZ88" i="16" s="1"/>
  <c r="T28" i="16"/>
  <c r="P21" i="16"/>
  <c r="AZ21" i="16" s="1"/>
  <c r="T37" i="16"/>
  <c r="I37" i="16"/>
  <c r="P11" i="16"/>
  <c r="P13" i="16"/>
  <c r="AZ13" i="16" s="1"/>
  <c r="AV103" i="16"/>
  <c r="AV110" i="16" s="1"/>
  <c r="AT11" i="16"/>
  <c r="I28" i="16"/>
  <c r="AT64" i="16"/>
  <c r="P78" i="16"/>
  <c r="P79" i="16" s="1"/>
  <c r="I14" i="16"/>
  <c r="P31" i="16"/>
  <c r="K59" i="16"/>
  <c r="AQ59" i="16"/>
  <c r="T64" i="16"/>
  <c r="AQ89" i="16"/>
  <c r="X99" i="16"/>
  <c r="AT37" i="16"/>
  <c r="AT59" i="16"/>
  <c r="T14" i="16"/>
  <c r="AQ37" i="16"/>
  <c r="T59" i="16"/>
  <c r="AM99" i="16"/>
  <c r="AT28" i="16"/>
  <c r="K28" i="16"/>
  <c r="P25" i="16"/>
  <c r="AZ25" i="16" s="1"/>
  <c r="P27" i="16"/>
  <c r="AZ27" i="16" s="1"/>
  <c r="P32" i="16"/>
  <c r="AZ32" i="16" s="1"/>
  <c r="AT39" i="16"/>
  <c r="AT40" i="16" s="1"/>
  <c r="P51" i="16"/>
  <c r="P54" i="16" s="1"/>
  <c r="P61" i="16"/>
  <c r="AZ61" i="16" s="1"/>
  <c r="P62" i="16"/>
  <c r="AZ62" i="16" s="1"/>
  <c r="P66" i="16"/>
  <c r="P67" i="16" s="1"/>
  <c r="K14" i="16"/>
  <c r="P12" i="16"/>
  <c r="AZ12" i="16" s="1"/>
  <c r="P24" i="16"/>
  <c r="K37" i="16"/>
  <c r="P39" i="16"/>
  <c r="P40" i="16" s="1"/>
  <c r="P58" i="16"/>
  <c r="AZ58" i="16" s="1"/>
  <c r="K64" i="16"/>
  <c r="AQ82" i="16"/>
  <c r="AT82" i="16"/>
  <c r="AY103" i="16"/>
  <c r="AY110" i="16" s="1"/>
  <c r="I59" i="16"/>
  <c r="P56" i="16"/>
  <c r="I89" i="16"/>
  <c r="P20" i="16"/>
  <c r="AQ28" i="16"/>
  <c r="P35" i="16"/>
  <c r="AT51" i="16"/>
  <c r="AT54" i="16" s="1"/>
  <c r="P57" i="16"/>
  <c r="AZ57" i="16" s="1"/>
  <c r="I64" i="16"/>
  <c r="AQ64" i="16"/>
  <c r="M107" i="16"/>
  <c r="AT78" i="16"/>
  <c r="AT79" i="16" s="1"/>
  <c r="P87" i="16"/>
  <c r="I110" i="16" l="1"/>
  <c r="T110" i="16"/>
  <c r="K110" i="16"/>
  <c r="K233" i="19" s="1"/>
  <c r="K234" i="19" s="1"/>
  <c r="X110" i="16"/>
  <c r="AV233" i="19"/>
  <c r="AV234" i="19" s="1"/>
  <c r="M110" i="16"/>
  <c r="M233" i="19" s="1"/>
  <c r="M234" i="19" s="1"/>
  <c r="AU233" i="19"/>
  <c r="AU234" i="19" s="1"/>
  <c r="AM110" i="16"/>
  <c r="AM233" i="19" s="1"/>
  <c r="AM234" i="19" s="1"/>
  <c r="AQ110" i="16"/>
  <c r="AQ233" i="19" s="1"/>
  <c r="X233" i="19"/>
  <c r="X234" i="19" s="1"/>
  <c r="I233" i="19"/>
  <c r="I234" i="19" s="1"/>
  <c r="T233" i="19"/>
  <c r="T234" i="19" s="1"/>
  <c r="AY233" i="19"/>
  <c r="AY234" i="19" s="1"/>
  <c r="P33" i="16"/>
  <c r="AZ31" i="16"/>
  <c r="AZ20" i="16"/>
  <c r="AZ22" i="16" s="1"/>
  <c r="BB22" i="16" s="1"/>
  <c r="P22" i="16"/>
  <c r="AZ99" i="16"/>
  <c r="AZ103" i="16"/>
  <c r="P37" i="16"/>
  <c r="AZ11" i="16"/>
  <c r="AZ14" i="16" s="1"/>
  <c r="P59" i="16"/>
  <c r="P89" i="16"/>
  <c r="AT14" i="16"/>
  <c r="P64" i="16"/>
  <c r="P28" i="16"/>
  <c r="AZ81" i="16"/>
  <c r="AZ82" i="16" s="1"/>
  <c r="AZ78" i="16"/>
  <c r="AZ79" i="16" s="1"/>
  <c r="AZ66" i="16"/>
  <c r="AZ67" i="16" s="1"/>
  <c r="AZ35" i="16"/>
  <c r="AZ37" i="16" s="1"/>
  <c r="BB37" i="16" s="1"/>
  <c r="AZ64" i="16"/>
  <c r="AZ87" i="16"/>
  <c r="AZ89" i="16" s="1"/>
  <c r="AZ56" i="16"/>
  <c r="AZ59" i="16" s="1"/>
  <c r="AZ39" i="16"/>
  <c r="AZ40" i="16" s="1"/>
  <c r="AZ24" i="16"/>
  <c r="AZ28" i="16" s="1"/>
  <c r="BB28" i="16" s="1"/>
  <c r="AZ51" i="16"/>
  <c r="P14" i="16"/>
  <c r="P110" i="16" l="1"/>
  <c r="P233" i="19" s="1"/>
  <c r="P234" i="19" s="1"/>
  <c r="AT110" i="16"/>
  <c r="AT233" i="19" s="1"/>
  <c r="AZ33" i="16"/>
  <c r="BB33" i="16" s="1"/>
  <c r="BB40" i="16"/>
  <c r="AZ54" i="16"/>
  <c r="BB14" i="16"/>
  <c r="AZ110" i="16" l="1"/>
  <c r="AZ233" i="19" s="1"/>
  <c r="AZ50" i="19"/>
  <c r="AT26" i="19"/>
  <c r="AZ26" i="19" s="1"/>
  <c r="D26" i="19"/>
  <c r="AZ51" i="19"/>
  <c r="AZ52" i="19" s="1"/>
  <c r="AZ56" i="19" s="1"/>
  <c r="AQ52" i="19"/>
  <c r="AQ56" i="19" s="1"/>
  <c r="AT27" i="19"/>
  <c r="AZ27" i="19" l="1"/>
  <c r="AZ28" i="19" s="1"/>
  <c r="AZ33" i="19" s="1"/>
  <c r="AZ208" i="19" s="1"/>
  <c r="AT28" i="19"/>
  <c r="AT33" i="19" s="1"/>
  <c r="AT208" i="19" s="1"/>
  <c r="D27" i="19"/>
  <c r="AQ28" i="19"/>
  <c r="AQ33" i="19" s="1"/>
  <c r="AQ208" i="19" s="1"/>
  <c r="AT234" i="19" l="1"/>
  <c r="AZ234" i="19"/>
  <c r="AQ234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O11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2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3" authorId="0" shapeId="0" xr:uid="{00000000-0006-0000-0000-000003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6" authorId="0" shapeId="0" xr:uid="{0F9C1DA5-96D3-4999-A622-5E8F65CA7614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7" authorId="0" shapeId="0" xr:uid="{029E00B3-94EF-4ADC-9928-4CB2EC1C54CF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20" authorId="0" shapeId="0" xr:uid="{00000000-0006-0000-0000-000006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21" authorId="0" shapeId="0" xr:uid="{00000000-0006-0000-0000-000007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24" authorId="0" shapeId="0" xr:uid="{00000000-0006-0000-0000-000008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25" authorId="0" shapeId="0" xr:uid="{00000000-0006-0000-0000-000009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26" authorId="0" shapeId="0" xr:uid="{00000000-0006-0000-0000-00000A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27" authorId="0" shapeId="0" xr:uid="{00000000-0006-0000-0000-00000B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30" authorId="0" shapeId="0" xr:uid="{90F2B2AC-42DF-497F-B35C-BAE76603F1CD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31" authorId="0" shapeId="0" xr:uid="{00000000-0006-0000-0000-00000E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32" authorId="0" shapeId="0" xr:uid="{00000000-0006-0000-0000-00000F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35" authorId="0" shapeId="0" xr:uid="{00000000-0006-0000-0000-000010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36" authorId="0" shapeId="0" xr:uid="{00000000-0006-0000-0000-000011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39" authorId="0" shapeId="0" xr:uid="{00000000-0006-0000-0000-000012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42" authorId="0" shapeId="0" xr:uid="{1817B6A3-EB85-4DF8-8C72-AE5E2B2041F6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45" authorId="0" shapeId="0" xr:uid="{EC402BB1-F9F9-45B3-9CB4-1FABD0C18C52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48" authorId="0" shapeId="0" xr:uid="{D9E1DBE3-BAED-49CE-B9A8-CA9DB0247325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51" authorId="0" shapeId="0" xr:uid="{00000000-0006-0000-0000-000015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52" authorId="0" shapeId="0" xr:uid="{B7799F83-10C9-4735-ADF1-27B8863A2768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53" authorId="0" shapeId="0" xr:uid="{9C5B9092-9CA8-42AE-83C6-A9607179643F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56" authorId="0" shapeId="0" xr:uid="{00000000-0006-0000-0000-000016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57" authorId="0" shapeId="0" xr:uid="{00000000-0006-0000-0000-000017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58" authorId="0" shapeId="0" xr:uid="{00000000-0006-0000-0000-000018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1" authorId="0" shapeId="0" xr:uid="{00000000-0006-0000-0000-000019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2" authorId="0" shapeId="0" xr:uid="{00000000-0006-0000-0000-00001A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3" authorId="0" shapeId="0" xr:uid="{00000000-0006-0000-0000-00001B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6" authorId="0" shapeId="0" xr:uid="{00000000-0006-0000-0000-00001C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9" authorId="0" shapeId="0" xr:uid="{43D38C95-6819-488E-886D-728BEF7EA037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72" authorId="0" shapeId="0" xr:uid="{1A07B125-9DD3-442F-8471-689ACCA54228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75" authorId="0" shapeId="0" xr:uid="{33809A8C-DC37-41BE-A0E3-5D316C5DB409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78" authorId="0" shapeId="0" xr:uid="{00000000-0006-0000-0000-000022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81" authorId="0" shapeId="0" xr:uid="{00000000-0006-0000-0000-000023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84" authorId="0" shapeId="0" xr:uid="{00000000-0006-0000-0000-000026000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O11" authorId="0" shapeId="0" xr:uid="{AAD27063-3056-4CAD-BF90-3DB05E87800B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4" authorId="0" shapeId="0" xr:uid="{554BFA4F-8E98-46E0-AAD4-08222E531EF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36" authorId="0" shapeId="0" xr:uid="{69A9DE7A-F82E-4269-B014-6304112EA929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39" authorId="0" shapeId="0" xr:uid="{41CBBEAC-587D-4E5A-8ACD-776489424DE3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42" authorId="0" shapeId="0" xr:uid="{F16E7342-41E4-4E0D-9CCE-8D8F2629D0A6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43" authorId="0" shapeId="0" xr:uid="{FA2B0E03-633B-412B-9F47-A97C487BA02B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59" authorId="0" shapeId="0" xr:uid="{3AE76BC9-E536-4BAE-9565-C344106D3EA2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0" authorId="0" shapeId="0" xr:uid="{F04E7326-B8D0-40E0-951A-C74E1D3EAFD5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1" authorId="0" shapeId="0" xr:uid="{BDEB7C13-D9E1-4AF4-9B1D-A22520AEA12B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2" authorId="0" shapeId="0" xr:uid="{AE7D1889-9847-4BB0-BD73-83C11B170973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5" authorId="0" shapeId="0" xr:uid="{648E2214-AB85-4DF3-9703-35B4422BD82B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6" authorId="0" shapeId="0" xr:uid="{C6F47AC1-2912-4A1D-A5AD-29260F68F5EF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67" authorId="0" shapeId="0" xr:uid="{39633446-B83E-4B1F-B92D-5B2D30148639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86" authorId="0" shapeId="0" xr:uid="{19381813-3110-439A-BF22-AC1DDFD35C78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87" authorId="0" shapeId="0" xr:uid="{13E9745D-E6A7-45B1-9C27-AEC0D94ADADF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96" authorId="0" shapeId="0" xr:uid="{503C97F2-0FED-4496-9AA3-0F9951A013E9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97" authorId="0" shapeId="0" xr:uid="{FD240781-BD39-409F-9059-A095F1F7A49A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98" authorId="0" shapeId="0" xr:uid="{42025C7A-0C43-4EEC-B049-75D2E4E1C121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01" authorId="0" shapeId="0" xr:uid="{AD601D67-CC0A-4795-A4BC-9BE2909176AD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04" authorId="0" shapeId="0" xr:uid="{45CCDE5D-D058-4032-800A-CB095F1B4303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22" authorId="0" shapeId="0" xr:uid="{BFA7C8D8-806B-4DB4-BD3B-2A46A5483FA2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23" authorId="0" shapeId="0" xr:uid="{993896DE-F256-44D1-8A3A-B7D607D9E00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24" authorId="0" shapeId="0" xr:uid="{2422DB46-D9B9-4F66-AC53-5A1D4470D819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27" authorId="0" shapeId="0" xr:uid="{E6ECF189-F0A1-4475-A42C-C2DD72DAEEF7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30" authorId="0" shapeId="0" xr:uid="{203DD820-C7F7-4D6D-8DF1-516F56AD259A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44" authorId="0" shapeId="0" xr:uid="{AF4C6A59-2E72-4578-A77B-5044CDF26677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45" authorId="0" shapeId="0" xr:uid="{8908DE1E-D209-44B9-845B-2B6B394F4785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46" authorId="0" shapeId="0" xr:uid="{B3BAAB5D-FEBF-4F34-903F-2D19C267BAFF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49" authorId="0" shapeId="0" xr:uid="{65CDC8A7-6001-41A8-8085-AA7002B2E0BA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52" authorId="0" shapeId="0" xr:uid="{A4FAF756-7819-42F5-BE09-922D1425785A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59" authorId="0" shapeId="0" xr:uid="{F62D7E54-A56C-4984-8BD2-AB0824476C06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72" authorId="0" shapeId="0" xr:uid="{4EB11C09-FC14-4D8A-995C-FF5F7ECDBBBC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73" authorId="0" shapeId="0" xr:uid="{43490919-154C-4882-9E5A-0A9DF18408A0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76" authorId="0" shapeId="0" xr:uid="{A9149B4C-1D57-439C-B651-76B7042176C9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77" authorId="0" shapeId="0" xr:uid="{611752ED-8455-4AC5-B365-FAE03921F77F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80" authorId="0" shapeId="0" xr:uid="{4749B034-5CEC-436D-98D3-449B15BC31E1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83" authorId="0" shapeId="0" xr:uid="{61A93137-5B64-408D-8310-C8F0E410DE05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186" authorId="0" shapeId="0" xr:uid="{0EED66DF-243C-4BA7-A7D0-B7576D167F8B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  <comment ref="AO205" authorId="0" shapeId="0" xr:uid="{F8FA4FEB-A2FD-49F3-B571-D6BE5962B08D}">
      <text>
        <r>
          <rPr>
            <b/>
            <sz val="9"/>
            <color indexed="81"/>
            <rFont val="Tahoma"/>
            <family val="2"/>
            <charset val="204"/>
          </rPr>
          <t>Amaliy (yozma ish shaklida)</t>
        </r>
      </text>
    </comment>
  </commentList>
</comments>
</file>

<file path=xl/sharedStrings.xml><?xml version="1.0" encoding="utf-8"?>
<sst xmlns="http://schemas.openxmlformats.org/spreadsheetml/2006/main" count="615" uniqueCount="147">
  <si>
    <t>T/r</t>
  </si>
  <si>
    <t>О‘quv guruhi tarkibida о‘tkaziladigan mashg‘ulotlar</t>
  </si>
  <si>
    <t>О‘quv dasturi va о‘quv rejasi bо‘yicha</t>
  </si>
  <si>
    <t>Umumiy soatlar miqdori</t>
  </si>
  <si>
    <t>О‘quv fanlari bо‘yicha maslahatlar (konsultatsiya) о‘tkazish</t>
  </si>
  <si>
    <t xml:space="preserve">Fakulttativ  mashg‘ulotlarni о‘tkazish </t>
  </si>
  <si>
    <t>О‘quv dasturiga kо‘ra</t>
  </si>
  <si>
    <t>Topshiriladigan mustaqil ishlar soni</t>
  </si>
  <si>
    <t xml:space="preserve">Laboratoriya, hisob-grafik va nazorat ishlari soni </t>
  </si>
  <si>
    <t xml:space="preserve">Umumiy soatlar miqdori </t>
  </si>
  <si>
    <t>Mustaqil izlanuvchilarga ilmiy maslahatchilik qilish</t>
  </si>
  <si>
    <t>Mustaqil izlanuvchilar soni</t>
  </si>
  <si>
    <t>Qayta tayyorlash va malaka oshirish kurslarida о‘qish</t>
  </si>
  <si>
    <t>Kurs davom etadigan haftalarning soni</t>
  </si>
  <si>
    <t>О‘quv fanlar bо‘yicha yakuniy nazoratlarni qabul qilish</t>
  </si>
  <si>
    <t>О‘quv yuklamaning umumiy miqdori</t>
  </si>
  <si>
    <t>Og‘zaki shaklda qabul qilish</t>
  </si>
  <si>
    <t>Yozma shaklda qabul qilish</t>
  </si>
  <si>
    <t>Test shaklida qabul qilish</t>
  </si>
  <si>
    <t>Yakuniy nazoratlar soni</t>
  </si>
  <si>
    <t>Fanning nomi, fakultet bosqich</t>
  </si>
  <si>
    <t>O‘quv guruhi tarkibida</t>
  </si>
  <si>
    <t>Kichik guruh tarkibida</t>
  </si>
  <si>
    <t xml:space="preserve">Ma’ruzalarni o‘qish </t>
  </si>
  <si>
    <t>Kichik guruh tarkibida o‘tkaziladigan mashg‘ulotlar</t>
  </si>
  <si>
    <t>Malakaviy amaliyotlarga rahbarlik qilish
va qо‘shinlarda mashg‘ulotlar о‘tkazish</t>
  </si>
  <si>
    <t>O‘quv rejasida amaliyot o‘tish uchun ajratilgan haftalar soni</t>
  </si>
  <si>
    <t>Kurs ishlariga (loyihalariga) rahbarlik qilish</t>
  </si>
  <si>
    <t>Kurs ishlarini (loyihalarini) bajaruvchilarning soni</t>
  </si>
  <si>
    <t>Bitiruv malakaviy ishi (MD) bajaruvchilarning soni</t>
  </si>
  <si>
    <t>Doktorantlarga ilmiy maslahatchilik qilish</t>
  </si>
  <si>
    <t>Doktorantlar soni</t>
  </si>
  <si>
    <t>Yakuniy davlat
attestatsiyasi va bitiruv malakaviy ishlari (magistrlik dissertatsiyalari) himoyasini qabul qilish</t>
  </si>
  <si>
    <t>Bitiruv malakaviy ishlari (magistrlik dissеrtatsiyalari)ga 
rahbarlik qilish</t>
  </si>
  <si>
    <t>Yakuniy davlat attestatsiyasi belgilangan fanlardan umumlashgan ma’ruzalar va 
maslahatlar o‘tkazish</t>
  </si>
  <si>
    <t xml:space="preserve">O‘quv dasturida bеlgilangan laboratoriya, hisob-grafik va nazorat ishlarini tеkshirish </t>
  </si>
  <si>
    <t>O'QUV ISHLARINING TURLARI</t>
  </si>
  <si>
    <t>Kurs ishi (kurs loyihasi) himoyasi, qo‘shin (malakaviy) amaliyoti bo‘yicha hisobotlar himoyasini qabul qilish</t>
  </si>
  <si>
    <t>Taqsil oluvchilarning soni</t>
  </si>
  <si>
    <t>Ma'ruza oqimlarning soni</t>
  </si>
  <si>
    <t>O‘quv guruhlari soni</t>
  </si>
  <si>
    <t>Fan bo‘yicha jami</t>
  </si>
  <si>
    <t xml:space="preserve"> Qo‘shin amaliyoti bo‘yicha jami</t>
  </si>
  <si>
    <t>Doktorantlar va mustaqil izlanuvchilarga ilmiy maslahatchilik qilish</t>
  </si>
  <si>
    <t>Qayta tayyorlash va malaka oshirish kurslarida o‘qish</t>
  </si>
  <si>
    <t>Qo'shinlar amaliyoti</t>
  </si>
  <si>
    <t>Harbiy va qo‘mondonlik-shtab o‘quvlari, harbiy (harbiy-maxsus) o‘yinlar</t>
  </si>
  <si>
    <t>O‘quv dasturlarida ko‘zda tutilgan mustaqil ta’lim mavzulari bo‘yicha topshiriqlarni  tеkshirish, maslahatlar bеrish va baholash</t>
  </si>
  <si>
    <t>Bakalavriat va magistratura qabuli jarayonida kirish sinovlarini о‘tkazish komissiyasida hamda tayanch doktorant (PhD), doktorant va mustaqil izlanuvchilar tanlovi komissiyasida va malaka imtihonida ishtirok etish</t>
  </si>
  <si>
    <t>MagD (BMI) himoyasini qabul qilish</t>
  </si>
  <si>
    <t>4-bosqich (8-sem)</t>
  </si>
  <si>
    <t>4-bosqich (7-sem)</t>
  </si>
  <si>
    <t>WEB технологии</t>
  </si>
  <si>
    <t>3-bosqich (6-sem)</t>
  </si>
  <si>
    <t>CHE AT-4/2-21</t>
  </si>
  <si>
    <t>Сетевые технологии и безопасность</t>
  </si>
  <si>
    <t>Объектно-ориентированное программирование</t>
  </si>
  <si>
    <t>Аппаратно-программное обеспечение встроенных систем</t>
  </si>
  <si>
    <t>Прикладные программные средства компьютерной графики</t>
  </si>
  <si>
    <t>Программирование на языке PYTHON</t>
  </si>
  <si>
    <t>Videokonferensiya aloqa tizimlari</t>
  </si>
  <si>
    <t>Python dasturlash tili</t>
  </si>
  <si>
    <t>Obyektga yo'naltirilgan dasturlash</t>
  </si>
  <si>
    <t>5-bosqich (9-sem)</t>
  </si>
  <si>
    <t xml:space="preserve">Web texnologiyalar </t>
  </si>
  <si>
    <t>5-bosqich (10-sem)</t>
  </si>
  <si>
    <t>O'rnatilgan tizimlarning apparat-dasturiy ta’minoti</t>
  </si>
  <si>
    <t>Ta'lim yo‘nalishi (mutaxassislik) guruhi</t>
  </si>
  <si>
    <t>Sapayev SH.</t>
  </si>
  <si>
    <t>Umaraliyev B.</t>
  </si>
  <si>
    <t>Komilov A.</t>
  </si>
  <si>
    <t>Yusupov B</t>
  </si>
  <si>
    <t>Abidov A.</t>
  </si>
  <si>
    <t>Axborotlarni izlash va ajratib olish</t>
  </si>
  <si>
    <t>1-bosqich magistratura    (1-sem)</t>
  </si>
  <si>
    <t>Sun'iy intellekt va neyron tarmoqlar</t>
  </si>
  <si>
    <t>3-bosqich (5-sem)</t>
  </si>
  <si>
    <t>Qoldirilgan darslarni qayta topshirishini qabul qilish</t>
  </si>
  <si>
    <t>7 ta o'qituvchi uchun</t>
  </si>
  <si>
    <t>Qoldirilgan darslarni qayta topshirishini qabul qilish bo‘yicha jami</t>
  </si>
  <si>
    <t>Bahorgi semestr</t>
  </si>
  <si>
    <t>Kuzgi semestr</t>
  </si>
  <si>
    <t>MOF tinglovchilariga</t>
  </si>
  <si>
    <t>Kafedradagi o‘quv fanlar bо‘yicha yakuniy nazoratlarni qabul qilish</t>
  </si>
  <si>
    <t>JAMI:</t>
  </si>
  <si>
    <t>Komilov A. Boboyev N.</t>
  </si>
  <si>
    <t>Qoldirgan (o‘zlashtirilmagan) darslarini (nazoratlarni) qayta topshirishni qabul qilish</t>
  </si>
  <si>
    <t>PO‘T soni</t>
  </si>
  <si>
    <t>Kafedra boshlig‘i, PhD, professor, kapitan Yusupov B.K.</t>
  </si>
  <si>
    <t>Innovatsiya va loyihalarni boshqarish</t>
  </si>
  <si>
    <t>CHE AT-3/2-23</t>
  </si>
  <si>
    <t>CHE AT-4/2-22</t>
  </si>
  <si>
    <t>Интеграция программирования и эксплуатациии (DevOps)</t>
  </si>
  <si>
    <t>CHE A-4/1-22</t>
  </si>
  <si>
    <t>Основы искусственного интеллекта</t>
  </si>
  <si>
    <t>Sun’iy intellekt asoslari</t>
  </si>
  <si>
    <t>AT-152-21</t>
  </si>
  <si>
    <t>A-150-21,
A-151-21</t>
  </si>
  <si>
    <t>Axborot texnologiyalari</t>
  </si>
  <si>
    <t>Dala mashg'ulotlari</t>
  </si>
  <si>
    <t>Dala mashg'ulotlari bo‘yicha jami</t>
  </si>
  <si>
    <t>8 ta o'qituvchi uchun</t>
  </si>
  <si>
    <t>Isakov M.M.</t>
  </si>
  <si>
    <t>Isakov M.</t>
  </si>
  <si>
    <t>Kompyuter grafikasi amaliy dasturiy vositalari</t>
  </si>
  <si>
    <t>Dasturlash va ekspluatatsiya integratsiyasi (DevOps)</t>
  </si>
  <si>
    <t>CHE A-4/1-23</t>
  </si>
  <si>
    <t>Yusupov B.</t>
  </si>
  <si>
    <t>Qodomboyev R.</t>
  </si>
  <si>
    <t>Fayzullayev A</t>
  </si>
  <si>
    <t>Sapayev Sh.</t>
  </si>
  <si>
    <t>1 ta o'qituvchi uchun</t>
  </si>
  <si>
    <t>T</t>
  </si>
  <si>
    <t>J</t>
  </si>
  <si>
    <t>Kafedradagi o‘quv fanlar bо‘yicha yakuniy nazoratlarni qabul qilish jami</t>
  </si>
  <si>
    <t>Fayzullayev A, Komilov A.</t>
  </si>
  <si>
    <t>AT va SI kafedrasi bo'yicha jami</t>
  </si>
  <si>
    <t xml:space="preserve"> AXBOROT TEXNOLOGIYALARI VA SUN’IY INTELLEKT KAFEDRASINING
2025/2026 O‘QUV YILIGA O‘QUV YUKLAMASI HAJMI</t>
  </si>
  <si>
    <t>AXBOROT TEXNOLOGIYALARI VA SUN’IY INTELLEKT KAFEDRASINING
2025/2026 O‘QUV YILIGA O‘QUV YUKLAMASI HAJMI</t>
  </si>
  <si>
    <t>Sun’iy intellekt sikli boshlig'i, kapitan, Isakov M.M.</t>
  </si>
  <si>
    <t>Axborot texnologiyalari sikli boshlig'i, PhD, kapitan Komilov A.A.</t>
  </si>
  <si>
    <t>Axborot texnologiyalari sikli dotsenti, QK xizmatchisi Umaraliyev B.N.</t>
  </si>
  <si>
    <t>Sun’iy intellekt sikli dotsenti, QK xizmatchisi Abidov A.A.</t>
  </si>
  <si>
    <t>Sun’iy intellekt sikli professori, QK xizmatchisi Sapayev SH.R.</t>
  </si>
  <si>
    <t>AT va SI kafedra bo‘yicha jami</t>
  </si>
  <si>
    <t xml:space="preserve">AXBOROT TEXNOLOGIYALARI VA SUN’IY INTELLEKT KAFEDRASI (2- kafedra) </t>
  </si>
  <si>
    <t>Ixtisoslikga kirish mashg‘uloti
(Dasturlash asoslari)</t>
  </si>
  <si>
    <t>Axborot texnologiyalari sikli katta o‘qituvchisi, katta leytenant Fayzullayev A.X.</t>
  </si>
  <si>
    <t>Sun’iy intellekt sikli katta o‘qituvchisi, katta leytenant Qodomboyev R.O‘.</t>
  </si>
  <si>
    <t>Ixtisoslik fanlaridan yakuniy davlat attestatsiyasi</t>
  </si>
  <si>
    <t>Ixtisoslik fanlaridan yakuniy davlat attestatsiyasi bo‘yicha jami</t>
  </si>
  <si>
    <t>1-bosqich magistratura</t>
  </si>
  <si>
    <t>A-150-21,
A-151-21,
AT-152-21,
M-153-21,
ChQ-157-21,
KX-158-21</t>
  </si>
  <si>
    <t>Komilov A.,
Umaraliyev B.N.</t>
  </si>
  <si>
    <t>Fayzullayev A.,
Umaraliyev B.N.</t>
  </si>
  <si>
    <t>Komilov A., Isakov M.M.</t>
  </si>
  <si>
    <t>Fayzullayev A.,</t>
  </si>
  <si>
    <t>AKT va HAI Ilmiy tadqiqotlar laboratoriyasi yetakchi ilmiy xodimlari, QK xizmatchisi Muxitdinov X.A., Kurbanov Sh.K.</t>
  </si>
  <si>
    <t>M-1-25</t>
  </si>
  <si>
    <t>AT-4/3-22</t>
  </si>
  <si>
    <t>AT-4/3-22,
AT-4/4-22</t>
  </si>
  <si>
    <t>AT-4/4-22</t>
  </si>
  <si>
    <t>KX-4/10-22</t>
  </si>
  <si>
    <t>A-4/1-22,
A-4/2-22,
AT-4/3-22,
AT-4/4-22,
M-4/5-22,
CHQ-4/9-22</t>
  </si>
  <si>
    <t>A-4/1-22,
A-4/2-22,
AT-4/3-22,
AT-4/4-22,
CHQ-4/9-22,
KX-4/10-22</t>
  </si>
  <si>
    <t>A-4/1-22,
A-4/2-22,
M-4/5-22,
R-4/6-22,
RT-4/7-22,
ZR-4/8-22,
CHQ-4/9-22,
KX-4/10-22</t>
  </si>
  <si>
    <t>A-4/1-22,
A-4/2-22,
AT-4/3-22,
AT-4/4-22,
M-4/5-22,
R-4/6-22,
RT-4/7-22,
ZR-4/8-22,
CHQ-4/9-22,
KX-4/10-22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</si>
</sst>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1"/>
      <color theme="1"/>
      <name val="Calibri"/>
      <family val="2"/>
      <charset val="204"/>
      <scheme val="minor"/>
    </font>
    <font>
      <sz val="7"/>
      <color theme="1"/>
      <name val="Arial Narrow"/>
      <family val="2"/>
      <charset val="204"/>
    </font>
    <font>
      <b/>
      <sz val="9"/>
      <color theme="1"/>
      <name val="Arial Narrow"/>
      <family val="2"/>
      <charset val="204"/>
    </font>
    <font>
      <sz val="9"/>
      <color theme="1"/>
      <name val="Arial Narrow"/>
      <family val="2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10"/>
      <name val="Times New Roman"/>
      <family val="1"/>
      <charset val="204"/>
    </font>
    <font>
      <b/>
      <sz val="16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sz val="16"/>
      <color rgb="FFFF0000"/>
      <name val="Times New Roman"/>
      <family val="1"/>
      <charset val="204"/>
    </font>
    <font>
      <b/>
      <sz val="14"/>
      <color rgb="FF00B050"/>
      <name val="Times New Roman"/>
      <family val="1"/>
      <charset val="204"/>
    </font>
    <font>
      <sz val="16"/>
      <color rgb="FFFFFFC9"/>
      <name val="Times New Roman"/>
      <family val="1"/>
      <charset val="204"/>
    </font>
    <font>
      <b/>
      <sz val="15"/>
      <name val="Times New Roman"/>
      <family val="1"/>
      <charset val="204"/>
    </font>
    <font>
      <b/>
      <sz val="14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b/>
      <sz val="10"/>
      <color rgb="FFFF0000"/>
      <name val="Times New Roman"/>
      <family val="1"/>
      <charset val="204"/>
    </font>
    <font>
      <sz val="14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b/>
      <sz val="7"/>
      <color theme="1"/>
      <name val="Arial Narrow"/>
      <family val="2"/>
      <charset val="204"/>
    </font>
    <font>
      <sz val="11"/>
      <color theme="1"/>
      <name val="Times New Roman"/>
      <family val="1"/>
      <charset val="204"/>
    </font>
    <font>
      <sz val="11"/>
      <color theme="1"/>
      <name val="Arial Narrow"/>
      <family val="2"/>
      <charset val="204"/>
    </font>
    <font>
      <b/>
      <sz val="13"/>
      <name val="Times New Roman"/>
      <family val="1"/>
      <charset val="204"/>
    </font>
    <font>
      <sz val="13"/>
      <name val="Times New Roman"/>
      <family val="1"/>
      <charset val="204"/>
    </font>
    <font>
      <b/>
      <i/>
      <sz val="12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6">
    <xf numFmtId="0" fontId="0" fillId="0" borderId="0" xfId="0"/>
    <xf numFmtId="0" fontId="1" fillId="0" borderId="0" xfId="0" applyFont="1"/>
    <xf numFmtId="0" fontId="1" fillId="2" borderId="0" xfId="0" applyFont="1" applyFill="1"/>
    <xf numFmtId="0" fontId="3" fillId="2" borderId="2" xfId="0" applyFont="1" applyFill="1" applyBorder="1"/>
    <xf numFmtId="0" fontId="3" fillId="0" borderId="0" xfId="0" applyFont="1" applyFill="1"/>
    <xf numFmtId="0" fontId="3" fillId="2" borderId="0" xfId="0" applyFont="1" applyFill="1" applyBorder="1"/>
    <xf numFmtId="0" fontId="3" fillId="0" borderId="3" xfId="0" applyFont="1" applyFill="1" applyBorder="1"/>
    <xf numFmtId="0" fontId="3" fillId="2" borderId="5" xfId="0" applyFont="1" applyFill="1" applyBorder="1"/>
    <xf numFmtId="0" fontId="1" fillId="0" borderId="0" xfId="0" applyFont="1" applyFill="1" applyBorder="1"/>
    <xf numFmtId="0" fontId="3" fillId="0" borderId="0" xfId="0" applyFont="1" applyFill="1" applyBorder="1"/>
    <xf numFmtId="0" fontId="1" fillId="0" borderId="0" xfId="0" applyFont="1" applyBorder="1"/>
    <xf numFmtId="0" fontId="1" fillId="2" borderId="0" xfId="0" applyFont="1" applyFill="1" applyBorder="1"/>
    <xf numFmtId="0" fontId="9" fillId="0" borderId="0" xfId="0" applyFont="1" applyFill="1" applyBorder="1"/>
    <xf numFmtId="0" fontId="12" fillId="0" borderId="0" xfId="0" applyFont="1" applyFill="1" applyBorder="1"/>
    <xf numFmtId="0" fontId="5" fillId="0" borderId="0" xfId="0" applyFont="1" applyFill="1" applyBorder="1"/>
    <xf numFmtId="0" fontId="14" fillId="0" borderId="0" xfId="0" applyFont="1" applyFill="1" applyBorder="1"/>
    <xf numFmtId="0" fontId="4" fillId="0" borderId="0" xfId="0" applyFont="1" applyFill="1" applyBorder="1"/>
    <xf numFmtId="0" fontId="13" fillId="0" borderId="0" xfId="0" applyFont="1" applyFill="1" applyBorder="1"/>
    <xf numFmtId="0" fontId="15" fillId="5" borderId="0" xfId="0" applyFont="1" applyFill="1" applyBorder="1"/>
    <xf numFmtId="0" fontId="9" fillId="0" borderId="0" xfId="0" applyFont="1"/>
    <xf numFmtId="0" fontId="9" fillId="0" borderId="0" xfId="0" applyFont="1" applyFill="1"/>
    <xf numFmtId="0" fontId="18" fillId="0" borderId="0" xfId="0" applyFont="1" applyFill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0" fontId="10" fillId="0" borderId="2" xfId="0" applyFont="1" applyFill="1" applyBorder="1" applyAlignment="1">
      <alignment horizontal="center" vertical="center" textRotation="90" wrapText="1"/>
    </xf>
    <xf numFmtId="0" fontId="7" fillId="0" borderId="2" xfId="0" applyFont="1" applyFill="1" applyBorder="1" applyAlignment="1">
      <alignment horizontal="center" vertical="center" wrapText="1"/>
    </xf>
    <xf numFmtId="0" fontId="3" fillId="6" borderId="0" xfId="0" applyFont="1" applyFill="1" applyBorder="1"/>
    <xf numFmtId="0" fontId="9" fillId="6" borderId="0" xfId="0" applyFont="1" applyFill="1" applyBorder="1"/>
    <xf numFmtId="0" fontId="1" fillId="6" borderId="0" xfId="0" applyFont="1" applyFill="1" applyBorder="1"/>
    <xf numFmtId="0" fontId="23" fillId="7" borderId="0" xfId="0" applyFont="1" applyFill="1" applyBorder="1"/>
    <xf numFmtId="0" fontId="24" fillId="7" borderId="0" xfId="0" applyFont="1" applyFill="1" applyBorder="1"/>
    <xf numFmtId="0" fontId="24" fillId="7" borderId="0" xfId="0" applyFont="1" applyFill="1"/>
    <xf numFmtId="0" fontId="7" fillId="7" borderId="2" xfId="0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Fill="1"/>
    <xf numFmtId="0" fontId="7" fillId="2" borderId="2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vertical="center"/>
    </xf>
    <xf numFmtId="0" fontId="7" fillId="6" borderId="2" xfId="0" applyFont="1" applyFill="1" applyBorder="1" applyAlignment="1">
      <alignment horizontal="center" vertical="center"/>
    </xf>
    <xf numFmtId="0" fontId="26" fillId="0" borderId="2" xfId="0" applyFont="1" applyFill="1" applyBorder="1" applyAlignment="1">
      <alignment horizontal="center" vertical="center" wrapText="1"/>
    </xf>
    <xf numFmtId="0" fontId="21" fillId="8" borderId="0" xfId="0" applyFont="1" applyFill="1" applyBorder="1"/>
    <xf numFmtId="0" fontId="22" fillId="8" borderId="0" xfId="0" applyFont="1" applyFill="1" applyBorder="1"/>
    <xf numFmtId="0" fontId="2" fillId="8" borderId="0" xfId="0" applyFont="1" applyFill="1" applyBorder="1"/>
    <xf numFmtId="0" fontId="27" fillId="0" borderId="2" xfId="0" applyFont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/>
    </xf>
    <xf numFmtId="0" fontId="12" fillId="2" borderId="0" xfId="0" applyFont="1" applyFill="1" applyBorder="1"/>
    <xf numFmtId="0" fontId="3" fillId="2" borderId="0" xfId="0" applyFont="1" applyFill="1"/>
    <xf numFmtId="0" fontId="20" fillId="0" borderId="0" xfId="0" applyFont="1" applyAlignment="1">
      <alignment horizontal="left" vertical="center"/>
    </xf>
    <xf numFmtId="0" fontId="5" fillId="6" borderId="0" xfId="0" applyFont="1" applyFill="1" applyBorder="1" applyAlignment="1">
      <alignment horizontal="center" vertical="center"/>
    </xf>
    <xf numFmtId="1" fontId="7" fillId="0" borderId="2" xfId="0" applyNumberFormat="1" applyFont="1" applyFill="1" applyBorder="1" applyAlignment="1">
      <alignment horizontal="center" vertical="center"/>
    </xf>
    <xf numFmtId="1" fontId="8" fillId="0" borderId="2" xfId="0" applyNumberFormat="1" applyFont="1" applyFill="1" applyBorder="1" applyAlignment="1">
      <alignment horizontal="center" vertical="center"/>
    </xf>
    <xf numFmtId="1" fontId="8" fillId="6" borderId="2" xfId="0" applyNumberFormat="1" applyFont="1" applyFill="1" applyBorder="1" applyAlignment="1">
      <alignment horizontal="center" vertical="center"/>
    </xf>
    <xf numFmtId="1" fontId="8" fillId="2" borderId="2" xfId="0" applyNumberFormat="1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left" vertical="center" wrapText="1"/>
    </xf>
    <xf numFmtId="1" fontId="5" fillId="6" borderId="0" xfId="0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 textRotation="90" wrapText="1"/>
    </xf>
    <xf numFmtId="0" fontId="7" fillId="4" borderId="2" xfId="0" applyFont="1" applyFill="1" applyBorder="1" applyAlignment="1">
      <alignment horizontal="center" vertical="center" textRotation="90" wrapText="1"/>
    </xf>
    <xf numFmtId="1" fontId="11" fillId="0" borderId="2" xfId="0" applyNumberFormat="1" applyFont="1" applyFill="1" applyBorder="1" applyAlignment="1">
      <alignment horizontal="center" vertical="center" wrapText="1"/>
    </xf>
    <xf numFmtId="0" fontId="28" fillId="0" borderId="0" xfId="0" applyFont="1" applyAlignment="1">
      <alignment horizontal="left" vertical="center"/>
    </xf>
    <xf numFmtId="0" fontId="17" fillId="7" borderId="2" xfId="0" applyFont="1" applyFill="1" applyBorder="1" applyAlignment="1">
      <alignment vertical="center" wrapText="1"/>
    </xf>
    <xf numFmtId="0" fontId="20" fillId="7" borderId="2" xfId="0" applyFont="1" applyFill="1" applyBorder="1" applyAlignment="1">
      <alignment horizontal="center" vertical="center"/>
    </xf>
    <xf numFmtId="0" fontId="17" fillId="7" borderId="2" xfId="0" applyFont="1" applyFill="1" applyBorder="1" applyAlignment="1">
      <alignment horizontal="center" vertical="center"/>
    </xf>
    <xf numFmtId="1" fontId="17" fillId="7" borderId="2" xfId="0" applyNumberFormat="1" applyFont="1" applyFill="1" applyBorder="1" applyAlignment="1">
      <alignment horizontal="center" vertical="center"/>
    </xf>
    <xf numFmtId="1" fontId="8" fillId="7" borderId="0" xfId="0" applyNumberFormat="1" applyFont="1" applyFill="1" applyBorder="1" applyAlignment="1">
      <alignment horizontal="center" vertical="center"/>
    </xf>
    <xf numFmtId="1" fontId="29" fillId="0" borderId="0" xfId="0" applyNumberFormat="1" applyFont="1" applyFill="1" applyAlignment="1">
      <alignment horizontal="center" vertical="center"/>
    </xf>
    <xf numFmtId="1" fontId="5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7" fillId="0" borderId="2" xfId="0" applyFont="1" applyFill="1" applyBorder="1" applyAlignment="1">
      <alignment horizontal="center" vertical="center" textRotation="90" wrapText="1"/>
    </xf>
    <xf numFmtId="0" fontId="11" fillId="0" borderId="0" xfId="0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center" vertical="center"/>
    </xf>
    <xf numFmtId="0" fontId="20" fillId="0" borderId="0" xfId="0" applyFont="1" applyAlignment="1">
      <alignment horizontal="left" vertical="center" wrapText="1"/>
    </xf>
    <xf numFmtId="0" fontId="11" fillId="0" borderId="6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 wrapText="1"/>
    </xf>
    <xf numFmtId="1" fontId="8" fillId="7" borderId="2" xfId="0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 textRotation="90" wrapText="1"/>
    </xf>
    <xf numFmtId="0" fontId="7" fillId="4" borderId="2" xfId="0" applyFont="1" applyFill="1" applyBorder="1" applyAlignment="1">
      <alignment horizontal="center" vertical="center" textRotation="90" wrapText="1"/>
    </xf>
    <xf numFmtId="0" fontId="25" fillId="0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1" fontId="5" fillId="6" borderId="2" xfId="0" applyNumberFormat="1" applyFont="1" applyFill="1" applyBorder="1" applyAlignment="1">
      <alignment horizontal="center" vertical="center"/>
    </xf>
    <xf numFmtId="1" fontId="17" fillId="2" borderId="2" xfId="0" applyNumberFormat="1" applyFont="1" applyFill="1" applyBorder="1" applyAlignment="1">
      <alignment horizontal="center" vertical="center"/>
    </xf>
    <xf numFmtId="1" fontId="17" fillId="2" borderId="0" xfId="0" applyNumberFormat="1" applyFont="1" applyFill="1" applyBorder="1" applyAlignment="1">
      <alignment horizontal="center" vertical="center"/>
    </xf>
    <xf numFmtId="1" fontId="7" fillId="2" borderId="2" xfId="0" applyNumberFormat="1" applyFont="1" applyFill="1" applyBorder="1" applyAlignment="1">
      <alignment horizontal="center" vertical="center"/>
    </xf>
    <xf numFmtId="1" fontId="8" fillId="6" borderId="2" xfId="0" applyNumberFormat="1" applyFont="1" applyFill="1" applyBorder="1" applyAlignment="1">
      <alignment horizontal="left" vertical="center" indent="1"/>
    </xf>
    <xf numFmtId="0" fontId="7" fillId="0" borderId="2" xfId="0" applyFont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 wrapText="1"/>
    </xf>
    <xf numFmtId="0" fontId="17" fillId="0" borderId="2" xfId="0" applyFont="1" applyBorder="1" applyAlignment="1">
      <alignment horizontal="center"/>
    </xf>
    <xf numFmtId="0" fontId="7" fillId="4" borderId="2" xfId="0" applyFont="1" applyFill="1" applyBorder="1" applyAlignment="1">
      <alignment horizontal="center" vertical="center" textRotation="90" wrapText="1"/>
    </xf>
    <xf numFmtId="0" fontId="20" fillId="4" borderId="2" xfId="0" applyFont="1" applyFill="1" applyBorder="1" applyAlignment="1">
      <alignment horizontal="center" vertical="center" textRotation="90" wrapText="1"/>
    </xf>
    <xf numFmtId="0" fontId="20" fillId="2" borderId="2" xfId="0" applyFont="1" applyFill="1" applyBorder="1" applyAlignment="1">
      <alignment horizontal="center" vertical="center" textRotation="90" wrapText="1"/>
    </xf>
    <xf numFmtId="0" fontId="20" fillId="0" borderId="2" xfId="0" applyFont="1" applyFill="1" applyBorder="1" applyAlignment="1">
      <alignment horizontal="center" vertical="center" textRotation="90" wrapText="1"/>
    </xf>
    <xf numFmtId="0" fontId="17" fillId="0" borderId="2" xfId="0" applyFont="1" applyFill="1" applyBorder="1" applyAlignment="1">
      <alignment horizontal="center" vertical="center" textRotation="90" wrapText="1"/>
    </xf>
    <xf numFmtId="0" fontId="16" fillId="0" borderId="0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 textRotation="90" wrapText="1"/>
    </xf>
    <xf numFmtId="0" fontId="20" fillId="0" borderId="2" xfId="0" applyFont="1" applyFill="1" applyBorder="1" applyAlignment="1">
      <alignment horizontal="center" vertical="center" wrapText="1"/>
    </xf>
    <xf numFmtId="0" fontId="26" fillId="9" borderId="4" xfId="0" applyFont="1" applyFill="1" applyBorder="1" applyAlignment="1">
      <alignment horizontal="center" vertical="center" wrapText="1"/>
    </xf>
    <xf numFmtId="0" fontId="26" fillId="9" borderId="1" xfId="0" applyFont="1" applyFill="1" applyBorder="1" applyAlignment="1">
      <alignment horizontal="center" vertical="center" wrapText="1"/>
    </xf>
    <xf numFmtId="0" fontId="25" fillId="6" borderId="4" xfId="0" applyFont="1" applyFill="1" applyBorder="1" applyAlignment="1">
      <alignment horizontal="center" vertical="center" wrapText="1"/>
    </xf>
    <xf numFmtId="0" fontId="25" fillId="6" borderId="1" xfId="0" applyFont="1" applyFill="1" applyBorder="1" applyAlignment="1">
      <alignment horizontal="center" vertical="center" wrapText="1"/>
    </xf>
    <xf numFmtId="1" fontId="11" fillId="3" borderId="2" xfId="0" applyNumberFormat="1" applyFont="1" applyFill="1" applyBorder="1" applyAlignment="1">
      <alignment horizontal="center" vertical="center" wrapText="1"/>
    </xf>
    <xf numFmtId="1" fontId="26" fillId="9" borderId="4" xfId="0" applyNumberFormat="1" applyFont="1" applyFill="1" applyBorder="1" applyAlignment="1">
      <alignment horizontal="center" vertical="center" wrapText="1"/>
    </xf>
    <xf numFmtId="1" fontId="26" fillId="9" borderId="1" xfId="0" applyNumberFormat="1" applyFont="1" applyFill="1" applyBorder="1" applyAlignment="1">
      <alignment horizontal="center" vertical="center" wrapText="1"/>
    </xf>
    <xf numFmtId="0" fontId="11" fillId="7" borderId="4" xfId="0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 wrapText="1"/>
    </xf>
    <xf numFmtId="0" fontId="26" fillId="3" borderId="4" xfId="0" applyFont="1" applyFill="1" applyBorder="1" applyAlignment="1">
      <alignment horizontal="center" vertical="center" wrapText="1"/>
    </xf>
    <xf numFmtId="0" fontId="26" fillId="3" borderId="1" xfId="0" applyFont="1" applyFill="1" applyBorder="1" applyAlignment="1">
      <alignment horizontal="center" vertical="center" wrapText="1"/>
    </xf>
    <xf numFmtId="0" fontId="17" fillId="7" borderId="4" xfId="0" applyFont="1" applyFill="1" applyBorder="1" applyAlignment="1">
      <alignment horizontal="center" vertical="center" wrapText="1"/>
    </xf>
    <xf numFmtId="0" fontId="17" fillId="7" borderId="1" xfId="0" applyFont="1" applyFill="1" applyBorder="1" applyAlignment="1">
      <alignment horizontal="center" vertical="center" wrapText="1"/>
    </xf>
    <xf numFmtId="0" fontId="11" fillId="7" borderId="2" xfId="0" applyFont="1" applyFill="1" applyBorder="1" applyAlignment="1">
      <alignment horizontal="center" vertical="center" wrapText="1"/>
    </xf>
    <xf numFmtId="0" fontId="25" fillId="9" borderId="4" xfId="0" applyFont="1" applyFill="1" applyBorder="1" applyAlignment="1">
      <alignment horizontal="center" vertical="center" wrapText="1"/>
    </xf>
    <xf numFmtId="0" fontId="25" fillId="9" borderId="1" xfId="0" applyFont="1" applyFill="1" applyBorder="1" applyAlignment="1">
      <alignment horizontal="center" vertical="center" wrapText="1"/>
    </xf>
    <xf numFmtId="1" fontId="11" fillId="3" borderId="4" xfId="0" applyNumberFormat="1" applyFont="1" applyFill="1" applyBorder="1" applyAlignment="1">
      <alignment horizontal="center" vertical="center" wrapText="1"/>
    </xf>
    <xf numFmtId="1" fontId="11" fillId="3" borderId="7" xfId="0" applyNumberFormat="1" applyFont="1" applyFill="1" applyBorder="1" applyAlignment="1">
      <alignment horizontal="center" vertical="center" wrapText="1"/>
    </xf>
    <xf numFmtId="1" fontId="11" fillId="3" borderId="1" xfId="0" applyNumberFormat="1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FFC9"/>
      <color rgb="FFFFE5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246529</xdr:colOff>
      <xdr:row>0</xdr:row>
      <xdr:rowOff>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9381004" y="31096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twoCellAnchor>
    <xdr:from>
      <xdr:col>1</xdr:col>
      <xdr:colOff>1390039</xdr:colOff>
      <xdr:row>111</xdr:row>
      <xdr:rowOff>410402</xdr:rowOff>
    </xdr:from>
    <xdr:to>
      <xdr:col>13</xdr:col>
      <xdr:colOff>248276</xdr:colOff>
      <xdr:row>120</xdr:row>
      <xdr:rowOff>162129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804657" y="50691196"/>
          <a:ext cx="5682619" cy="19032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“KELISHILGAN”</a:t>
          </a:r>
        </a:p>
        <a:p>
          <a:pPr algn="ctr"/>
          <a: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KAFEDRA AXBOROT - KOMMUNIKATSIYA TEXNOLOGIYALARI VA HARBIY ALOQA INSTITUTI BOSHLIG‘INING O‘QUV VA ILMIY ISHLAR BO‘YICHA BIRINCHI O‘RINBOSARI</a:t>
          </a:r>
          <a:endParaRPr lang="ru-RU" sz="1600" b="0">
            <a:solidFill>
              <a:schemeClr val="dk1"/>
            </a:solidFill>
            <a:effectLst/>
            <a:latin typeface="Times New Roman" pitchFamily="18" charset="0"/>
            <a:ea typeface="+mn-ea"/>
            <a:cs typeface="Times New Roman" pitchFamily="18" charset="0"/>
          </a:endParaRPr>
        </a:p>
        <a:p>
          <a:pPr algn="l"/>
          <a:r>
            <a:rPr lang="en-US" sz="1600" b="0">
              <a:latin typeface="Times New Roman" panose="02020603050405020304" pitchFamily="18" charset="0"/>
              <a:cs typeface="Times New Roman" panose="02020603050405020304" pitchFamily="18" charset="0"/>
            </a:rPr>
            <a:t>       </a:t>
          </a:r>
          <a:r>
            <a:rPr lang="en-US" sz="16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sz="1600" b="0">
              <a:latin typeface="Times New Roman" panose="02020603050405020304" pitchFamily="18" charset="0"/>
              <a:cs typeface="Times New Roman" panose="02020603050405020304" pitchFamily="18" charset="0"/>
            </a:rPr>
            <a:t>polkovnik</a:t>
          </a:r>
        </a:p>
        <a:p>
          <a:pPr algn="ctr"/>
          <a:r>
            <a:rPr lang="en-US" sz="16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                                                                             O</a:t>
          </a:r>
          <a:r>
            <a:rPr lang="en-US" sz="1600" b="0">
              <a:latin typeface="Times New Roman" panose="02020603050405020304" pitchFamily="18" charset="0"/>
              <a:cs typeface="Times New Roman" panose="02020603050405020304" pitchFamily="18" charset="0"/>
            </a:rPr>
            <a:t>. Mirjalolov</a:t>
          </a:r>
          <a:endParaRPr lang="ru-RU" sz="16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29</xdr:col>
      <xdr:colOff>352984</xdr:colOff>
      <xdr:row>111</xdr:row>
      <xdr:rowOff>402063</xdr:rowOff>
    </xdr:from>
    <xdr:to>
      <xdr:col>41</xdr:col>
      <xdr:colOff>112059</xdr:colOff>
      <xdr:row>119</xdr:row>
      <xdr:rowOff>79132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3687984" y="50761298"/>
          <a:ext cx="4331075" cy="1626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AXBOROT TEXNOLOGIYALARI VA</a:t>
          </a:r>
          <a:b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</a:br>
          <a: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SUN'IY INTELLEKT KAFEDRASI  BOSHLIG‘I</a:t>
          </a:r>
        </a:p>
        <a:p>
          <a:pPr algn="l"/>
          <a:r>
            <a:rPr lang="en-US" sz="1600" b="0">
              <a:latin typeface="Times New Roman" panose="02020603050405020304" pitchFamily="18" charset="0"/>
              <a:cs typeface="Times New Roman" panose="02020603050405020304" pitchFamily="18" charset="0"/>
            </a:rPr>
            <a:t>   kapitan</a:t>
          </a:r>
        </a:p>
        <a:p>
          <a:pPr algn="r"/>
          <a:r>
            <a:rPr lang="en-US" sz="16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                                                                                                                B</a:t>
          </a:r>
          <a:r>
            <a:rPr lang="en-US" sz="1600" b="0">
              <a:latin typeface="Times New Roman" panose="02020603050405020304" pitchFamily="18" charset="0"/>
              <a:cs typeface="Times New Roman" panose="02020603050405020304" pitchFamily="18" charset="0"/>
            </a:rPr>
            <a:t>. Yusupov</a:t>
          </a:r>
          <a:endParaRPr lang="ru-RU" sz="16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246529</xdr:colOff>
      <xdr:row>0</xdr:row>
      <xdr:rowOff>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C33DAC4-6EA9-4BCD-B5F6-4B30CB3EAEEA}"/>
            </a:ext>
          </a:extLst>
        </xdr:cNvPr>
        <xdr:cNvSpPr txBox="1"/>
      </xdr:nvSpPr>
      <xdr:spPr>
        <a:xfrm>
          <a:off x="9533404" y="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twoCellAnchor>
    <xdr:from>
      <xdr:col>2</xdr:col>
      <xdr:colOff>476250</xdr:colOff>
      <xdr:row>210</xdr:row>
      <xdr:rowOff>27215</xdr:rowOff>
    </xdr:from>
    <xdr:to>
      <xdr:col>14</xdr:col>
      <xdr:colOff>190500</xdr:colOff>
      <xdr:row>214</xdr:row>
      <xdr:rowOff>68035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2C8D04E-F026-43CB-8DD2-DFE0A1FCD79B}"/>
            </a:ext>
          </a:extLst>
        </xdr:cNvPr>
        <xdr:cNvSpPr txBox="1"/>
      </xdr:nvSpPr>
      <xdr:spPr>
        <a:xfrm>
          <a:off x="2626179" y="102094394"/>
          <a:ext cx="5320392" cy="16192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KAFEDRA AXBOROT - KOMMUNIKATSIYA TEXNOLOGIYALARI VA HARBIY ALOQA INSTITUTI BOSHLIG‘INING O‘QUV VA ILMIY ISHLAR BO‘YICHA BIRINCHI O‘RINBOSARI</a:t>
          </a:r>
        </a:p>
        <a:p>
          <a:pPr algn="l"/>
          <a: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      polkovnik</a:t>
          </a:r>
        </a:p>
        <a:p>
          <a:pPr algn="l"/>
          <a: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                                                                               O. Mirjalolov</a:t>
          </a:r>
        </a:p>
      </xdr:txBody>
    </xdr:sp>
    <xdr:clientData/>
  </xdr:twoCellAnchor>
  <xdr:twoCellAnchor>
    <xdr:from>
      <xdr:col>30</xdr:col>
      <xdr:colOff>95248</xdr:colOff>
      <xdr:row>210</xdr:row>
      <xdr:rowOff>15384</xdr:rowOff>
    </xdr:from>
    <xdr:to>
      <xdr:col>41</xdr:col>
      <xdr:colOff>231321</xdr:colOff>
      <xdr:row>213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2E3F814-DAF7-46AC-83C9-A6FD2B75726F}"/>
            </a:ext>
          </a:extLst>
        </xdr:cNvPr>
        <xdr:cNvSpPr txBox="1"/>
      </xdr:nvSpPr>
      <xdr:spPr>
        <a:xfrm>
          <a:off x="13947319" y="102082563"/>
          <a:ext cx="4381502" cy="12092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AXBOROT TEXNOLOGIYALARI VA</a:t>
          </a:r>
          <a:b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</a:br>
          <a:r>
            <a:rPr lang="en-US" sz="1600" b="0">
              <a:solidFill>
                <a:schemeClr val="dk1"/>
              </a:solidFill>
              <a:effectLst/>
              <a:latin typeface="Times New Roman" pitchFamily="18" charset="0"/>
              <a:ea typeface="+mn-ea"/>
              <a:cs typeface="Times New Roman" pitchFamily="18" charset="0"/>
            </a:rPr>
            <a:t>SUN'IY INTELLEKT KAFEDRASI  BOSHLIG‘I</a:t>
          </a:r>
        </a:p>
        <a:p>
          <a:pPr algn="l"/>
          <a:r>
            <a:rPr lang="en-US" sz="1600" b="0">
              <a:latin typeface="Times New Roman" panose="02020603050405020304" pitchFamily="18" charset="0"/>
              <a:cs typeface="Times New Roman" panose="02020603050405020304" pitchFamily="18" charset="0"/>
            </a:rPr>
            <a:t>    kapitan</a:t>
          </a:r>
        </a:p>
        <a:p>
          <a:pPr algn="ctr"/>
          <a:r>
            <a:rPr lang="en-US" sz="1600" b="0" baseline="0">
              <a:latin typeface="Times New Roman" panose="02020603050405020304" pitchFamily="18" charset="0"/>
              <a:cs typeface="Times New Roman" panose="02020603050405020304" pitchFamily="18" charset="0"/>
            </a:rPr>
            <a:t>                                                               B</a:t>
          </a:r>
          <a:r>
            <a:rPr lang="en-US" sz="1600" b="0">
              <a:latin typeface="Times New Roman" panose="02020603050405020304" pitchFamily="18" charset="0"/>
              <a:cs typeface="Times New Roman" panose="02020603050405020304" pitchFamily="18" charset="0"/>
            </a:rPr>
            <a:t>. Yusupov</a:t>
          </a:r>
          <a:endParaRPr lang="ru-RU" sz="1600" b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DPF126"/>
  <sheetViews>
    <sheetView view="pageBreakPreview" topLeftCell="A10" zoomScale="70" zoomScaleNormal="40" zoomScaleSheetLayoutView="70" workbookViewId="0">
      <selection activeCell="C51" sqref="C51"/>
    </sheetView>
  </sheetViews>
  <sheetFormatPr defaultColWidth="9" defaultRowHeight="15.75" x14ac:dyDescent="0.25"/>
  <cols>
    <col min="1" max="1" width="6.28515625" style="32" customWidth="1"/>
    <col min="2" max="2" width="25.85546875" style="32" customWidth="1"/>
    <col min="3" max="3" width="20.42578125" style="32" customWidth="1"/>
    <col min="4" max="4" width="4.28515625" style="19" customWidth="1"/>
    <col min="5" max="5" width="4.140625" style="19" customWidth="1"/>
    <col min="6" max="7" width="5.7109375" style="19" customWidth="1"/>
    <col min="8" max="9" width="5.7109375" style="20" customWidth="1"/>
    <col min="10" max="11" width="6.5703125" style="20" customWidth="1"/>
    <col min="12" max="51" width="5.7109375" style="20" customWidth="1"/>
    <col min="52" max="52" width="8.28515625" style="20" customWidth="1"/>
    <col min="53" max="53" width="22.140625" style="8" customWidth="1"/>
    <col min="54" max="54" width="13.140625" style="8" customWidth="1"/>
    <col min="55" max="55" width="13.7109375" style="8" customWidth="1"/>
    <col min="56" max="56" width="11" style="8" customWidth="1"/>
    <col min="57" max="57" width="11.42578125" style="8" customWidth="1"/>
    <col min="58" max="58" width="11" style="8" customWidth="1"/>
    <col min="59" max="109" width="9" style="8"/>
    <col min="110" max="3126" width="9" style="10"/>
    <col min="3127" max="16384" width="9" style="1"/>
  </cols>
  <sheetData>
    <row r="1" spans="1:3126" ht="39.75" customHeight="1" x14ac:dyDescent="0.25">
      <c r="A1" s="33"/>
      <c r="B1" s="93" t="s">
        <v>117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4"/>
      <c r="AR1" s="94"/>
      <c r="AS1" s="94"/>
      <c r="AT1" s="94"/>
      <c r="AU1" s="94"/>
      <c r="AV1" s="94"/>
      <c r="AW1" s="94"/>
      <c r="AX1" s="94"/>
      <c r="AY1" s="94"/>
      <c r="AZ1" s="94"/>
    </row>
    <row r="2" spans="1:3126" ht="10.5" customHeight="1" x14ac:dyDescent="0.25">
      <c r="A2" s="33"/>
      <c r="B2" s="33"/>
      <c r="C2" s="33"/>
      <c r="D2" s="20"/>
      <c r="E2" s="20"/>
      <c r="F2" s="20"/>
      <c r="G2" s="20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</row>
    <row r="3" spans="1:3126" ht="20.25" customHeight="1" x14ac:dyDescent="0.3">
      <c r="A3" s="85" t="s">
        <v>0</v>
      </c>
      <c r="B3" s="86" t="s">
        <v>20</v>
      </c>
      <c r="C3" s="87" t="s">
        <v>36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</row>
    <row r="4" spans="1:3126" s="2" customFormat="1" ht="204" customHeight="1" x14ac:dyDescent="0.25">
      <c r="A4" s="85"/>
      <c r="B4" s="86"/>
      <c r="C4" s="88" t="s">
        <v>67</v>
      </c>
      <c r="D4" s="89" t="s">
        <v>38</v>
      </c>
      <c r="E4" s="89" t="s">
        <v>39</v>
      </c>
      <c r="F4" s="90" t="s">
        <v>40</v>
      </c>
      <c r="G4" s="90"/>
      <c r="H4" s="91" t="s">
        <v>23</v>
      </c>
      <c r="I4" s="91"/>
      <c r="J4" s="91" t="s">
        <v>1</v>
      </c>
      <c r="K4" s="91"/>
      <c r="L4" s="91" t="s">
        <v>24</v>
      </c>
      <c r="M4" s="91"/>
      <c r="N4" s="91" t="s">
        <v>46</v>
      </c>
      <c r="O4" s="91"/>
      <c r="P4" s="91" t="s">
        <v>4</v>
      </c>
      <c r="Q4" s="91" t="s">
        <v>5</v>
      </c>
      <c r="R4" s="91"/>
      <c r="S4" s="91" t="s">
        <v>47</v>
      </c>
      <c r="T4" s="91"/>
      <c r="U4" s="91" t="s">
        <v>35</v>
      </c>
      <c r="V4" s="91"/>
      <c r="W4" s="91" t="s">
        <v>25</v>
      </c>
      <c r="X4" s="91"/>
      <c r="Y4" s="91" t="s">
        <v>27</v>
      </c>
      <c r="Z4" s="91"/>
      <c r="AA4" s="91" t="s">
        <v>33</v>
      </c>
      <c r="AB4" s="91"/>
      <c r="AC4" s="91" t="s">
        <v>30</v>
      </c>
      <c r="AD4" s="91"/>
      <c r="AE4" s="91" t="s">
        <v>10</v>
      </c>
      <c r="AF4" s="91"/>
      <c r="AG4" s="91" t="s">
        <v>12</v>
      </c>
      <c r="AH4" s="91"/>
      <c r="AI4" s="96" t="s">
        <v>48</v>
      </c>
      <c r="AJ4" s="96"/>
      <c r="AK4" s="96"/>
      <c r="AL4" s="96"/>
      <c r="AM4" s="95" t="s">
        <v>37</v>
      </c>
      <c r="AN4" s="91" t="s">
        <v>86</v>
      </c>
      <c r="AO4" s="91"/>
      <c r="AP4" s="96" t="s">
        <v>14</v>
      </c>
      <c r="AQ4" s="96"/>
      <c r="AR4" s="96"/>
      <c r="AS4" s="96"/>
      <c r="AT4" s="96"/>
      <c r="AU4" s="95" t="s">
        <v>34</v>
      </c>
      <c r="AV4" s="96" t="s">
        <v>32</v>
      </c>
      <c r="AW4" s="96"/>
      <c r="AX4" s="96"/>
      <c r="AY4" s="96"/>
      <c r="AZ4" s="92" t="s">
        <v>15</v>
      </c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8"/>
      <c r="DB4" s="8"/>
      <c r="DC4" s="8"/>
      <c r="DD4" s="8"/>
      <c r="DE4" s="8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</row>
    <row r="5" spans="1:3126" s="2" customFormat="1" ht="57.75" customHeight="1" x14ac:dyDescent="0.25">
      <c r="A5" s="85"/>
      <c r="B5" s="86"/>
      <c r="C5" s="88"/>
      <c r="D5" s="89"/>
      <c r="E5" s="89"/>
      <c r="F5" s="90"/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6"/>
      <c r="AJ5" s="96"/>
      <c r="AK5" s="96"/>
      <c r="AL5" s="96"/>
      <c r="AM5" s="95"/>
      <c r="AN5" s="91"/>
      <c r="AO5" s="91"/>
      <c r="AP5" s="96"/>
      <c r="AQ5" s="96"/>
      <c r="AR5" s="96"/>
      <c r="AS5" s="96"/>
      <c r="AT5" s="96"/>
      <c r="AU5" s="95"/>
      <c r="AV5" s="96"/>
      <c r="AW5" s="96"/>
      <c r="AX5" s="96"/>
      <c r="AY5" s="96"/>
      <c r="AZ5" s="9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8"/>
      <c r="DB5" s="8"/>
      <c r="DC5" s="8"/>
      <c r="DD5" s="8"/>
      <c r="DE5" s="8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</row>
    <row r="6" spans="1:3126" s="2" customFormat="1" ht="12.75" customHeight="1" x14ac:dyDescent="0.25">
      <c r="A6" s="85"/>
      <c r="B6" s="86"/>
      <c r="C6" s="88"/>
      <c r="D6" s="89"/>
      <c r="E6" s="89"/>
      <c r="F6" s="90"/>
      <c r="G6" s="90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  <c r="AC6" s="91"/>
      <c r="AD6" s="91"/>
      <c r="AE6" s="91"/>
      <c r="AF6" s="91"/>
      <c r="AG6" s="91"/>
      <c r="AH6" s="91"/>
      <c r="AI6" s="96"/>
      <c r="AJ6" s="96"/>
      <c r="AK6" s="96"/>
      <c r="AL6" s="96"/>
      <c r="AM6" s="95"/>
      <c r="AN6" s="91"/>
      <c r="AO6" s="91"/>
      <c r="AP6" s="96"/>
      <c r="AQ6" s="96"/>
      <c r="AR6" s="96"/>
      <c r="AS6" s="96"/>
      <c r="AT6" s="96"/>
      <c r="AU6" s="95"/>
      <c r="AV6" s="96"/>
      <c r="AW6" s="96"/>
      <c r="AX6" s="96"/>
      <c r="AY6" s="96"/>
      <c r="AZ6" s="9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8"/>
      <c r="DB6" s="8"/>
      <c r="DC6" s="8"/>
      <c r="DD6" s="8"/>
      <c r="DE6" s="8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  <c r="AMJ6" s="11"/>
      <c r="AMK6" s="11"/>
      <c r="AML6" s="11"/>
      <c r="AMM6" s="11"/>
      <c r="AMN6" s="11"/>
      <c r="AMO6" s="11"/>
      <c r="AMP6" s="11"/>
      <c r="AMQ6" s="11"/>
      <c r="AMR6" s="11"/>
      <c r="AMS6" s="11"/>
      <c r="AMT6" s="11"/>
      <c r="AMU6" s="11"/>
      <c r="AMV6" s="11"/>
      <c r="AMW6" s="11"/>
      <c r="AMX6" s="11"/>
      <c r="AMY6" s="11"/>
      <c r="AMZ6" s="11"/>
      <c r="ANA6" s="11"/>
      <c r="ANB6" s="11"/>
      <c r="ANC6" s="11"/>
      <c r="AND6" s="11"/>
      <c r="ANE6" s="11"/>
      <c r="ANF6" s="11"/>
      <c r="ANG6" s="11"/>
      <c r="ANH6" s="11"/>
      <c r="ANI6" s="11"/>
      <c r="ANJ6" s="11"/>
      <c r="ANK6" s="11"/>
      <c r="ANL6" s="11"/>
      <c r="ANM6" s="11"/>
      <c r="ANN6" s="11"/>
      <c r="ANO6" s="11"/>
      <c r="ANP6" s="11"/>
      <c r="ANQ6" s="11"/>
      <c r="ANR6" s="11"/>
      <c r="ANS6" s="11"/>
      <c r="ANT6" s="11"/>
      <c r="ANU6" s="11"/>
      <c r="ANV6" s="11"/>
      <c r="ANW6" s="11"/>
      <c r="ANX6" s="11"/>
      <c r="ANY6" s="11"/>
      <c r="ANZ6" s="11"/>
      <c r="AOA6" s="11"/>
      <c r="AOB6" s="11"/>
      <c r="AOC6" s="11"/>
      <c r="AOD6" s="11"/>
      <c r="AOE6" s="11"/>
      <c r="AOF6" s="11"/>
      <c r="AOG6" s="11"/>
      <c r="AOH6" s="11"/>
      <c r="AOI6" s="11"/>
      <c r="AOJ6" s="11"/>
      <c r="AOK6" s="11"/>
      <c r="AOL6" s="11"/>
      <c r="AOM6" s="11"/>
      <c r="AON6" s="11"/>
      <c r="AOO6" s="11"/>
      <c r="AOP6" s="11"/>
      <c r="AOQ6" s="11"/>
      <c r="AOR6" s="11"/>
      <c r="AOS6" s="11"/>
      <c r="AOT6" s="11"/>
      <c r="AOU6" s="11"/>
      <c r="AOV6" s="11"/>
      <c r="AOW6" s="11"/>
      <c r="AOX6" s="11"/>
      <c r="AOY6" s="11"/>
      <c r="AOZ6" s="11"/>
      <c r="APA6" s="11"/>
      <c r="APB6" s="11"/>
      <c r="APC6" s="11"/>
      <c r="APD6" s="11"/>
      <c r="APE6" s="11"/>
      <c r="APF6" s="11"/>
      <c r="APG6" s="11"/>
      <c r="APH6" s="11"/>
      <c r="API6" s="11"/>
      <c r="APJ6" s="11"/>
      <c r="APK6" s="11"/>
      <c r="APL6" s="11"/>
      <c r="APM6" s="11"/>
      <c r="APN6" s="11"/>
      <c r="APO6" s="11"/>
      <c r="APP6" s="11"/>
      <c r="APQ6" s="11"/>
      <c r="APR6" s="11"/>
      <c r="APS6" s="11"/>
      <c r="APT6" s="11"/>
      <c r="APU6" s="11"/>
      <c r="APV6" s="11"/>
      <c r="APW6" s="11"/>
      <c r="APX6" s="11"/>
      <c r="APY6" s="11"/>
      <c r="APZ6" s="11"/>
      <c r="AQA6" s="11"/>
      <c r="AQB6" s="11"/>
      <c r="AQC6" s="11"/>
      <c r="AQD6" s="11"/>
      <c r="AQE6" s="11"/>
      <c r="AQF6" s="11"/>
      <c r="AQG6" s="11"/>
      <c r="AQH6" s="11"/>
      <c r="AQI6" s="11"/>
      <c r="AQJ6" s="11"/>
      <c r="AQK6" s="11"/>
      <c r="AQL6" s="11"/>
      <c r="AQM6" s="11"/>
      <c r="AQN6" s="11"/>
      <c r="AQO6" s="11"/>
      <c r="AQP6" s="11"/>
      <c r="AQQ6" s="11"/>
      <c r="AQR6" s="11"/>
      <c r="AQS6" s="11"/>
      <c r="AQT6" s="11"/>
      <c r="AQU6" s="11"/>
      <c r="AQV6" s="11"/>
      <c r="AQW6" s="11"/>
      <c r="AQX6" s="11"/>
      <c r="AQY6" s="11"/>
      <c r="AQZ6" s="11"/>
      <c r="ARA6" s="11"/>
      <c r="ARB6" s="11"/>
      <c r="ARC6" s="11"/>
      <c r="ARD6" s="11"/>
      <c r="ARE6" s="11"/>
      <c r="ARF6" s="11"/>
      <c r="ARG6" s="11"/>
      <c r="ARH6" s="11"/>
      <c r="ARI6" s="11"/>
      <c r="ARJ6" s="11"/>
      <c r="ARK6" s="11"/>
      <c r="ARL6" s="11"/>
      <c r="ARM6" s="11"/>
      <c r="ARN6" s="11"/>
      <c r="ARO6" s="11"/>
      <c r="ARP6" s="11"/>
      <c r="ARQ6" s="11"/>
      <c r="ARR6" s="11"/>
      <c r="ARS6" s="11"/>
      <c r="ART6" s="11"/>
      <c r="ARU6" s="11"/>
      <c r="ARV6" s="11"/>
      <c r="ARW6" s="11"/>
      <c r="ARX6" s="11"/>
      <c r="ARY6" s="11"/>
      <c r="ARZ6" s="11"/>
      <c r="ASA6" s="11"/>
      <c r="ASB6" s="11"/>
      <c r="ASC6" s="11"/>
      <c r="ASD6" s="11"/>
      <c r="ASE6" s="11"/>
      <c r="ASF6" s="11"/>
      <c r="ASG6" s="11"/>
      <c r="ASH6" s="11"/>
      <c r="ASI6" s="11"/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V6" s="11"/>
      <c r="ATW6" s="11"/>
      <c r="ATX6" s="11"/>
      <c r="ATY6" s="11"/>
      <c r="ATZ6" s="11"/>
      <c r="AUA6" s="11"/>
      <c r="AUB6" s="11"/>
      <c r="AUC6" s="11"/>
      <c r="AUD6" s="11"/>
      <c r="AUE6" s="11"/>
      <c r="AUF6" s="11"/>
      <c r="AUG6" s="11"/>
      <c r="AUH6" s="11"/>
      <c r="AUI6" s="11"/>
      <c r="AUJ6" s="11"/>
      <c r="AUK6" s="11"/>
      <c r="AUL6" s="11"/>
      <c r="AUM6" s="11"/>
      <c r="AUN6" s="11"/>
      <c r="AUO6" s="11"/>
      <c r="AUP6" s="11"/>
      <c r="AUQ6" s="11"/>
      <c r="AUR6" s="11"/>
      <c r="AUS6" s="11"/>
      <c r="AUT6" s="11"/>
      <c r="AUU6" s="11"/>
      <c r="AUV6" s="11"/>
      <c r="AUW6" s="11"/>
      <c r="AUX6" s="11"/>
      <c r="AUY6" s="11"/>
      <c r="AUZ6" s="11"/>
      <c r="AVA6" s="11"/>
      <c r="AVB6" s="11"/>
      <c r="AVC6" s="11"/>
      <c r="AVD6" s="11"/>
      <c r="AVE6" s="11"/>
      <c r="AVF6" s="11"/>
      <c r="AVG6" s="11"/>
      <c r="AVH6" s="11"/>
      <c r="AVI6" s="11"/>
      <c r="AVJ6" s="11"/>
      <c r="AVK6" s="11"/>
      <c r="AVL6" s="11"/>
      <c r="AVM6" s="11"/>
      <c r="AVN6" s="11"/>
      <c r="AVO6" s="11"/>
      <c r="AVP6" s="11"/>
      <c r="AVQ6" s="11"/>
      <c r="AVR6" s="11"/>
      <c r="AVS6" s="11"/>
      <c r="AVT6" s="11"/>
      <c r="AVU6" s="11"/>
      <c r="AVV6" s="11"/>
      <c r="AVW6" s="11"/>
      <c r="AVX6" s="11"/>
      <c r="AVY6" s="11"/>
      <c r="AVZ6" s="11"/>
      <c r="AWA6" s="11"/>
      <c r="AWB6" s="11"/>
      <c r="AWC6" s="11"/>
      <c r="AWD6" s="11"/>
      <c r="AWE6" s="11"/>
      <c r="AWF6" s="11"/>
      <c r="AWG6" s="11"/>
      <c r="AWH6" s="11"/>
      <c r="AWI6" s="11"/>
      <c r="AWJ6" s="11"/>
      <c r="AWK6" s="11"/>
      <c r="AWL6" s="11"/>
      <c r="AWM6" s="11"/>
      <c r="AWN6" s="11"/>
      <c r="AWO6" s="11"/>
      <c r="AWP6" s="11"/>
      <c r="AWQ6" s="11"/>
      <c r="AWR6" s="11"/>
      <c r="AWS6" s="11"/>
      <c r="AWT6" s="11"/>
      <c r="AWU6" s="11"/>
      <c r="AWV6" s="11"/>
      <c r="AWW6" s="11"/>
      <c r="AWX6" s="11"/>
      <c r="AWY6" s="11"/>
      <c r="AWZ6" s="11"/>
      <c r="AXA6" s="11"/>
      <c r="AXB6" s="11"/>
      <c r="AXC6" s="11"/>
      <c r="AXD6" s="11"/>
      <c r="AXE6" s="11"/>
      <c r="AXF6" s="11"/>
      <c r="AXG6" s="11"/>
      <c r="AXH6" s="11"/>
      <c r="AXI6" s="11"/>
      <c r="AXJ6" s="11"/>
      <c r="AXK6" s="11"/>
      <c r="AXL6" s="11"/>
      <c r="AXM6" s="11"/>
      <c r="AXN6" s="11"/>
      <c r="AXO6" s="11"/>
      <c r="AXP6" s="11"/>
      <c r="AXQ6" s="11"/>
      <c r="AXR6" s="11"/>
      <c r="AXS6" s="11"/>
      <c r="AXT6" s="11"/>
      <c r="AXU6" s="11"/>
      <c r="AXV6" s="11"/>
      <c r="AXW6" s="11"/>
      <c r="AXX6" s="11"/>
      <c r="AXY6" s="11"/>
      <c r="AXZ6" s="11"/>
      <c r="AYA6" s="11"/>
      <c r="AYB6" s="11"/>
      <c r="AYC6" s="11"/>
      <c r="AYD6" s="11"/>
      <c r="AYE6" s="11"/>
      <c r="AYF6" s="11"/>
      <c r="AYG6" s="11"/>
      <c r="AYH6" s="11"/>
      <c r="AYI6" s="11"/>
      <c r="AYJ6" s="11"/>
      <c r="AYK6" s="11"/>
      <c r="AYL6" s="11"/>
      <c r="AYM6" s="11"/>
      <c r="AYN6" s="11"/>
      <c r="AYO6" s="11"/>
      <c r="AYP6" s="11"/>
      <c r="AYQ6" s="11"/>
      <c r="AYR6" s="11"/>
      <c r="AYS6" s="11"/>
      <c r="AYT6" s="11"/>
      <c r="AYU6" s="11"/>
      <c r="AYV6" s="11"/>
      <c r="AYW6" s="11"/>
      <c r="AYX6" s="11"/>
      <c r="AYY6" s="11"/>
      <c r="AYZ6" s="11"/>
      <c r="AZA6" s="11"/>
      <c r="AZB6" s="11"/>
      <c r="AZC6" s="11"/>
      <c r="AZD6" s="11"/>
      <c r="AZE6" s="11"/>
      <c r="AZF6" s="11"/>
      <c r="AZG6" s="11"/>
      <c r="AZH6" s="11"/>
      <c r="AZI6" s="11"/>
      <c r="AZJ6" s="11"/>
      <c r="AZK6" s="11"/>
      <c r="AZL6" s="11"/>
      <c r="AZM6" s="11"/>
      <c r="AZN6" s="11"/>
      <c r="AZO6" s="11"/>
      <c r="AZP6" s="11"/>
      <c r="AZQ6" s="11"/>
      <c r="AZR6" s="11"/>
      <c r="AZS6" s="11"/>
      <c r="AZT6" s="11"/>
      <c r="AZU6" s="11"/>
      <c r="AZV6" s="11"/>
      <c r="AZW6" s="11"/>
      <c r="AZX6" s="11"/>
      <c r="AZY6" s="11"/>
      <c r="AZZ6" s="11"/>
      <c r="BAA6" s="11"/>
      <c r="BAB6" s="11"/>
      <c r="BAC6" s="11"/>
      <c r="BAD6" s="11"/>
      <c r="BAE6" s="11"/>
      <c r="BAF6" s="11"/>
      <c r="BAG6" s="11"/>
      <c r="BAH6" s="11"/>
      <c r="BAI6" s="11"/>
      <c r="BAJ6" s="11"/>
      <c r="BAK6" s="11"/>
      <c r="BAL6" s="11"/>
      <c r="BAM6" s="11"/>
      <c r="BAN6" s="11"/>
      <c r="BAO6" s="11"/>
      <c r="BAP6" s="11"/>
      <c r="BAQ6" s="11"/>
      <c r="BAR6" s="11"/>
      <c r="BAS6" s="11"/>
      <c r="BAT6" s="11"/>
      <c r="BAU6" s="11"/>
      <c r="BAV6" s="11"/>
      <c r="BAW6" s="11"/>
      <c r="BAX6" s="11"/>
      <c r="BAY6" s="11"/>
      <c r="BAZ6" s="11"/>
      <c r="BBA6" s="11"/>
      <c r="BBB6" s="11"/>
      <c r="BBC6" s="11"/>
      <c r="BBD6" s="11"/>
      <c r="BBE6" s="11"/>
      <c r="BBF6" s="11"/>
      <c r="BBG6" s="11"/>
      <c r="BBH6" s="11"/>
      <c r="BBI6" s="11"/>
      <c r="BBJ6" s="11"/>
      <c r="BBK6" s="11"/>
      <c r="BBL6" s="11"/>
      <c r="BBM6" s="11"/>
      <c r="BBN6" s="11"/>
      <c r="BBO6" s="11"/>
      <c r="BBP6" s="11"/>
      <c r="BBQ6" s="11"/>
      <c r="BBR6" s="11"/>
      <c r="BBS6" s="11"/>
      <c r="BBT6" s="11"/>
      <c r="BBU6" s="11"/>
      <c r="BBV6" s="11"/>
      <c r="BBW6" s="11"/>
      <c r="BBX6" s="11"/>
      <c r="BBY6" s="11"/>
      <c r="BBZ6" s="11"/>
      <c r="BCA6" s="11"/>
      <c r="BCB6" s="11"/>
      <c r="BCC6" s="11"/>
      <c r="BCD6" s="11"/>
      <c r="BCE6" s="11"/>
      <c r="BCF6" s="11"/>
      <c r="BCG6" s="11"/>
      <c r="BCH6" s="11"/>
      <c r="BCI6" s="11"/>
      <c r="BCJ6" s="11"/>
      <c r="BCK6" s="11"/>
      <c r="BCL6" s="11"/>
      <c r="BCM6" s="11"/>
      <c r="BCN6" s="11"/>
      <c r="BCO6" s="11"/>
      <c r="BCP6" s="11"/>
      <c r="BCQ6" s="11"/>
      <c r="BCR6" s="11"/>
      <c r="BCS6" s="11"/>
      <c r="BCT6" s="11"/>
      <c r="BCU6" s="11"/>
      <c r="BCV6" s="11"/>
      <c r="BCW6" s="11"/>
      <c r="BCX6" s="11"/>
      <c r="BCY6" s="11"/>
      <c r="BCZ6" s="11"/>
      <c r="BDA6" s="11"/>
      <c r="BDB6" s="11"/>
      <c r="BDC6" s="11"/>
      <c r="BDD6" s="11"/>
      <c r="BDE6" s="11"/>
      <c r="BDF6" s="11"/>
      <c r="BDG6" s="11"/>
      <c r="BDH6" s="11"/>
      <c r="BDI6" s="11"/>
      <c r="BDJ6" s="11"/>
      <c r="BDK6" s="11"/>
      <c r="BDL6" s="11"/>
      <c r="BDM6" s="11"/>
      <c r="BDN6" s="11"/>
      <c r="BDO6" s="11"/>
      <c r="BDP6" s="11"/>
      <c r="BDQ6" s="11"/>
      <c r="BDR6" s="11"/>
      <c r="BDS6" s="11"/>
      <c r="BDT6" s="11"/>
      <c r="BDU6" s="11"/>
      <c r="BDV6" s="11"/>
      <c r="BDW6" s="11"/>
      <c r="BDX6" s="11"/>
      <c r="BDY6" s="11"/>
      <c r="BDZ6" s="11"/>
      <c r="BEA6" s="11"/>
      <c r="BEB6" s="11"/>
      <c r="BEC6" s="11"/>
      <c r="BED6" s="11"/>
      <c r="BEE6" s="11"/>
      <c r="BEF6" s="11"/>
      <c r="BEG6" s="11"/>
      <c r="BEH6" s="11"/>
      <c r="BEI6" s="11"/>
      <c r="BEJ6" s="11"/>
      <c r="BEK6" s="11"/>
      <c r="BEL6" s="11"/>
      <c r="BEM6" s="11"/>
      <c r="BEN6" s="11"/>
      <c r="BEO6" s="11"/>
      <c r="BEP6" s="11"/>
      <c r="BEQ6" s="11"/>
      <c r="BER6" s="11"/>
      <c r="BES6" s="11"/>
      <c r="BET6" s="11"/>
      <c r="BEU6" s="11"/>
      <c r="BEV6" s="11"/>
      <c r="BEW6" s="11"/>
      <c r="BEX6" s="11"/>
      <c r="BEY6" s="11"/>
      <c r="BEZ6" s="11"/>
      <c r="BFA6" s="11"/>
      <c r="BFB6" s="11"/>
      <c r="BFC6" s="11"/>
      <c r="BFD6" s="11"/>
      <c r="BFE6" s="11"/>
      <c r="BFF6" s="11"/>
      <c r="BFG6" s="11"/>
      <c r="BFH6" s="11"/>
      <c r="BFI6" s="11"/>
      <c r="BFJ6" s="11"/>
      <c r="BFK6" s="11"/>
      <c r="BFL6" s="11"/>
      <c r="BFM6" s="11"/>
      <c r="BFN6" s="11"/>
      <c r="BFO6" s="11"/>
      <c r="BFP6" s="11"/>
      <c r="BFQ6" s="11"/>
      <c r="BFR6" s="11"/>
      <c r="BFS6" s="11"/>
      <c r="BFT6" s="11"/>
      <c r="BFU6" s="11"/>
      <c r="BFV6" s="11"/>
      <c r="BFW6" s="11"/>
      <c r="BFX6" s="11"/>
      <c r="BFY6" s="11"/>
      <c r="BFZ6" s="11"/>
      <c r="BGA6" s="11"/>
      <c r="BGB6" s="11"/>
      <c r="BGC6" s="11"/>
      <c r="BGD6" s="11"/>
      <c r="BGE6" s="11"/>
      <c r="BGF6" s="11"/>
      <c r="BGG6" s="11"/>
      <c r="BGH6" s="11"/>
      <c r="BGI6" s="11"/>
      <c r="BGJ6" s="11"/>
      <c r="BGK6" s="11"/>
      <c r="BGL6" s="11"/>
      <c r="BGM6" s="11"/>
      <c r="BGN6" s="11"/>
      <c r="BGO6" s="11"/>
      <c r="BGP6" s="11"/>
      <c r="BGQ6" s="11"/>
      <c r="BGR6" s="11"/>
      <c r="BGS6" s="11"/>
      <c r="BGT6" s="11"/>
      <c r="BGU6" s="11"/>
      <c r="BGV6" s="11"/>
      <c r="BGW6" s="11"/>
      <c r="BGX6" s="11"/>
      <c r="BGY6" s="11"/>
      <c r="BGZ6" s="11"/>
      <c r="BHA6" s="11"/>
      <c r="BHB6" s="11"/>
      <c r="BHC6" s="11"/>
      <c r="BHD6" s="11"/>
      <c r="BHE6" s="11"/>
      <c r="BHF6" s="11"/>
      <c r="BHG6" s="11"/>
      <c r="BHH6" s="11"/>
      <c r="BHI6" s="11"/>
      <c r="BHJ6" s="11"/>
      <c r="BHK6" s="11"/>
      <c r="BHL6" s="11"/>
      <c r="BHM6" s="11"/>
      <c r="BHN6" s="11"/>
      <c r="BHO6" s="11"/>
      <c r="BHP6" s="11"/>
      <c r="BHQ6" s="11"/>
      <c r="BHR6" s="11"/>
      <c r="BHS6" s="11"/>
      <c r="BHT6" s="11"/>
      <c r="BHU6" s="11"/>
      <c r="BHV6" s="11"/>
      <c r="BHW6" s="11"/>
      <c r="BHX6" s="11"/>
      <c r="BHY6" s="11"/>
      <c r="BHZ6" s="11"/>
      <c r="BIA6" s="11"/>
      <c r="BIB6" s="11"/>
      <c r="BIC6" s="11"/>
      <c r="BID6" s="11"/>
      <c r="BIE6" s="11"/>
      <c r="BIF6" s="11"/>
      <c r="BIG6" s="11"/>
      <c r="BIH6" s="11"/>
      <c r="BII6" s="11"/>
      <c r="BIJ6" s="11"/>
      <c r="BIK6" s="11"/>
      <c r="BIL6" s="11"/>
      <c r="BIM6" s="11"/>
      <c r="BIN6" s="11"/>
      <c r="BIO6" s="11"/>
      <c r="BIP6" s="11"/>
      <c r="BIQ6" s="11"/>
      <c r="BIR6" s="11"/>
      <c r="BIS6" s="11"/>
      <c r="BIT6" s="11"/>
      <c r="BIU6" s="11"/>
      <c r="BIV6" s="11"/>
      <c r="BIW6" s="11"/>
      <c r="BIX6" s="11"/>
      <c r="BIY6" s="11"/>
      <c r="BIZ6" s="11"/>
      <c r="BJA6" s="11"/>
      <c r="BJB6" s="11"/>
      <c r="BJC6" s="11"/>
      <c r="BJD6" s="11"/>
      <c r="BJE6" s="11"/>
      <c r="BJF6" s="11"/>
      <c r="BJG6" s="11"/>
      <c r="BJH6" s="11"/>
      <c r="BJI6" s="11"/>
      <c r="BJJ6" s="11"/>
      <c r="BJK6" s="11"/>
      <c r="BJL6" s="11"/>
      <c r="BJM6" s="11"/>
      <c r="BJN6" s="11"/>
      <c r="BJO6" s="11"/>
      <c r="BJP6" s="11"/>
      <c r="BJQ6" s="11"/>
      <c r="BJR6" s="11"/>
      <c r="BJS6" s="11"/>
      <c r="BJT6" s="11"/>
      <c r="BJU6" s="11"/>
      <c r="BJV6" s="11"/>
      <c r="BJW6" s="11"/>
      <c r="BJX6" s="11"/>
      <c r="BJY6" s="11"/>
      <c r="BJZ6" s="11"/>
      <c r="BKA6" s="11"/>
      <c r="BKB6" s="11"/>
      <c r="BKC6" s="11"/>
      <c r="BKD6" s="11"/>
      <c r="BKE6" s="11"/>
      <c r="BKF6" s="11"/>
      <c r="BKG6" s="11"/>
      <c r="BKH6" s="11"/>
      <c r="BKI6" s="11"/>
      <c r="BKJ6" s="11"/>
      <c r="BKK6" s="11"/>
      <c r="BKL6" s="11"/>
      <c r="BKM6" s="11"/>
      <c r="BKN6" s="11"/>
      <c r="BKO6" s="11"/>
      <c r="BKP6" s="11"/>
      <c r="BKQ6" s="11"/>
      <c r="BKR6" s="11"/>
      <c r="BKS6" s="11"/>
      <c r="BKT6" s="11"/>
      <c r="BKU6" s="11"/>
      <c r="BKV6" s="11"/>
      <c r="BKW6" s="11"/>
      <c r="BKX6" s="11"/>
      <c r="BKY6" s="11"/>
      <c r="BKZ6" s="11"/>
      <c r="BLA6" s="11"/>
      <c r="BLB6" s="11"/>
      <c r="BLC6" s="11"/>
      <c r="BLD6" s="11"/>
      <c r="BLE6" s="11"/>
      <c r="BLF6" s="11"/>
      <c r="BLG6" s="11"/>
      <c r="BLH6" s="11"/>
      <c r="BLI6" s="11"/>
      <c r="BLJ6" s="11"/>
      <c r="BLK6" s="11"/>
      <c r="BLL6" s="11"/>
      <c r="BLM6" s="11"/>
      <c r="BLN6" s="11"/>
      <c r="BLO6" s="11"/>
      <c r="BLP6" s="11"/>
      <c r="BLQ6" s="11"/>
      <c r="BLR6" s="11"/>
      <c r="BLS6" s="11"/>
      <c r="BLT6" s="11"/>
      <c r="BLU6" s="11"/>
      <c r="BLV6" s="11"/>
      <c r="BLW6" s="11"/>
      <c r="BLX6" s="11"/>
      <c r="BLY6" s="11"/>
      <c r="BLZ6" s="11"/>
      <c r="BMA6" s="11"/>
      <c r="BMB6" s="11"/>
      <c r="BMC6" s="11"/>
      <c r="BMD6" s="11"/>
      <c r="BME6" s="11"/>
      <c r="BMF6" s="11"/>
      <c r="BMG6" s="11"/>
      <c r="BMH6" s="11"/>
      <c r="BMI6" s="11"/>
      <c r="BMJ6" s="11"/>
      <c r="BMK6" s="11"/>
      <c r="BML6" s="11"/>
      <c r="BMM6" s="11"/>
      <c r="BMN6" s="11"/>
      <c r="BMO6" s="11"/>
      <c r="BMP6" s="11"/>
      <c r="BMQ6" s="11"/>
      <c r="BMR6" s="11"/>
      <c r="BMS6" s="11"/>
      <c r="BMT6" s="11"/>
      <c r="BMU6" s="11"/>
      <c r="BMV6" s="11"/>
      <c r="BMW6" s="11"/>
      <c r="BMX6" s="11"/>
      <c r="BMY6" s="11"/>
      <c r="BMZ6" s="11"/>
      <c r="BNA6" s="11"/>
      <c r="BNB6" s="11"/>
      <c r="BNC6" s="11"/>
      <c r="BND6" s="11"/>
      <c r="BNE6" s="11"/>
      <c r="BNF6" s="11"/>
      <c r="BNG6" s="11"/>
      <c r="BNH6" s="11"/>
      <c r="BNI6" s="11"/>
      <c r="BNJ6" s="11"/>
      <c r="BNK6" s="11"/>
      <c r="BNL6" s="11"/>
      <c r="BNM6" s="11"/>
      <c r="BNN6" s="11"/>
      <c r="BNO6" s="11"/>
      <c r="BNP6" s="11"/>
      <c r="BNQ6" s="11"/>
      <c r="BNR6" s="11"/>
      <c r="BNS6" s="11"/>
      <c r="BNT6" s="11"/>
      <c r="BNU6" s="11"/>
      <c r="BNV6" s="11"/>
      <c r="BNW6" s="11"/>
      <c r="BNX6" s="11"/>
      <c r="BNY6" s="11"/>
      <c r="BNZ6" s="11"/>
      <c r="BOA6" s="11"/>
      <c r="BOB6" s="11"/>
      <c r="BOC6" s="11"/>
      <c r="BOD6" s="11"/>
      <c r="BOE6" s="11"/>
      <c r="BOF6" s="11"/>
      <c r="BOG6" s="11"/>
      <c r="BOH6" s="11"/>
      <c r="BOI6" s="11"/>
      <c r="BOJ6" s="11"/>
      <c r="BOK6" s="11"/>
      <c r="BOL6" s="11"/>
      <c r="BOM6" s="11"/>
      <c r="BON6" s="11"/>
      <c r="BOO6" s="11"/>
      <c r="BOP6" s="11"/>
      <c r="BOQ6" s="11"/>
      <c r="BOR6" s="11"/>
      <c r="BOS6" s="11"/>
      <c r="BOT6" s="11"/>
      <c r="BOU6" s="11"/>
      <c r="BOV6" s="11"/>
      <c r="BOW6" s="11"/>
      <c r="BOX6" s="11"/>
      <c r="BOY6" s="11"/>
      <c r="BOZ6" s="11"/>
      <c r="BPA6" s="11"/>
      <c r="BPB6" s="11"/>
      <c r="BPC6" s="11"/>
      <c r="BPD6" s="11"/>
      <c r="BPE6" s="11"/>
      <c r="BPF6" s="11"/>
      <c r="BPG6" s="11"/>
      <c r="BPH6" s="11"/>
      <c r="BPI6" s="11"/>
      <c r="BPJ6" s="11"/>
      <c r="BPK6" s="11"/>
      <c r="BPL6" s="11"/>
      <c r="BPM6" s="11"/>
      <c r="BPN6" s="11"/>
      <c r="BPO6" s="11"/>
      <c r="BPP6" s="11"/>
      <c r="BPQ6" s="11"/>
      <c r="BPR6" s="11"/>
      <c r="BPS6" s="11"/>
      <c r="BPT6" s="11"/>
      <c r="BPU6" s="11"/>
      <c r="BPV6" s="11"/>
      <c r="BPW6" s="11"/>
      <c r="BPX6" s="11"/>
      <c r="BPY6" s="11"/>
      <c r="BPZ6" s="11"/>
      <c r="BQA6" s="11"/>
      <c r="BQB6" s="11"/>
      <c r="BQC6" s="11"/>
      <c r="BQD6" s="11"/>
      <c r="BQE6" s="11"/>
      <c r="BQF6" s="11"/>
      <c r="BQG6" s="11"/>
      <c r="BQH6" s="11"/>
      <c r="BQI6" s="11"/>
      <c r="BQJ6" s="11"/>
      <c r="BQK6" s="11"/>
      <c r="BQL6" s="11"/>
      <c r="BQM6" s="11"/>
      <c r="BQN6" s="11"/>
      <c r="BQO6" s="11"/>
      <c r="BQP6" s="11"/>
      <c r="BQQ6" s="11"/>
      <c r="BQR6" s="11"/>
      <c r="BQS6" s="11"/>
      <c r="BQT6" s="11"/>
      <c r="BQU6" s="11"/>
      <c r="BQV6" s="11"/>
      <c r="BQW6" s="11"/>
      <c r="BQX6" s="11"/>
      <c r="BQY6" s="11"/>
      <c r="BQZ6" s="11"/>
      <c r="BRA6" s="11"/>
      <c r="BRB6" s="11"/>
      <c r="BRC6" s="11"/>
      <c r="BRD6" s="11"/>
      <c r="BRE6" s="11"/>
      <c r="BRF6" s="11"/>
      <c r="BRG6" s="11"/>
      <c r="BRH6" s="11"/>
      <c r="BRI6" s="11"/>
      <c r="BRJ6" s="11"/>
      <c r="BRK6" s="11"/>
      <c r="BRL6" s="11"/>
      <c r="BRM6" s="11"/>
      <c r="BRN6" s="11"/>
      <c r="BRO6" s="11"/>
      <c r="BRP6" s="11"/>
      <c r="BRQ6" s="11"/>
      <c r="BRR6" s="11"/>
      <c r="BRS6" s="11"/>
      <c r="BRT6" s="11"/>
      <c r="BRU6" s="11"/>
      <c r="BRV6" s="11"/>
      <c r="BRW6" s="11"/>
      <c r="BRX6" s="11"/>
      <c r="BRY6" s="11"/>
      <c r="BRZ6" s="11"/>
      <c r="BSA6" s="11"/>
      <c r="BSB6" s="11"/>
      <c r="BSC6" s="11"/>
      <c r="BSD6" s="11"/>
      <c r="BSE6" s="11"/>
      <c r="BSF6" s="11"/>
      <c r="BSG6" s="11"/>
      <c r="BSH6" s="11"/>
      <c r="BSI6" s="11"/>
      <c r="BSJ6" s="11"/>
      <c r="BSK6" s="11"/>
      <c r="BSL6" s="11"/>
      <c r="BSM6" s="11"/>
      <c r="BSN6" s="11"/>
      <c r="BSO6" s="11"/>
      <c r="BSP6" s="11"/>
      <c r="BSQ6" s="11"/>
      <c r="BSR6" s="11"/>
      <c r="BSS6" s="11"/>
      <c r="BST6" s="11"/>
      <c r="BSU6" s="11"/>
      <c r="BSV6" s="11"/>
      <c r="BSW6" s="11"/>
      <c r="BSX6" s="11"/>
      <c r="BSY6" s="11"/>
      <c r="BSZ6" s="11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11"/>
      <c r="BUT6" s="11"/>
      <c r="BUU6" s="11"/>
      <c r="BUV6" s="11"/>
      <c r="BUW6" s="11"/>
      <c r="BUX6" s="11"/>
      <c r="BUY6" s="11"/>
      <c r="BUZ6" s="11"/>
      <c r="BVA6" s="11"/>
      <c r="BVB6" s="11"/>
      <c r="BVC6" s="11"/>
      <c r="BVD6" s="11"/>
      <c r="BVE6" s="11"/>
      <c r="BVF6" s="11"/>
      <c r="BVG6" s="11"/>
      <c r="BVH6" s="11"/>
      <c r="BVI6" s="11"/>
      <c r="BVJ6" s="11"/>
      <c r="BVK6" s="11"/>
      <c r="BVL6" s="11"/>
      <c r="BVM6" s="11"/>
      <c r="BVN6" s="11"/>
      <c r="BVO6" s="11"/>
      <c r="BVP6" s="11"/>
      <c r="BVQ6" s="11"/>
      <c r="BVR6" s="11"/>
      <c r="BVS6" s="11"/>
      <c r="BVT6" s="11"/>
      <c r="BVU6" s="11"/>
      <c r="BVV6" s="11"/>
      <c r="BVW6" s="11"/>
      <c r="BVX6" s="11"/>
      <c r="BVY6" s="11"/>
      <c r="BVZ6" s="11"/>
      <c r="BWA6" s="11"/>
      <c r="BWB6" s="11"/>
      <c r="BWC6" s="11"/>
      <c r="BWD6" s="11"/>
      <c r="BWE6" s="11"/>
      <c r="BWF6" s="11"/>
      <c r="BWG6" s="11"/>
      <c r="BWH6" s="11"/>
      <c r="BWI6" s="11"/>
      <c r="BWJ6" s="11"/>
      <c r="BWK6" s="11"/>
      <c r="BWL6" s="11"/>
      <c r="BWM6" s="11"/>
      <c r="BWN6" s="11"/>
      <c r="BWO6" s="11"/>
      <c r="BWP6" s="11"/>
      <c r="BWQ6" s="11"/>
      <c r="BWR6" s="11"/>
      <c r="BWS6" s="11"/>
      <c r="BWT6" s="11"/>
      <c r="BWU6" s="11"/>
      <c r="BWV6" s="11"/>
      <c r="BWW6" s="11"/>
      <c r="BWX6" s="11"/>
      <c r="BWY6" s="11"/>
      <c r="BWZ6" s="11"/>
      <c r="BXA6" s="11"/>
      <c r="BXB6" s="11"/>
      <c r="BXC6" s="11"/>
      <c r="BXD6" s="11"/>
      <c r="BXE6" s="11"/>
      <c r="BXF6" s="11"/>
      <c r="BXG6" s="11"/>
      <c r="BXH6" s="11"/>
      <c r="BXI6" s="11"/>
      <c r="BXJ6" s="11"/>
      <c r="BXK6" s="11"/>
      <c r="BXL6" s="11"/>
      <c r="BXM6" s="11"/>
      <c r="BXN6" s="11"/>
      <c r="BXO6" s="11"/>
      <c r="BXP6" s="11"/>
      <c r="BXQ6" s="11"/>
      <c r="BXR6" s="11"/>
      <c r="BXS6" s="11"/>
      <c r="BXT6" s="11"/>
      <c r="BXU6" s="11"/>
      <c r="BXV6" s="11"/>
      <c r="BXW6" s="11"/>
      <c r="BXX6" s="11"/>
      <c r="BXY6" s="11"/>
      <c r="BXZ6" s="11"/>
      <c r="BYA6" s="11"/>
      <c r="BYB6" s="11"/>
      <c r="BYC6" s="11"/>
      <c r="BYD6" s="11"/>
      <c r="BYE6" s="11"/>
      <c r="BYF6" s="11"/>
      <c r="BYG6" s="11"/>
      <c r="BYH6" s="11"/>
      <c r="BYI6" s="11"/>
      <c r="BYJ6" s="11"/>
      <c r="BYK6" s="11"/>
      <c r="BYL6" s="11"/>
      <c r="BYM6" s="11"/>
      <c r="BYN6" s="11"/>
      <c r="BYO6" s="11"/>
      <c r="BYP6" s="11"/>
      <c r="BYQ6" s="11"/>
      <c r="BYR6" s="11"/>
      <c r="BYS6" s="11"/>
      <c r="BYT6" s="11"/>
      <c r="BYU6" s="11"/>
      <c r="BYV6" s="11"/>
      <c r="BYW6" s="11"/>
      <c r="BYX6" s="11"/>
      <c r="BYY6" s="11"/>
      <c r="BYZ6" s="11"/>
      <c r="BZA6" s="11"/>
      <c r="BZB6" s="11"/>
      <c r="BZC6" s="11"/>
      <c r="BZD6" s="11"/>
      <c r="BZE6" s="11"/>
      <c r="BZF6" s="11"/>
      <c r="BZG6" s="11"/>
      <c r="BZH6" s="11"/>
      <c r="BZI6" s="11"/>
      <c r="BZJ6" s="11"/>
      <c r="BZK6" s="11"/>
      <c r="BZL6" s="11"/>
      <c r="BZM6" s="11"/>
      <c r="BZN6" s="11"/>
      <c r="BZO6" s="11"/>
      <c r="BZP6" s="11"/>
      <c r="BZQ6" s="11"/>
      <c r="BZR6" s="11"/>
      <c r="BZS6" s="11"/>
      <c r="BZT6" s="11"/>
      <c r="BZU6" s="11"/>
      <c r="BZV6" s="11"/>
      <c r="BZW6" s="11"/>
      <c r="BZX6" s="11"/>
      <c r="BZY6" s="11"/>
      <c r="BZZ6" s="11"/>
      <c r="CAA6" s="11"/>
      <c r="CAB6" s="11"/>
      <c r="CAC6" s="11"/>
      <c r="CAD6" s="11"/>
      <c r="CAE6" s="11"/>
      <c r="CAF6" s="11"/>
      <c r="CAG6" s="11"/>
      <c r="CAH6" s="11"/>
      <c r="CAI6" s="11"/>
      <c r="CAJ6" s="11"/>
      <c r="CAK6" s="11"/>
      <c r="CAL6" s="11"/>
      <c r="CAM6" s="11"/>
      <c r="CAN6" s="11"/>
      <c r="CAO6" s="11"/>
      <c r="CAP6" s="11"/>
      <c r="CAQ6" s="11"/>
      <c r="CAR6" s="11"/>
      <c r="CAS6" s="11"/>
      <c r="CAT6" s="11"/>
      <c r="CAU6" s="11"/>
      <c r="CAV6" s="11"/>
      <c r="CAW6" s="11"/>
      <c r="CAX6" s="11"/>
      <c r="CAY6" s="11"/>
      <c r="CAZ6" s="11"/>
      <c r="CBA6" s="11"/>
      <c r="CBB6" s="11"/>
      <c r="CBC6" s="11"/>
      <c r="CBD6" s="11"/>
      <c r="CBE6" s="11"/>
      <c r="CBF6" s="11"/>
      <c r="CBG6" s="11"/>
      <c r="CBH6" s="11"/>
      <c r="CBI6" s="11"/>
      <c r="CBJ6" s="11"/>
      <c r="CBK6" s="11"/>
      <c r="CBL6" s="11"/>
      <c r="CBM6" s="11"/>
      <c r="CBN6" s="11"/>
      <c r="CBO6" s="11"/>
      <c r="CBP6" s="11"/>
      <c r="CBQ6" s="11"/>
      <c r="CBR6" s="11"/>
      <c r="CBS6" s="11"/>
      <c r="CBT6" s="11"/>
      <c r="CBU6" s="11"/>
      <c r="CBV6" s="11"/>
      <c r="CBW6" s="11"/>
      <c r="CBX6" s="11"/>
      <c r="CBY6" s="11"/>
      <c r="CBZ6" s="11"/>
      <c r="CCA6" s="11"/>
      <c r="CCB6" s="11"/>
      <c r="CCC6" s="11"/>
      <c r="CCD6" s="11"/>
      <c r="CCE6" s="11"/>
      <c r="CCF6" s="11"/>
      <c r="CCG6" s="11"/>
      <c r="CCH6" s="11"/>
      <c r="CCI6" s="11"/>
      <c r="CCJ6" s="11"/>
      <c r="CCK6" s="11"/>
      <c r="CCL6" s="11"/>
      <c r="CCM6" s="11"/>
      <c r="CCN6" s="11"/>
      <c r="CCO6" s="11"/>
      <c r="CCP6" s="11"/>
      <c r="CCQ6" s="11"/>
      <c r="CCR6" s="11"/>
      <c r="CCS6" s="11"/>
      <c r="CCT6" s="11"/>
      <c r="CCU6" s="11"/>
      <c r="CCV6" s="11"/>
      <c r="CCW6" s="11"/>
      <c r="CCX6" s="11"/>
      <c r="CCY6" s="11"/>
      <c r="CCZ6" s="11"/>
      <c r="CDA6" s="11"/>
      <c r="CDB6" s="11"/>
      <c r="CDC6" s="11"/>
      <c r="CDD6" s="11"/>
      <c r="CDE6" s="11"/>
      <c r="CDF6" s="11"/>
      <c r="CDG6" s="11"/>
      <c r="CDH6" s="11"/>
      <c r="CDI6" s="11"/>
      <c r="CDJ6" s="11"/>
      <c r="CDK6" s="11"/>
      <c r="CDL6" s="11"/>
      <c r="CDM6" s="11"/>
      <c r="CDN6" s="11"/>
      <c r="CDO6" s="11"/>
      <c r="CDP6" s="11"/>
      <c r="CDQ6" s="11"/>
      <c r="CDR6" s="11"/>
      <c r="CDS6" s="11"/>
      <c r="CDT6" s="11"/>
      <c r="CDU6" s="11"/>
      <c r="CDV6" s="11"/>
      <c r="CDW6" s="11"/>
      <c r="CDX6" s="11"/>
      <c r="CDY6" s="11"/>
      <c r="CDZ6" s="11"/>
      <c r="CEA6" s="11"/>
      <c r="CEB6" s="11"/>
      <c r="CEC6" s="11"/>
      <c r="CED6" s="11"/>
      <c r="CEE6" s="11"/>
      <c r="CEF6" s="11"/>
      <c r="CEG6" s="11"/>
      <c r="CEH6" s="11"/>
      <c r="CEI6" s="11"/>
      <c r="CEJ6" s="11"/>
      <c r="CEK6" s="11"/>
      <c r="CEL6" s="11"/>
      <c r="CEM6" s="11"/>
      <c r="CEN6" s="11"/>
      <c r="CEO6" s="11"/>
      <c r="CEP6" s="11"/>
      <c r="CEQ6" s="11"/>
      <c r="CER6" s="11"/>
      <c r="CES6" s="11"/>
      <c r="CET6" s="11"/>
      <c r="CEU6" s="11"/>
      <c r="CEV6" s="11"/>
      <c r="CEW6" s="11"/>
      <c r="CEX6" s="11"/>
      <c r="CEY6" s="11"/>
      <c r="CEZ6" s="11"/>
      <c r="CFA6" s="11"/>
      <c r="CFB6" s="11"/>
      <c r="CFC6" s="11"/>
      <c r="CFD6" s="11"/>
      <c r="CFE6" s="11"/>
      <c r="CFF6" s="11"/>
      <c r="CFG6" s="11"/>
      <c r="CFH6" s="11"/>
      <c r="CFI6" s="11"/>
      <c r="CFJ6" s="11"/>
      <c r="CFK6" s="11"/>
      <c r="CFL6" s="11"/>
      <c r="CFM6" s="11"/>
      <c r="CFN6" s="11"/>
      <c r="CFO6" s="11"/>
      <c r="CFP6" s="11"/>
      <c r="CFQ6" s="11"/>
      <c r="CFR6" s="11"/>
      <c r="CFS6" s="11"/>
      <c r="CFT6" s="11"/>
      <c r="CFU6" s="11"/>
      <c r="CFV6" s="11"/>
      <c r="CFW6" s="11"/>
      <c r="CFX6" s="11"/>
      <c r="CFY6" s="11"/>
      <c r="CFZ6" s="11"/>
      <c r="CGA6" s="11"/>
      <c r="CGB6" s="11"/>
      <c r="CGC6" s="11"/>
      <c r="CGD6" s="11"/>
      <c r="CGE6" s="11"/>
      <c r="CGF6" s="11"/>
      <c r="CGG6" s="11"/>
      <c r="CGH6" s="11"/>
      <c r="CGI6" s="11"/>
      <c r="CGJ6" s="11"/>
      <c r="CGK6" s="11"/>
      <c r="CGL6" s="11"/>
      <c r="CGM6" s="11"/>
      <c r="CGN6" s="11"/>
      <c r="CGO6" s="11"/>
      <c r="CGP6" s="11"/>
      <c r="CGQ6" s="11"/>
      <c r="CGR6" s="11"/>
      <c r="CGS6" s="11"/>
      <c r="CGT6" s="11"/>
      <c r="CGU6" s="11"/>
      <c r="CGV6" s="11"/>
      <c r="CGW6" s="11"/>
      <c r="CGX6" s="11"/>
      <c r="CGY6" s="11"/>
      <c r="CGZ6" s="11"/>
      <c r="CHA6" s="11"/>
      <c r="CHB6" s="11"/>
      <c r="CHC6" s="11"/>
      <c r="CHD6" s="11"/>
      <c r="CHE6" s="11"/>
      <c r="CHF6" s="11"/>
      <c r="CHG6" s="11"/>
      <c r="CHH6" s="11"/>
      <c r="CHI6" s="11"/>
      <c r="CHJ6" s="11"/>
      <c r="CHK6" s="11"/>
      <c r="CHL6" s="11"/>
      <c r="CHM6" s="11"/>
      <c r="CHN6" s="11"/>
      <c r="CHO6" s="11"/>
      <c r="CHP6" s="11"/>
      <c r="CHQ6" s="11"/>
      <c r="CHR6" s="11"/>
      <c r="CHS6" s="11"/>
      <c r="CHT6" s="11"/>
      <c r="CHU6" s="11"/>
      <c r="CHV6" s="11"/>
      <c r="CHW6" s="11"/>
      <c r="CHX6" s="11"/>
      <c r="CHY6" s="11"/>
      <c r="CHZ6" s="11"/>
      <c r="CIA6" s="11"/>
      <c r="CIB6" s="11"/>
      <c r="CIC6" s="11"/>
      <c r="CID6" s="11"/>
      <c r="CIE6" s="11"/>
      <c r="CIF6" s="11"/>
      <c r="CIG6" s="11"/>
      <c r="CIH6" s="11"/>
      <c r="CII6" s="11"/>
      <c r="CIJ6" s="11"/>
      <c r="CIK6" s="11"/>
      <c r="CIL6" s="11"/>
      <c r="CIM6" s="11"/>
      <c r="CIN6" s="11"/>
      <c r="CIO6" s="11"/>
      <c r="CIP6" s="11"/>
      <c r="CIQ6" s="11"/>
      <c r="CIR6" s="11"/>
      <c r="CIS6" s="11"/>
      <c r="CIT6" s="11"/>
      <c r="CIU6" s="11"/>
      <c r="CIV6" s="11"/>
      <c r="CIW6" s="11"/>
      <c r="CIX6" s="11"/>
      <c r="CIY6" s="11"/>
      <c r="CIZ6" s="11"/>
      <c r="CJA6" s="11"/>
      <c r="CJB6" s="11"/>
      <c r="CJC6" s="11"/>
      <c r="CJD6" s="11"/>
      <c r="CJE6" s="11"/>
      <c r="CJF6" s="11"/>
      <c r="CJG6" s="11"/>
      <c r="CJH6" s="11"/>
      <c r="CJI6" s="11"/>
      <c r="CJJ6" s="11"/>
      <c r="CJK6" s="11"/>
      <c r="CJL6" s="11"/>
      <c r="CJM6" s="11"/>
      <c r="CJN6" s="11"/>
      <c r="CJO6" s="11"/>
      <c r="CJP6" s="11"/>
      <c r="CJQ6" s="11"/>
      <c r="CJR6" s="11"/>
      <c r="CJS6" s="11"/>
      <c r="CJT6" s="11"/>
      <c r="CJU6" s="11"/>
      <c r="CJV6" s="11"/>
      <c r="CJW6" s="11"/>
      <c r="CJX6" s="11"/>
      <c r="CJY6" s="11"/>
      <c r="CJZ6" s="11"/>
      <c r="CKA6" s="11"/>
      <c r="CKB6" s="11"/>
      <c r="CKC6" s="11"/>
      <c r="CKD6" s="11"/>
      <c r="CKE6" s="11"/>
      <c r="CKF6" s="11"/>
      <c r="CKG6" s="11"/>
      <c r="CKH6" s="11"/>
      <c r="CKI6" s="11"/>
      <c r="CKJ6" s="11"/>
      <c r="CKK6" s="11"/>
      <c r="CKL6" s="11"/>
      <c r="CKM6" s="11"/>
      <c r="CKN6" s="11"/>
      <c r="CKO6" s="11"/>
      <c r="CKP6" s="11"/>
      <c r="CKQ6" s="11"/>
      <c r="CKR6" s="11"/>
      <c r="CKS6" s="11"/>
      <c r="CKT6" s="11"/>
      <c r="CKU6" s="11"/>
      <c r="CKV6" s="11"/>
      <c r="CKW6" s="11"/>
      <c r="CKX6" s="11"/>
      <c r="CKY6" s="11"/>
      <c r="CKZ6" s="11"/>
      <c r="CLA6" s="11"/>
      <c r="CLB6" s="11"/>
      <c r="CLC6" s="11"/>
      <c r="CLD6" s="11"/>
      <c r="CLE6" s="11"/>
      <c r="CLF6" s="11"/>
      <c r="CLG6" s="11"/>
      <c r="CLH6" s="11"/>
      <c r="CLI6" s="11"/>
      <c r="CLJ6" s="11"/>
      <c r="CLK6" s="11"/>
      <c r="CLL6" s="11"/>
      <c r="CLM6" s="11"/>
      <c r="CLN6" s="11"/>
      <c r="CLO6" s="11"/>
      <c r="CLP6" s="11"/>
      <c r="CLQ6" s="11"/>
      <c r="CLR6" s="11"/>
      <c r="CLS6" s="11"/>
      <c r="CLT6" s="11"/>
      <c r="CLU6" s="11"/>
      <c r="CLV6" s="11"/>
      <c r="CLW6" s="11"/>
      <c r="CLX6" s="11"/>
      <c r="CLY6" s="11"/>
      <c r="CLZ6" s="11"/>
      <c r="CMA6" s="11"/>
      <c r="CMB6" s="11"/>
      <c r="CMC6" s="11"/>
      <c r="CMD6" s="11"/>
      <c r="CME6" s="11"/>
      <c r="CMF6" s="11"/>
      <c r="CMG6" s="11"/>
      <c r="CMH6" s="11"/>
      <c r="CMI6" s="11"/>
      <c r="CMJ6" s="11"/>
      <c r="CMK6" s="11"/>
      <c r="CML6" s="11"/>
      <c r="CMM6" s="11"/>
      <c r="CMN6" s="11"/>
      <c r="CMO6" s="11"/>
      <c r="CMP6" s="11"/>
      <c r="CMQ6" s="11"/>
      <c r="CMR6" s="11"/>
      <c r="CMS6" s="11"/>
      <c r="CMT6" s="11"/>
      <c r="CMU6" s="11"/>
      <c r="CMV6" s="11"/>
      <c r="CMW6" s="11"/>
      <c r="CMX6" s="11"/>
      <c r="CMY6" s="11"/>
      <c r="CMZ6" s="11"/>
      <c r="CNA6" s="11"/>
      <c r="CNB6" s="11"/>
      <c r="CNC6" s="11"/>
      <c r="CND6" s="11"/>
      <c r="CNE6" s="11"/>
      <c r="CNF6" s="11"/>
      <c r="CNG6" s="11"/>
      <c r="CNH6" s="11"/>
      <c r="CNI6" s="11"/>
      <c r="CNJ6" s="11"/>
      <c r="CNK6" s="11"/>
      <c r="CNL6" s="11"/>
      <c r="CNM6" s="11"/>
      <c r="CNN6" s="11"/>
      <c r="CNO6" s="11"/>
      <c r="CNP6" s="11"/>
      <c r="CNQ6" s="11"/>
      <c r="CNR6" s="11"/>
      <c r="CNS6" s="11"/>
      <c r="CNT6" s="11"/>
      <c r="CNU6" s="11"/>
      <c r="CNV6" s="11"/>
      <c r="CNW6" s="11"/>
      <c r="CNX6" s="11"/>
      <c r="CNY6" s="11"/>
      <c r="CNZ6" s="11"/>
      <c r="COA6" s="11"/>
      <c r="COB6" s="11"/>
      <c r="COC6" s="11"/>
      <c r="COD6" s="11"/>
      <c r="COE6" s="11"/>
      <c r="COF6" s="11"/>
      <c r="COG6" s="11"/>
      <c r="COH6" s="11"/>
      <c r="COI6" s="11"/>
      <c r="COJ6" s="11"/>
      <c r="COK6" s="11"/>
      <c r="COL6" s="11"/>
      <c r="COM6" s="11"/>
      <c r="CON6" s="11"/>
      <c r="COO6" s="11"/>
      <c r="COP6" s="11"/>
      <c r="COQ6" s="11"/>
      <c r="COR6" s="11"/>
      <c r="COS6" s="11"/>
      <c r="COT6" s="11"/>
      <c r="COU6" s="11"/>
      <c r="COV6" s="11"/>
      <c r="COW6" s="11"/>
      <c r="COX6" s="11"/>
      <c r="COY6" s="11"/>
      <c r="COZ6" s="11"/>
      <c r="CPA6" s="11"/>
      <c r="CPB6" s="11"/>
      <c r="CPC6" s="11"/>
      <c r="CPD6" s="11"/>
      <c r="CPE6" s="11"/>
      <c r="CPF6" s="11"/>
      <c r="CPG6" s="11"/>
      <c r="CPH6" s="11"/>
      <c r="CPI6" s="11"/>
      <c r="CPJ6" s="11"/>
      <c r="CPK6" s="11"/>
      <c r="CPL6" s="11"/>
      <c r="CPM6" s="11"/>
      <c r="CPN6" s="11"/>
      <c r="CPO6" s="11"/>
      <c r="CPP6" s="11"/>
      <c r="CPQ6" s="11"/>
      <c r="CPR6" s="11"/>
      <c r="CPS6" s="11"/>
      <c r="CPT6" s="11"/>
      <c r="CPU6" s="11"/>
      <c r="CPV6" s="11"/>
      <c r="CPW6" s="11"/>
      <c r="CPX6" s="11"/>
      <c r="CPY6" s="11"/>
      <c r="CPZ6" s="11"/>
      <c r="CQA6" s="11"/>
      <c r="CQB6" s="11"/>
      <c r="CQC6" s="11"/>
      <c r="CQD6" s="11"/>
      <c r="CQE6" s="11"/>
      <c r="CQF6" s="11"/>
      <c r="CQG6" s="11"/>
      <c r="CQH6" s="11"/>
      <c r="CQI6" s="11"/>
      <c r="CQJ6" s="11"/>
      <c r="CQK6" s="11"/>
      <c r="CQL6" s="11"/>
      <c r="CQM6" s="11"/>
      <c r="CQN6" s="11"/>
      <c r="CQO6" s="11"/>
      <c r="CQP6" s="11"/>
      <c r="CQQ6" s="11"/>
      <c r="CQR6" s="11"/>
      <c r="CQS6" s="11"/>
      <c r="CQT6" s="11"/>
      <c r="CQU6" s="11"/>
      <c r="CQV6" s="11"/>
      <c r="CQW6" s="11"/>
      <c r="CQX6" s="11"/>
      <c r="CQY6" s="11"/>
      <c r="CQZ6" s="11"/>
      <c r="CRA6" s="11"/>
      <c r="CRB6" s="11"/>
      <c r="CRC6" s="11"/>
      <c r="CRD6" s="11"/>
      <c r="CRE6" s="11"/>
      <c r="CRF6" s="11"/>
      <c r="CRG6" s="11"/>
      <c r="CRH6" s="11"/>
      <c r="CRI6" s="11"/>
      <c r="CRJ6" s="11"/>
      <c r="CRK6" s="11"/>
      <c r="CRL6" s="11"/>
      <c r="CRM6" s="11"/>
      <c r="CRN6" s="11"/>
      <c r="CRO6" s="11"/>
      <c r="CRP6" s="11"/>
      <c r="CRQ6" s="11"/>
      <c r="CRR6" s="11"/>
      <c r="CRS6" s="11"/>
      <c r="CRT6" s="11"/>
      <c r="CRU6" s="11"/>
      <c r="CRV6" s="11"/>
      <c r="CRW6" s="11"/>
      <c r="CRX6" s="11"/>
      <c r="CRY6" s="11"/>
      <c r="CRZ6" s="11"/>
      <c r="CSA6" s="11"/>
      <c r="CSB6" s="11"/>
      <c r="CSC6" s="11"/>
      <c r="CSD6" s="11"/>
      <c r="CSE6" s="11"/>
      <c r="CSF6" s="11"/>
      <c r="CSG6" s="11"/>
      <c r="CSH6" s="11"/>
      <c r="CSI6" s="11"/>
      <c r="CSJ6" s="11"/>
      <c r="CSK6" s="11"/>
      <c r="CSL6" s="11"/>
      <c r="CSM6" s="11"/>
      <c r="CSN6" s="11"/>
      <c r="CSO6" s="11"/>
      <c r="CSP6" s="11"/>
      <c r="CSQ6" s="11"/>
      <c r="CSR6" s="11"/>
      <c r="CSS6" s="11"/>
      <c r="CST6" s="11"/>
      <c r="CSU6" s="11"/>
      <c r="CSV6" s="11"/>
      <c r="CSW6" s="11"/>
      <c r="CSX6" s="11"/>
      <c r="CSY6" s="11"/>
      <c r="CSZ6" s="11"/>
      <c r="CTA6" s="11"/>
      <c r="CTB6" s="11"/>
      <c r="CTC6" s="11"/>
      <c r="CTD6" s="11"/>
      <c r="CTE6" s="11"/>
      <c r="CTF6" s="11"/>
      <c r="CTG6" s="11"/>
      <c r="CTH6" s="11"/>
      <c r="CTI6" s="11"/>
      <c r="CTJ6" s="11"/>
      <c r="CTK6" s="11"/>
      <c r="CTL6" s="11"/>
      <c r="CTM6" s="11"/>
      <c r="CTN6" s="11"/>
      <c r="CTO6" s="11"/>
      <c r="CTP6" s="11"/>
      <c r="CTQ6" s="11"/>
      <c r="CTR6" s="11"/>
      <c r="CTS6" s="11"/>
      <c r="CTT6" s="11"/>
      <c r="CTU6" s="11"/>
      <c r="CTV6" s="11"/>
      <c r="CTW6" s="11"/>
      <c r="CTX6" s="11"/>
      <c r="CTY6" s="11"/>
      <c r="CTZ6" s="11"/>
      <c r="CUA6" s="11"/>
      <c r="CUB6" s="11"/>
      <c r="CUC6" s="11"/>
      <c r="CUD6" s="11"/>
      <c r="CUE6" s="11"/>
      <c r="CUF6" s="11"/>
      <c r="CUG6" s="11"/>
      <c r="CUH6" s="11"/>
      <c r="CUI6" s="11"/>
      <c r="CUJ6" s="11"/>
      <c r="CUK6" s="11"/>
      <c r="CUL6" s="11"/>
      <c r="CUM6" s="11"/>
      <c r="CUN6" s="11"/>
      <c r="CUO6" s="11"/>
      <c r="CUP6" s="11"/>
      <c r="CUQ6" s="11"/>
      <c r="CUR6" s="11"/>
      <c r="CUS6" s="11"/>
      <c r="CUT6" s="11"/>
      <c r="CUU6" s="11"/>
      <c r="CUV6" s="11"/>
      <c r="CUW6" s="11"/>
      <c r="CUX6" s="11"/>
      <c r="CUY6" s="11"/>
      <c r="CUZ6" s="11"/>
      <c r="CVA6" s="11"/>
      <c r="CVB6" s="11"/>
      <c r="CVC6" s="11"/>
      <c r="CVD6" s="11"/>
      <c r="CVE6" s="11"/>
      <c r="CVF6" s="11"/>
      <c r="CVG6" s="11"/>
      <c r="CVH6" s="11"/>
      <c r="CVI6" s="11"/>
      <c r="CVJ6" s="11"/>
      <c r="CVK6" s="11"/>
      <c r="CVL6" s="11"/>
      <c r="CVM6" s="11"/>
      <c r="CVN6" s="11"/>
      <c r="CVO6" s="11"/>
      <c r="CVP6" s="11"/>
      <c r="CVQ6" s="11"/>
      <c r="CVR6" s="11"/>
      <c r="CVS6" s="11"/>
      <c r="CVT6" s="11"/>
      <c r="CVU6" s="11"/>
      <c r="CVV6" s="11"/>
      <c r="CVW6" s="11"/>
      <c r="CVX6" s="11"/>
      <c r="CVY6" s="11"/>
      <c r="CVZ6" s="11"/>
      <c r="CWA6" s="11"/>
      <c r="CWB6" s="11"/>
      <c r="CWC6" s="11"/>
      <c r="CWD6" s="11"/>
      <c r="CWE6" s="11"/>
      <c r="CWF6" s="11"/>
      <c r="CWG6" s="11"/>
      <c r="CWH6" s="11"/>
      <c r="CWI6" s="11"/>
      <c r="CWJ6" s="11"/>
      <c r="CWK6" s="11"/>
      <c r="CWL6" s="11"/>
      <c r="CWM6" s="11"/>
      <c r="CWN6" s="11"/>
      <c r="CWO6" s="11"/>
      <c r="CWP6" s="11"/>
      <c r="CWQ6" s="11"/>
      <c r="CWR6" s="11"/>
      <c r="CWS6" s="11"/>
      <c r="CWT6" s="11"/>
      <c r="CWU6" s="11"/>
      <c r="CWV6" s="11"/>
      <c r="CWW6" s="11"/>
      <c r="CWX6" s="11"/>
      <c r="CWY6" s="11"/>
      <c r="CWZ6" s="11"/>
      <c r="CXA6" s="11"/>
      <c r="CXB6" s="11"/>
      <c r="CXC6" s="11"/>
      <c r="CXD6" s="11"/>
      <c r="CXE6" s="11"/>
      <c r="CXF6" s="11"/>
      <c r="CXG6" s="11"/>
      <c r="CXH6" s="11"/>
      <c r="CXI6" s="11"/>
      <c r="CXJ6" s="11"/>
      <c r="CXK6" s="11"/>
      <c r="CXL6" s="11"/>
      <c r="CXM6" s="11"/>
      <c r="CXN6" s="11"/>
      <c r="CXO6" s="11"/>
      <c r="CXP6" s="11"/>
      <c r="CXQ6" s="11"/>
      <c r="CXR6" s="11"/>
      <c r="CXS6" s="11"/>
      <c r="CXT6" s="11"/>
      <c r="CXU6" s="11"/>
      <c r="CXV6" s="11"/>
      <c r="CXW6" s="11"/>
      <c r="CXX6" s="11"/>
      <c r="CXY6" s="11"/>
      <c r="CXZ6" s="11"/>
      <c r="CYA6" s="11"/>
      <c r="CYB6" s="11"/>
      <c r="CYC6" s="11"/>
      <c r="CYD6" s="11"/>
      <c r="CYE6" s="11"/>
      <c r="CYF6" s="11"/>
      <c r="CYG6" s="11"/>
      <c r="CYH6" s="11"/>
      <c r="CYI6" s="11"/>
      <c r="CYJ6" s="11"/>
      <c r="CYK6" s="11"/>
      <c r="CYL6" s="11"/>
      <c r="CYM6" s="11"/>
      <c r="CYN6" s="11"/>
      <c r="CYO6" s="11"/>
      <c r="CYP6" s="11"/>
      <c r="CYQ6" s="11"/>
      <c r="CYR6" s="11"/>
      <c r="CYS6" s="11"/>
      <c r="CYT6" s="11"/>
      <c r="CYU6" s="11"/>
      <c r="CYV6" s="11"/>
      <c r="CYW6" s="11"/>
      <c r="CYX6" s="11"/>
      <c r="CYY6" s="11"/>
      <c r="CYZ6" s="11"/>
      <c r="CZA6" s="11"/>
      <c r="CZB6" s="11"/>
      <c r="CZC6" s="11"/>
      <c r="CZD6" s="11"/>
      <c r="CZE6" s="11"/>
      <c r="CZF6" s="11"/>
      <c r="CZG6" s="11"/>
      <c r="CZH6" s="11"/>
      <c r="CZI6" s="11"/>
      <c r="CZJ6" s="11"/>
      <c r="CZK6" s="11"/>
      <c r="CZL6" s="11"/>
      <c r="CZM6" s="11"/>
      <c r="CZN6" s="11"/>
      <c r="CZO6" s="11"/>
      <c r="CZP6" s="11"/>
      <c r="CZQ6" s="11"/>
      <c r="CZR6" s="11"/>
      <c r="CZS6" s="11"/>
      <c r="CZT6" s="11"/>
      <c r="CZU6" s="11"/>
      <c r="CZV6" s="11"/>
      <c r="CZW6" s="11"/>
      <c r="CZX6" s="11"/>
      <c r="CZY6" s="11"/>
      <c r="CZZ6" s="11"/>
      <c r="DAA6" s="11"/>
      <c r="DAB6" s="11"/>
      <c r="DAC6" s="11"/>
      <c r="DAD6" s="11"/>
      <c r="DAE6" s="11"/>
      <c r="DAF6" s="11"/>
      <c r="DAG6" s="11"/>
      <c r="DAH6" s="11"/>
      <c r="DAI6" s="11"/>
      <c r="DAJ6" s="11"/>
      <c r="DAK6" s="11"/>
      <c r="DAL6" s="11"/>
      <c r="DAM6" s="11"/>
      <c r="DAN6" s="11"/>
      <c r="DAO6" s="11"/>
      <c r="DAP6" s="11"/>
      <c r="DAQ6" s="11"/>
      <c r="DAR6" s="11"/>
      <c r="DAS6" s="11"/>
      <c r="DAT6" s="11"/>
      <c r="DAU6" s="11"/>
      <c r="DAV6" s="11"/>
      <c r="DAW6" s="11"/>
      <c r="DAX6" s="11"/>
      <c r="DAY6" s="11"/>
      <c r="DAZ6" s="11"/>
      <c r="DBA6" s="11"/>
      <c r="DBB6" s="11"/>
      <c r="DBC6" s="11"/>
      <c r="DBD6" s="11"/>
      <c r="DBE6" s="11"/>
      <c r="DBF6" s="11"/>
      <c r="DBG6" s="11"/>
      <c r="DBH6" s="11"/>
      <c r="DBI6" s="11"/>
      <c r="DBJ6" s="11"/>
      <c r="DBK6" s="11"/>
      <c r="DBL6" s="11"/>
      <c r="DBM6" s="11"/>
      <c r="DBN6" s="11"/>
      <c r="DBO6" s="11"/>
      <c r="DBP6" s="11"/>
      <c r="DBQ6" s="11"/>
      <c r="DBR6" s="11"/>
      <c r="DBS6" s="11"/>
      <c r="DBT6" s="11"/>
      <c r="DBU6" s="11"/>
      <c r="DBV6" s="11"/>
      <c r="DBW6" s="11"/>
      <c r="DBX6" s="11"/>
      <c r="DBY6" s="11"/>
      <c r="DBZ6" s="11"/>
      <c r="DCA6" s="11"/>
      <c r="DCB6" s="11"/>
      <c r="DCC6" s="11"/>
      <c r="DCD6" s="11"/>
      <c r="DCE6" s="11"/>
      <c r="DCF6" s="11"/>
      <c r="DCG6" s="11"/>
      <c r="DCH6" s="11"/>
      <c r="DCI6" s="11"/>
      <c r="DCJ6" s="11"/>
      <c r="DCK6" s="11"/>
      <c r="DCL6" s="11"/>
      <c r="DCM6" s="11"/>
      <c r="DCN6" s="11"/>
      <c r="DCO6" s="11"/>
      <c r="DCP6" s="11"/>
      <c r="DCQ6" s="11"/>
      <c r="DCR6" s="11"/>
      <c r="DCS6" s="11"/>
      <c r="DCT6" s="11"/>
      <c r="DCU6" s="11"/>
      <c r="DCV6" s="11"/>
      <c r="DCW6" s="11"/>
      <c r="DCX6" s="11"/>
      <c r="DCY6" s="11"/>
      <c r="DCZ6" s="11"/>
      <c r="DDA6" s="11"/>
      <c r="DDB6" s="11"/>
      <c r="DDC6" s="11"/>
      <c r="DDD6" s="11"/>
      <c r="DDE6" s="11"/>
      <c r="DDF6" s="11"/>
      <c r="DDG6" s="11"/>
      <c r="DDH6" s="11"/>
      <c r="DDI6" s="11"/>
      <c r="DDJ6" s="11"/>
      <c r="DDK6" s="11"/>
      <c r="DDL6" s="11"/>
      <c r="DDM6" s="11"/>
      <c r="DDN6" s="11"/>
      <c r="DDO6" s="11"/>
      <c r="DDP6" s="11"/>
      <c r="DDQ6" s="11"/>
      <c r="DDR6" s="11"/>
      <c r="DDS6" s="11"/>
      <c r="DDT6" s="11"/>
      <c r="DDU6" s="11"/>
      <c r="DDV6" s="11"/>
      <c r="DDW6" s="11"/>
      <c r="DDX6" s="11"/>
      <c r="DDY6" s="11"/>
      <c r="DDZ6" s="11"/>
      <c r="DEA6" s="11"/>
      <c r="DEB6" s="11"/>
      <c r="DEC6" s="11"/>
      <c r="DED6" s="11"/>
      <c r="DEE6" s="11"/>
      <c r="DEF6" s="11"/>
      <c r="DEG6" s="11"/>
      <c r="DEH6" s="11"/>
      <c r="DEI6" s="11"/>
      <c r="DEJ6" s="11"/>
      <c r="DEK6" s="11"/>
      <c r="DEL6" s="11"/>
      <c r="DEM6" s="11"/>
      <c r="DEN6" s="11"/>
      <c r="DEO6" s="11"/>
      <c r="DEP6" s="11"/>
      <c r="DEQ6" s="11"/>
      <c r="DER6" s="11"/>
      <c r="DES6" s="11"/>
      <c r="DET6" s="11"/>
      <c r="DEU6" s="11"/>
      <c r="DEV6" s="11"/>
      <c r="DEW6" s="11"/>
      <c r="DEX6" s="11"/>
      <c r="DEY6" s="11"/>
      <c r="DEZ6" s="11"/>
      <c r="DFA6" s="11"/>
      <c r="DFB6" s="11"/>
      <c r="DFC6" s="11"/>
      <c r="DFD6" s="11"/>
      <c r="DFE6" s="11"/>
      <c r="DFF6" s="11"/>
      <c r="DFG6" s="11"/>
      <c r="DFH6" s="11"/>
      <c r="DFI6" s="11"/>
      <c r="DFJ6" s="11"/>
      <c r="DFK6" s="11"/>
      <c r="DFL6" s="11"/>
      <c r="DFM6" s="11"/>
      <c r="DFN6" s="11"/>
      <c r="DFO6" s="11"/>
      <c r="DFP6" s="11"/>
      <c r="DFQ6" s="11"/>
      <c r="DFR6" s="11"/>
      <c r="DFS6" s="11"/>
      <c r="DFT6" s="11"/>
      <c r="DFU6" s="11"/>
      <c r="DFV6" s="11"/>
      <c r="DFW6" s="11"/>
      <c r="DFX6" s="11"/>
      <c r="DFY6" s="11"/>
      <c r="DFZ6" s="11"/>
      <c r="DGA6" s="11"/>
      <c r="DGB6" s="11"/>
      <c r="DGC6" s="11"/>
      <c r="DGD6" s="11"/>
      <c r="DGE6" s="11"/>
      <c r="DGF6" s="11"/>
      <c r="DGG6" s="11"/>
      <c r="DGH6" s="11"/>
      <c r="DGI6" s="11"/>
      <c r="DGJ6" s="11"/>
      <c r="DGK6" s="11"/>
      <c r="DGL6" s="11"/>
      <c r="DGM6" s="11"/>
      <c r="DGN6" s="11"/>
      <c r="DGO6" s="11"/>
      <c r="DGP6" s="11"/>
      <c r="DGQ6" s="11"/>
      <c r="DGR6" s="11"/>
      <c r="DGS6" s="11"/>
      <c r="DGT6" s="11"/>
      <c r="DGU6" s="11"/>
      <c r="DGV6" s="11"/>
      <c r="DGW6" s="11"/>
      <c r="DGX6" s="11"/>
      <c r="DGY6" s="11"/>
      <c r="DGZ6" s="11"/>
      <c r="DHA6" s="11"/>
      <c r="DHB6" s="11"/>
      <c r="DHC6" s="11"/>
      <c r="DHD6" s="11"/>
      <c r="DHE6" s="11"/>
      <c r="DHF6" s="11"/>
      <c r="DHG6" s="11"/>
      <c r="DHH6" s="11"/>
      <c r="DHI6" s="11"/>
      <c r="DHJ6" s="11"/>
      <c r="DHK6" s="11"/>
      <c r="DHL6" s="11"/>
      <c r="DHM6" s="11"/>
      <c r="DHN6" s="11"/>
      <c r="DHO6" s="11"/>
      <c r="DHP6" s="11"/>
      <c r="DHQ6" s="11"/>
      <c r="DHR6" s="11"/>
      <c r="DHS6" s="11"/>
      <c r="DHT6" s="11"/>
      <c r="DHU6" s="11"/>
      <c r="DHV6" s="11"/>
      <c r="DHW6" s="11"/>
      <c r="DHX6" s="11"/>
      <c r="DHY6" s="11"/>
      <c r="DHZ6" s="11"/>
      <c r="DIA6" s="11"/>
      <c r="DIB6" s="11"/>
      <c r="DIC6" s="11"/>
      <c r="DID6" s="11"/>
      <c r="DIE6" s="11"/>
      <c r="DIF6" s="11"/>
      <c r="DIG6" s="11"/>
      <c r="DIH6" s="11"/>
      <c r="DII6" s="11"/>
      <c r="DIJ6" s="11"/>
      <c r="DIK6" s="11"/>
      <c r="DIL6" s="11"/>
      <c r="DIM6" s="11"/>
      <c r="DIN6" s="11"/>
      <c r="DIO6" s="11"/>
      <c r="DIP6" s="11"/>
      <c r="DIQ6" s="11"/>
      <c r="DIR6" s="11"/>
      <c r="DIS6" s="11"/>
      <c r="DIT6" s="11"/>
      <c r="DIU6" s="11"/>
      <c r="DIV6" s="11"/>
      <c r="DIW6" s="11"/>
      <c r="DIX6" s="11"/>
      <c r="DIY6" s="11"/>
      <c r="DIZ6" s="11"/>
      <c r="DJA6" s="11"/>
      <c r="DJB6" s="11"/>
      <c r="DJC6" s="11"/>
      <c r="DJD6" s="11"/>
      <c r="DJE6" s="11"/>
      <c r="DJF6" s="11"/>
      <c r="DJG6" s="11"/>
      <c r="DJH6" s="11"/>
      <c r="DJI6" s="11"/>
      <c r="DJJ6" s="11"/>
      <c r="DJK6" s="11"/>
      <c r="DJL6" s="11"/>
      <c r="DJM6" s="11"/>
      <c r="DJN6" s="11"/>
      <c r="DJO6" s="11"/>
      <c r="DJP6" s="11"/>
      <c r="DJQ6" s="11"/>
      <c r="DJR6" s="11"/>
      <c r="DJS6" s="11"/>
      <c r="DJT6" s="11"/>
      <c r="DJU6" s="11"/>
      <c r="DJV6" s="11"/>
      <c r="DJW6" s="11"/>
      <c r="DJX6" s="11"/>
      <c r="DJY6" s="11"/>
      <c r="DJZ6" s="11"/>
      <c r="DKA6" s="11"/>
      <c r="DKB6" s="11"/>
      <c r="DKC6" s="11"/>
      <c r="DKD6" s="11"/>
      <c r="DKE6" s="11"/>
      <c r="DKF6" s="11"/>
      <c r="DKG6" s="11"/>
      <c r="DKH6" s="11"/>
      <c r="DKI6" s="11"/>
      <c r="DKJ6" s="11"/>
      <c r="DKK6" s="11"/>
      <c r="DKL6" s="11"/>
      <c r="DKM6" s="11"/>
      <c r="DKN6" s="11"/>
      <c r="DKO6" s="11"/>
      <c r="DKP6" s="11"/>
      <c r="DKQ6" s="11"/>
      <c r="DKR6" s="11"/>
      <c r="DKS6" s="11"/>
      <c r="DKT6" s="11"/>
      <c r="DKU6" s="11"/>
      <c r="DKV6" s="11"/>
      <c r="DKW6" s="11"/>
      <c r="DKX6" s="11"/>
      <c r="DKY6" s="11"/>
      <c r="DKZ6" s="11"/>
      <c r="DLA6" s="11"/>
      <c r="DLB6" s="11"/>
      <c r="DLC6" s="11"/>
      <c r="DLD6" s="11"/>
      <c r="DLE6" s="11"/>
      <c r="DLF6" s="11"/>
      <c r="DLG6" s="11"/>
      <c r="DLH6" s="11"/>
      <c r="DLI6" s="11"/>
      <c r="DLJ6" s="11"/>
      <c r="DLK6" s="11"/>
      <c r="DLL6" s="11"/>
      <c r="DLM6" s="11"/>
      <c r="DLN6" s="11"/>
      <c r="DLO6" s="11"/>
      <c r="DLP6" s="11"/>
      <c r="DLQ6" s="11"/>
      <c r="DLR6" s="11"/>
      <c r="DLS6" s="11"/>
      <c r="DLT6" s="11"/>
      <c r="DLU6" s="11"/>
      <c r="DLV6" s="11"/>
      <c r="DLW6" s="11"/>
      <c r="DLX6" s="11"/>
      <c r="DLY6" s="11"/>
      <c r="DLZ6" s="11"/>
      <c r="DMA6" s="11"/>
      <c r="DMB6" s="11"/>
      <c r="DMC6" s="11"/>
      <c r="DMD6" s="11"/>
      <c r="DME6" s="11"/>
      <c r="DMF6" s="11"/>
      <c r="DMG6" s="11"/>
      <c r="DMH6" s="11"/>
      <c r="DMI6" s="11"/>
      <c r="DMJ6" s="11"/>
      <c r="DMK6" s="11"/>
      <c r="DML6" s="11"/>
      <c r="DMM6" s="11"/>
      <c r="DMN6" s="11"/>
      <c r="DMO6" s="11"/>
      <c r="DMP6" s="11"/>
      <c r="DMQ6" s="11"/>
      <c r="DMR6" s="11"/>
      <c r="DMS6" s="11"/>
      <c r="DMT6" s="11"/>
      <c r="DMU6" s="11"/>
      <c r="DMV6" s="11"/>
      <c r="DMW6" s="11"/>
      <c r="DMX6" s="11"/>
      <c r="DMY6" s="11"/>
      <c r="DMZ6" s="11"/>
      <c r="DNA6" s="11"/>
      <c r="DNB6" s="11"/>
      <c r="DNC6" s="11"/>
      <c r="DND6" s="11"/>
      <c r="DNE6" s="11"/>
      <c r="DNF6" s="11"/>
      <c r="DNG6" s="11"/>
      <c r="DNH6" s="11"/>
      <c r="DNI6" s="11"/>
      <c r="DNJ6" s="11"/>
      <c r="DNK6" s="11"/>
      <c r="DNL6" s="11"/>
      <c r="DNM6" s="11"/>
      <c r="DNN6" s="11"/>
      <c r="DNO6" s="11"/>
      <c r="DNP6" s="11"/>
      <c r="DNQ6" s="11"/>
      <c r="DNR6" s="11"/>
      <c r="DNS6" s="11"/>
      <c r="DNT6" s="11"/>
      <c r="DNU6" s="11"/>
      <c r="DNV6" s="11"/>
      <c r="DNW6" s="11"/>
      <c r="DNX6" s="11"/>
      <c r="DNY6" s="11"/>
      <c r="DNZ6" s="11"/>
      <c r="DOA6" s="11"/>
      <c r="DOB6" s="11"/>
      <c r="DOC6" s="11"/>
      <c r="DOD6" s="11"/>
      <c r="DOE6" s="11"/>
      <c r="DOF6" s="11"/>
      <c r="DOG6" s="11"/>
      <c r="DOH6" s="11"/>
      <c r="DOI6" s="11"/>
      <c r="DOJ6" s="11"/>
      <c r="DOK6" s="11"/>
      <c r="DOL6" s="11"/>
      <c r="DOM6" s="11"/>
      <c r="DON6" s="11"/>
      <c r="DOO6" s="11"/>
      <c r="DOP6" s="11"/>
      <c r="DOQ6" s="11"/>
      <c r="DOR6" s="11"/>
      <c r="DOS6" s="11"/>
      <c r="DOT6" s="11"/>
      <c r="DOU6" s="11"/>
      <c r="DOV6" s="11"/>
      <c r="DOW6" s="11"/>
      <c r="DOX6" s="11"/>
      <c r="DOY6" s="11"/>
      <c r="DOZ6" s="11"/>
      <c r="DPA6" s="11"/>
      <c r="DPB6" s="11"/>
      <c r="DPC6" s="11"/>
      <c r="DPD6" s="11"/>
      <c r="DPE6" s="11"/>
      <c r="DPF6" s="11"/>
    </row>
    <row r="7" spans="1:3126" s="2" customFormat="1" ht="164.25" customHeight="1" x14ac:dyDescent="0.25">
      <c r="A7" s="85"/>
      <c r="B7" s="86"/>
      <c r="C7" s="88"/>
      <c r="D7" s="89"/>
      <c r="E7" s="89"/>
      <c r="F7" s="58" t="s">
        <v>21</v>
      </c>
      <c r="G7" s="58" t="s">
        <v>22</v>
      </c>
      <c r="H7" s="23" t="s">
        <v>2</v>
      </c>
      <c r="I7" s="57" t="s">
        <v>3</v>
      </c>
      <c r="J7" s="23" t="s">
        <v>2</v>
      </c>
      <c r="K7" s="57" t="s">
        <v>3</v>
      </c>
      <c r="L7" s="57" t="s">
        <v>2</v>
      </c>
      <c r="M7" s="57" t="s">
        <v>3</v>
      </c>
      <c r="N7" s="57" t="s">
        <v>2</v>
      </c>
      <c r="O7" s="57" t="s">
        <v>3</v>
      </c>
      <c r="P7" s="91"/>
      <c r="Q7" s="57" t="s">
        <v>6</v>
      </c>
      <c r="R7" s="57" t="s">
        <v>3</v>
      </c>
      <c r="S7" s="57" t="s">
        <v>7</v>
      </c>
      <c r="T7" s="57" t="s">
        <v>3</v>
      </c>
      <c r="U7" s="57" t="s">
        <v>8</v>
      </c>
      <c r="V7" s="57" t="s">
        <v>9</v>
      </c>
      <c r="W7" s="57" t="s">
        <v>26</v>
      </c>
      <c r="X7" s="57" t="s">
        <v>9</v>
      </c>
      <c r="Y7" s="57" t="s">
        <v>28</v>
      </c>
      <c r="Z7" s="57" t="s">
        <v>3</v>
      </c>
      <c r="AA7" s="57" t="s">
        <v>29</v>
      </c>
      <c r="AB7" s="57" t="s">
        <v>9</v>
      </c>
      <c r="AC7" s="57" t="s">
        <v>31</v>
      </c>
      <c r="AD7" s="57" t="s">
        <v>9</v>
      </c>
      <c r="AE7" s="57" t="s">
        <v>11</v>
      </c>
      <c r="AF7" s="57" t="s">
        <v>9</v>
      </c>
      <c r="AG7" s="57" t="s">
        <v>13</v>
      </c>
      <c r="AH7" s="57" t="s">
        <v>9</v>
      </c>
      <c r="AI7" s="57" t="s">
        <v>16</v>
      </c>
      <c r="AJ7" s="57" t="s">
        <v>17</v>
      </c>
      <c r="AK7" s="57" t="s">
        <v>18</v>
      </c>
      <c r="AL7" s="57" t="s">
        <v>3</v>
      </c>
      <c r="AM7" s="95"/>
      <c r="AN7" s="69" t="s">
        <v>87</v>
      </c>
      <c r="AO7" s="69" t="s">
        <v>9</v>
      </c>
      <c r="AP7" s="57" t="s">
        <v>19</v>
      </c>
      <c r="AQ7" s="57" t="s">
        <v>16</v>
      </c>
      <c r="AR7" s="57" t="s">
        <v>17</v>
      </c>
      <c r="AS7" s="57" t="s">
        <v>18</v>
      </c>
      <c r="AT7" s="57" t="s">
        <v>9</v>
      </c>
      <c r="AU7" s="95"/>
      <c r="AV7" s="57" t="s">
        <v>16</v>
      </c>
      <c r="AW7" s="57" t="s">
        <v>17</v>
      </c>
      <c r="AX7" s="57" t="s">
        <v>49</v>
      </c>
      <c r="AY7" s="57" t="s">
        <v>3</v>
      </c>
      <c r="AZ7" s="9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8"/>
      <c r="DB7" s="8"/>
      <c r="DC7" s="8"/>
      <c r="DD7" s="8"/>
      <c r="DE7" s="8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  <c r="CDV7" s="11"/>
      <c r="CDW7" s="11"/>
      <c r="CDX7" s="11"/>
      <c r="CDY7" s="11"/>
      <c r="CDZ7" s="11"/>
      <c r="CEA7" s="11"/>
      <c r="CEB7" s="11"/>
      <c r="CEC7" s="11"/>
      <c r="CED7" s="11"/>
      <c r="CEE7" s="11"/>
      <c r="CEF7" s="11"/>
      <c r="CEG7" s="11"/>
      <c r="CEH7" s="11"/>
      <c r="CEI7" s="11"/>
      <c r="CEJ7" s="11"/>
      <c r="CEK7" s="11"/>
      <c r="CEL7" s="11"/>
      <c r="CEM7" s="11"/>
      <c r="CEN7" s="11"/>
      <c r="CEO7" s="11"/>
      <c r="CEP7" s="11"/>
      <c r="CEQ7" s="11"/>
      <c r="CER7" s="11"/>
      <c r="CES7" s="11"/>
      <c r="CET7" s="11"/>
      <c r="CEU7" s="11"/>
      <c r="CEV7" s="11"/>
      <c r="CEW7" s="11"/>
      <c r="CEX7" s="11"/>
      <c r="CEY7" s="11"/>
      <c r="CEZ7" s="11"/>
      <c r="CFA7" s="11"/>
      <c r="CFB7" s="11"/>
      <c r="CFC7" s="11"/>
      <c r="CFD7" s="11"/>
      <c r="CFE7" s="11"/>
      <c r="CFF7" s="11"/>
      <c r="CFG7" s="11"/>
      <c r="CFH7" s="11"/>
      <c r="CFI7" s="11"/>
      <c r="CFJ7" s="11"/>
      <c r="CFK7" s="11"/>
      <c r="CFL7" s="11"/>
      <c r="CFM7" s="11"/>
      <c r="CFN7" s="11"/>
      <c r="CFO7" s="11"/>
      <c r="CFP7" s="11"/>
      <c r="CFQ7" s="11"/>
      <c r="CFR7" s="11"/>
      <c r="CFS7" s="11"/>
      <c r="CFT7" s="11"/>
      <c r="CFU7" s="11"/>
      <c r="CFV7" s="11"/>
      <c r="CFW7" s="11"/>
      <c r="CFX7" s="11"/>
      <c r="CFY7" s="11"/>
      <c r="CFZ7" s="11"/>
      <c r="CGA7" s="11"/>
      <c r="CGB7" s="11"/>
      <c r="CGC7" s="11"/>
      <c r="CGD7" s="11"/>
      <c r="CGE7" s="11"/>
      <c r="CGF7" s="11"/>
      <c r="CGG7" s="11"/>
      <c r="CGH7" s="11"/>
      <c r="CGI7" s="11"/>
      <c r="CGJ7" s="11"/>
      <c r="CGK7" s="11"/>
      <c r="CGL7" s="11"/>
      <c r="CGM7" s="11"/>
      <c r="CGN7" s="11"/>
      <c r="CGO7" s="11"/>
      <c r="CGP7" s="11"/>
      <c r="CGQ7" s="11"/>
      <c r="CGR7" s="11"/>
      <c r="CGS7" s="11"/>
      <c r="CGT7" s="11"/>
      <c r="CGU7" s="11"/>
      <c r="CGV7" s="11"/>
      <c r="CGW7" s="11"/>
      <c r="CGX7" s="11"/>
      <c r="CGY7" s="11"/>
      <c r="CGZ7" s="11"/>
      <c r="CHA7" s="11"/>
      <c r="CHB7" s="11"/>
      <c r="CHC7" s="11"/>
      <c r="CHD7" s="11"/>
      <c r="CHE7" s="11"/>
      <c r="CHF7" s="11"/>
      <c r="CHG7" s="11"/>
      <c r="CHH7" s="11"/>
      <c r="CHI7" s="11"/>
      <c r="CHJ7" s="11"/>
      <c r="CHK7" s="11"/>
      <c r="CHL7" s="11"/>
      <c r="CHM7" s="11"/>
      <c r="CHN7" s="11"/>
      <c r="CHO7" s="11"/>
      <c r="CHP7" s="11"/>
      <c r="CHQ7" s="11"/>
      <c r="CHR7" s="11"/>
      <c r="CHS7" s="11"/>
      <c r="CHT7" s="11"/>
      <c r="CHU7" s="11"/>
      <c r="CHV7" s="11"/>
      <c r="CHW7" s="11"/>
      <c r="CHX7" s="11"/>
      <c r="CHY7" s="11"/>
      <c r="CHZ7" s="11"/>
      <c r="CIA7" s="11"/>
      <c r="CIB7" s="11"/>
      <c r="CIC7" s="11"/>
      <c r="CID7" s="11"/>
      <c r="CIE7" s="11"/>
      <c r="CIF7" s="11"/>
      <c r="CIG7" s="11"/>
      <c r="CIH7" s="11"/>
      <c r="CII7" s="11"/>
      <c r="CIJ7" s="11"/>
      <c r="CIK7" s="11"/>
      <c r="CIL7" s="11"/>
      <c r="CIM7" s="11"/>
      <c r="CIN7" s="11"/>
      <c r="CIO7" s="11"/>
      <c r="CIP7" s="11"/>
      <c r="CIQ7" s="11"/>
      <c r="CIR7" s="11"/>
      <c r="CIS7" s="11"/>
      <c r="CIT7" s="11"/>
      <c r="CIU7" s="11"/>
      <c r="CIV7" s="11"/>
      <c r="CIW7" s="11"/>
      <c r="CIX7" s="11"/>
      <c r="CIY7" s="11"/>
      <c r="CIZ7" s="11"/>
      <c r="CJA7" s="11"/>
      <c r="CJB7" s="11"/>
      <c r="CJC7" s="11"/>
      <c r="CJD7" s="11"/>
      <c r="CJE7" s="11"/>
      <c r="CJF7" s="11"/>
      <c r="CJG7" s="11"/>
      <c r="CJH7" s="11"/>
      <c r="CJI7" s="11"/>
      <c r="CJJ7" s="11"/>
      <c r="CJK7" s="11"/>
      <c r="CJL7" s="11"/>
      <c r="CJM7" s="11"/>
      <c r="CJN7" s="11"/>
      <c r="CJO7" s="11"/>
      <c r="CJP7" s="11"/>
      <c r="CJQ7" s="11"/>
      <c r="CJR7" s="11"/>
      <c r="CJS7" s="11"/>
      <c r="CJT7" s="11"/>
      <c r="CJU7" s="11"/>
      <c r="CJV7" s="11"/>
      <c r="CJW7" s="11"/>
      <c r="CJX7" s="11"/>
      <c r="CJY7" s="11"/>
      <c r="CJZ7" s="11"/>
      <c r="CKA7" s="11"/>
      <c r="CKB7" s="11"/>
      <c r="CKC7" s="11"/>
      <c r="CKD7" s="11"/>
      <c r="CKE7" s="11"/>
      <c r="CKF7" s="11"/>
      <c r="CKG7" s="11"/>
      <c r="CKH7" s="11"/>
      <c r="CKI7" s="11"/>
      <c r="CKJ7" s="11"/>
      <c r="CKK7" s="11"/>
      <c r="CKL7" s="11"/>
      <c r="CKM7" s="11"/>
      <c r="CKN7" s="11"/>
      <c r="CKO7" s="11"/>
      <c r="CKP7" s="11"/>
      <c r="CKQ7" s="11"/>
      <c r="CKR7" s="11"/>
      <c r="CKS7" s="11"/>
      <c r="CKT7" s="11"/>
      <c r="CKU7" s="11"/>
      <c r="CKV7" s="11"/>
      <c r="CKW7" s="11"/>
      <c r="CKX7" s="11"/>
      <c r="CKY7" s="11"/>
      <c r="CKZ7" s="11"/>
      <c r="CLA7" s="11"/>
      <c r="CLB7" s="11"/>
      <c r="CLC7" s="11"/>
      <c r="CLD7" s="11"/>
      <c r="CLE7" s="11"/>
      <c r="CLF7" s="11"/>
      <c r="CLG7" s="11"/>
      <c r="CLH7" s="11"/>
      <c r="CLI7" s="11"/>
      <c r="CLJ7" s="11"/>
      <c r="CLK7" s="11"/>
      <c r="CLL7" s="11"/>
      <c r="CLM7" s="11"/>
      <c r="CLN7" s="11"/>
      <c r="CLO7" s="11"/>
      <c r="CLP7" s="11"/>
      <c r="CLQ7" s="11"/>
      <c r="CLR7" s="11"/>
      <c r="CLS7" s="11"/>
      <c r="CLT7" s="11"/>
      <c r="CLU7" s="11"/>
      <c r="CLV7" s="11"/>
      <c r="CLW7" s="11"/>
      <c r="CLX7" s="11"/>
      <c r="CLY7" s="11"/>
      <c r="CLZ7" s="11"/>
      <c r="CMA7" s="11"/>
      <c r="CMB7" s="11"/>
      <c r="CMC7" s="11"/>
      <c r="CMD7" s="11"/>
      <c r="CME7" s="11"/>
      <c r="CMF7" s="11"/>
      <c r="CMG7" s="11"/>
      <c r="CMH7" s="11"/>
      <c r="CMI7" s="11"/>
      <c r="CMJ7" s="11"/>
      <c r="CMK7" s="11"/>
      <c r="CML7" s="11"/>
      <c r="CMM7" s="11"/>
      <c r="CMN7" s="11"/>
      <c r="CMO7" s="11"/>
      <c r="CMP7" s="11"/>
      <c r="CMQ7" s="11"/>
      <c r="CMR7" s="11"/>
      <c r="CMS7" s="11"/>
      <c r="CMT7" s="11"/>
      <c r="CMU7" s="11"/>
      <c r="CMV7" s="11"/>
      <c r="CMW7" s="11"/>
      <c r="CMX7" s="11"/>
      <c r="CMY7" s="11"/>
      <c r="CMZ7" s="11"/>
      <c r="CNA7" s="11"/>
      <c r="CNB7" s="11"/>
      <c r="CNC7" s="11"/>
      <c r="CND7" s="11"/>
      <c r="CNE7" s="11"/>
      <c r="CNF7" s="11"/>
      <c r="CNG7" s="11"/>
      <c r="CNH7" s="11"/>
      <c r="CNI7" s="11"/>
      <c r="CNJ7" s="11"/>
      <c r="CNK7" s="11"/>
      <c r="CNL7" s="11"/>
      <c r="CNM7" s="11"/>
      <c r="CNN7" s="11"/>
      <c r="CNO7" s="11"/>
      <c r="CNP7" s="11"/>
      <c r="CNQ7" s="11"/>
      <c r="CNR7" s="11"/>
      <c r="CNS7" s="11"/>
      <c r="CNT7" s="11"/>
      <c r="CNU7" s="11"/>
      <c r="CNV7" s="11"/>
      <c r="CNW7" s="11"/>
      <c r="CNX7" s="11"/>
      <c r="CNY7" s="11"/>
      <c r="CNZ7" s="11"/>
      <c r="COA7" s="11"/>
      <c r="COB7" s="11"/>
      <c r="COC7" s="11"/>
      <c r="COD7" s="11"/>
      <c r="COE7" s="11"/>
      <c r="COF7" s="11"/>
      <c r="COG7" s="11"/>
      <c r="COH7" s="11"/>
      <c r="COI7" s="11"/>
      <c r="COJ7" s="11"/>
      <c r="COK7" s="11"/>
      <c r="COL7" s="11"/>
      <c r="COM7" s="11"/>
      <c r="CON7" s="11"/>
      <c r="COO7" s="11"/>
      <c r="COP7" s="11"/>
      <c r="COQ7" s="11"/>
      <c r="COR7" s="11"/>
      <c r="COS7" s="11"/>
      <c r="COT7" s="11"/>
      <c r="COU7" s="11"/>
      <c r="COV7" s="11"/>
      <c r="COW7" s="11"/>
      <c r="COX7" s="11"/>
      <c r="COY7" s="11"/>
      <c r="COZ7" s="11"/>
      <c r="CPA7" s="11"/>
      <c r="CPB7" s="11"/>
      <c r="CPC7" s="11"/>
      <c r="CPD7" s="11"/>
      <c r="CPE7" s="11"/>
      <c r="CPF7" s="11"/>
      <c r="CPG7" s="11"/>
      <c r="CPH7" s="11"/>
      <c r="CPI7" s="11"/>
      <c r="CPJ7" s="11"/>
      <c r="CPK7" s="11"/>
      <c r="CPL7" s="11"/>
      <c r="CPM7" s="11"/>
      <c r="CPN7" s="11"/>
      <c r="CPO7" s="11"/>
      <c r="CPP7" s="11"/>
      <c r="CPQ7" s="11"/>
      <c r="CPR7" s="11"/>
      <c r="CPS7" s="11"/>
      <c r="CPT7" s="11"/>
      <c r="CPU7" s="11"/>
      <c r="CPV7" s="11"/>
      <c r="CPW7" s="11"/>
      <c r="CPX7" s="11"/>
      <c r="CPY7" s="11"/>
      <c r="CPZ7" s="11"/>
      <c r="CQA7" s="11"/>
      <c r="CQB7" s="11"/>
      <c r="CQC7" s="11"/>
      <c r="CQD7" s="11"/>
      <c r="CQE7" s="11"/>
      <c r="CQF7" s="11"/>
      <c r="CQG7" s="11"/>
      <c r="CQH7" s="11"/>
      <c r="CQI7" s="11"/>
      <c r="CQJ7" s="11"/>
      <c r="CQK7" s="11"/>
      <c r="CQL7" s="11"/>
      <c r="CQM7" s="11"/>
      <c r="CQN7" s="11"/>
      <c r="CQO7" s="11"/>
      <c r="CQP7" s="11"/>
      <c r="CQQ7" s="11"/>
      <c r="CQR7" s="11"/>
      <c r="CQS7" s="11"/>
      <c r="CQT7" s="11"/>
      <c r="CQU7" s="11"/>
      <c r="CQV7" s="11"/>
      <c r="CQW7" s="11"/>
      <c r="CQX7" s="11"/>
      <c r="CQY7" s="11"/>
      <c r="CQZ7" s="11"/>
      <c r="CRA7" s="11"/>
      <c r="CRB7" s="11"/>
      <c r="CRC7" s="11"/>
      <c r="CRD7" s="11"/>
      <c r="CRE7" s="11"/>
      <c r="CRF7" s="11"/>
      <c r="CRG7" s="11"/>
      <c r="CRH7" s="11"/>
      <c r="CRI7" s="11"/>
      <c r="CRJ7" s="11"/>
      <c r="CRK7" s="11"/>
      <c r="CRL7" s="11"/>
      <c r="CRM7" s="11"/>
      <c r="CRN7" s="11"/>
      <c r="CRO7" s="11"/>
      <c r="CRP7" s="11"/>
      <c r="CRQ7" s="11"/>
      <c r="CRR7" s="11"/>
      <c r="CRS7" s="11"/>
      <c r="CRT7" s="11"/>
      <c r="CRU7" s="11"/>
      <c r="CRV7" s="11"/>
      <c r="CRW7" s="11"/>
      <c r="CRX7" s="11"/>
      <c r="CRY7" s="11"/>
      <c r="CRZ7" s="11"/>
      <c r="CSA7" s="11"/>
      <c r="CSB7" s="11"/>
      <c r="CSC7" s="11"/>
      <c r="CSD7" s="11"/>
      <c r="CSE7" s="11"/>
      <c r="CSF7" s="11"/>
      <c r="CSG7" s="11"/>
      <c r="CSH7" s="11"/>
      <c r="CSI7" s="11"/>
      <c r="CSJ7" s="11"/>
      <c r="CSK7" s="11"/>
      <c r="CSL7" s="11"/>
      <c r="CSM7" s="11"/>
      <c r="CSN7" s="11"/>
      <c r="CSO7" s="11"/>
      <c r="CSP7" s="11"/>
      <c r="CSQ7" s="11"/>
      <c r="CSR7" s="11"/>
      <c r="CSS7" s="11"/>
      <c r="CST7" s="11"/>
      <c r="CSU7" s="11"/>
      <c r="CSV7" s="11"/>
      <c r="CSW7" s="11"/>
      <c r="CSX7" s="11"/>
      <c r="CSY7" s="11"/>
      <c r="CSZ7" s="11"/>
      <c r="CTA7" s="11"/>
      <c r="CTB7" s="11"/>
      <c r="CTC7" s="11"/>
      <c r="CTD7" s="11"/>
      <c r="CTE7" s="11"/>
      <c r="CTF7" s="11"/>
      <c r="CTG7" s="11"/>
      <c r="CTH7" s="11"/>
      <c r="CTI7" s="11"/>
      <c r="CTJ7" s="11"/>
      <c r="CTK7" s="11"/>
      <c r="CTL7" s="11"/>
      <c r="CTM7" s="11"/>
      <c r="CTN7" s="11"/>
      <c r="CTO7" s="11"/>
      <c r="CTP7" s="11"/>
      <c r="CTQ7" s="11"/>
      <c r="CTR7" s="11"/>
      <c r="CTS7" s="11"/>
      <c r="CTT7" s="11"/>
      <c r="CTU7" s="11"/>
      <c r="CTV7" s="11"/>
      <c r="CTW7" s="11"/>
      <c r="CTX7" s="11"/>
      <c r="CTY7" s="11"/>
      <c r="CTZ7" s="11"/>
      <c r="CUA7" s="11"/>
      <c r="CUB7" s="11"/>
      <c r="CUC7" s="11"/>
      <c r="CUD7" s="11"/>
      <c r="CUE7" s="11"/>
      <c r="CUF7" s="11"/>
      <c r="CUG7" s="11"/>
      <c r="CUH7" s="11"/>
      <c r="CUI7" s="11"/>
      <c r="CUJ7" s="11"/>
      <c r="CUK7" s="11"/>
      <c r="CUL7" s="11"/>
      <c r="CUM7" s="11"/>
      <c r="CUN7" s="11"/>
      <c r="CUO7" s="11"/>
      <c r="CUP7" s="11"/>
      <c r="CUQ7" s="11"/>
      <c r="CUR7" s="11"/>
      <c r="CUS7" s="11"/>
      <c r="CUT7" s="11"/>
      <c r="CUU7" s="11"/>
      <c r="CUV7" s="11"/>
      <c r="CUW7" s="11"/>
      <c r="CUX7" s="11"/>
      <c r="CUY7" s="11"/>
      <c r="CUZ7" s="11"/>
      <c r="CVA7" s="11"/>
      <c r="CVB7" s="11"/>
      <c r="CVC7" s="11"/>
      <c r="CVD7" s="11"/>
      <c r="CVE7" s="11"/>
      <c r="CVF7" s="11"/>
      <c r="CVG7" s="11"/>
      <c r="CVH7" s="11"/>
      <c r="CVI7" s="11"/>
      <c r="CVJ7" s="11"/>
      <c r="CVK7" s="11"/>
      <c r="CVL7" s="11"/>
      <c r="CVM7" s="11"/>
      <c r="CVN7" s="11"/>
      <c r="CVO7" s="11"/>
      <c r="CVP7" s="11"/>
      <c r="CVQ7" s="11"/>
      <c r="CVR7" s="11"/>
      <c r="CVS7" s="11"/>
      <c r="CVT7" s="11"/>
      <c r="CVU7" s="11"/>
      <c r="CVV7" s="11"/>
      <c r="CVW7" s="11"/>
      <c r="CVX7" s="11"/>
      <c r="CVY7" s="11"/>
      <c r="CVZ7" s="11"/>
      <c r="CWA7" s="11"/>
      <c r="CWB7" s="11"/>
      <c r="CWC7" s="11"/>
      <c r="CWD7" s="11"/>
      <c r="CWE7" s="11"/>
      <c r="CWF7" s="11"/>
      <c r="CWG7" s="11"/>
      <c r="CWH7" s="11"/>
      <c r="CWI7" s="11"/>
      <c r="CWJ7" s="11"/>
      <c r="CWK7" s="11"/>
      <c r="CWL7" s="11"/>
      <c r="CWM7" s="11"/>
      <c r="CWN7" s="11"/>
      <c r="CWO7" s="11"/>
      <c r="CWP7" s="11"/>
      <c r="CWQ7" s="11"/>
      <c r="CWR7" s="11"/>
      <c r="CWS7" s="11"/>
      <c r="CWT7" s="11"/>
      <c r="CWU7" s="11"/>
      <c r="CWV7" s="11"/>
      <c r="CWW7" s="11"/>
      <c r="CWX7" s="11"/>
      <c r="CWY7" s="11"/>
      <c r="CWZ7" s="11"/>
      <c r="CXA7" s="11"/>
      <c r="CXB7" s="11"/>
      <c r="CXC7" s="11"/>
      <c r="CXD7" s="11"/>
      <c r="CXE7" s="11"/>
      <c r="CXF7" s="11"/>
      <c r="CXG7" s="11"/>
      <c r="CXH7" s="11"/>
      <c r="CXI7" s="11"/>
      <c r="CXJ7" s="11"/>
      <c r="CXK7" s="11"/>
      <c r="CXL7" s="11"/>
      <c r="CXM7" s="11"/>
      <c r="CXN7" s="11"/>
      <c r="CXO7" s="11"/>
      <c r="CXP7" s="11"/>
      <c r="CXQ7" s="11"/>
      <c r="CXR7" s="11"/>
      <c r="CXS7" s="11"/>
      <c r="CXT7" s="11"/>
      <c r="CXU7" s="11"/>
      <c r="CXV7" s="11"/>
      <c r="CXW7" s="11"/>
      <c r="CXX7" s="11"/>
      <c r="CXY7" s="11"/>
      <c r="CXZ7" s="11"/>
      <c r="CYA7" s="11"/>
      <c r="CYB7" s="11"/>
      <c r="CYC7" s="11"/>
      <c r="CYD7" s="11"/>
      <c r="CYE7" s="11"/>
      <c r="CYF7" s="11"/>
      <c r="CYG7" s="11"/>
      <c r="CYH7" s="11"/>
      <c r="CYI7" s="11"/>
      <c r="CYJ7" s="11"/>
      <c r="CYK7" s="11"/>
      <c r="CYL7" s="11"/>
      <c r="CYM7" s="11"/>
      <c r="CYN7" s="11"/>
      <c r="CYO7" s="11"/>
      <c r="CYP7" s="11"/>
      <c r="CYQ7" s="11"/>
      <c r="CYR7" s="11"/>
      <c r="CYS7" s="11"/>
      <c r="CYT7" s="11"/>
      <c r="CYU7" s="11"/>
      <c r="CYV7" s="11"/>
      <c r="CYW7" s="11"/>
      <c r="CYX7" s="11"/>
      <c r="CYY7" s="11"/>
      <c r="CYZ7" s="11"/>
      <c r="CZA7" s="11"/>
      <c r="CZB7" s="11"/>
      <c r="CZC7" s="11"/>
      <c r="CZD7" s="11"/>
      <c r="CZE7" s="11"/>
      <c r="CZF7" s="11"/>
      <c r="CZG7" s="11"/>
      <c r="CZH7" s="11"/>
      <c r="CZI7" s="11"/>
      <c r="CZJ7" s="11"/>
      <c r="CZK7" s="11"/>
      <c r="CZL7" s="11"/>
      <c r="CZM7" s="11"/>
      <c r="CZN7" s="11"/>
      <c r="CZO7" s="11"/>
      <c r="CZP7" s="11"/>
      <c r="CZQ7" s="11"/>
      <c r="CZR7" s="11"/>
      <c r="CZS7" s="11"/>
      <c r="CZT7" s="11"/>
      <c r="CZU7" s="11"/>
      <c r="CZV7" s="11"/>
      <c r="CZW7" s="11"/>
      <c r="CZX7" s="11"/>
      <c r="CZY7" s="11"/>
      <c r="CZZ7" s="11"/>
      <c r="DAA7" s="11"/>
      <c r="DAB7" s="11"/>
      <c r="DAC7" s="11"/>
      <c r="DAD7" s="11"/>
      <c r="DAE7" s="11"/>
      <c r="DAF7" s="11"/>
      <c r="DAG7" s="11"/>
      <c r="DAH7" s="11"/>
      <c r="DAI7" s="11"/>
      <c r="DAJ7" s="11"/>
      <c r="DAK7" s="11"/>
      <c r="DAL7" s="11"/>
      <c r="DAM7" s="11"/>
      <c r="DAN7" s="11"/>
      <c r="DAO7" s="11"/>
      <c r="DAP7" s="11"/>
      <c r="DAQ7" s="11"/>
      <c r="DAR7" s="11"/>
      <c r="DAS7" s="11"/>
      <c r="DAT7" s="11"/>
      <c r="DAU7" s="11"/>
      <c r="DAV7" s="11"/>
      <c r="DAW7" s="11"/>
      <c r="DAX7" s="11"/>
      <c r="DAY7" s="11"/>
      <c r="DAZ7" s="11"/>
      <c r="DBA7" s="11"/>
      <c r="DBB7" s="11"/>
      <c r="DBC7" s="11"/>
      <c r="DBD7" s="11"/>
      <c r="DBE7" s="11"/>
      <c r="DBF7" s="11"/>
      <c r="DBG7" s="11"/>
      <c r="DBH7" s="11"/>
      <c r="DBI7" s="11"/>
      <c r="DBJ7" s="11"/>
      <c r="DBK7" s="11"/>
      <c r="DBL7" s="11"/>
      <c r="DBM7" s="11"/>
      <c r="DBN7" s="11"/>
      <c r="DBO7" s="11"/>
      <c r="DBP7" s="11"/>
      <c r="DBQ7" s="11"/>
      <c r="DBR7" s="11"/>
      <c r="DBS7" s="11"/>
      <c r="DBT7" s="11"/>
      <c r="DBU7" s="11"/>
      <c r="DBV7" s="11"/>
      <c r="DBW7" s="11"/>
      <c r="DBX7" s="11"/>
      <c r="DBY7" s="11"/>
      <c r="DBZ7" s="11"/>
      <c r="DCA7" s="11"/>
      <c r="DCB7" s="11"/>
      <c r="DCC7" s="11"/>
      <c r="DCD7" s="11"/>
      <c r="DCE7" s="11"/>
      <c r="DCF7" s="11"/>
      <c r="DCG7" s="11"/>
      <c r="DCH7" s="11"/>
      <c r="DCI7" s="11"/>
      <c r="DCJ7" s="11"/>
      <c r="DCK7" s="11"/>
      <c r="DCL7" s="11"/>
      <c r="DCM7" s="11"/>
      <c r="DCN7" s="11"/>
      <c r="DCO7" s="11"/>
      <c r="DCP7" s="11"/>
      <c r="DCQ7" s="11"/>
      <c r="DCR7" s="11"/>
      <c r="DCS7" s="11"/>
      <c r="DCT7" s="11"/>
      <c r="DCU7" s="11"/>
      <c r="DCV7" s="11"/>
      <c r="DCW7" s="11"/>
      <c r="DCX7" s="11"/>
      <c r="DCY7" s="11"/>
      <c r="DCZ7" s="11"/>
      <c r="DDA7" s="11"/>
      <c r="DDB7" s="11"/>
      <c r="DDC7" s="11"/>
      <c r="DDD7" s="11"/>
      <c r="DDE7" s="11"/>
      <c r="DDF7" s="11"/>
      <c r="DDG7" s="11"/>
      <c r="DDH7" s="11"/>
      <c r="DDI7" s="11"/>
      <c r="DDJ7" s="11"/>
      <c r="DDK7" s="11"/>
      <c r="DDL7" s="11"/>
      <c r="DDM7" s="11"/>
      <c r="DDN7" s="11"/>
      <c r="DDO7" s="11"/>
      <c r="DDP7" s="11"/>
      <c r="DDQ7" s="11"/>
      <c r="DDR7" s="11"/>
      <c r="DDS7" s="11"/>
      <c r="DDT7" s="11"/>
      <c r="DDU7" s="11"/>
      <c r="DDV7" s="11"/>
      <c r="DDW7" s="11"/>
      <c r="DDX7" s="11"/>
      <c r="DDY7" s="11"/>
      <c r="DDZ7" s="11"/>
      <c r="DEA7" s="11"/>
      <c r="DEB7" s="11"/>
      <c r="DEC7" s="11"/>
      <c r="DED7" s="11"/>
      <c r="DEE7" s="11"/>
      <c r="DEF7" s="11"/>
      <c r="DEG7" s="11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</row>
    <row r="8" spans="1:3126" s="2" customFormat="1" ht="24" customHeight="1" x14ac:dyDescent="0.25">
      <c r="A8" s="44">
        <v>1</v>
      </c>
      <c r="B8" s="45">
        <v>2</v>
      </c>
      <c r="C8" s="44">
        <v>3</v>
      </c>
      <c r="D8" s="45">
        <v>4</v>
      </c>
      <c r="E8" s="44">
        <v>5</v>
      </c>
      <c r="F8" s="45">
        <v>6</v>
      </c>
      <c r="G8" s="44">
        <v>7</v>
      </c>
      <c r="H8" s="45">
        <v>8</v>
      </c>
      <c r="I8" s="44">
        <v>9</v>
      </c>
      <c r="J8" s="45">
        <v>10</v>
      </c>
      <c r="K8" s="44">
        <v>11</v>
      </c>
      <c r="L8" s="45">
        <v>12</v>
      </c>
      <c r="M8" s="44">
        <v>13</v>
      </c>
      <c r="N8" s="45">
        <v>14</v>
      </c>
      <c r="O8" s="44">
        <v>15</v>
      </c>
      <c r="P8" s="45">
        <v>16</v>
      </c>
      <c r="Q8" s="44">
        <v>17</v>
      </c>
      <c r="R8" s="45">
        <v>18</v>
      </c>
      <c r="S8" s="44">
        <v>19</v>
      </c>
      <c r="T8" s="45">
        <v>20</v>
      </c>
      <c r="U8" s="44">
        <v>21</v>
      </c>
      <c r="V8" s="45">
        <v>22</v>
      </c>
      <c r="W8" s="44">
        <v>23</v>
      </c>
      <c r="X8" s="45">
        <v>24</v>
      </c>
      <c r="Y8" s="44">
        <v>25</v>
      </c>
      <c r="Z8" s="45">
        <v>26</v>
      </c>
      <c r="AA8" s="44">
        <v>27</v>
      </c>
      <c r="AB8" s="45">
        <v>28</v>
      </c>
      <c r="AC8" s="44">
        <v>29</v>
      </c>
      <c r="AD8" s="45">
        <v>30</v>
      </c>
      <c r="AE8" s="44">
        <v>31</v>
      </c>
      <c r="AF8" s="45">
        <v>32</v>
      </c>
      <c r="AG8" s="44">
        <v>33</v>
      </c>
      <c r="AH8" s="45">
        <v>34</v>
      </c>
      <c r="AI8" s="44">
        <v>35</v>
      </c>
      <c r="AJ8" s="45">
        <v>36</v>
      </c>
      <c r="AK8" s="44">
        <v>37</v>
      </c>
      <c r="AL8" s="45">
        <v>38</v>
      </c>
      <c r="AM8" s="44">
        <v>39</v>
      </c>
      <c r="AN8" s="45">
        <v>40</v>
      </c>
      <c r="AO8" s="44">
        <v>41</v>
      </c>
      <c r="AP8" s="45">
        <v>42</v>
      </c>
      <c r="AQ8" s="44">
        <v>43</v>
      </c>
      <c r="AR8" s="45">
        <v>44</v>
      </c>
      <c r="AS8" s="44">
        <v>45</v>
      </c>
      <c r="AT8" s="45">
        <v>46</v>
      </c>
      <c r="AU8" s="44">
        <v>47</v>
      </c>
      <c r="AV8" s="45">
        <v>48</v>
      </c>
      <c r="AW8" s="44">
        <v>49</v>
      </c>
      <c r="AX8" s="45">
        <v>50</v>
      </c>
      <c r="AY8" s="44">
        <v>51</v>
      </c>
      <c r="AZ8" s="45">
        <v>52</v>
      </c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8"/>
      <c r="DB8" s="8"/>
      <c r="DC8" s="8"/>
      <c r="DD8" s="8"/>
      <c r="DE8" s="8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</row>
    <row r="9" spans="1:3126" s="3" customFormat="1" ht="24" customHeight="1" x14ac:dyDescent="0.25">
      <c r="A9" s="101" t="s">
        <v>125</v>
      </c>
      <c r="B9" s="101"/>
      <c r="C9" s="101"/>
      <c r="D9" s="101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2"/>
      <c r="BB9" s="50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8"/>
      <c r="DB9" s="8"/>
      <c r="DC9" s="8"/>
      <c r="DD9" s="8"/>
      <c r="DE9" s="8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  <c r="ASC9" s="5"/>
      <c r="ASD9" s="5"/>
      <c r="ASE9" s="5"/>
      <c r="ASF9" s="5"/>
      <c r="ASG9" s="5"/>
      <c r="ASH9" s="5"/>
      <c r="ASI9" s="5"/>
      <c r="ASJ9" s="5"/>
      <c r="ASK9" s="5"/>
      <c r="ASL9" s="5"/>
      <c r="ASM9" s="5"/>
      <c r="ASN9" s="5"/>
      <c r="ASO9" s="5"/>
      <c r="ASP9" s="5"/>
      <c r="ASQ9" s="5"/>
      <c r="ASR9" s="5"/>
      <c r="ASS9" s="5"/>
      <c r="AST9" s="5"/>
      <c r="ASU9" s="5"/>
      <c r="ASV9" s="5"/>
      <c r="ASW9" s="5"/>
      <c r="ASX9" s="5"/>
      <c r="ASY9" s="5"/>
      <c r="ASZ9" s="5"/>
      <c r="ATA9" s="5"/>
      <c r="ATB9" s="5"/>
      <c r="ATC9" s="5"/>
      <c r="ATD9" s="5"/>
      <c r="ATE9" s="5"/>
      <c r="ATF9" s="5"/>
      <c r="ATG9" s="5"/>
      <c r="ATH9" s="5"/>
      <c r="ATI9" s="5"/>
      <c r="ATJ9" s="5"/>
      <c r="ATK9" s="5"/>
      <c r="ATL9" s="5"/>
      <c r="ATM9" s="5"/>
      <c r="ATN9" s="5"/>
      <c r="ATO9" s="5"/>
      <c r="ATP9" s="5"/>
      <c r="ATQ9" s="5"/>
      <c r="ATR9" s="5"/>
      <c r="ATS9" s="5"/>
      <c r="ATT9" s="5"/>
      <c r="ATU9" s="5"/>
      <c r="ATV9" s="5"/>
      <c r="ATW9" s="5"/>
      <c r="ATX9" s="5"/>
      <c r="ATY9" s="5"/>
      <c r="ATZ9" s="5"/>
      <c r="AUA9" s="5"/>
      <c r="AUB9" s="5"/>
      <c r="AUC9" s="5"/>
      <c r="AUD9" s="5"/>
      <c r="AUE9" s="5"/>
      <c r="AUF9" s="5"/>
      <c r="AUG9" s="5"/>
      <c r="AUH9" s="5"/>
      <c r="AUI9" s="5"/>
      <c r="AUJ9" s="5"/>
      <c r="AUK9" s="5"/>
      <c r="AUL9" s="5"/>
      <c r="AUM9" s="5"/>
      <c r="AUN9" s="5"/>
      <c r="AUO9" s="5"/>
      <c r="AUP9" s="5"/>
      <c r="AUQ9" s="5"/>
      <c r="AUR9" s="5"/>
      <c r="AUS9" s="5"/>
      <c r="AUT9" s="5"/>
      <c r="AUU9" s="5"/>
      <c r="AUV9" s="5"/>
      <c r="AUW9" s="5"/>
      <c r="AUX9" s="5"/>
      <c r="AUY9" s="5"/>
      <c r="AUZ9" s="5"/>
      <c r="AVA9" s="5"/>
      <c r="AVB9" s="5"/>
      <c r="AVC9" s="5"/>
      <c r="AVD9" s="5"/>
      <c r="AVE9" s="5"/>
      <c r="AVF9" s="5"/>
      <c r="AVG9" s="5"/>
      <c r="AVH9" s="5"/>
      <c r="AVI9" s="5"/>
      <c r="AVJ9" s="5"/>
      <c r="AVK9" s="5"/>
      <c r="AVL9" s="5"/>
      <c r="AVM9" s="5"/>
      <c r="AVN9" s="5"/>
      <c r="AVO9" s="5"/>
      <c r="AVP9" s="5"/>
      <c r="AVQ9" s="5"/>
      <c r="AVR9" s="5"/>
      <c r="AVS9" s="5"/>
      <c r="AVT9" s="5"/>
      <c r="AVU9" s="5"/>
      <c r="AVV9" s="5"/>
      <c r="AVW9" s="5"/>
      <c r="AVX9" s="5"/>
      <c r="AVY9" s="5"/>
      <c r="AVZ9" s="5"/>
      <c r="AWA9" s="5"/>
      <c r="AWB9" s="5"/>
      <c r="AWC9" s="5"/>
      <c r="AWD9" s="5"/>
      <c r="AWE9" s="5"/>
      <c r="AWF9" s="5"/>
      <c r="AWG9" s="5"/>
      <c r="AWH9" s="5"/>
      <c r="AWI9" s="5"/>
      <c r="AWJ9" s="5"/>
      <c r="AWK9" s="5"/>
      <c r="AWL9" s="5"/>
      <c r="AWM9" s="5"/>
      <c r="AWN9" s="5"/>
      <c r="AWO9" s="5"/>
      <c r="AWP9" s="5"/>
      <c r="AWQ9" s="5"/>
      <c r="AWR9" s="5"/>
      <c r="AWS9" s="5"/>
      <c r="AWT9" s="5"/>
      <c r="AWU9" s="5"/>
      <c r="AWV9" s="5"/>
      <c r="AWW9" s="5"/>
      <c r="AWX9" s="5"/>
      <c r="AWY9" s="5"/>
      <c r="AWZ9" s="5"/>
      <c r="AXA9" s="5"/>
      <c r="AXB9" s="5"/>
      <c r="AXC9" s="5"/>
      <c r="AXD9" s="5"/>
      <c r="AXE9" s="5"/>
      <c r="AXF9" s="5"/>
      <c r="AXG9" s="5"/>
      <c r="AXH9" s="5"/>
      <c r="AXI9" s="5"/>
      <c r="AXJ9" s="5"/>
      <c r="AXK9" s="5"/>
      <c r="AXL9" s="5"/>
      <c r="AXM9" s="5"/>
      <c r="AXN9" s="5"/>
      <c r="AXO9" s="5"/>
      <c r="AXP9" s="5"/>
      <c r="AXQ9" s="5"/>
      <c r="AXR9" s="5"/>
      <c r="AXS9" s="5"/>
      <c r="AXT9" s="5"/>
      <c r="AXU9" s="5"/>
      <c r="AXV9" s="5"/>
      <c r="AXW9" s="5"/>
      <c r="AXX9" s="5"/>
      <c r="AXY9" s="5"/>
      <c r="AXZ9" s="5"/>
      <c r="AYA9" s="5"/>
      <c r="AYB9" s="5"/>
      <c r="AYC9" s="5"/>
      <c r="AYD9" s="5"/>
      <c r="AYE9" s="5"/>
      <c r="AYF9" s="5"/>
      <c r="AYG9" s="5"/>
      <c r="AYH9" s="5"/>
      <c r="AYI9" s="5"/>
      <c r="AYJ9" s="5"/>
      <c r="AYK9" s="5"/>
      <c r="AYL9" s="5"/>
      <c r="AYM9" s="5"/>
      <c r="AYN9" s="5"/>
      <c r="AYO9" s="5"/>
      <c r="AYP9" s="5"/>
      <c r="AYQ9" s="5"/>
      <c r="AYR9" s="5"/>
      <c r="AYS9" s="5"/>
      <c r="AYT9" s="5"/>
      <c r="AYU9" s="5"/>
      <c r="AYV9" s="5"/>
      <c r="AYW9" s="5"/>
      <c r="AYX9" s="5"/>
      <c r="AYY9" s="5"/>
      <c r="AYZ9" s="5"/>
      <c r="AZA9" s="5"/>
      <c r="AZB9" s="5"/>
      <c r="AZC9" s="5"/>
      <c r="AZD9" s="5"/>
      <c r="AZE9" s="5"/>
      <c r="AZF9" s="5"/>
      <c r="AZG9" s="5"/>
      <c r="AZH9" s="5"/>
      <c r="AZI9" s="5"/>
      <c r="AZJ9" s="5"/>
      <c r="AZK9" s="5"/>
      <c r="AZL9" s="5"/>
      <c r="AZM9" s="5"/>
      <c r="AZN9" s="5"/>
      <c r="AZO9" s="5"/>
      <c r="AZP9" s="5"/>
      <c r="AZQ9" s="5"/>
      <c r="AZR9" s="5"/>
      <c r="AZS9" s="5"/>
      <c r="AZT9" s="5"/>
      <c r="AZU9" s="5"/>
      <c r="AZV9" s="5"/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  <c r="BKS9" s="5"/>
      <c r="BKT9" s="5"/>
      <c r="BKU9" s="5"/>
      <c r="BKV9" s="5"/>
      <c r="BKW9" s="5"/>
      <c r="BKX9" s="5"/>
      <c r="BKY9" s="5"/>
      <c r="BKZ9" s="5"/>
      <c r="BLA9" s="5"/>
      <c r="BLB9" s="5"/>
      <c r="BLC9" s="5"/>
      <c r="BLD9" s="5"/>
      <c r="BLE9" s="5"/>
      <c r="BLF9" s="5"/>
      <c r="BLG9" s="5"/>
      <c r="BLH9" s="5"/>
      <c r="BLI9" s="5"/>
      <c r="BLJ9" s="5"/>
      <c r="BLK9" s="5"/>
      <c r="BLL9" s="5"/>
      <c r="BLM9" s="5"/>
      <c r="BLN9" s="5"/>
      <c r="BLO9" s="5"/>
      <c r="BLP9" s="5"/>
      <c r="BLQ9" s="5"/>
      <c r="BLR9" s="5"/>
      <c r="BLS9" s="5"/>
      <c r="BLT9" s="5"/>
      <c r="BLU9" s="5"/>
      <c r="BLV9" s="5"/>
      <c r="BLW9" s="5"/>
      <c r="BLX9" s="5"/>
      <c r="BLY9" s="5"/>
      <c r="BLZ9" s="5"/>
      <c r="BMA9" s="5"/>
      <c r="BMB9" s="5"/>
      <c r="BMC9" s="5"/>
      <c r="BMD9" s="5"/>
      <c r="BME9" s="5"/>
      <c r="BMF9" s="5"/>
      <c r="BMG9" s="5"/>
      <c r="BMH9" s="5"/>
      <c r="BMI9" s="5"/>
      <c r="BMJ9" s="5"/>
      <c r="BMK9" s="5"/>
      <c r="BML9" s="5"/>
      <c r="BMM9" s="5"/>
      <c r="BMN9" s="5"/>
      <c r="BMO9" s="5"/>
      <c r="BMP9" s="5"/>
      <c r="BMQ9" s="5"/>
      <c r="BMR9" s="5"/>
      <c r="BMS9" s="5"/>
      <c r="BMT9" s="5"/>
      <c r="BMU9" s="5"/>
      <c r="BMV9" s="5"/>
      <c r="BMW9" s="5"/>
      <c r="BMX9" s="5"/>
      <c r="BMY9" s="5"/>
      <c r="BMZ9" s="5"/>
      <c r="BNA9" s="5"/>
      <c r="BNB9" s="5"/>
      <c r="BNC9" s="5"/>
      <c r="BND9" s="5"/>
      <c r="BNE9" s="5"/>
      <c r="BNF9" s="5"/>
      <c r="BNG9" s="5"/>
      <c r="BNH9" s="5"/>
      <c r="BNI9" s="5"/>
      <c r="BNJ9" s="5"/>
      <c r="BNK9" s="5"/>
      <c r="BNL9" s="5"/>
      <c r="BNM9" s="5"/>
      <c r="BNN9" s="5"/>
      <c r="BNO9" s="5"/>
      <c r="BNP9" s="5"/>
      <c r="BNQ9" s="5"/>
      <c r="BNR9" s="5"/>
      <c r="BNS9" s="5"/>
      <c r="BNT9" s="5"/>
      <c r="BNU9" s="5"/>
      <c r="BNV9" s="5"/>
      <c r="BNW9" s="5"/>
      <c r="BNX9" s="5"/>
      <c r="BNY9" s="5"/>
      <c r="BNZ9" s="5"/>
      <c r="BOA9" s="5"/>
      <c r="BOB9" s="5"/>
      <c r="BOC9" s="5"/>
      <c r="BOD9" s="5"/>
      <c r="BOE9" s="5"/>
      <c r="BOF9" s="5"/>
      <c r="BOG9" s="5"/>
      <c r="BOH9" s="5"/>
      <c r="BOI9" s="5"/>
      <c r="BOJ9" s="5"/>
      <c r="BOK9" s="5"/>
      <c r="BOL9" s="5"/>
      <c r="BOM9" s="5"/>
      <c r="BON9" s="5"/>
      <c r="BOO9" s="5"/>
      <c r="BOP9" s="5"/>
      <c r="BOQ9" s="5"/>
      <c r="BOR9" s="5"/>
      <c r="BOS9" s="5"/>
      <c r="BOT9" s="5"/>
      <c r="BOU9" s="5"/>
      <c r="BOV9" s="5"/>
      <c r="BOW9" s="5"/>
      <c r="BOX9" s="5"/>
      <c r="BOY9" s="5"/>
      <c r="BOZ9" s="5"/>
      <c r="BPA9" s="5"/>
      <c r="BPB9" s="5"/>
      <c r="BPC9" s="5"/>
      <c r="BPD9" s="5"/>
      <c r="BPE9" s="5"/>
      <c r="BPF9" s="5"/>
      <c r="BPG9" s="5"/>
      <c r="BPH9" s="5"/>
      <c r="BPI9" s="5"/>
      <c r="BPJ9" s="5"/>
      <c r="BPK9" s="5"/>
      <c r="BPL9" s="5"/>
      <c r="BPM9" s="5"/>
      <c r="BPN9" s="5"/>
      <c r="BPO9" s="5"/>
      <c r="BPP9" s="5"/>
      <c r="BPQ9" s="5"/>
      <c r="BPR9" s="5"/>
      <c r="BPS9" s="5"/>
      <c r="BPT9" s="5"/>
      <c r="BPU9" s="5"/>
      <c r="BPV9" s="5"/>
      <c r="BPW9" s="5"/>
      <c r="BPX9" s="5"/>
      <c r="BPY9" s="5"/>
      <c r="BPZ9" s="5"/>
      <c r="BQA9" s="5"/>
      <c r="BQB9" s="5"/>
      <c r="BQC9" s="5"/>
      <c r="BQD9" s="5"/>
      <c r="BQE9" s="5"/>
      <c r="BQF9" s="5"/>
      <c r="BQG9" s="5"/>
      <c r="BQH9" s="5"/>
      <c r="BQI9" s="5"/>
      <c r="BQJ9" s="5"/>
      <c r="BQK9" s="5"/>
      <c r="BQL9" s="5"/>
      <c r="BQM9" s="5"/>
      <c r="BQN9" s="5"/>
      <c r="BQO9" s="5"/>
      <c r="BQP9" s="5"/>
      <c r="BQQ9" s="5"/>
      <c r="BQR9" s="5"/>
      <c r="BQS9" s="5"/>
      <c r="BQT9" s="5"/>
      <c r="BQU9" s="5"/>
      <c r="BQV9" s="5"/>
      <c r="BQW9" s="5"/>
      <c r="BQX9" s="5"/>
      <c r="BQY9" s="5"/>
      <c r="BQZ9" s="5"/>
      <c r="BRA9" s="5"/>
      <c r="BRB9" s="5"/>
      <c r="BRC9" s="5"/>
      <c r="BRD9" s="5"/>
      <c r="BRE9" s="5"/>
      <c r="BRF9" s="5"/>
      <c r="BRG9" s="5"/>
      <c r="BRH9" s="5"/>
      <c r="BRI9" s="5"/>
      <c r="BRJ9" s="5"/>
      <c r="BRK9" s="5"/>
      <c r="BRL9" s="5"/>
      <c r="BRM9" s="5"/>
      <c r="BRN9" s="5"/>
      <c r="BRO9" s="5"/>
      <c r="BRP9" s="5"/>
      <c r="BRQ9" s="5"/>
      <c r="BRR9" s="5"/>
      <c r="BRS9" s="5"/>
      <c r="BRT9" s="5"/>
      <c r="BRU9" s="5"/>
      <c r="BRV9" s="5"/>
      <c r="BRW9" s="5"/>
      <c r="BRX9" s="5"/>
      <c r="BRY9" s="5"/>
      <c r="BRZ9" s="5"/>
      <c r="BSA9" s="5"/>
      <c r="BSB9" s="5"/>
      <c r="BSC9" s="5"/>
      <c r="BSD9" s="5"/>
      <c r="BSE9" s="5"/>
      <c r="BSF9" s="5"/>
      <c r="BSG9" s="5"/>
      <c r="BSH9" s="5"/>
      <c r="BSI9" s="5"/>
      <c r="BSJ9" s="5"/>
      <c r="BSK9" s="5"/>
      <c r="BSL9" s="5"/>
      <c r="BSM9" s="5"/>
      <c r="BSN9" s="5"/>
      <c r="BSO9" s="5"/>
      <c r="BSP9" s="5"/>
      <c r="BSQ9" s="5"/>
      <c r="BSR9" s="5"/>
      <c r="BSS9" s="5"/>
      <c r="BST9" s="5"/>
      <c r="BSU9" s="5"/>
      <c r="BSV9" s="5"/>
      <c r="BSW9" s="5"/>
      <c r="BSX9" s="5"/>
      <c r="BSY9" s="5"/>
      <c r="BSZ9" s="5"/>
      <c r="BTA9" s="5"/>
      <c r="BTB9" s="5"/>
      <c r="BTC9" s="5"/>
      <c r="BTD9" s="5"/>
      <c r="BTE9" s="5"/>
      <c r="BTF9" s="5"/>
      <c r="BTG9" s="5"/>
      <c r="BTH9" s="5"/>
      <c r="BTI9" s="5"/>
      <c r="BTJ9" s="5"/>
      <c r="BTK9" s="5"/>
      <c r="BTL9" s="5"/>
      <c r="BTM9" s="5"/>
      <c r="BTN9" s="5"/>
      <c r="BTO9" s="5"/>
      <c r="BTP9" s="5"/>
      <c r="BTQ9" s="5"/>
      <c r="BTR9" s="5"/>
      <c r="BTS9" s="5"/>
      <c r="BTT9" s="5"/>
      <c r="BTU9" s="5"/>
      <c r="BTV9" s="5"/>
      <c r="BTW9" s="5"/>
      <c r="BTX9" s="5"/>
      <c r="BTY9" s="5"/>
      <c r="BTZ9" s="5"/>
      <c r="BUA9" s="5"/>
      <c r="BUB9" s="5"/>
      <c r="BUC9" s="5"/>
      <c r="BUD9" s="5"/>
      <c r="BUE9" s="5"/>
      <c r="BUF9" s="5"/>
      <c r="BUG9" s="5"/>
      <c r="BUH9" s="5"/>
      <c r="BUI9" s="5"/>
      <c r="BUJ9" s="5"/>
      <c r="BUK9" s="5"/>
      <c r="BUL9" s="5"/>
      <c r="BUM9" s="5"/>
      <c r="BUN9" s="5"/>
      <c r="BUO9" s="5"/>
      <c r="BUP9" s="5"/>
      <c r="BUQ9" s="5"/>
      <c r="BUR9" s="5"/>
      <c r="BUS9" s="5"/>
      <c r="BUT9" s="5"/>
      <c r="BUU9" s="5"/>
      <c r="BUV9" s="5"/>
      <c r="BUW9" s="5"/>
      <c r="BUX9" s="5"/>
      <c r="BUY9" s="5"/>
      <c r="BUZ9" s="5"/>
      <c r="BVA9" s="5"/>
      <c r="BVB9" s="5"/>
      <c r="BVC9" s="5"/>
      <c r="BVD9" s="5"/>
      <c r="BVE9" s="5"/>
      <c r="BVF9" s="5"/>
      <c r="BVG9" s="5"/>
      <c r="BVH9" s="5"/>
      <c r="BVI9" s="5"/>
      <c r="BVJ9" s="5"/>
      <c r="BVK9" s="5"/>
      <c r="BVL9" s="5"/>
      <c r="BVM9" s="5"/>
      <c r="BVN9" s="5"/>
      <c r="BVO9" s="5"/>
      <c r="BVP9" s="5"/>
      <c r="BVQ9" s="5"/>
      <c r="BVR9" s="5"/>
      <c r="BVS9" s="5"/>
      <c r="BVT9" s="5"/>
      <c r="BVU9" s="5"/>
      <c r="BVV9" s="5"/>
      <c r="BVW9" s="5"/>
      <c r="BVX9" s="5"/>
      <c r="BVY9" s="5"/>
      <c r="BVZ9" s="5"/>
      <c r="BWA9" s="5"/>
      <c r="BWB9" s="5"/>
      <c r="BWC9" s="5"/>
      <c r="BWD9" s="5"/>
      <c r="BWE9" s="5"/>
      <c r="BWF9" s="5"/>
      <c r="BWG9" s="5"/>
      <c r="BWH9" s="5"/>
      <c r="BWI9" s="5"/>
      <c r="BWJ9" s="5"/>
      <c r="BWK9" s="5"/>
      <c r="BWL9" s="5"/>
      <c r="BWM9" s="5"/>
      <c r="BWN9" s="5"/>
      <c r="BWO9" s="5"/>
      <c r="BWP9" s="5"/>
      <c r="BWQ9" s="5"/>
      <c r="BWR9" s="5"/>
      <c r="BWS9" s="5"/>
      <c r="BWT9" s="5"/>
      <c r="BWU9" s="5"/>
      <c r="BWV9" s="5"/>
      <c r="BWW9" s="5"/>
      <c r="BWX9" s="5"/>
      <c r="BWY9" s="5"/>
      <c r="BWZ9" s="5"/>
      <c r="BXA9" s="5"/>
      <c r="BXB9" s="5"/>
      <c r="BXC9" s="5"/>
      <c r="BXD9" s="5"/>
      <c r="BXE9" s="5"/>
      <c r="BXF9" s="5"/>
      <c r="BXG9" s="5"/>
      <c r="BXH9" s="5"/>
      <c r="BXI9" s="5"/>
      <c r="BXJ9" s="5"/>
      <c r="BXK9" s="5"/>
      <c r="BXL9" s="5"/>
      <c r="BXM9" s="5"/>
      <c r="BXN9" s="5"/>
      <c r="BXO9" s="5"/>
      <c r="BXP9" s="5"/>
      <c r="BXQ9" s="5"/>
      <c r="BXR9" s="5"/>
      <c r="BXS9" s="5"/>
      <c r="BXT9" s="5"/>
      <c r="BXU9" s="5"/>
      <c r="BXV9" s="5"/>
      <c r="BXW9" s="5"/>
      <c r="BXX9" s="5"/>
      <c r="BXY9" s="5"/>
      <c r="BXZ9" s="5"/>
      <c r="BYA9" s="5"/>
      <c r="BYB9" s="5"/>
      <c r="BYC9" s="5"/>
      <c r="BYD9" s="5"/>
      <c r="BYE9" s="5"/>
      <c r="BYF9" s="5"/>
      <c r="BYG9" s="5"/>
      <c r="BYH9" s="5"/>
      <c r="BYI9" s="5"/>
      <c r="BYJ9" s="5"/>
      <c r="BYK9" s="5"/>
      <c r="BYL9" s="5"/>
      <c r="BYM9" s="5"/>
      <c r="BYN9" s="5"/>
      <c r="BYO9" s="5"/>
      <c r="BYP9" s="5"/>
      <c r="BYQ9" s="5"/>
      <c r="BYR9" s="5"/>
      <c r="BYS9" s="5"/>
      <c r="BYT9" s="5"/>
      <c r="BYU9" s="5"/>
      <c r="BYV9" s="5"/>
      <c r="BYW9" s="5"/>
      <c r="BYX9" s="5"/>
      <c r="BYY9" s="5"/>
      <c r="BYZ9" s="5"/>
      <c r="BZA9" s="5"/>
      <c r="BZB9" s="5"/>
      <c r="BZC9" s="5"/>
      <c r="BZD9" s="5"/>
      <c r="BZE9" s="5"/>
      <c r="BZF9" s="5"/>
      <c r="BZG9" s="5"/>
      <c r="BZH9" s="5"/>
      <c r="BZI9" s="5"/>
      <c r="BZJ9" s="5"/>
      <c r="BZK9" s="5"/>
      <c r="BZL9" s="5"/>
      <c r="BZM9" s="5"/>
      <c r="BZN9" s="5"/>
      <c r="BZO9" s="5"/>
      <c r="BZP9" s="5"/>
      <c r="BZQ9" s="5"/>
      <c r="BZR9" s="5"/>
      <c r="BZS9" s="5"/>
      <c r="BZT9" s="5"/>
      <c r="BZU9" s="5"/>
      <c r="BZV9" s="5"/>
      <c r="BZW9" s="5"/>
      <c r="BZX9" s="5"/>
      <c r="BZY9" s="5"/>
      <c r="BZZ9" s="5"/>
      <c r="CAA9" s="5"/>
      <c r="CAB9" s="5"/>
      <c r="CAC9" s="5"/>
      <c r="CAD9" s="5"/>
      <c r="CAE9" s="5"/>
      <c r="CAF9" s="5"/>
      <c r="CAG9" s="5"/>
      <c r="CAH9" s="5"/>
      <c r="CAI9" s="5"/>
      <c r="CAJ9" s="5"/>
      <c r="CAK9" s="5"/>
      <c r="CAL9" s="5"/>
      <c r="CAM9" s="5"/>
      <c r="CAN9" s="5"/>
      <c r="CAO9" s="5"/>
      <c r="CAP9" s="5"/>
      <c r="CAQ9" s="5"/>
      <c r="CAR9" s="5"/>
      <c r="CAS9" s="5"/>
      <c r="CAT9" s="5"/>
      <c r="CAU9" s="5"/>
      <c r="CAV9" s="5"/>
      <c r="CAW9" s="5"/>
      <c r="CAX9" s="5"/>
      <c r="CAY9" s="5"/>
      <c r="CAZ9" s="5"/>
      <c r="CBA9" s="5"/>
      <c r="CBB9" s="5"/>
      <c r="CBC9" s="5"/>
      <c r="CBD9" s="5"/>
      <c r="CBE9" s="5"/>
      <c r="CBF9" s="5"/>
      <c r="CBG9" s="5"/>
      <c r="CBH9" s="5"/>
      <c r="CBI9" s="5"/>
      <c r="CBJ9" s="5"/>
      <c r="CBK9" s="5"/>
      <c r="CBL9" s="5"/>
      <c r="CBM9" s="5"/>
      <c r="CBN9" s="5"/>
      <c r="CBO9" s="5"/>
      <c r="CBP9" s="5"/>
      <c r="CBQ9" s="5"/>
      <c r="CBR9" s="5"/>
      <c r="CBS9" s="5"/>
      <c r="CBT9" s="5"/>
      <c r="CBU9" s="5"/>
      <c r="CBV9" s="5"/>
      <c r="CBW9" s="5"/>
      <c r="CBX9" s="5"/>
      <c r="CBY9" s="5"/>
      <c r="CBZ9" s="5"/>
      <c r="CCA9" s="5"/>
      <c r="CCB9" s="5"/>
      <c r="CCC9" s="5"/>
      <c r="CCD9" s="5"/>
      <c r="CCE9" s="5"/>
      <c r="CCF9" s="5"/>
      <c r="CCG9" s="5"/>
      <c r="CCH9" s="5"/>
      <c r="CCI9" s="5"/>
      <c r="CCJ9" s="5"/>
      <c r="CCK9" s="5"/>
      <c r="CCL9" s="5"/>
      <c r="CCM9" s="5"/>
      <c r="CCN9" s="5"/>
      <c r="CCO9" s="5"/>
      <c r="CCP9" s="5"/>
      <c r="CCQ9" s="5"/>
      <c r="CCR9" s="5"/>
      <c r="CCS9" s="5"/>
      <c r="CCT9" s="5"/>
      <c r="CCU9" s="5"/>
      <c r="CCV9" s="5"/>
      <c r="CCW9" s="5"/>
      <c r="CCX9" s="5"/>
      <c r="CCY9" s="5"/>
      <c r="CCZ9" s="5"/>
      <c r="CDA9" s="5"/>
      <c r="CDB9" s="5"/>
      <c r="CDC9" s="5"/>
      <c r="CDD9" s="5"/>
      <c r="CDE9" s="5"/>
      <c r="CDF9" s="5"/>
      <c r="CDG9" s="5"/>
      <c r="CDH9" s="5"/>
      <c r="CDI9" s="5"/>
      <c r="CDJ9" s="5"/>
      <c r="CDK9" s="5"/>
      <c r="CDL9" s="5"/>
      <c r="CDM9" s="5"/>
      <c r="CDN9" s="5"/>
      <c r="CDO9" s="5"/>
      <c r="CDP9" s="5"/>
      <c r="CDQ9" s="5"/>
      <c r="CDR9" s="5"/>
      <c r="CDS9" s="5"/>
      <c r="CDT9" s="5"/>
      <c r="CDU9" s="5"/>
      <c r="CDV9" s="5"/>
      <c r="CDW9" s="5"/>
      <c r="CDX9" s="5"/>
      <c r="CDY9" s="5"/>
      <c r="CDZ9" s="5"/>
      <c r="CEA9" s="5"/>
      <c r="CEB9" s="5"/>
      <c r="CEC9" s="5"/>
      <c r="CED9" s="5"/>
      <c r="CEE9" s="5"/>
      <c r="CEF9" s="5"/>
      <c r="CEG9" s="5"/>
      <c r="CEH9" s="5"/>
      <c r="CEI9" s="5"/>
      <c r="CEJ9" s="5"/>
      <c r="CEK9" s="5"/>
      <c r="CEL9" s="5"/>
      <c r="CEM9" s="5"/>
      <c r="CEN9" s="5"/>
      <c r="CEO9" s="5"/>
      <c r="CEP9" s="5"/>
      <c r="CEQ9" s="5"/>
      <c r="CER9" s="5"/>
      <c r="CES9" s="5"/>
      <c r="CET9" s="5"/>
      <c r="CEU9" s="5"/>
      <c r="CEV9" s="5"/>
      <c r="CEW9" s="5"/>
      <c r="CEX9" s="5"/>
      <c r="CEY9" s="5"/>
      <c r="CEZ9" s="5"/>
      <c r="CFA9" s="5"/>
      <c r="CFB9" s="5"/>
      <c r="CFC9" s="5"/>
      <c r="CFD9" s="5"/>
      <c r="CFE9" s="5"/>
      <c r="CFF9" s="5"/>
      <c r="CFG9" s="5"/>
      <c r="CFH9" s="5"/>
      <c r="CFI9" s="5"/>
      <c r="CFJ9" s="5"/>
      <c r="CFK9" s="5"/>
      <c r="CFL9" s="5"/>
      <c r="CFM9" s="5"/>
      <c r="CFN9" s="5"/>
      <c r="CFO9" s="5"/>
      <c r="CFP9" s="5"/>
      <c r="CFQ9" s="5"/>
      <c r="CFR9" s="5"/>
      <c r="CFS9" s="5"/>
      <c r="CFT9" s="5"/>
      <c r="CFU9" s="5"/>
      <c r="CFV9" s="5"/>
      <c r="CFW9" s="5"/>
      <c r="CFX9" s="5"/>
      <c r="CFY9" s="5"/>
      <c r="CFZ9" s="5"/>
      <c r="CGA9" s="5"/>
      <c r="CGB9" s="5"/>
      <c r="CGC9" s="5"/>
      <c r="CGD9" s="5"/>
      <c r="CGE9" s="5"/>
      <c r="CGF9" s="5"/>
      <c r="CGG9" s="5"/>
      <c r="CGH9" s="5"/>
      <c r="CGI9" s="5"/>
      <c r="CGJ9" s="5"/>
      <c r="CGK9" s="5"/>
      <c r="CGL9" s="5"/>
      <c r="CGM9" s="5"/>
      <c r="CGN9" s="5"/>
      <c r="CGO9" s="5"/>
      <c r="CGP9" s="5"/>
      <c r="CGQ9" s="5"/>
      <c r="CGR9" s="5"/>
      <c r="CGS9" s="5"/>
      <c r="CGT9" s="5"/>
      <c r="CGU9" s="5"/>
      <c r="CGV9" s="5"/>
      <c r="CGW9" s="5"/>
      <c r="CGX9" s="5"/>
      <c r="CGY9" s="5"/>
      <c r="CGZ9" s="5"/>
      <c r="CHA9" s="5"/>
      <c r="CHB9" s="5"/>
      <c r="CHC9" s="5"/>
      <c r="CHD9" s="5"/>
      <c r="CHE9" s="5"/>
      <c r="CHF9" s="5"/>
      <c r="CHG9" s="5"/>
      <c r="CHH9" s="5"/>
      <c r="CHI9" s="5"/>
      <c r="CHJ9" s="5"/>
      <c r="CHK9" s="5"/>
      <c r="CHL9" s="5"/>
      <c r="CHM9" s="5"/>
      <c r="CHN9" s="5"/>
      <c r="CHO9" s="5"/>
      <c r="CHP9" s="5"/>
      <c r="CHQ9" s="5"/>
      <c r="CHR9" s="5"/>
      <c r="CHS9" s="5"/>
      <c r="CHT9" s="5"/>
      <c r="CHU9" s="5"/>
      <c r="CHV9" s="5"/>
      <c r="CHW9" s="5"/>
      <c r="CHX9" s="5"/>
      <c r="CHY9" s="5"/>
      <c r="CHZ9" s="5"/>
      <c r="CIA9" s="5"/>
      <c r="CIB9" s="5"/>
      <c r="CIC9" s="5"/>
      <c r="CID9" s="5"/>
      <c r="CIE9" s="5"/>
      <c r="CIF9" s="5"/>
      <c r="CIG9" s="5"/>
      <c r="CIH9" s="5"/>
      <c r="CII9" s="5"/>
      <c r="CIJ9" s="5"/>
      <c r="CIK9" s="5"/>
      <c r="CIL9" s="5"/>
      <c r="CIM9" s="5"/>
      <c r="CIN9" s="5"/>
      <c r="CIO9" s="5"/>
      <c r="CIP9" s="5"/>
      <c r="CIQ9" s="5"/>
      <c r="CIR9" s="5"/>
      <c r="CIS9" s="5"/>
      <c r="CIT9" s="5"/>
      <c r="CIU9" s="5"/>
      <c r="CIV9" s="5"/>
      <c r="CIW9" s="5"/>
      <c r="CIX9" s="5"/>
      <c r="CIY9" s="5"/>
      <c r="CIZ9" s="5"/>
      <c r="CJA9" s="5"/>
      <c r="CJB9" s="5"/>
      <c r="CJC9" s="5"/>
      <c r="CJD9" s="5"/>
      <c r="CJE9" s="5"/>
      <c r="CJF9" s="5"/>
      <c r="CJG9" s="5"/>
      <c r="CJH9" s="5"/>
      <c r="CJI9" s="5"/>
      <c r="CJJ9" s="5"/>
      <c r="CJK9" s="5"/>
      <c r="CJL9" s="5"/>
      <c r="CJM9" s="5"/>
      <c r="CJN9" s="5"/>
      <c r="CJO9" s="5"/>
      <c r="CJP9" s="5"/>
      <c r="CJQ9" s="5"/>
      <c r="CJR9" s="5"/>
      <c r="CJS9" s="5"/>
      <c r="CJT9" s="5"/>
      <c r="CJU9" s="5"/>
      <c r="CJV9" s="5"/>
      <c r="CJW9" s="5"/>
      <c r="CJX9" s="5"/>
      <c r="CJY9" s="5"/>
      <c r="CJZ9" s="5"/>
      <c r="CKA9" s="5"/>
      <c r="CKB9" s="5"/>
      <c r="CKC9" s="5"/>
      <c r="CKD9" s="5"/>
      <c r="CKE9" s="5"/>
      <c r="CKF9" s="5"/>
      <c r="CKG9" s="5"/>
      <c r="CKH9" s="5"/>
      <c r="CKI9" s="5"/>
      <c r="CKJ9" s="5"/>
      <c r="CKK9" s="5"/>
      <c r="CKL9" s="5"/>
      <c r="CKM9" s="5"/>
      <c r="CKN9" s="5"/>
      <c r="CKO9" s="5"/>
      <c r="CKP9" s="5"/>
      <c r="CKQ9" s="5"/>
      <c r="CKR9" s="5"/>
      <c r="CKS9" s="5"/>
      <c r="CKT9" s="5"/>
      <c r="CKU9" s="5"/>
      <c r="CKV9" s="5"/>
      <c r="CKW9" s="5"/>
      <c r="CKX9" s="5"/>
      <c r="CKY9" s="5"/>
      <c r="CKZ9" s="5"/>
      <c r="CLA9" s="5"/>
      <c r="CLB9" s="5"/>
      <c r="CLC9" s="5"/>
      <c r="CLD9" s="5"/>
      <c r="CLE9" s="5"/>
      <c r="CLF9" s="5"/>
      <c r="CLG9" s="5"/>
      <c r="CLH9" s="5"/>
      <c r="CLI9" s="5"/>
      <c r="CLJ9" s="5"/>
      <c r="CLK9" s="5"/>
      <c r="CLL9" s="5"/>
      <c r="CLM9" s="5"/>
      <c r="CLN9" s="5"/>
      <c r="CLO9" s="5"/>
      <c r="CLP9" s="5"/>
      <c r="CLQ9" s="5"/>
      <c r="CLR9" s="5"/>
      <c r="CLS9" s="5"/>
      <c r="CLT9" s="5"/>
      <c r="CLU9" s="5"/>
      <c r="CLV9" s="5"/>
      <c r="CLW9" s="5"/>
      <c r="CLX9" s="5"/>
      <c r="CLY9" s="5"/>
      <c r="CLZ9" s="5"/>
      <c r="CMA9" s="5"/>
      <c r="CMB9" s="5"/>
      <c r="CMC9" s="5"/>
      <c r="CMD9" s="5"/>
      <c r="CME9" s="5"/>
      <c r="CMF9" s="5"/>
      <c r="CMG9" s="5"/>
      <c r="CMH9" s="5"/>
      <c r="CMI9" s="5"/>
      <c r="CMJ9" s="5"/>
      <c r="CMK9" s="5"/>
      <c r="CML9" s="5"/>
      <c r="CMM9" s="5"/>
      <c r="CMN9" s="5"/>
      <c r="CMO9" s="5"/>
      <c r="CMP9" s="5"/>
      <c r="CMQ9" s="5"/>
      <c r="CMR9" s="5"/>
      <c r="CMS9" s="5"/>
      <c r="CMT9" s="5"/>
      <c r="CMU9" s="5"/>
      <c r="CMV9" s="5"/>
      <c r="CMW9" s="5"/>
      <c r="CMX9" s="5"/>
      <c r="CMY9" s="5"/>
      <c r="CMZ9" s="5"/>
      <c r="CNA9" s="5"/>
      <c r="CNB9" s="5"/>
      <c r="CNC9" s="5"/>
      <c r="CND9" s="5"/>
      <c r="CNE9" s="5"/>
      <c r="CNF9" s="5"/>
      <c r="CNG9" s="5"/>
      <c r="CNH9" s="5"/>
      <c r="CNI9" s="5"/>
      <c r="CNJ9" s="5"/>
      <c r="CNK9" s="5"/>
      <c r="CNL9" s="5"/>
      <c r="CNM9" s="5"/>
      <c r="CNN9" s="5"/>
      <c r="CNO9" s="5"/>
      <c r="CNP9" s="5"/>
      <c r="CNQ9" s="5"/>
      <c r="CNR9" s="5"/>
      <c r="CNS9" s="5"/>
      <c r="CNT9" s="5"/>
      <c r="CNU9" s="5"/>
      <c r="CNV9" s="5"/>
      <c r="CNW9" s="5"/>
      <c r="CNX9" s="5"/>
      <c r="CNY9" s="5"/>
      <c r="CNZ9" s="5"/>
      <c r="COA9" s="5"/>
      <c r="COB9" s="5"/>
      <c r="COC9" s="5"/>
      <c r="COD9" s="5"/>
      <c r="COE9" s="5"/>
      <c r="COF9" s="5"/>
      <c r="COG9" s="5"/>
      <c r="COH9" s="5"/>
      <c r="COI9" s="5"/>
      <c r="COJ9" s="5"/>
      <c r="COK9" s="5"/>
      <c r="COL9" s="5"/>
      <c r="COM9" s="5"/>
      <c r="CON9" s="5"/>
      <c r="COO9" s="5"/>
      <c r="COP9" s="5"/>
      <c r="COQ9" s="5"/>
      <c r="COR9" s="5"/>
      <c r="COS9" s="5"/>
      <c r="COT9" s="5"/>
      <c r="COU9" s="5"/>
      <c r="COV9" s="5"/>
      <c r="COW9" s="5"/>
      <c r="COX9" s="5"/>
      <c r="COY9" s="5"/>
      <c r="COZ9" s="5"/>
      <c r="CPA9" s="5"/>
      <c r="CPB9" s="5"/>
      <c r="CPC9" s="5"/>
      <c r="CPD9" s="5"/>
      <c r="CPE9" s="5"/>
      <c r="CPF9" s="5"/>
      <c r="CPG9" s="5"/>
      <c r="CPH9" s="5"/>
      <c r="CPI9" s="5"/>
      <c r="CPJ9" s="5"/>
      <c r="CPK9" s="5"/>
      <c r="CPL9" s="5"/>
      <c r="CPM9" s="5"/>
      <c r="CPN9" s="5"/>
      <c r="CPO9" s="5"/>
      <c r="CPP9" s="5"/>
      <c r="CPQ9" s="5"/>
      <c r="CPR9" s="5"/>
      <c r="CPS9" s="5"/>
      <c r="CPT9" s="5"/>
      <c r="CPU9" s="5"/>
      <c r="CPV9" s="5"/>
      <c r="CPW9" s="5"/>
      <c r="CPX9" s="5"/>
      <c r="CPY9" s="5"/>
      <c r="CPZ9" s="5"/>
      <c r="CQA9" s="5"/>
      <c r="CQB9" s="5"/>
      <c r="CQC9" s="5"/>
      <c r="CQD9" s="5"/>
      <c r="CQE9" s="5"/>
      <c r="CQF9" s="5"/>
      <c r="CQG9" s="5"/>
      <c r="CQH9" s="5"/>
      <c r="CQI9" s="5"/>
      <c r="CQJ9" s="5"/>
      <c r="CQK9" s="5"/>
      <c r="CQL9" s="5"/>
      <c r="CQM9" s="5"/>
      <c r="CQN9" s="5"/>
      <c r="CQO9" s="5"/>
      <c r="CQP9" s="5"/>
      <c r="CQQ9" s="5"/>
      <c r="CQR9" s="5"/>
      <c r="CQS9" s="5"/>
      <c r="CQT9" s="5"/>
      <c r="CQU9" s="5"/>
      <c r="CQV9" s="5"/>
      <c r="CQW9" s="5"/>
      <c r="CQX9" s="5"/>
      <c r="CQY9" s="5"/>
      <c r="CQZ9" s="5"/>
      <c r="CRA9" s="5"/>
      <c r="CRB9" s="5"/>
      <c r="CRC9" s="5"/>
      <c r="CRD9" s="5"/>
      <c r="CRE9" s="5"/>
      <c r="CRF9" s="5"/>
      <c r="CRG9" s="5"/>
      <c r="CRH9" s="5"/>
      <c r="CRI9" s="5"/>
      <c r="CRJ9" s="5"/>
      <c r="CRK9" s="5"/>
      <c r="CRL9" s="5"/>
      <c r="CRM9" s="5"/>
      <c r="CRN9" s="5"/>
      <c r="CRO9" s="5"/>
      <c r="CRP9" s="5"/>
      <c r="CRQ9" s="5"/>
      <c r="CRR9" s="5"/>
      <c r="CRS9" s="5"/>
      <c r="CRT9" s="5"/>
      <c r="CRU9" s="5"/>
      <c r="CRV9" s="5"/>
      <c r="CRW9" s="5"/>
      <c r="CRX9" s="5"/>
      <c r="CRY9" s="5"/>
      <c r="CRZ9" s="5"/>
      <c r="CSA9" s="5"/>
      <c r="CSB9" s="5"/>
      <c r="CSC9" s="5"/>
      <c r="CSD9" s="5"/>
      <c r="CSE9" s="5"/>
      <c r="CSF9" s="5"/>
      <c r="CSG9" s="5"/>
      <c r="CSH9" s="5"/>
      <c r="CSI9" s="5"/>
      <c r="CSJ9" s="5"/>
      <c r="CSK9" s="5"/>
      <c r="CSL9" s="5"/>
      <c r="CSM9" s="5"/>
      <c r="CSN9" s="5"/>
      <c r="CSO9" s="5"/>
      <c r="CSP9" s="5"/>
      <c r="CSQ9" s="5"/>
      <c r="CSR9" s="5"/>
      <c r="CSS9" s="5"/>
      <c r="CST9" s="5"/>
      <c r="CSU9" s="5"/>
      <c r="CSV9" s="5"/>
      <c r="CSW9" s="5"/>
      <c r="CSX9" s="5"/>
      <c r="CSY9" s="5"/>
      <c r="CSZ9" s="5"/>
      <c r="CTA9" s="5"/>
      <c r="CTB9" s="5"/>
      <c r="CTC9" s="5"/>
      <c r="CTD9" s="5"/>
      <c r="CTE9" s="5"/>
      <c r="CTF9" s="5"/>
      <c r="CTG9" s="5"/>
      <c r="CTH9" s="5"/>
      <c r="CTI9" s="5"/>
      <c r="CTJ9" s="5"/>
      <c r="CTK9" s="5"/>
      <c r="CTL9" s="5"/>
      <c r="CTM9" s="5"/>
      <c r="CTN9" s="5"/>
      <c r="CTO9" s="5"/>
      <c r="CTP9" s="5"/>
      <c r="CTQ9" s="5"/>
      <c r="CTR9" s="5"/>
      <c r="CTS9" s="5"/>
      <c r="CTT9" s="5"/>
      <c r="CTU9" s="5"/>
      <c r="CTV9" s="5"/>
      <c r="CTW9" s="5"/>
      <c r="CTX9" s="5"/>
      <c r="CTY9" s="5"/>
      <c r="CTZ9" s="5"/>
      <c r="CUA9" s="5"/>
      <c r="CUB9" s="5"/>
      <c r="CUC9" s="5"/>
      <c r="CUD9" s="5"/>
      <c r="CUE9" s="5"/>
      <c r="CUF9" s="5"/>
      <c r="CUG9" s="5"/>
      <c r="CUH9" s="5"/>
      <c r="CUI9" s="5"/>
      <c r="CUJ9" s="5"/>
      <c r="CUK9" s="5"/>
      <c r="CUL9" s="5"/>
      <c r="CUM9" s="5"/>
      <c r="CUN9" s="5"/>
      <c r="CUO9" s="5"/>
      <c r="CUP9" s="5"/>
      <c r="CUQ9" s="5"/>
      <c r="CUR9" s="5"/>
      <c r="CUS9" s="5"/>
      <c r="CUT9" s="5"/>
      <c r="CUU9" s="5"/>
      <c r="CUV9" s="5"/>
      <c r="CUW9" s="5"/>
      <c r="CUX9" s="5"/>
      <c r="CUY9" s="5"/>
      <c r="CUZ9" s="5"/>
      <c r="CVA9" s="5"/>
      <c r="CVB9" s="5"/>
      <c r="CVC9" s="5"/>
      <c r="CVD9" s="5"/>
      <c r="CVE9" s="5"/>
      <c r="CVF9" s="5"/>
      <c r="CVG9" s="5"/>
      <c r="CVH9" s="5"/>
      <c r="CVI9" s="5"/>
      <c r="CVJ9" s="5"/>
      <c r="CVK9" s="5"/>
      <c r="CVL9" s="5"/>
      <c r="CVM9" s="5"/>
      <c r="CVN9" s="5"/>
      <c r="CVO9" s="5"/>
      <c r="CVP9" s="5"/>
      <c r="CVQ9" s="5"/>
      <c r="CVR9" s="5"/>
      <c r="CVS9" s="5"/>
      <c r="CVT9" s="5"/>
      <c r="CVU9" s="5"/>
      <c r="CVV9" s="5"/>
      <c r="CVW9" s="5"/>
      <c r="CVX9" s="5"/>
      <c r="CVY9" s="5"/>
      <c r="CVZ9" s="5"/>
      <c r="CWA9" s="5"/>
      <c r="CWB9" s="5"/>
      <c r="CWC9" s="5"/>
      <c r="CWD9" s="5"/>
      <c r="CWE9" s="5"/>
      <c r="CWF9" s="5"/>
      <c r="CWG9" s="5"/>
      <c r="CWH9" s="5"/>
      <c r="CWI9" s="5"/>
      <c r="CWJ9" s="5"/>
      <c r="CWK9" s="5"/>
      <c r="CWL9" s="5"/>
      <c r="CWM9" s="5"/>
      <c r="CWN9" s="5"/>
      <c r="CWO9" s="5"/>
      <c r="CWP9" s="5"/>
      <c r="CWQ9" s="5"/>
      <c r="CWR9" s="5"/>
      <c r="CWS9" s="5"/>
      <c r="CWT9" s="5"/>
      <c r="CWU9" s="5"/>
      <c r="CWV9" s="5"/>
      <c r="CWW9" s="5"/>
      <c r="CWX9" s="5"/>
      <c r="CWY9" s="5"/>
      <c r="CWZ9" s="5"/>
      <c r="CXA9" s="5"/>
      <c r="CXB9" s="5"/>
      <c r="CXC9" s="5"/>
      <c r="CXD9" s="5"/>
      <c r="CXE9" s="5"/>
      <c r="CXF9" s="5"/>
      <c r="CXG9" s="5"/>
      <c r="CXH9" s="5"/>
      <c r="CXI9" s="5"/>
      <c r="CXJ9" s="5"/>
      <c r="CXK9" s="5"/>
      <c r="CXL9" s="5"/>
      <c r="CXM9" s="5"/>
      <c r="CXN9" s="5"/>
      <c r="CXO9" s="5"/>
      <c r="CXP9" s="5"/>
      <c r="CXQ9" s="5"/>
      <c r="CXR9" s="5"/>
      <c r="CXS9" s="5"/>
      <c r="CXT9" s="5"/>
      <c r="CXU9" s="5"/>
      <c r="CXV9" s="5"/>
      <c r="CXW9" s="5"/>
      <c r="CXX9" s="5"/>
      <c r="CXY9" s="5"/>
      <c r="CXZ9" s="5"/>
      <c r="CYA9" s="5"/>
      <c r="CYB9" s="5"/>
      <c r="CYC9" s="5"/>
      <c r="CYD9" s="5"/>
      <c r="CYE9" s="5"/>
      <c r="CYF9" s="5"/>
      <c r="CYG9" s="5"/>
      <c r="CYH9" s="5"/>
      <c r="CYI9" s="5"/>
      <c r="CYJ9" s="5"/>
      <c r="CYK9" s="5"/>
      <c r="CYL9" s="5"/>
      <c r="CYM9" s="5"/>
      <c r="CYN9" s="5"/>
      <c r="CYO9" s="5"/>
      <c r="CYP9" s="5"/>
      <c r="CYQ9" s="5"/>
      <c r="CYR9" s="5"/>
      <c r="CYS9" s="5"/>
      <c r="CYT9" s="5"/>
      <c r="CYU9" s="5"/>
      <c r="CYV9" s="5"/>
      <c r="CYW9" s="5"/>
      <c r="CYX9" s="5"/>
      <c r="CYY9" s="5"/>
      <c r="CYZ9" s="5"/>
      <c r="CZA9" s="5"/>
      <c r="CZB9" s="5"/>
      <c r="CZC9" s="5"/>
      <c r="CZD9" s="5"/>
      <c r="CZE9" s="5"/>
      <c r="CZF9" s="5"/>
      <c r="CZG9" s="5"/>
      <c r="CZH9" s="5"/>
      <c r="CZI9" s="5"/>
      <c r="CZJ9" s="5"/>
      <c r="CZK9" s="5"/>
      <c r="CZL9" s="5"/>
      <c r="CZM9" s="5"/>
      <c r="CZN9" s="5"/>
      <c r="CZO9" s="5"/>
      <c r="CZP9" s="5"/>
      <c r="CZQ9" s="5"/>
      <c r="CZR9" s="5"/>
      <c r="CZS9" s="5"/>
      <c r="CZT9" s="5"/>
      <c r="CZU9" s="5"/>
      <c r="CZV9" s="5"/>
      <c r="CZW9" s="5"/>
      <c r="CZX9" s="5"/>
      <c r="CZY9" s="5"/>
      <c r="CZZ9" s="5"/>
      <c r="DAA9" s="5"/>
      <c r="DAB9" s="5"/>
      <c r="DAC9" s="5"/>
      <c r="DAD9" s="5"/>
      <c r="DAE9" s="5"/>
      <c r="DAF9" s="5"/>
      <c r="DAG9" s="5"/>
      <c r="DAH9" s="5"/>
      <c r="DAI9" s="5"/>
      <c r="DAJ9" s="5"/>
      <c r="DAK9" s="5"/>
      <c r="DAL9" s="5"/>
      <c r="DAM9" s="5"/>
      <c r="DAN9" s="5"/>
      <c r="DAO9" s="5"/>
      <c r="DAP9" s="5"/>
      <c r="DAQ9" s="5"/>
      <c r="DAR9" s="5"/>
      <c r="DAS9" s="5"/>
      <c r="DAT9" s="5"/>
      <c r="DAU9" s="5"/>
      <c r="DAV9" s="5"/>
      <c r="DAW9" s="5"/>
      <c r="DAX9" s="5"/>
      <c r="DAY9" s="5"/>
      <c r="DAZ9" s="5"/>
      <c r="DBA9" s="5"/>
      <c r="DBB9" s="5"/>
      <c r="DBC9" s="5"/>
      <c r="DBD9" s="5"/>
      <c r="DBE9" s="5"/>
      <c r="DBF9" s="5"/>
      <c r="DBG9" s="5"/>
      <c r="DBH9" s="5"/>
      <c r="DBI9" s="5"/>
      <c r="DBJ9" s="5"/>
      <c r="DBK9" s="5"/>
      <c r="DBL9" s="5"/>
      <c r="DBM9" s="5"/>
      <c r="DBN9" s="5"/>
      <c r="DBO9" s="5"/>
      <c r="DBP9" s="5"/>
      <c r="DBQ9" s="5"/>
      <c r="DBR9" s="5"/>
      <c r="DBS9" s="5"/>
      <c r="DBT9" s="5"/>
      <c r="DBU9" s="5"/>
      <c r="DBV9" s="5"/>
      <c r="DBW9" s="5"/>
      <c r="DBX9" s="5"/>
      <c r="DBY9" s="5"/>
      <c r="DBZ9" s="5"/>
      <c r="DCA9" s="5"/>
      <c r="DCB9" s="5"/>
      <c r="DCC9" s="5"/>
      <c r="DCD9" s="5"/>
      <c r="DCE9" s="5"/>
      <c r="DCF9" s="5"/>
      <c r="DCG9" s="5"/>
      <c r="DCH9" s="5"/>
      <c r="DCI9" s="5"/>
      <c r="DCJ9" s="5"/>
      <c r="DCK9" s="5"/>
      <c r="DCL9" s="5"/>
      <c r="DCM9" s="5"/>
      <c r="DCN9" s="5"/>
      <c r="DCO9" s="5"/>
      <c r="DCP9" s="5"/>
      <c r="DCQ9" s="5"/>
      <c r="DCR9" s="5"/>
      <c r="DCS9" s="5"/>
      <c r="DCT9" s="5"/>
      <c r="DCU9" s="5"/>
      <c r="DCV9" s="5"/>
      <c r="DCW9" s="5"/>
      <c r="DCX9" s="5"/>
      <c r="DCY9" s="5"/>
      <c r="DCZ9" s="5"/>
      <c r="DDA9" s="5"/>
      <c r="DDB9" s="5"/>
      <c r="DDC9" s="5"/>
      <c r="DDD9" s="5"/>
      <c r="DDE9" s="5"/>
      <c r="DDF9" s="5"/>
      <c r="DDG9" s="5"/>
      <c r="DDH9" s="5"/>
      <c r="DDI9" s="5"/>
      <c r="DDJ9" s="5"/>
      <c r="DDK9" s="5"/>
      <c r="DDL9" s="5"/>
      <c r="DDM9" s="5"/>
      <c r="DDN9" s="5"/>
      <c r="DDO9" s="5"/>
      <c r="DDP9" s="5"/>
      <c r="DDQ9" s="5"/>
      <c r="DDR9" s="5"/>
      <c r="DDS9" s="5"/>
      <c r="DDT9" s="5"/>
      <c r="DDU9" s="5"/>
      <c r="DDV9" s="5"/>
      <c r="DDW9" s="5"/>
      <c r="DDX9" s="5"/>
      <c r="DDY9" s="5"/>
      <c r="DDZ9" s="5"/>
      <c r="DEA9" s="5"/>
      <c r="DEB9" s="5"/>
      <c r="DEC9" s="5"/>
      <c r="DED9" s="5"/>
      <c r="DEE9" s="5"/>
      <c r="DEF9" s="5"/>
      <c r="DEG9" s="5"/>
      <c r="DEH9" s="5"/>
      <c r="DEI9" s="5"/>
      <c r="DEJ9" s="5"/>
      <c r="DEK9" s="5"/>
      <c r="DEL9" s="5"/>
      <c r="DEM9" s="5"/>
      <c r="DEN9" s="5"/>
      <c r="DEO9" s="5"/>
      <c r="DEP9" s="5"/>
      <c r="DEQ9" s="5"/>
      <c r="DER9" s="5"/>
      <c r="DES9" s="5"/>
      <c r="DET9" s="5"/>
      <c r="DEU9" s="5"/>
      <c r="DEV9" s="5"/>
      <c r="DEW9" s="5"/>
      <c r="DEX9" s="5"/>
      <c r="DEY9" s="5"/>
      <c r="DEZ9" s="5"/>
      <c r="DFA9" s="5"/>
      <c r="DFB9" s="5"/>
      <c r="DFC9" s="5"/>
      <c r="DFD9" s="5"/>
      <c r="DFE9" s="5"/>
      <c r="DFF9" s="5"/>
      <c r="DFG9" s="5"/>
      <c r="DFH9" s="5"/>
      <c r="DFI9" s="5"/>
      <c r="DFJ9" s="5"/>
      <c r="DFK9" s="5"/>
      <c r="DFL9" s="5"/>
      <c r="DFM9" s="5"/>
      <c r="DFN9" s="5"/>
      <c r="DFO9" s="5"/>
      <c r="DFP9" s="5"/>
      <c r="DFQ9" s="5"/>
      <c r="DFR9" s="5"/>
      <c r="DFS9" s="5"/>
      <c r="DFT9" s="5"/>
      <c r="DFU9" s="5"/>
      <c r="DFV9" s="5"/>
      <c r="DFW9" s="5"/>
      <c r="DFX9" s="5"/>
      <c r="DFY9" s="5"/>
      <c r="DFZ9" s="5"/>
      <c r="DGA9" s="5"/>
      <c r="DGB9" s="5"/>
      <c r="DGC9" s="5"/>
      <c r="DGD9" s="5"/>
      <c r="DGE9" s="5"/>
      <c r="DGF9" s="5"/>
      <c r="DGG9" s="5"/>
      <c r="DGH9" s="5"/>
      <c r="DGI9" s="5"/>
      <c r="DGJ9" s="5"/>
      <c r="DGK9" s="5"/>
      <c r="DGL9" s="5"/>
      <c r="DGM9" s="5"/>
      <c r="DGN9" s="5"/>
      <c r="DGO9" s="5"/>
      <c r="DGP9" s="5"/>
      <c r="DGQ9" s="5"/>
      <c r="DGR9" s="5"/>
      <c r="DGS9" s="5"/>
      <c r="DGT9" s="5"/>
      <c r="DGU9" s="5"/>
      <c r="DGV9" s="5"/>
      <c r="DGW9" s="5"/>
      <c r="DGX9" s="5"/>
      <c r="DGY9" s="5"/>
      <c r="DGZ9" s="5"/>
      <c r="DHA9" s="5"/>
      <c r="DHB9" s="5"/>
      <c r="DHC9" s="5"/>
      <c r="DHD9" s="5"/>
      <c r="DHE9" s="5"/>
      <c r="DHF9" s="5"/>
      <c r="DHG9" s="5"/>
      <c r="DHH9" s="5"/>
      <c r="DHI9" s="5"/>
      <c r="DHJ9" s="5"/>
      <c r="DHK9" s="5"/>
      <c r="DHL9" s="5"/>
      <c r="DHM9" s="5"/>
      <c r="DHN9" s="5"/>
      <c r="DHO9" s="5"/>
      <c r="DHP9" s="5"/>
      <c r="DHQ9" s="5"/>
      <c r="DHR9" s="5"/>
      <c r="DHS9" s="5"/>
      <c r="DHT9" s="5"/>
      <c r="DHU9" s="5"/>
      <c r="DHV9" s="5"/>
      <c r="DHW9" s="5"/>
      <c r="DHX9" s="5"/>
      <c r="DHY9" s="5"/>
      <c r="DHZ9" s="5"/>
      <c r="DIA9" s="5"/>
      <c r="DIB9" s="5"/>
      <c r="DIC9" s="5"/>
      <c r="DID9" s="5"/>
      <c r="DIE9" s="5"/>
      <c r="DIF9" s="5"/>
      <c r="DIG9" s="5"/>
      <c r="DIH9" s="5"/>
      <c r="DII9" s="5"/>
      <c r="DIJ9" s="5"/>
      <c r="DIK9" s="5"/>
      <c r="DIL9" s="5"/>
      <c r="DIM9" s="5"/>
      <c r="DIN9" s="5"/>
      <c r="DIO9" s="5"/>
      <c r="DIP9" s="5"/>
      <c r="DIQ9" s="5"/>
      <c r="DIR9" s="5"/>
      <c r="DIS9" s="5"/>
      <c r="DIT9" s="5"/>
      <c r="DIU9" s="5"/>
      <c r="DIV9" s="5"/>
      <c r="DIW9" s="5"/>
      <c r="DIX9" s="5"/>
      <c r="DIY9" s="5"/>
      <c r="DIZ9" s="5"/>
      <c r="DJA9" s="5"/>
      <c r="DJB9" s="5"/>
      <c r="DJC9" s="5"/>
      <c r="DJD9" s="5"/>
      <c r="DJE9" s="5"/>
      <c r="DJF9" s="5"/>
      <c r="DJG9" s="5"/>
      <c r="DJH9" s="5"/>
      <c r="DJI9" s="5"/>
      <c r="DJJ9" s="5"/>
      <c r="DJK9" s="5"/>
      <c r="DJL9" s="5"/>
      <c r="DJM9" s="5"/>
      <c r="DJN9" s="5"/>
      <c r="DJO9" s="5"/>
      <c r="DJP9" s="5"/>
      <c r="DJQ9" s="5"/>
      <c r="DJR9" s="5"/>
      <c r="DJS9" s="5"/>
      <c r="DJT9" s="5"/>
      <c r="DJU9" s="5"/>
      <c r="DJV9" s="5"/>
      <c r="DJW9" s="5"/>
      <c r="DJX9" s="5"/>
      <c r="DJY9" s="5"/>
      <c r="DJZ9" s="5"/>
      <c r="DKA9" s="5"/>
      <c r="DKB9" s="5"/>
      <c r="DKC9" s="5"/>
      <c r="DKD9" s="5"/>
      <c r="DKE9" s="5"/>
      <c r="DKF9" s="5"/>
      <c r="DKG9" s="5"/>
      <c r="DKH9" s="5"/>
      <c r="DKI9" s="5"/>
      <c r="DKJ9" s="5"/>
      <c r="DKK9" s="5"/>
      <c r="DKL9" s="5"/>
      <c r="DKM9" s="5"/>
      <c r="DKN9" s="5"/>
      <c r="DKO9" s="5"/>
      <c r="DKP9" s="5"/>
      <c r="DKQ9" s="5"/>
      <c r="DKR9" s="5"/>
      <c r="DKS9" s="5"/>
      <c r="DKT9" s="5"/>
      <c r="DKU9" s="5"/>
      <c r="DKV9" s="5"/>
      <c r="DKW9" s="5"/>
      <c r="DKX9" s="5"/>
      <c r="DKY9" s="5"/>
      <c r="DKZ9" s="5"/>
      <c r="DLA9" s="5"/>
      <c r="DLB9" s="5"/>
      <c r="DLC9" s="5"/>
      <c r="DLD9" s="5"/>
      <c r="DLE9" s="5"/>
      <c r="DLF9" s="5"/>
      <c r="DLG9" s="5"/>
      <c r="DLH9" s="5"/>
      <c r="DLI9" s="5"/>
      <c r="DLJ9" s="5"/>
      <c r="DLK9" s="5"/>
      <c r="DLL9" s="5"/>
      <c r="DLM9" s="5"/>
      <c r="DLN9" s="5"/>
      <c r="DLO9" s="5"/>
      <c r="DLP9" s="5"/>
      <c r="DLQ9" s="5"/>
      <c r="DLR9" s="5"/>
      <c r="DLS9" s="5"/>
      <c r="DLT9" s="5"/>
      <c r="DLU9" s="5"/>
      <c r="DLV9" s="5"/>
      <c r="DLW9" s="5"/>
      <c r="DLX9" s="5"/>
      <c r="DLY9" s="5"/>
      <c r="DLZ9" s="5"/>
      <c r="DMA9" s="5"/>
      <c r="DMB9" s="5"/>
      <c r="DMC9" s="5"/>
      <c r="DMD9" s="5"/>
      <c r="DME9" s="5"/>
      <c r="DMF9" s="5"/>
      <c r="DMG9" s="5"/>
      <c r="DMH9" s="5"/>
      <c r="DMI9" s="5"/>
      <c r="DMJ9" s="5"/>
      <c r="DMK9" s="5"/>
      <c r="DML9" s="5"/>
      <c r="DMM9" s="5"/>
      <c r="DMN9" s="5"/>
      <c r="DMO9" s="5"/>
      <c r="DMP9" s="5"/>
      <c r="DMQ9" s="5"/>
      <c r="DMR9" s="5"/>
      <c r="DMS9" s="5"/>
      <c r="DMT9" s="5"/>
      <c r="DMU9" s="5"/>
      <c r="DMV9" s="5"/>
      <c r="DMW9" s="5"/>
      <c r="DMX9" s="5"/>
      <c r="DMY9" s="5"/>
      <c r="DMZ9" s="5"/>
      <c r="DNA9" s="5"/>
      <c r="DNB9" s="5"/>
      <c r="DNC9" s="5"/>
      <c r="DND9" s="5"/>
      <c r="DNE9" s="5"/>
      <c r="DNF9" s="5"/>
      <c r="DNG9" s="5"/>
      <c r="DNH9" s="5"/>
      <c r="DNI9" s="5"/>
      <c r="DNJ9" s="5"/>
      <c r="DNK9" s="5"/>
      <c r="DNL9" s="5"/>
      <c r="DNM9" s="5"/>
      <c r="DNN9" s="5"/>
      <c r="DNO9" s="5"/>
      <c r="DNP9" s="5"/>
      <c r="DNQ9" s="5"/>
      <c r="DNR9" s="5"/>
      <c r="DNS9" s="5"/>
      <c r="DNT9" s="5"/>
      <c r="DNU9" s="5"/>
      <c r="DNV9" s="5"/>
      <c r="DNW9" s="5"/>
      <c r="DNX9" s="5"/>
      <c r="DNY9" s="5"/>
      <c r="DNZ9" s="5"/>
      <c r="DOA9" s="5"/>
      <c r="DOB9" s="5"/>
      <c r="DOC9" s="5"/>
      <c r="DOD9" s="5"/>
      <c r="DOE9" s="5"/>
      <c r="DOF9" s="5"/>
      <c r="DOG9" s="5"/>
      <c r="DOH9" s="5"/>
      <c r="DOI9" s="5"/>
      <c r="DOJ9" s="5"/>
      <c r="DOK9" s="5"/>
      <c r="DOL9" s="5"/>
      <c r="DOM9" s="5"/>
      <c r="DON9" s="5"/>
      <c r="DOO9" s="5"/>
      <c r="DOP9" s="5"/>
      <c r="DOQ9" s="5"/>
      <c r="DOR9" s="5"/>
      <c r="DOS9" s="5"/>
      <c r="DOT9" s="5"/>
      <c r="DOU9" s="5"/>
      <c r="DOV9" s="5"/>
      <c r="DOW9" s="5"/>
      <c r="DOX9" s="5"/>
      <c r="DOY9" s="5"/>
      <c r="DOZ9" s="5"/>
      <c r="DPA9" s="5"/>
      <c r="DPB9" s="5"/>
      <c r="DPC9" s="5"/>
      <c r="DPD9" s="5"/>
      <c r="DPE9" s="5"/>
      <c r="DPF9" s="5"/>
    </row>
    <row r="10" spans="1:3126" s="4" customFormat="1" ht="20.100000000000001" customHeight="1" x14ac:dyDescent="0.25">
      <c r="A10" s="24">
        <v>1</v>
      </c>
      <c r="B10" s="102" t="s">
        <v>52</v>
      </c>
      <c r="C10" s="103"/>
      <c r="D10" s="34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6"/>
      <c r="BA10" s="60"/>
      <c r="BB10" s="50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  <c r="AMO10" s="9"/>
      <c r="AMP10" s="9"/>
      <c r="AMQ10" s="9"/>
      <c r="AMR10" s="9"/>
      <c r="AMS10" s="9"/>
      <c r="AMT10" s="9"/>
      <c r="AMU10" s="9"/>
      <c r="AMV10" s="9"/>
      <c r="AMW10" s="9"/>
      <c r="AMX10" s="9"/>
      <c r="AMY10" s="9"/>
      <c r="AMZ10" s="9"/>
      <c r="ANA10" s="9"/>
      <c r="ANB10" s="9"/>
      <c r="ANC10" s="9"/>
      <c r="AND10" s="9"/>
      <c r="ANE10" s="9"/>
      <c r="ANF10" s="9"/>
      <c r="ANG10" s="9"/>
      <c r="ANH10" s="9"/>
      <c r="ANI10" s="9"/>
      <c r="ANJ10" s="9"/>
      <c r="ANK10" s="9"/>
      <c r="ANL10" s="9"/>
      <c r="ANM10" s="9"/>
      <c r="ANN10" s="9"/>
      <c r="ANO10" s="9"/>
      <c r="ANP10" s="9"/>
      <c r="ANQ10" s="9"/>
      <c r="ANR10" s="9"/>
      <c r="ANS10" s="9"/>
      <c r="ANT10" s="9"/>
      <c r="ANU10" s="9"/>
      <c r="ANV10" s="9"/>
      <c r="ANW10" s="9"/>
      <c r="ANX10" s="9"/>
      <c r="ANY10" s="9"/>
      <c r="ANZ10" s="9"/>
      <c r="AOA10" s="9"/>
      <c r="AOB10" s="9"/>
      <c r="AOC10" s="9"/>
      <c r="AOD10" s="9"/>
      <c r="AOE10" s="9"/>
      <c r="AOF10" s="9"/>
      <c r="AOG10" s="9"/>
      <c r="AOH10" s="9"/>
      <c r="AOI10" s="9"/>
      <c r="AOJ10" s="9"/>
      <c r="AOK10" s="9"/>
      <c r="AOL10" s="9"/>
      <c r="AOM10" s="9"/>
      <c r="AON10" s="9"/>
      <c r="AOO10" s="9"/>
      <c r="AOP10" s="9"/>
      <c r="AOQ10" s="9"/>
      <c r="AOR10" s="9"/>
      <c r="AOS10" s="9"/>
      <c r="AOT10" s="9"/>
      <c r="AOU10" s="9"/>
      <c r="AOV10" s="9"/>
      <c r="AOW10" s="9"/>
      <c r="AOX10" s="9"/>
      <c r="AOY10" s="9"/>
      <c r="AOZ10" s="9"/>
      <c r="APA10" s="9"/>
      <c r="APB10" s="9"/>
      <c r="APC10" s="9"/>
      <c r="APD10" s="9"/>
      <c r="APE10" s="9"/>
      <c r="APF10" s="9"/>
      <c r="APG10" s="9"/>
      <c r="APH10" s="9"/>
      <c r="API10" s="9"/>
      <c r="APJ10" s="9"/>
      <c r="APK10" s="9"/>
      <c r="APL10" s="9"/>
      <c r="APM10" s="9"/>
      <c r="APN10" s="9"/>
      <c r="APO10" s="9"/>
      <c r="APP10" s="9"/>
      <c r="APQ10" s="9"/>
      <c r="APR10" s="9"/>
      <c r="APS10" s="9"/>
      <c r="APT10" s="9"/>
      <c r="APU10" s="9"/>
      <c r="APV10" s="9"/>
      <c r="APW10" s="9"/>
      <c r="APX10" s="9"/>
      <c r="APY10" s="9"/>
      <c r="APZ10" s="9"/>
      <c r="AQA10" s="9"/>
      <c r="AQB10" s="9"/>
      <c r="AQC10" s="9"/>
      <c r="AQD10" s="9"/>
      <c r="AQE10" s="9"/>
      <c r="AQF10" s="9"/>
      <c r="AQG10" s="9"/>
      <c r="AQH10" s="9"/>
      <c r="AQI10" s="9"/>
      <c r="AQJ10" s="9"/>
      <c r="AQK10" s="9"/>
      <c r="AQL10" s="9"/>
      <c r="AQM10" s="9"/>
      <c r="AQN10" s="9"/>
      <c r="AQO10" s="9"/>
      <c r="AQP10" s="9"/>
      <c r="AQQ10" s="9"/>
      <c r="AQR10" s="9"/>
      <c r="AQS10" s="9"/>
      <c r="AQT10" s="9"/>
      <c r="AQU10" s="9"/>
      <c r="AQV10" s="9"/>
      <c r="AQW10" s="9"/>
      <c r="AQX10" s="9"/>
      <c r="AQY10" s="9"/>
      <c r="AQZ10" s="9"/>
      <c r="ARA10" s="9"/>
      <c r="ARB10" s="9"/>
      <c r="ARC10" s="9"/>
      <c r="ARD10" s="9"/>
      <c r="ARE10" s="9"/>
      <c r="ARF10" s="9"/>
      <c r="ARG10" s="9"/>
      <c r="ARH10" s="9"/>
      <c r="ARI10" s="9"/>
      <c r="ARJ10" s="9"/>
      <c r="ARK10" s="9"/>
      <c r="ARL10" s="9"/>
      <c r="ARM10" s="9"/>
      <c r="ARN10" s="9"/>
      <c r="ARO10" s="9"/>
      <c r="ARP10" s="9"/>
      <c r="ARQ10" s="9"/>
      <c r="ARR10" s="9"/>
      <c r="ARS10" s="9"/>
      <c r="ART10" s="9"/>
      <c r="ARU10" s="9"/>
      <c r="ARV10" s="9"/>
      <c r="ARW10" s="9"/>
      <c r="ARX10" s="9"/>
      <c r="ARY10" s="9"/>
      <c r="ARZ10" s="9"/>
      <c r="ASA10" s="9"/>
      <c r="ASB10" s="9"/>
      <c r="ASC10" s="9"/>
      <c r="ASD10" s="9"/>
      <c r="ASE10" s="9"/>
      <c r="ASF10" s="9"/>
      <c r="ASG10" s="9"/>
      <c r="ASH10" s="9"/>
      <c r="ASI10" s="9"/>
      <c r="ASJ10" s="9"/>
      <c r="ASK10" s="9"/>
      <c r="ASL10" s="9"/>
      <c r="ASM10" s="9"/>
      <c r="ASN10" s="9"/>
      <c r="ASO10" s="9"/>
      <c r="ASP10" s="9"/>
      <c r="ASQ10" s="9"/>
      <c r="ASR10" s="9"/>
      <c r="ASS10" s="9"/>
      <c r="AST10" s="9"/>
      <c r="ASU10" s="9"/>
      <c r="ASV10" s="9"/>
      <c r="ASW10" s="9"/>
      <c r="ASX10" s="9"/>
      <c r="ASY10" s="9"/>
      <c r="ASZ10" s="9"/>
      <c r="ATA10" s="9"/>
      <c r="ATB10" s="9"/>
      <c r="ATC10" s="9"/>
      <c r="ATD10" s="9"/>
      <c r="ATE10" s="9"/>
      <c r="ATF10" s="9"/>
      <c r="ATG10" s="9"/>
      <c r="ATH10" s="9"/>
      <c r="ATI10" s="9"/>
      <c r="ATJ10" s="9"/>
      <c r="ATK10" s="9"/>
      <c r="ATL10" s="9"/>
      <c r="ATM10" s="9"/>
      <c r="ATN10" s="9"/>
      <c r="ATO10" s="9"/>
      <c r="ATP10" s="9"/>
      <c r="ATQ10" s="9"/>
      <c r="ATR10" s="9"/>
      <c r="ATS10" s="9"/>
      <c r="ATT10" s="9"/>
      <c r="ATU10" s="9"/>
      <c r="ATV10" s="9"/>
      <c r="ATW10" s="9"/>
      <c r="ATX10" s="9"/>
      <c r="ATY10" s="9"/>
      <c r="ATZ10" s="9"/>
      <c r="AUA10" s="9"/>
      <c r="AUB10" s="9"/>
      <c r="AUC10" s="9"/>
      <c r="AUD10" s="9"/>
      <c r="AUE10" s="9"/>
      <c r="AUF10" s="9"/>
      <c r="AUG10" s="9"/>
      <c r="AUH10" s="9"/>
      <c r="AUI10" s="9"/>
      <c r="AUJ10" s="9"/>
      <c r="AUK10" s="9"/>
      <c r="AUL10" s="9"/>
      <c r="AUM10" s="9"/>
      <c r="AUN10" s="9"/>
      <c r="AUO10" s="9"/>
      <c r="AUP10" s="9"/>
      <c r="AUQ10" s="9"/>
      <c r="AUR10" s="9"/>
      <c r="AUS10" s="9"/>
      <c r="AUT10" s="9"/>
      <c r="AUU10" s="9"/>
      <c r="AUV10" s="9"/>
      <c r="AUW10" s="9"/>
      <c r="AUX10" s="9"/>
      <c r="AUY10" s="9"/>
      <c r="AUZ10" s="9"/>
      <c r="AVA10" s="9"/>
      <c r="AVB10" s="9"/>
      <c r="AVC10" s="9"/>
      <c r="AVD10" s="9"/>
      <c r="AVE10" s="9"/>
      <c r="AVF10" s="9"/>
      <c r="AVG10" s="9"/>
      <c r="AVH10" s="9"/>
      <c r="AVI10" s="9"/>
      <c r="AVJ10" s="9"/>
      <c r="AVK10" s="9"/>
      <c r="AVL10" s="9"/>
      <c r="AVM10" s="9"/>
      <c r="AVN10" s="9"/>
      <c r="AVO10" s="9"/>
      <c r="AVP10" s="9"/>
      <c r="AVQ10" s="9"/>
      <c r="AVR10" s="9"/>
      <c r="AVS10" s="9"/>
      <c r="AVT10" s="9"/>
      <c r="AVU10" s="9"/>
      <c r="AVV10" s="9"/>
      <c r="AVW10" s="9"/>
      <c r="AVX10" s="9"/>
      <c r="AVY10" s="9"/>
      <c r="AVZ10" s="9"/>
      <c r="AWA10" s="9"/>
      <c r="AWB10" s="9"/>
      <c r="AWC10" s="9"/>
      <c r="AWD10" s="9"/>
      <c r="AWE10" s="9"/>
      <c r="AWF10" s="9"/>
      <c r="AWG10" s="9"/>
      <c r="AWH10" s="9"/>
      <c r="AWI10" s="9"/>
      <c r="AWJ10" s="9"/>
      <c r="AWK10" s="9"/>
      <c r="AWL10" s="9"/>
      <c r="AWM10" s="9"/>
      <c r="AWN10" s="9"/>
      <c r="AWO10" s="9"/>
      <c r="AWP10" s="9"/>
      <c r="AWQ10" s="9"/>
      <c r="AWR10" s="9"/>
      <c r="AWS10" s="9"/>
      <c r="AWT10" s="9"/>
      <c r="AWU10" s="9"/>
      <c r="AWV10" s="9"/>
      <c r="AWW10" s="9"/>
      <c r="AWX10" s="9"/>
      <c r="AWY10" s="9"/>
      <c r="AWZ10" s="9"/>
      <c r="AXA10" s="9"/>
      <c r="AXB10" s="9"/>
      <c r="AXC10" s="9"/>
      <c r="AXD10" s="9"/>
      <c r="AXE10" s="9"/>
      <c r="AXF10" s="9"/>
      <c r="AXG10" s="9"/>
      <c r="AXH10" s="9"/>
      <c r="AXI10" s="9"/>
      <c r="AXJ10" s="9"/>
      <c r="AXK10" s="9"/>
      <c r="AXL10" s="9"/>
      <c r="AXM10" s="9"/>
      <c r="AXN10" s="9"/>
      <c r="AXO10" s="9"/>
      <c r="AXP10" s="9"/>
      <c r="AXQ10" s="9"/>
      <c r="AXR10" s="9"/>
      <c r="AXS10" s="9"/>
      <c r="AXT10" s="9"/>
      <c r="AXU10" s="9"/>
      <c r="AXV10" s="9"/>
      <c r="AXW10" s="9"/>
      <c r="AXX10" s="9"/>
      <c r="AXY10" s="9"/>
      <c r="AXZ10" s="9"/>
      <c r="AYA10" s="9"/>
      <c r="AYB10" s="9"/>
      <c r="AYC10" s="9"/>
      <c r="AYD10" s="9"/>
      <c r="AYE10" s="9"/>
      <c r="AYF10" s="9"/>
      <c r="AYG10" s="9"/>
      <c r="AYH10" s="9"/>
      <c r="AYI10" s="9"/>
      <c r="AYJ10" s="9"/>
      <c r="AYK10" s="9"/>
      <c r="AYL10" s="9"/>
      <c r="AYM10" s="9"/>
      <c r="AYN10" s="9"/>
      <c r="AYO10" s="9"/>
      <c r="AYP10" s="9"/>
      <c r="AYQ10" s="9"/>
      <c r="AYR10" s="9"/>
      <c r="AYS10" s="9"/>
      <c r="AYT10" s="9"/>
      <c r="AYU10" s="9"/>
      <c r="AYV10" s="9"/>
      <c r="AYW10" s="9"/>
      <c r="AYX10" s="9"/>
      <c r="AYY10" s="9"/>
      <c r="AYZ10" s="9"/>
      <c r="AZA10" s="9"/>
      <c r="AZB10" s="9"/>
      <c r="AZC10" s="9"/>
      <c r="AZD10" s="9"/>
      <c r="AZE10" s="9"/>
      <c r="AZF10" s="9"/>
      <c r="AZG10" s="9"/>
      <c r="AZH10" s="9"/>
      <c r="AZI10" s="9"/>
      <c r="AZJ10" s="9"/>
      <c r="AZK10" s="9"/>
      <c r="AZL10" s="9"/>
      <c r="AZM10" s="9"/>
      <c r="AZN10" s="9"/>
      <c r="AZO10" s="9"/>
      <c r="AZP10" s="9"/>
      <c r="AZQ10" s="9"/>
      <c r="AZR10" s="9"/>
      <c r="AZS10" s="9"/>
      <c r="AZT10" s="9"/>
      <c r="AZU10" s="9"/>
      <c r="AZV10" s="9"/>
      <c r="AZW10" s="9"/>
      <c r="AZX10" s="9"/>
      <c r="AZY10" s="9"/>
      <c r="AZZ10" s="9"/>
      <c r="BAA10" s="9"/>
      <c r="BAB10" s="9"/>
      <c r="BAC10" s="9"/>
      <c r="BAD10" s="9"/>
      <c r="BAE10" s="9"/>
      <c r="BAF10" s="9"/>
      <c r="BAG10" s="9"/>
      <c r="BAH10" s="9"/>
      <c r="BAI10" s="9"/>
      <c r="BAJ10" s="9"/>
      <c r="BAK10" s="9"/>
      <c r="BAL10" s="9"/>
      <c r="BAM10" s="9"/>
      <c r="BAN10" s="9"/>
      <c r="BAO10" s="9"/>
      <c r="BAP10" s="9"/>
      <c r="BAQ10" s="9"/>
      <c r="BAR10" s="9"/>
      <c r="BAS10" s="9"/>
      <c r="BAT10" s="9"/>
      <c r="BAU10" s="9"/>
      <c r="BAV10" s="9"/>
      <c r="BAW10" s="9"/>
      <c r="BAX10" s="9"/>
      <c r="BAY10" s="9"/>
      <c r="BAZ10" s="9"/>
      <c r="BBA10" s="9"/>
      <c r="BBB10" s="9"/>
      <c r="BBC10" s="9"/>
      <c r="BBD10" s="9"/>
      <c r="BBE10" s="9"/>
      <c r="BBF10" s="9"/>
      <c r="BBG10" s="9"/>
      <c r="BBH10" s="9"/>
      <c r="BBI10" s="9"/>
      <c r="BBJ10" s="9"/>
      <c r="BBK10" s="9"/>
      <c r="BBL10" s="9"/>
      <c r="BBM10" s="9"/>
      <c r="BBN10" s="9"/>
      <c r="BBO10" s="9"/>
      <c r="BBP10" s="9"/>
      <c r="BBQ10" s="9"/>
      <c r="BBR10" s="9"/>
      <c r="BBS10" s="9"/>
      <c r="BBT10" s="9"/>
      <c r="BBU10" s="9"/>
      <c r="BBV10" s="9"/>
      <c r="BBW10" s="9"/>
      <c r="BBX10" s="9"/>
      <c r="BBY10" s="9"/>
      <c r="BBZ10" s="9"/>
      <c r="BCA10" s="9"/>
      <c r="BCB10" s="9"/>
      <c r="BCC10" s="9"/>
      <c r="BCD10" s="9"/>
      <c r="BCE10" s="9"/>
      <c r="BCF10" s="9"/>
      <c r="BCG10" s="9"/>
      <c r="BCH10" s="9"/>
      <c r="BCI10" s="9"/>
      <c r="BCJ10" s="9"/>
      <c r="BCK10" s="9"/>
      <c r="BCL10" s="9"/>
      <c r="BCM10" s="9"/>
      <c r="BCN10" s="9"/>
      <c r="BCO10" s="9"/>
      <c r="BCP10" s="9"/>
      <c r="BCQ10" s="9"/>
      <c r="BCR10" s="9"/>
      <c r="BCS10" s="9"/>
      <c r="BCT10" s="9"/>
      <c r="BCU10" s="9"/>
      <c r="BCV10" s="9"/>
      <c r="BCW10" s="9"/>
      <c r="BCX10" s="9"/>
      <c r="BCY10" s="9"/>
      <c r="BCZ10" s="9"/>
      <c r="BDA10" s="9"/>
      <c r="BDB10" s="9"/>
      <c r="BDC10" s="9"/>
      <c r="BDD10" s="9"/>
      <c r="BDE10" s="9"/>
      <c r="BDF10" s="9"/>
      <c r="BDG10" s="9"/>
      <c r="BDH10" s="9"/>
      <c r="BDI10" s="9"/>
      <c r="BDJ10" s="9"/>
      <c r="BDK10" s="9"/>
      <c r="BDL10" s="9"/>
      <c r="BDM10" s="9"/>
      <c r="BDN10" s="9"/>
      <c r="BDO10" s="9"/>
      <c r="BDP10" s="9"/>
      <c r="BDQ10" s="9"/>
      <c r="BDR10" s="9"/>
      <c r="BDS10" s="9"/>
      <c r="BDT10" s="9"/>
      <c r="BDU10" s="9"/>
      <c r="BDV10" s="9"/>
      <c r="BDW10" s="9"/>
      <c r="BDX10" s="9"/>
      <c r="BDY10" s="9"/>
      <c r="BDZ10" s="9"/>
      <c r="BEA10" s="9"/>
      <c r="BEB10" s="9"/>
      <c r="BEC10" s="9"/>
      <c r="BED10" s="9"/>
      <c r="BEE10" s="9"/>
      <c r="BEF10" s="9"/>
      <c r="BEG10" s="9"/>
      <c r="BEH10" s="9"/>
      <c r="BEI10" s="9"/>
      <c r="BEJ10" s="9"/>
      <c r="BEK10" s="9"/>
      <c r="BEL10" s="9"/>
      <c r="BEM10" s="9"/>
      <c r="BEN10" s="9"/>
      <c r="BEO10" s="9"/>
      <c r="BEP10" s="9"/>
      <c r="BEQ10" s="9"/>
      <c r="BER10" s="9"/>
      <c r="BES10" s="9"/>
      <c r="BET10" s="9"/>
      <c r="BEU10" s="9"/>
      <c r="BEV10" s="9"/>
      <c r="BEW10" s="9"/>
      <c r="BEX10" s="9"/>
      <c r="BEY10" s="9"/>
      <c r="BEZ10" s="9"/>
      <c r="BFA10" s="9"/>
      <c r="BFB10" s="9"/>
      <c r="BFC10" s="9"/>
      <c r="BFD10" s="9"/>
      <c r="BFE10" s="9"/>
      <c r="BFF10" s="9"/>
      <c r="BFG10" s="9"/>
      <c r="BFH10" s="9"/>
      <c r="BFI10" s="9"/>
      <c r="BFJ10" s="9"/>
      <c r="BFK10" s="9"/>
      <c r="BFL10" s="9"/>
      <c r="BFM10" s="9"/>
      <c r="BFN10" s="9"/>
      <c r="BFO10" s="9"/>
      <c r="BFP10" s="9"/>
      <c r="BFQ10" s="9"/>
      <c r="BFR10" s="9"/>
      <c r="BFS10" s="9"/>
      <c r="BFT10" s="9"/>
      <c r="BFU10" s="9"/>
      <c r="BFV10" s="9"/>
      <c r="BFW10" s="9"/>
      <c r="BFX10" s="9"/>
      <c r="BFY10" s="9"/>
      <c r="BFZ10" s="9"/>
      <c r="BGA10" s="9"/>
      <c r="BGB10" s="9"/>
      <c r="BGC10" s="9"/>
      <c r="BGD10" s="9"/>
      <c r="BGE10" s="9"/>
      <c r="BGF10" s="9"/>
      <c r="BGG10" s="9"/>
      <c r="BGH10" s="9"/>
      <c r="BGI10" s="9"/>
      <c r="BGJ10" s="9"/>
      <c r="BGK10" s="9"/>
      <c r="BGL10" s="9"/>
      <c r="BGM10" s="9"/>
      <c r="BGN10" s="9"/>
      <c r="BGO10" s="9"/>
      <c r="BGP10" s="9"/>
      <c r="BGQ10" s="9"/>
      <c r="BGR10" s="9"/>
      <c r="BGS10" s="9"/>
      <c r="BGT10" s="9"/>
      <c r="BGU10" s="9"/>
      <c r="BGV10" s="9"/>
      <c r="BGW10" s="9"/>
      <c r="BGX10" s="9"/>
      <c r="BGY10" s="9"/>
      <c r="BGZ10" s="9"/>
      <c r="BHA10" s="9"/>
      <c r="BHB10" s="9"/>
      <c r="BHC10" s="9"/>
      <c r="BHD10" s="9"/>
      <c r="BHE10" s="9"/>
      <c r="BHF10" s="9"/>
      <c r="BHG10" s="9"/>
      <c r="BHH10" s="9"/>
      <c r="BHI10" s="9"/>
      <c r="BHJ10" s="9"/>
      <c r="BHK10" s="9"/>
      <c r="BHL10" s="9"/>
      <c r="BHM10" s="9"/>
      <c r="BHN10" s="9"/>
      <c r="BHO10" s="9"/>
      <c r="BHP10" s="9"/>
      <c r="BHQ10" s="9"/>
      <c r="BHR10" s="9"/>
      <c r="BHS10" s="9"/>
      <c r="BHT10" s="9"/>
      <c r="BHU10" s="9"/>
      <c r="BHV10" s="9"/>
      <c r="BHW10" s="9"/>
      <c r="BHX10" s="9"/>
      <c r="BHY10" s="9"/>
      <c r="BHZ10" s="9"/>
      <c r="BIA10" s="9"/>
      <c r="BIB10" s="9"/>
      <c r="BIC10" s="9"/>
      <c r="BID10" s="9"/>
      <c r="BIE10" s="9"/>
      <c r="BIF10" s="9"/>
      <c r="BIG10" s="9"/>
      <c r="BIH10" s="9"/>
      <c r="BII10" s="9"/>
      <c r="BIJ10" s="9"/>
      <c r="BIK10" s="9"/>
      <c r="BIL10" s="9"/>
      <c r="BIM10" s="9"/>
      <c r="BIN10" s="9"/>
      <c r="BIO10" s="9"/>
      <c r="BIP10" s="9"/>
      <c r="BIQ10" s="9"/>
      <c r="BIR10" s="9"/>
      <c r="BIS10" s="9"/>
      <c r="BIT10" s="9"/>
      <c r="BIU10" s="9"/>
      <c r="BIV10" s="9"/>
      <c r="BIW10" s="9"/>
      <c r="BIX10" s="9"/>
      <c r="BIY10" s="9"/>
      <c r="BIZ10" s="9"/>
      <c r="BJA10" s="9"/>
      <c r="BJB10" s="9"/>
      <c r="BJC10" s="9"/>
      <c r="BJD10" s="9"/>
      <c r="BJE10" s="9"/>
      <c r="BJF10" s="9"/>
      <c r="BJG10" s="9"/>
      <c r="BJH10" s="9"/>
      <c r="BJI10" s="9"/>
      <c r="BJJ10" s="9"/>
      <c r="BJK10" s="9"/>
      <c r="BJL10" s="9"/>
      <c r="BJM10" s="9"/>
      <c r="BJN10" s="9"/>
      <c r="BJO10" s="9"/>
      <c r="BJP10" s="9"/>
      <c r="BJQ10" s="9"/>
      <c r="BJR10" s="9"/>
      <c r="BJS10" s="9"/>
      <c r="BJT10" s="9"/>
      <c r="BJU10" s="9"/>
      <c r="BJV10" s="9"/>
      <c r="BJW10" s="9"/>
      <c r="BJX10" s="9"/>
      <c r="BJY10" s="9"/>
      <c r="BJZ10" s="9"/>
      <c r="BKA10" s="9"/>
      <c r="BKB10" s="9"/>
      <c r="BKC10" s="9"/>
      <c r="BKD10" s="9"/>
      <c r="BKE10" s="9"/>
      <c r="BKF10" s="9"/>
      <c r="BKG10" s="9"/>
      <c r="BKH10" s="9"/>
      <c r="BKI10" s="9"/>
      <c r="BKJ10" s="9"/>
      <c r="BKK10" s="9"/>
      <c r="BKL10" s="9"/>
      <c r="BKM10" s="9"/>
      <c r="BKN10" s="9"/>
      <c r="BKO10" s="9"/>
      <c r="BKP10" s="9"/>
      <c r="BKQ10" s="9"/>
      <c r="BKR10" s="9"/>
      <c r="BKS10" s="9"/>
      <c r="BKT10" s="9"/>
      <c r="BKU10" s="9"/>
      <c r="BKV10" s="9"/>
      <c r="BKW10" s="9"/>
      <c r="BKX10" s="9"/>
      <c r="BKY10" s="9"/>
      <c r="BKZ10" s="9"/>
      <c r="BLA10" s="9"/>
      <c r="BLB10" s="9"/>
      <c r="BLC10" s="9"/>
      <c r="BLD10" s="9"/>
      <c r="BLE10" s="9"/>
      <c r="BLF10" s="9"/>
      <c r="BLG10" s="9"/>
      <c r="BLH10" s="9"/>
      <c r="BLI10" s="9"/>
      <c r="BLJ10" s="9"/>
      <c r="BLK10" s="9"/>
      <c r="BLL10" s="9"/>
      <c r="BLM10" s="9"/>
      <c r="BLN10" s="9"/>
      <c r="BLO10" s="9"/>
      <c r="BLP10" s="9"/>
      <c r="BLQ10" s="9"/>
      <c r="BLR10" s="9"/>
      <c r="BLS10" s="9"/>
      <c r="BLT10" s="9"/>
      <c r="BLU10" s="9"/>
      <c r="BLV10" s="9"/>
      <c r="BLW10" s="9"/>
      <c r="BLX10" s="9"/>
      <c r="BLY10" s="9"/>
      <c r="BLZ10" s="9"/>
      <c r="BMA10" s="9"/>
      <c r="BMB10" s="9"/>
      <c r="BMC10" s="9"/>
      <c r="BMD10" s="9"/>
      <c r="BME10" s="9"/>
      <c r="BMF10" s="9"/>
      <c r="BMG10" s="9"/>
      <c r="BMH10" s="9"/>
      <c r="BMI10" s="9"/>
      <c r="BMJ10" s="9"/>
      <c r="BMK10" s="9"/>
      <c r="BML10" s="9"/>
      <c r="BMM10" s="9"/>
      <c r="BMN10" s="9"/>
      <c r="BMO10" s="9"/>
      <c r="BMP10" s="9"/>
      <c r="BMQ10" s="9"/>
      <c r="BMR10" s="9"/>
      <c r="BMS10" s="9"/>
      <c r="BMT10" s="9"/>
      <c r="BMU10" s="9"/>
      <c r="BMV10" s="9"/>
      <c r="BMW10" s="9"/>
      <c r="BMX10" s="9"/>
      <c r="BMY10" s="9"/>
      <c r="BMZ10" s="9"/>
      <c r="BNA10" s="9"/>
      <c r="BNB10" s="9"/>
      <c r="BNC10" s="9"/>
      <c r="BND10" s="9"/>
      <c r="BNE10" s="9"/>
      <c r="BNF10" s="9"/>
      <c r="BNG10" s="9"/>
      <c r="BNH10" s="9"/>
      <c r="BNI10" s="9"/>
      <c r="BNJ10" s="9"/>
      <c r="BNK10" s="9"/>
      <c r="BNL10" s="9"/>
      <c r="BNM10" s="9"/>
      <c r="BNN10" s="9"/>
      <c r="BNO10" s="9"/>
      <c r="BNP10" s="9"/>
      <c r="BNQ10" s="9"/>
      <c r="BNR10" s="9"/>
      <c r="BNS10" s="9"/>
      <c r="BNT10" s="9"/>
      <c r="BNU10" s="9"/>
      <c r="BNV10" s="9"/>
      <c r="BNW10" s="9"/>
      <c r="BNX10" s="9"/>
      <c r="BNY10" s="9"/>
      <c r="BNZ10" s="9"/>
      <c r="BOA10" s="9"/>
      <c r="BOB10" s="9"/>
      <c r="BOC10" s="9"/>
      <c r="BOD10" s="9"/>
      <c r="BOE10" s="9"/>
      <c r="BOF10" s="9"/>
      <c r="BOG10" s="9"/>
      <c r="BOH10" s="9"/>
      <c r="BOI10" s="9"/>
      <c r="BOJ10" s="9"/>
      <c r="BOK10" s="9"/>
      <c r="BOL10" s="9"/>
      <c r="BOM10" s="9"/>
      <c r="BON10" s="9"/>
      <c r="BOO10" s="9"/>
      <c r="BOP10" s="9"/>
      <c r="BOQ10" s="9"/>
      <c r="BOR10" s="9"/>
      <c r="BOS10" s="9"/>
      <c r="BOT10" s="9"/>
      <c r="BOU10" s="9"/>
      <c r="BOV10" s="9"/>
      <c r="BOW10" s="9"/>
      <c r="BOX10" s="9"/>
      <c r="BOY10" s="9"/>
      <c r="BOZ10" s="9"/>
      <c r="BPA10" s="9"/>
      <c r="BPB10" s="9"/>
      <c r="BPC10" s="9"/>
      <c r="BPD10" s="9"/>
      <c r="BPE10" s="9"/>
      <c r="BPF10" s="9"/>
      <c r="BPG10" s="9"/>
      <c r="BPH10" s="9"/>
      <c r="BPI10" s="9"/>
      <c r="BPJ10" s="9"/>
      <c r="BPK10" s="9"/>
      <c r="BPL10" s="9"/>
      <c r="BPM10" s="9"/>
      <c r="BPN10" s="9"/>
      <c r="BPO10" s="9"/>
      <c r="BPP10" s="9"/>
      <c r="BPQ10" s="9"/>
      <c r="BPR10" s="9"/>
      <c r="BPS10" s="9"/>
      <c r="BPT10" s="9"/>
      <c r="BPU10" s="9"/>
      <c r="BPV10" s="9"/>
      <c r="BPW10" s="9"/>
      <c r="BPX10" s="9"/>
      <c r="BPY10" s="9"/>
      <c r="BPZ10" s="9"/>
      <c r="BQA10" s="9"/>
      <c r="BQB10" s="9"/>
      <c r="BQC10" s="9"/>
      <c r="BQD10" s="9"/>
      <c r="BQE10" s="9"/>
      <c r="BQF10" s="9"/>
      <c r="BQG10" s="9"/>
      <c r="BQH10" s="9"/>
      <c r="BQI10" s="9"/>
      <c r="BQJ10" s="9"/>
      <c r="BQK10" s="9"/>
      <c r="BQL10" s="9"/>
      <c r="BQM10" s="9"/>
      <c r="BQN10" s="9"/>
      <c r="BQO10" s="9"/>
      <c r="BQP10" s="9"/>
      <c r="BQQ10" s="9"/>
      <c r="BQR10" s="9"/>
      <c r="BQS10" s="9"/>
      <c r="BQT10" s="9"/>
      <c r="BQU10" s="9"/>
      <c r="BQV10" s="9"/>
      <c r="BQW10" s="9"/>
      <c r="BQX10" s="9"/>
      <c r="BQY10" s="9"/>
      <c r="BQZ10" s="9"/>
      <c r="BRA10" s="9"/>
      <c r="BRB10" s="9"/>
      <c r="BRC10" s="9"/>
      <c r="BRD10" s="9"/>
      <c r="BRE10" s="9"/>
      <c r="BRF10" s="9"/>
      <c r="BRG10" s="9"/>
      <c r="BRH10" s="9"/>
      <c r="BRI10" s="9"/>
      <c r="BRJ10" s="9"/>
      <c r="BRK10" s="9"/>
      <c r="BRL10" s="9"/>
      <c r="BRM10" s="9"/>
      <c r="BRN10" s="9"/>
      <c r="BRO10" s="9"/>
      <c r="BRP10" s="9"/>
      <c r="BRQ10" s="9"/>
      <c r="BRR10" s="9"/>
      <c r="BRS10" s="9"/>
      <c r="BRT10" s="9"/>
      <c r="BRU10" s="9"/>
      <c r="BRV10" s="9"/>
      <c r="BRW10" s="9"/>
      <c r="BRX10" s="9"/>
      <c r="BRY10" s="9"/>
      <c r="BRZ10" s="9"/>
      <c r="BSA10" s="9"/>
      <c r="BSB10" s="9"/>
      <c r="BSC10" s="9"/>
      <c r="BSD10" s="9"/>
      <c r="BSE10" s="9"/>
      <c r="BSF10" s="9"/>
      <c r="BSG10" s="9"/>
      <c r="BSH10" s="9"/>
      <c r="BSI10" s="9"/>
      <c r="BSJ10" s="9"/>
      <c r="BSK10" s="9"/>
      <c r="BSL10" s="9"/>
      <c r="BSM10" s="9"/>
      <c r="BSN10" s="9"/>
      <c r="BSO10" s="9"/>
      <c r="BSP10" s="9"/>
      <c r="BSQ10" s="9"/>
      <c r="BSR10" s="9"/>
      <c r="BSS10" s="9"/>
      <c r="BST10" s="9"/>
      <c r="BSU10" s="9"/>
      <c r="BSV10" s="9"/>
      <c r="BSW10" s="9"/>
      <c r="BSX10" s="9"/>
      <c r="BSY10" s="9"/>
      <c r="BSZ10" s="9"/>
      <c r="BTA10" s="9"/>
      <c r="BTB10" s="9"/>
      <c r="BTC10" s="9"/>
      <c r="BTD10" s="9"/>
      <c r="BTE10" s="9"/>
      <c r="BTF10" s="9"/>
      <c r="BTG10" s="9"/>
      <c r="BTH10" s="9"/>
      <c r="BTI10" s="9"/>
      <c r="BTJ10" s="9"/>
      <c r="BTK10" s="9"/>
      <c r="BTL10" s="9"/>
      <c r="BTM10" s="9"/>
      <c r="BTN10" s="9"/>
      <c r="BTO10" s="9"/>
      <c r="BTP10" s="9"/>
      <c r="BTQ10" s="9"/>
      <c r="BTR10" s="9"/>
      <c r="BTS10" s="9"/>
      <c r="BTT10" s="9"/>
      <c r="BTU10" s="9"/>
      <c r="BTV10" s="9"/>
      <c r="BTW10" s="9"/>
      <c r="BTX10" s="9"/>
      <c r="BTY10" s="9"/>
      <c r="BTZ10" s="9"/>
      <c r="BUA10" s="9"/>
      <c r="BUB10" s="9"/>
      <c r="BUC10" s="9"/>
      <c r="BUD10" s="9"/>
      <c r="BUE10" s="9"/>
      <c r="BUF10" s="9"/>
      <c r="BUG10" s="9"/>
      <c r="BUH10" s="9"/>
      <c r="BUI10" s="9"/>
      <c r="BUJ10" s="9"/>
      <c r="BUK10" s="9"/>
      <c r="BUL10" s="9"/>
      <c r="BUM10" s="9"/>
      <c r="BUN10" s="9"/>
      <c r="BUO10" s="9"/>
      <c r="BUP10" s="9"/>
      <c r="BUQ10" s="9"/>
      <c r="BUR10" s="9"/>
      <c r="BUS10" s="9"/>
      <c r="BUT10" s="9"/>
      <c r="BUU10" s="9"/>
      <c r="BUV10" s="9"/>
      <c r="BUW10" s="9"/>
      <c r="BUX10" s="9"/>
      <c r="BUY10" s="9"/>
      <c r="BUZ10" s="9"/>
      <c r="BVA10" s="9"/>
      <c r="BVB10" s="9"/>
      <c r="BVC10" s="9"/>
      <c r="BVD10" s="9"/>
      <c r="BVE10" s="9"/>
      <c r="BVF10" s="9"/>
      <c r="BVG10" s="9"/>
      <c r="BVH10" s="9"/>
      <c r="BVI10" s="9"/>
      <c r="BVJ10" s="9"/>
      <c r="BVK10" s="9"/>
      <c r="BVL10" s="9"/>
      <c r="BVM10" s="9"/>
      <c r="BVN10" s="9"/>
      <c r="BVO10" s="9"/>
      <c r="BVP10" s="9"/>
      <c r="BVQ10" s="9"/>
      <c r="BVR10" s="9"/>
      <c r="BVS10" s="9"/>
      <c r="BVT10" s="9"/>
      <c r="BVU10" s="9"/>
      <c r="BVV10" s="9"/>
      <c r="BVW10" s="9"/>
      <c r="BVX10" s="9"/>
      <c r="BVY10" s="9"/>
      <c r="BVZ10" s="9"/>
      <c r="BWA10" s="9"/>
      <c r="BWB10" s="9"/>
      <c r="BWC10" s="9"/>
      <c r="BWD10" s="9"/>
      <c r="BWE10" s="9"/>
      <c r="BWF10" s="9"/>
      <c r="BWG10" s="9"/>
      <c r="BWH10" s="9"/>
      <c r="BWI10" s="9"/>
      <c r="BWJ10" s="9"/>
      <c r="BWK10" s="9"/>
      <c r="BWL10" s="9"/>
      <c r="BWM10" s="9"/>
      <c r="BWN10" s="9"/>
      <c r="BWO10" s="9"/>
      <c r="BWP10" s="9"/>
      <c r="BWQ10" s="9"/>
      <c r="BWR10" s="9"/>
      <c r="BWS10" s="9"/>
      <c r="BWT10" s="9"/>
      <c r="BWU10" s="9"/>
      <c r="BWV10" s="9"/>
      <c r="BWW10" s="9"/>
      <c r="BWX10" s="9"/>
      <c r="BWY10" s="9"/>
      <c r="BWZ10" s="9"/>
      <c r="BXA10" s="9"/>
      <c r="BXB10" s="9"/>
      <c r="BXC10" s="9"/>
      <c r="BXD10" s="9"/>
      <c r="BXE10" s="9"/>
      <c r="BXF10" s="9"/>
      <c r="BXG10" s="9"/>
      <c r="BXH10" s="9"/>
      <c r="BXI10" s="9"/>
      <c r="BXJ10" s="9"/>
      <c r="BXK10" s="9"/>
      <c r="BXL10" s="9"/>
      <c r="BXM10" s="9"/>
      <c r="BXN10" s="9"/>
      <c r="BXO10" s="9"/>
      <c r="BXP10" s="9"/>
      <c r="BXQ10" s="9"/>
      <c r="BXR10" s="9"/>
      <c r="BXS10" s="9"/>
      <c r="BXT10" s="9"/>
      <c r="BXU10" s="9"/>
      <c r="BXV10" s="9"/>
      <c r="BXW10" s="9"/>
      <c r="BXX10" s="9"/>
      <c r="BXY10" s="9"/>
      <c r="BXZ10" s="9"/>
      <c r="BYA10" s="9"/>
      <c r="BYB10" s="9"/>
      <c r="BYC10" s="9"/>
      <c r="BYD10" s="9"/>
      <c r="BYE10" s="9"/>
      <c r="BYF10" s="9"/>
      <c r="BYG10" s="9"/>
      <c r="BYH10" s="9"/>
      <c r="BYI10" s="9"/>
      <c r="BYJ10" s="9"/>
      <c r="BYK10" s="9"/>
      <c r="BYL10" s="9"/>
      <c r="BYM10" s="9"/>
      <c r="BYN10" s="9"/>
      <c r="BYO10" s="9"/>
      <c r="BYP10" s="9"/>
      <c r="BYQ10" s="9"/>
      <c r="BYR10" s="9"/>
      <c r="BYS10" s="9"/>
      <c r="BYT10" s="9"/>
      <c r="BYU10" s="9"/>
      <c r="BYV10" s="9"/>
      <c r="BYW10" s="9"/>
      <c r="BYX10" s="9"/>
      <c r="BYY10" s="9"/>
      <c r="BYZ10" s="9"/>
      <c r="BZA10" s="9"/>
      <c r="BZB10" s="9"/>
      <c r="BZC10" s="9"/>
      <c r="BZD10" s="9"/>
      <c r="BZE10" s="9"/>
      <c r="BZF10" s="9"/>
      <c r="BZG10" s="9"/>
      <c r="BZH10" s="9"/>
      <c r="BZI10" s="9"/>
      <c r="BZJ10" s="9"/>
      <c r="BZK10" s="9"/>
      <c r="BZL10" s="9"/>
      <c r="BZM10" s="9"/>
      <c r="BZN10" s="9"/>
      <c r="BZO10" s="9"/>
      <c r="BZP10" s="9"/>
      <c r="BZQ10" s="9"/>
      <c r="BZR10" s="9"/>
      <c r="BZS10" s="9"/>
      <c r="BZT10" s="9"/>
      <c r="BZU10" s="9"/>
      <c r="BZV10" s="9"/>
      <c r="BZW10" s="9"/>
      <c r="BZX10" s="9"/>
      <c r="BZY10" s="9"/>
      <c r="BZZ10" s="9"/>
      <c r="CAA10" s="9"/>
      <c r="CAB10" s="9"/>
      <c r="CAC10" s="9"/>
      <c r="CAD10" s="9"/>
      <c r="CAE10" s="9"/>
      <c r="CAF10" s="9"/>
      <c r="CAG10" s="9"/>
      <c r="CAH10" s="9"/>
      <c r="CAI10" s="9"/>
      <c r="CAJ10" s="9"/>
      <c r="CAK10" s="9"/>
      <c r="CAL10" s="9"/>
      <c r="CAM10" s="9"/>
      <c r="CAN10" s="9"/>
      <c r="CAO10" s="9"/>
      <c r="CAP10" s="9"/>
      <c r="CAQ10" s="9"/>
      <c r="CAR10" s="9"/>
      <c r="CAS10" s="9"/>
      <c r="CAT10" s="9"/>
      <c r="CAU10" s="9"/>
      <c r="CAV10" s="9"/>
      <c r="CAW10" s="9"/>
      <c r="CAX10" s="9"/>
      <c r="CAY10" s="9"/>
      <c r="CAZ10" s="9"/>
      <c r="CBA10" s="9"/>
      <c r="CBB10" s="9"/>
      <c r="CBC10" s="9"/>
      <c r="CBD10" s="9"/>
      <c r="CBE10" s="9"/>
      <c r="CBF10" s="9"/>
      <c r="CBG10" s="9"/>
      <c r="CBH10" s="9"/>
      <c r="CBI10" s="9"/>
      <c r="CBJ10" s="9"/>
      <c r="CBK10" s="9"/>
      <c r="CBL10" s="9"/>
      <c r="CBM10" s="9"/>
      <c r="CBN10" s="9"/>
      <c r="CBO10" s="9"/>
      <c r="CBP10" s="9"/>
      <c r="CBQ10" s="9"/>
      <c r="CBR10" s="9"/>
      <c r="CBS10" s="9"/>
      <c r="CBT10" s="9"/>
      <c r="CBU10" s="9"/>
      <c r="CBV10" s="9"/>
      <c r="CBW10" s="9"/>
      <c r="CBX10" s="9"/>
      <c r="CBY10" s="9"/>
      <c r="CBZ10" s="9"/>
      <c r="CCA10" s="9"/>
      <c r="CCB10" s="9"/>
      <c r="CCC10" s="9"/>
      <c r="CCD10" s="9"/>
      <c r="CCE10" s="9"/>
      <c r="CCF10" s="9"/>
      <c r="CCG10" s="9"/>
      <c r="CCH10" s="9"/>
      <c r="CCI10" s="9"/>
      <c r="CCJ10" s="9"/>
      <c r="CCK10" s="9"/>
      <c r="CCL10" s="9"/>
      <c r="CCM10" s="9"/>
      <c r="CCN10" s="9"/>
      <c r="CCO10" s="9"/>
      <c r="CCP10" s="9"/>
      <c r="CCQ10" s="9"/>
      <c r="CCR10" s="9"/>
      <c r="CCS10" s="9"/>
      <c r="CCT10" s="9"/>
      <c r="CCU10" s="9"/>
      <c r="CCV10" s="9"/>
      <c r="CCW10" s="9"/>
      <c r="CCX10" s="9"/>
      <c r="CCY10" s="9"/>
      <c r="CCZ10" s="9"/>
      <c r="CDA10" s="9"/>
      <c r="CDB10" s="9"/>
      <c r="CDC10" s="9"/>
      <c r="CDD10" s="9"/>
      <c r="CDE10" s="9"/>
      <c r="CDF10" s="9"/>
      <c r="CDG10" s="9"/>
      <c r="CDH10" s="9"/>
      <c r="CDI10" s="9"/>
      <c r="CDJ10" s="9"/>
      <c r="CDK10" s="9"/>
      <c r="CDL10" s="9"/>
      <c r="CDM10" s="9"/>
      <c r="CDN10" s="9"/>
      <c r="CDO10" s="9"/>
      <c r="CDP10" s="9"/>
      <c r="CDQ10" s="9"/>
      <c r="CDR10" s="9"/>
      <c r="CDS10" s="9"/>
      <c r="CDT10" s="9"/>
      <c r="CDU10" s="9"/>
      <c r="CDV10" s="9"/>
      <c r="CDW10" s="9"/>
      <c r="CDX10" s="9"/>
      <c r="CDY10" s="9"/>
      <c r="CDZ10" s="9"/>
      <c r="CEA10" s="9"/>
      <c r="CEB10" s="9"/>
      <c r="CEC10" s="9"/>
      <c r="CED10" s="9"/>
      <c r="CEE10" s="9"/>
      <c r="CEF10" s="9"/>
      <c r="CEG10" s="9"/>
      <c r="CEH10" s="9"/>
      <c r="CEI10" s="9"/>
      <c r="CEJ10" s="9"/>
      <c r="CEK10" s="9"/>
      <c r="CEL10" s="9"/>
      <c r="CEM10" s="9"/>
      <c r="CEN10" s="9"/>
      <c r="CEO10" s="9"/>
      <c r="CEP10" s="9"/>
      <c r="CEQ10" s="9"/>
      <c r="CER10" s="9"/>
      <c r="CES10" s="9"/>
      <c r="CET10" s="9"/>
      <c r="CEU10" s="9"/>
      <c r="CEV10" s="9"/>
      <c r="CEW10" s="9"/>
      <c r="CEX10" s="9"/>
      <c r="CEY10" s="9"/>
      <c r="CEZ10" s="9"/>
      <c r="CFA10" s="9"/>
      <c r="CFB10" s="9"/>
      <c r="CFC10" s="9"/>
      <c r="CFD10" s="9"/>
      <c r="CFE10" s="9"/>
      <c r="CFF10" s="9"/>
      <c r="CFG10" s="9"/>
      <c r="CFH10" s="9"/>
      <c r="CFI10" s="9"/>
      <c r="CFJ10" s="9"/>
      <c r="CFK10" s="9"/>
      <c r="CFL10" s="9"/>
      <c r="CFM10" s="9"/>
      <c r="CFN10" s="9"/>
      <c r="CFO10" s="9"/>
      <c r="CFP10" s="9"/>
      <c r="CFQ10" s="9"/>
      <c r="CFR10" s="9"/>
      <c r="CFS10" s="9"/>
      <c r="CFT10" s="9"/>
      <c r="CFU10" s="9"/>
      <c r="CFV10" s="9"/>
      <c r="CFW10" s="9"/>
      <c r="CFX10" s="9"/>
      <c r="CFY10" s="9"/>
      <c r="CFZ10" s="9"/>
      <c r="CGA10" s="9"/>
      <c r="CGB10" s="9"/>
      <c r="CGC10" s="9"/>
      <c r="CGD10" s="9"/>
      <c r="CGE10" s="9"/>
      <c r="CGF10" s="9"/>
      <c r="CGG10" s="9"/>
      <c r="CGH10" s="9"/>
      <c r="CGI10" s="9"/>
      <c r="CGJ10" s="9"/>
      <c r="CGK10" s="9"/>
      <c r="CGL10" s="9"/>
      <c r="CGM10" s="9"/>
      <c r="CGN10" s="9"/>
      <c r="CGO10" s="9"/>
      <c r="CGP10" s="9"/>
      <c r="CGQ10" s="9"/>
      <c r="CGR10" s="9"/>
      <c r="CGS10" s="9"/>
      <c r="CGT10" s="9"/>
      <c r="CGU10" s="9"/>
      <c r="CGV10" s="9"/>
      <c r="CGW10" s="9"/>
      <c r="CGX10" s="9"/>
      <c r="CGY10" s="9"/>
      <c r="CGZ10" s="9"/>
      <c r="CHA10" s="9"/>
      <c r="CHB10" s="9"/>
      <c r="CHC10" s="9"/>
      <c r="CHD10" s="9"/>
      <c r="CHE10" s="9"/>
      <c r="CHF10" s="9"/>
      <c r="CHG10" s="9"/>
      <c r="CHH10" s="9"/>
      <c r="CHI10" s="9"/>
      <c r="CHJ10" s="9"/>
      <c r="CHK10" s="9"/>
      <c r="CHL10" s="9"/>
      <c r="CHM10" s="9"/>
      <c r="CHN10" s="9"/>
      <c r="CHO10" s="9"/>
      <c r="CHP10" s="9"/>
      <c r="CHQ10" s="9"/>
      <c r="CHR10" s="9"/>
      <c r="CHS10" s="9"/>
      <c r="CHT10" s="9"/>
      <c r="CHU10" s="9"/>
      <c r="CHV10" s="9"/>
      <c r="CHW10" s="9"/>
      <c r="CHX10" s="9"/>
      <c r="CHY10" s="9"/>
      <c r="CHZ10" s="9"/>
      <c r="CIA10" s="9"/>
      <c r="CIB10" s="9"/>
      <c r="CIC10" s="9"/>
      <c r="CID10" s="9"/>
      <c r="CIE10" s="9"/>
      <c r="CIF10" s="9"/>
      <c r="CIG10" s="9"/>
      <c r="CIH10" s="9"/>
      <c r="CII10" s="9"/>
      <c r="CIJ10" s="9"/>
      <c r="CIK10" s="9"/>
      <c r="CIL10" s="9"/>
      <c r="CIM10" s="9"/>
      <c r="CIN10" s="9"/>
      <c r="CIO10" s="9"/>
      <c r="CIP10" s="9"/>
      <c r="CIQ10" s="9"/>
      <c r="CIR10" s="9"/>
      <c r="CIS10" s="9"/>
      <c r="CIT10" s="9"/>
      <c r="CIU10" s="9"/>
      <c r="CIV10" s="9"/>
      <c r="CIW10" s="9"/>
      <c r="CIX10" s="9"/>
      <c r="CIY10" s="9"/>
      <c r="CIZ10" s="9"/>
      <c r="CJA10" s="9"/>
      <c r="CJB10" s="9"/>
      <c r="CJC10" s="9"/>
      <c r="CJD10" s="9"/>
      <c r="CJE10" s="9"/>
      <c r="CJF10" s="9"/>
      <c r="CJG10" s="9"/>
      <c r="CJH10" s="9"/>
      <c r="CJI10" s="9"/>
      <c r="CJJ10" s="9"/>
      <c r="CJK10" s="9"/>
      <c r="CJL10" s="9"/>
      <c r="CJM10" s="9"/>
      <c r="CJN10" s="9"/>
      <c r="CJO10" s="9"/>
      <c r="CJP10" s="9"/>
      <c r="CJQ10" s="9"/>
      <c r="CJR10" s="9"/>
      <c r="CJS10" s="9"/>
      <c r="CJT10" s="9"/>
      <c r="CJU10" s="9"/>
      <c r="CJV10" s="9"/>
      <c r="CJW10" s="9"/>
      <c r="CJX10" s="9"/>
      <c r="CJY10" s="9"/>
      <c r="CJZ10" s="9"/>
      <c r="CKA10" s="9"/>
      <c r="CKB10" s="9"/>
      <c r="CKC10" s="9"/>
      <c r="CKD10" s="9"/>
      <c r="CKE10" s="9"/>
      <c r="CKF10" s="9"/>
      <c r="CKG10" s="9"/>
      <c r="CKH10" s="9"/>
      <c r="CKI10" s="9"/>
      <c r="CKJ10" s="9"/>
      <c r="CKK10" s="9"/>
      <c r="CKL10" s="9"/>
      <c r="CKM10" s="9"/>
      <c r="CKN10" s="9"/>
      <c r="CKO10" s="9"/>
      <c r="CKP10" s="9"/>
      <c r="CKQ10" s="9"/>
      <c r="CKR10" s="9"/>
      <c r="CKS10" s="9"/>
      <c r="CKT10" s="9"/>
      <c r="CKU10" s="9"/>
      <c r="CKV10" s="9"/>
      <c r="CKW10" s="9"/>
      <c r="CKX10" s="9"/>
      <c r="CKY10" s="9"/>
      <c r="CKZ10" s="9"/>
      <c r="CLA10" s="9"/>
      <c r="CLB10" s="9"/>
      <c r="CLC10" s="9"/>
      <c r="CLD10" s="9"/>
      <c r="CLE10" s="9"/>
      <c r="CLF10" s="9"/>
      <c r="CLG10" s="9"/>
      <c r="CLH10" s="9"/>
      <c r="CLI10" s="9"/>
      <c r="CLJ10" s="9"/>
      <c r="CLK10" s="9"/>
      <c r="CLL10" s="9"/>
      <c r="CLM10" s="9"/>
      <c r="CLN10" s="9"/>
      <c r="CLO10" s="9"/>
      <c r="CLP10" s="9"/>
      <c r="CLQ10" s="9"/>
      <c r="CLR10" s="9"/>
      <c r="CLS10" s="9"/>
      <c r="CLT10" s="9"/>
      <c r="CLU10" s="9"/>
      <c r="CLV10" s="9"/>
      <c r="CLW10" s="9"/>
      <c r="CLX10" s="9"/>
      <c r="CLY10" s="9"/>
      <c r="CLZ10" s="9"/>
      <c r="CMA10" s="9"/>
      <c r="CMB10" s="9"/>
      <c r="CMC10" s="9"/>
      <c r="CMD10" s="9"/>
      <c r="CME10" s="9"/>
      <c r="CMF10" s="9"/>
      <c r="CMG10" s="9"/>
      <c r="CMH10" s="9"/>
      <c r="CMI10" s="9"/>
      <c r="CMJ10" s="9"/>
      <c r="CMK10" s="9"/>
      <c r="CML10" s="9"/>
      <c r="CMM10" s="9"/>
      <c r="CMN10" s="9"/>
      <c r="CMO10" s="9"/>
      <c r="CMP10" s="9"/>
      <c r="CMQ10" s="9"/>
      <c r="CMR10" s="9"/>
      <c r="CMS10" s="9"/>
      <c r="CMT10" s="9"/>
      <c r="CMU10" s="9"/>
      <c r="CMV10" s="9"/>
      <c r="CMW10" s="9"/>
      <c r="CMX10" s="9"/>
      <c r="CMY10" s="9"/>
      <c r="CMZ10" s="9"/>
      <c r="CNA10" s="9"/>
      <c r="CNB10" s="9"/>
      <c r="CNC10" s="9"/>
      <c r="CND10" s="9"/>
      <c r="CNE10" s="9"/>
      <c r="CNF10" s="9"/>
      <c r="CNG10" s="9"/>
      <c r="CNH10" s="9"/>
      <c r="CNI10" s="9"/>
      <c r="CNJ10" s="9"/>
      <c r="CNK10" s="9"/>
      <c r="CNL10" s="9"/>
      <c r="CNM10" s="9"/>
      <c r="CNN10" s="9"/>
      <c r="CNO10" s="9"/>
      <c r="CNP10" s="9"/>
      <c r="CNQ10" s="9"/>
      <c r="CNR10" s="9"/>
      <c r="CNS10" s="9"/>
      <c r="CNT10" s="9"/>
      <c r="CNU10" s="9"/>
      <c r="CNV10" s="9"/>
      <c r="CNW10" s="9"/>
      <c r="CNX10" s="9"/>
      <c r="CNY10" s="9"/>
      <c r="CNZ10" s="9"/>
      <c r="COA10" s="9"/>
      <c r="COB10" s="9"/>
      <c r="COC10" s="9"/>
      <c r="COD10" s="9"/>
      <c r="COE10" s="9"/>
      <c r="COF10" s="9"/>
      <c r="COG10" s="9"/>
      <c r="COH10" s="9"/>
      <c r="COI10" s="9"/>
      <c r="COJ10" s="9"/>
      <c r="COK10" s="9"/>
      <c r="COL10" s="9"/>
      <c r="COM10" s="9"/>
      <c r="CON10" s="9"/>
      <c r="COO10" s="9"/>
      <c r="COP10" s="9"/>
      <c r="COQ10" s="9"/>
      <c r="COR10" s="9"/>
      <c r="COS10" s="9"/>
      <c r="COT10" s="9"/>
      <c r="COU10" s="9"/>
      <c r="COV10" s="9"/>
      <c r="COW10" s="9"/>
      <c r="COX10" s="9"/>
      <c r="COY10" s="9"/>
      <c r="COZ10" s="9"/>
      <c r="CPA10" s="9"/>
      <c r="CPB10" s="9"/>
      <c r="CPC10" s="9"/>
      <c r="CPD10" s="9"/>
      <c r="CPE10" s="9"/>
      <c r="CPF10" s="9"/>
      <c r="CPG10" s="9"/>
      <c r="CPH10" s="9"/>
      <c r="CPI10" s="9"/>
      <c r="CPJ10" s="9"/>
      <c r="CPK10" s="9"/>
      <c r="CPL10" s="9"/>
      <c r="CPM10" s="9"/>
      <c r="CPN10" s="9"/>
      <c r="CPO10" s="9"/>
      <c r="CPP10" s="9"/>
      <c r="CPQ10" s="9"/>
      <c r="CPR10" s="9"/>
      <c r="CPS10" s="9"/>
      <c r="CPT10" s="9"/>
      <c r="CPU10" s="9"/>
      <c r="CPV10" s="9"/>
      <c r="CPW10" s="9"/>
      <c r="CPX10" s="9"/>
      <c r="CPY10" s="9"/>
      <c r="CPZ10" s="9"/>
      <c r="CQA10" s="9"/>
      <c r="CQB10" s="9"/>
      <c r="CQC10" s="9"/>
      <c r="CQD10" s="9"/>
      <c r="CQE10" s="9"/>
      <c r="CQF10" s="9"/>
      <c r="CQG10" s="9"/>
      <c r="CQH10" s="9"/>
      <c r="CQI10" s="9"/>
      <c r="CQJ10" s="9"/>
      <c r="CQK10" s="9"/>
      <c r="CQL10" s="9"/>
      <c r="CQM10" s="9"/>
      <c r="CQN10" s="9"/>
      <c r="CQO10" s="9"/>
      <c r="CQP10" s="9"/>
      <c r="CQQ10" s="9"/>
      <c r="CQR10" s="9"/>
      <c r="CQS10" s="9"/>
      <c r="CQT10" s="9"/>
      <c r="CQU10" s="9"/>
      <c r="CQV10" s="9"/>
      <c r="CQW10" s="9"/>
      <c r="CQX10" s="9"/>
      <c r="CQY10" s="9"/>
      <c r="CQZ10" s="9"/>
      <c r="CRA10" s="9"/>
      <c r="CRB10" s="9"/>
      <c r="CRC10" s="9"/>
      <c r="CRD10" s="9"/>
      <c r="CRE10" s="9"/>
      <c r="CRF10" s="9"/>
      <c r="CRG10" s="9"/>
      <c r="CRH10" s="9"/>
      <c r="CRI10" s="9"/>
      <c r="CRJ10" s="9"/>
      <c r="CRK10" s="9"/>
      <c r="CRL10" s="9"/>
      <c r="CRM10" s="9"/>
      <c r="CRN10" s="9"/>
      <c r="CRO10" s="9"/>
      <c r="CRP10" s="9"/>
      <c r="CRQ10" s="9"/>
      <c r="CRR10" s="9"/>
      <c r="CRS10" s="9"/>
      <c r="CRT10" s="9"/>
      <c r="CRU10" s="9"/>
      <c r="CRV10" s="9"/>
      <c r="CRW10" s="9"/>
      <c r="CRX10" s="9"/>
      <c r="CRY10" s="9"/>
      <c r="CRZ10" s="9"/>
      <c r="CSA10" s="9"/>
      <c r="CSB10" s="9"/>
      <c r="CSC10" s="9"/>
      <c r="CSD10" s="9"/>
      <c r="CSE10" s="9"/>
      <c r="CSF10" s="9"/>
      <c r="CSG10" s="9"/>
      <c r="CSH10" s="9"/>
      <c r="CSI10" s="9"/>
      <c r="CSJ10" s="9"/>
      <c r="CSK10" s="9"/>
      <c r="CSL10" s="9"/>
      <c r="CSM10" s="9"/>
      <c r="CSN10" s="9"/>
      <c r="CSO10" s="9"/>
      <c r="CSP10" s="9"/>
      <c r="CSQ10" s="9"/>
      <c r="CSR10" s="9"/>
      <c r="CSS10" s="9"/>
      <c r="CST10" s="9"/>
      <c r="CSU10" s="9"/>
      <c r="CSV10" s="9"/>
      <c r="CSW10" s="9"/>
      <c r="CSX10" s="9"/>
      <c r="CSY10" s="9"/>
      <c r="CSZ10" s="9"/>
      <c r="CTA10" s="9"/>
      <c r="CTB10" s="9"/>
      <c r="CTC10" s="9"/>
      <c r="CTD10" s="9"/>
      <c r="CTE10" s="9"/>
      <c r="CTF10" s="9"/>
      <c r="CTG10" s="9"/>
      <c r="CTH10" s="9"/>
      <c r="CTI10" s="9"/>
      <c r="CTJ10" s="9"/>
      <c r="CTK10" s="9"/>
      <c r="CTL10" s="9"/>
      <c r="CTM10" s="9"/>
      <c r="CTN10" s="9"/>
      <c r="CTO10" s="9"/>
      <c r="CTP10" s="9"/>
      <c r="CTQ10" s="9"/>
      <c r="CTR10" s="9"/>
      <c r="CTS10" s="9"/>
      <c r="CTT10" s="9"/>
      <c r="CTU10" s="9"/>
      <c r="CTV10" s="9"/>
      <c r="CTW10" s="9"/>
      <c r="CTX10" s="9"/>
      <c r="CTY10" s="9"/>
      <c r="CTZ10" s="9"/>
      <c r="CUA10" s="9"/>
      <c r="CUB10" s="9"/>
      <c r="CUC10" s="9"/>
      <c r="CUD10" s="9"/>
      <c r="CUE10" s="9"/>
      <c r="CUF10" s="9"/>
      <c r="CUG10" s="9"/>
      <c r="CUH10" s="9"/>
      <c r="CUI10" s="9"/>
      <c r="CUJ10" s="9"/>
      <c r="CUK10" s="9"/>
      <c r="CUL10" s="9"/>
      <c r="CUM10" s="9"/>
      <c r="CUN10" s="9"/>
      <c r="CUO10" s="9"/>
      <c r="CUP10" s="9"/>
      <c r="CUQ10" s="9"/>
      <c r="CUR10" s="9"/>
      <c r="CUS10" s="9"/>
      <c r="CUT10" s="9"/>
      <c r="CUU10" s="9"/>
      <c r="CUV10" s="9"/>
      <c r="CUW10" s="9"/>
      <c r="CUX10" s="9"/>
      <c r="CUY10" s="9"/>
      <c r="CUZ10" s="9"/>
      <c r="CVA10" s="9"/>
      <c r="CVB10" s="9"/>
      <c r="CVC10" s="9"/>
      <c r="CVD10" s="9"/>
      <c r="CVE10" s="9"/>
      <c r="CVF10" s="9"/>
      <c r="CVG10" s="9"/>
      <c r="CVH10" s="9"/>
      <c r="CVI10" s="9"/>
      <c r="CVJ10" s="9"/>
      <c r="CVK10" s="9"/>
      <c r="CVL10" s="9"/>
      <c r="CVM10" s="9"/>
      <c r="CVN10" s="9"/>
      <c r="CVO10" s="9"/>
      <c r="CVP10" s="9"/>
      <c r="CVQ10" s="9"/>
      <c r="CVR10" s="9"/>
      <c r="CVS10" s="9"/>
      <c r="CVT10" s="9"/>
      <c r="CVU10" s="9"/>
      <c r="CVV10" s="9"/>
      <c r="CVW10" s="9"/>
      <c r="CVX10" s="9"/>
      <c r="CVY10" s="9"/>
      <c r="CVZ10" s="9"/>
      <c r="CWA10" s="9"/>
      <c r="CWB10" s="9"/>
      <c r="CWC10" s="9"/>
      <c r="CWD10" s="9"/>
      <c r="CWE10" s="9"/>
      <c r="CWF10" s="9"/>
      <c r="CWG10" s="9"/>
      <c r="CWH10" s="9"/>
      <c r="CWI10" s="9"/>
      <c r="CWJ10" s="9"/>
      <c r="CWK10" s="9"/>
      <c r="CWL10" s="9"/>
      <c r="CWM10" s="9"/>
      <c r="CWN10" s="9"/>
      <c r="CWO10" s="9"/>
      <c r="CWP10" s="9"/>
      <c r="CWQ10" s="9"/>
      <c r="CWR10" s="9"/>
      <c r="CWS10" s="9"/>
      <c r="CWT10" s="9"/>
      <c r="CWU10" s="9"/>
      <c r="CWV10" s="9"/>
      <c r="CWW10" s="9"/>
      <c r="CWX10" s="9"/>
      <c r="CWY10" s="9"/>
      <c r="CWZ10" s="9"/>
      <c r="CXA10" s="9"/>
      <c r="CXB10" s="9"/>
      <c r="CXC10" s="9"/>
      <c r="CXD10" s="9"/>
      <c r="CXE10" s="9"/>
      <c r="CXF10" s="9"/>
      <c r="CXG10" s="9"/>
      <c r="CXH10" s="9"/>
      <c r="CXI10" s="9"/>
      <c r="CXJ10" s="9"/>
      <c r="CXK10" s="9"/>
      <c r="CXL10" s="9"/>
      <c r="CXM10" s="9"/>
      <c r="CXN10" s="9"/>
      <c r="CXO10" s="9"/>
      <c r="CXP10" s="9"/>
      <c r="CXQ10" s="9"/>
      <c r="CXR10" s="9"/>
      <c r="CXS10" s="9"/>
      <c r="CXT10" s="9"/>
      <c r="CXU10" s="9"/>
      <c r="CXV10" s="9"/>
      <c r="CXW10" s="9"/>
      <c r="CXX10" s="9"/>
      <c r="CXY10" s="9"/>
      <c r="CXZ10" s="9"/>
      <c r="CYA10" s="9"/>
      <c r="CYB10" s="9"/>
      <c r="CYC10" s="9"/>
      <c r="CYD10" s="9"/>
      <c r="CYE10" s="9"/>
      <c r="CYF10" s="9"/>
      <c r="CYG10" s="9"/>
      <c r="CYH10" s="9"/>
      <c r="CYI10" s="9"/>
      <c r="CYJ10" s="9"/>
      <c r="CYK10" s="9"/>
      <c r="CYL10" s="9"/>
      <c r="CYM10" s="9"/>
      <c r="CYN10" s="9"/>
      <c r="CYO10" s="9"/>
      <c r="CYP10" s="9"/>
      <c r="CYQ10" s="9"/>
      <c r="CYR10" s="9"/>
      <c r="CYS10" s="9"/>
      <c r="CYT10" s="9"/>
      <c r="CYU10" s="9"/>
      <c r="CYV10" s="9"/>
      <c r="CYW10" s="9"/>
      <c r="CYX10" s="9"/>
      <c r="CYY10" s="9"/>
      <c r="CYZ10" s="9"/>
      <c r="CZA10" s="9"/>
      <c r="CZB10" s="9"/>
      <c r="CZC10" s="9"/>
      <c r="CZD10" s="9"/>
      <c r="CZE10" s="9"/>
      <c r="CZF10" s="9"/>
      <c r="CZG10" s="9"/>
      <c r="CZH10" s="9"/>
      <c r="CZI10" s="9"/>
      <c r="CZJ10" s="9"/>
      <c r="CZK10" s="9"/>
      <c r="CZL10" s="9"/>
      <c r="CZM10" s="9"/>
      <c r="CZN10" s="9"/>
      <c r="CZO10" s="9"/>
      <c r="CZP10" s="9"/>
      <c r="CZQ10" s="9"/>
      <c r="CZR10" s="9"/>
      <c r="CZS10" s="9"/>
      <c r="CZT10" s="9"/>
      <c r="CZU10" s="9"/>
      <c r="CZV10" s="9"/>
      <c r="CZW10" s="9"/>
      <c r="CZX10" s="9"/>
      <c r="CZY10" s="9"/>
      <c r="CZZ10" s="9"/>
      <c r="DAA10" s="9"/>
      <c r="DAB10" s="9"/>
      <c r="DAC10" s="9"/>
      <c r="DAD10" s="9"/>
      <c r="DAE10" s="9"/>
      <c r="DAF10" s="9"/>
      <c r="DAG10" s="9"/>
      <c r="DAH10" s="9"/>
      <c r="DAI10" s="9"/>
      <c r="DAJ10" s="9"/>
      <c r="DAK10" s="9"/>
      <c r="DAL10" s="9"/>
      <c r="DAM10" s="9"/>
      <c r="DAN10" s="9"/>
      <c r="DAO10" s="9"/>
      <c r="DAP10" s="9"/>
      <c r="DAQ10" s="9"/>
      <c r="DAR10" s="9"/>
      <c r="DAS10" s="9"/>
      <c r="DAT10" s="9"/>
      <c r="DAU10" s="9"/>
      <c r="DAV10" s="9"/>
      <c r="DAW10" s="9"/>
      <c r="DAX10" s="9"/>
      <c r="DAY10" s="9"/>
      <c r="DAZ10" s="9"/>
      <c r="DBA10" s="9"/>
      <c r="DBB10" s="9"/>
      <c r="DBC10" s="9"/>
      <c r="DBD10" s="9"/>
      <c r="DBE10" s="9"/>
      <c r="DBF10" s="9"/>
      <c r="DBG10" s="9"/>
      <c r="DBH10" s="9"/>
      <c r="DBI10" s="9"/>
      <c r="DBJ10" s="9"/>
      <c r="DBK10" s="9"/>
      <c r="DBL10" s="9"/>
      <c r="DBM10" s="9"/>
      <c r="DBN10" s="9"/>
      <c r="DBO10" s="9"/>
      <c r="DBP10" s="9"/>
      <c r="DBQ10" s="9"/>
      <c r="DBR10" s="9"/>
      <c r="DBS10" s="9"/>
      <c r="DBT10" s="9"/>
      <c r="DBU10" s="9"/>
      <c r="DBV10" s="9"/>
      <c r="DBW10" s="9"/>
      <c r="DBX10" s="9"/>
      <c r="DBY10" s="9"/>
      <c r="DBZ10" s="9"/>
      <c r="DCA10" s="9"/>
      <c r="DCB10" s="9"/>
      <c r="DCC10" s="9"/>
      <c r="DCD10" s="9"/>
      <c r="DCE10" s="9"/>
      <c r="DCF10" s="9"/>
      <c r="DCG10" s="9"/>
      <c r="DCH10" s="9"/>
      <c r="DCI10" s="9"/>
      <c r="DCJ10" s="9"/>
      <c r="DCK10" s="9"/>
      <c r="DCL10" s="9"/>
      <c r="DCM10" s="9"/>
      <c r="DCN10" s="9"/>
      <c r="DCO10" s="9"/>
      <c r="DCP10" s="9"/>
      <c r="DCQ10" s="9"/>
      <c r="DCR10" s="9"/>
      <c r="DCS10" s="9"/>
      <c r="DCT10" s="9"/>
      <c r="DCU10" s="9"/>
      <c r="DCV10" s="9"/>
      <c r="DCW10" s="9"/>
      <c r="DCX10" s="9"/>
      <c r="DCY10" s="9"/>
      <c r="DCZ10" s="9"/>
      <c r="DDA10" s="9"/>
      <c r="DDB10" s="9"/>
      <c r="DDC10" s="9"/>
      <c r="DDD10" s="9"/>
      <c r="DDE10" s="9"/>
      <c r="DDF10" s="9"/>
      <c r="DDG10" s="9"/>
      <c r="DDH10" s="9"/>
      <c r="DDI10" s="9"/>
      <c r="DDJ10" s="9"/>
      <c r="DDK10" s="9"/>
      <c r="DDL10" s="9"/>
      <c r="DDM10" s="9"/>
      <c r="DDN10" s="9"/>
      <c r="DDO10" s="9"/>
      <c r="DDP10" s="9"/>
      <c r="DDQ10" s="9"/>
      <c r="DDR10" s="9"/>
      <c r="DDS10" s="9"/>
      <c r="DDT10" s="9"/>
      <c r="DDU10" s="9"/>
      <c r="DDV10" s="9"/>
      <c r="DDW10" s="9"/>
      <c r="DDX10" s="9"/>
      <c r="DDY10" s="9"/>
      <c r="DDZ10" s="9"/>
      <c r="DEA10" s="9"/>
      <c r="DEB10" s="9"/>
      <c r="DEC10" s="9"/>
      <c r="DED10" s="9"/>
      <c r="DEE10" s="9"/>
      <c r="DEF10" s="9"/>
      <c r="DEG10" s="9"/>
      <c r="DEH10" s="9"/>
      <c r="DEI10" s="9"/>
      <c r="DEJ10" s="9"/>
      <c r="DEK10" s="9"/>
      <c r="DEL10" s="9"/>
      <c r="DEM10" s="9"/>
      <c r="DEN10" s="9"/>
      <c r="DEO10" s="9"/>
      <c r="DEP10" s="9"/>
      <c r="DEQ10" s="9"/>
      <c r="DER10" s="9"/>
      <c r="DES10" s="9"/>
      <c r="DET10" s="9"/>
      <c r="DEU10" s="9"/>
      <c r="DEV10" s="9"/>
      <c r="DEW10" s="9"/>
      <c r="DEX10" s="9"/>
      <c r="DEY10" s="9"/>
      <c r="DEZ10" s="9"/>
      <c r="DFA10" s="9"/>
      <c r="DFB10" s="9"/>
      <c r="DFC10" s="9"/>
      <c r="DFD10" s="9"/>
      <c r="DFE10" s="9"/>
      <c r="DFF10" s="9"/>
      <c r="DFG10" s="9"/>
      <c r="DFH10" s="9"/>
      <c r="DFI10" s="9"/>
      <c r="DFJ10" s="9"/>
      <c r="DFK10" s="9"/>
      <c r="DFL10" s="9"/>
      <c r="DFM10" s="9"/>
      <c r="DFN10" s="9"/>
      <c r="DFO10" s="9"/>
      <c r="DFP10" s="9"/>
      <c r="DFQ10" s="9"/>
      <c r="DFR10" s="9"/>
      <c r="DFS10" s="9"/>
      <c r="DFT10" s="9"/>
      <c r="DFU10" s="9"/>
      <c r="DFV10" s="9"/>
      <c r="DFW10" s="9"/>
      <c r="DFX10" s="9"/>
      <c r="DFY10" s="9"/>
      <c r="DFZ10" s="9"/>
      <c r="DGA10" s="9"/>
      <c r="DGB10" s="9"/>
      <c r="DGC10" s="9"/>
      <c r="DGD10" s="9"/>
      <c r="DGE10" s="9"/>
      <c r="DGF10" s="9"/>
      <c r="DGG10" s="9"/>
      <c r="DGH10" s="9"/>
      <c r="DGI10" s="9"/>
      <c r="DGJ10" s="9"/>
      <c r="DGK10" s="9"/>
      <c r="DGL10" s="9"/>
      <c r="DGM10" s="9"/>
      <c r="DGN10" s="9"/>
      <c r="DGO10" s="9"/>
      <c r="DGP10" s="9"/>
      <c r="DGQ10" s="9"/>
      <c r="DGR10" s="9"/>
      <c r="DGS10" s="9"/>
      <c r="DGT10" s="9"/>
      <c r="DGU10" s="9"/>
      <c r="DGV10" s="9"/>
      <c r="DGW10" s="9"/>
      <c r="DGX10" s="9"/>
      <c r="DGY10" s="9"/>
      <c r="DGZ10" s="9"/>
      <c r="DHA10" s="9"/>
      <c r="DHB10" s="9"/>
      <c r="DHC10" s="9"/>
      <c r="DHD10" s="9"/>
      <c r="DHE10" s="9"/>
      <c r="DHF10" s="9"/>
      <c r="DHG10" s="9"/>
      <c r="DHH10" s="9"/>
      <c r="DHI10" s="9"/>
      <c r="DHJ10" s="9"/>
      <c r="DHK10" s="9"/>
      <c r="DHL10" s="9"/>
      <c r="DHM10" s="9"/>
      <c r="DHN10" s="9"/>
      <c r="DHO10" s="9"/>
      <c r="DHP10" s="9"/>
      <c r="DHQ10" s="9"/>
      <c r="DHR10" s="9"/>
      <c r="DHS10" s="9"/>
      <c r="DHT10" s="9"/>
      <c r="DHU10" s="9"/>
      <c r="DHV10" s="9"/>
      <c r="DHW10" s="9"/>
      <c r="DHX10" s="9"/>
      <c r="DHY10" s="9"/>
      <c r="DHZ10" s="9"/>
      <c r="DIA10" s="9"/>
      <c r="DIB10" s="9"/>
      <c r="DIC10" s="9"/>
      <c r="DID10" s="9"/>
      <c r="DIE10" s="9"/>
      <c r="DIF10" s="9"/>
      <c r="DIG10" s="9"/>
      <c r="DIH10" s="9"/>
      <c r="DII10" s="9"/>
      <c r="DIJ10" s="9"/>
      <c r="DIK10" s="9"/>
      <c r="DIL10" s="9"/>
      <c r="DIM10" s="9"/>
      <c r="DIN10" s="9"/>
      <c r="DIO10" s="9"/>
      <c r="DIP10" s="9"/>
      <c r="DIQ10" s="9"/>
      <c r="DIR10" s="9"/>
      <c r="DIS10" s="9"/>
      <c r="DIT10" s="9"/>
      <c r="DIU10" s="9"/>
      <c r="DIV10" s="9"/>
      <c r="DIW10" s="9"/>
      <c r="DIX10" s="9"/>
      <c r="DIY10" s="9"/>
      <c r="DIZ10" s="9"/>
      <c r="DJA10" s="9"/>
      <c r="DJB10" s="9"/>
      <c r="DJC10" s="9"/>
      <c r="DJD10" s="9"/>
      <c r="DJE10" s="9"/>
      <c r="DJF10" s="9"/>
      <c r="DJG10" s="9"/>
      <c r="DJH10" s="9"/>
      <c r="DJI10" s="9"/>
      <c r="DJJ10" s="9"/>
      <c r="DJK10" s="9"/>
      <c r="DJL10" s="9"/>
      <c r="DJM10" s="9"/>
      <c r="DJN10" s="9"/>
      <c r="DJO10" s="9"/>
      <c r="DJP10" s="9"/>
      <c r="DJQ10" s="9"/>
      <c r="DJR10" s="9"/>
      <c r="DJS10" s="9"/>
      <c r="DJT10" s="9"/>
      <c r="DJU10" s="9"/>
      <c r="DJV10" s="9"/>
      <c r="DJW10" s="9"/>
      <c r="DJX10" s="9"/>
      <c r="DJY10" s="9"/>
      <c r="DJZ10" s="9"/>
      <c r="DKA10" s="9"/>
      <c r="DKB10" s="9"/>
      <c r="DKC10" s="9"/>
      <c r="DKD10" s="9"/>
      <c r="DKE10" s="9"/>
      <c r="DKF10" s="9"/>
      <c r="DKG10" s="9"/>
      <c r="DKH10" s="9"/>
      <c r="DKI10" s="9"/>
      <c r="DKJ10" s="9"/>
      <c r="DKK10" s="9"/>
      <c r="DKL10" s="9"/>
      <c r="DKM10" s="9"/>
      <c r="DKN10" s="9"/>
      <c r="DKO10" s="9"/>
      <c r="DKP10" s="9"/>
      <c r="DKQ10" s="9"/>
      <c r="DKR10" s="9"/>
      <c r="DKS10" s="9"/>
      <c r="DKT10" s="9"/>
      <c r="DKU10" s="9"/>
      <c r="DKV10" s="9"/>
      <c r="DKW10" s="9"/>
      <c r="DKX10" s="9"/>
      <c r="DKY10" s="9"/>
      <c r="DKZ10" s="9"/>
      <c r="DLA10" s="9"/>
      <c r="DLB10" s="9"/>
      <c r="DLC10" s="9"/>
      <c r="DLD10" s="9"/>
      <c r="DLE10" s="9"/>
      <c r="DLF10" s="9"/>
      <c r="DLG10" s="9"/>
      <c r="DLH10" s="9"/>
      <c r="DLI10" s="9"/>
      <c r="DLJ10" s="9"/>
      <c r="DLK10" s="9"/>
      <c r="DLL10" s="9"/>
      <c r="DLM10" s="9"/>
      <c r="DLN10" s="9"/>
      <c r="DLO10" s="9"/>
      <c r="DLP10" s="9"/>
      <c r="DLQ10" s="9"/>
      <c r="DLR10" s="9"/>
      <c r="DLS10" s="9"/>
      <c r="DLT10" s="9"/>
      <c r="DLU10" s="9"/>
      <c r="DLV10" s="9"/>
      <c r="DLW10" s="9"/>
      <c r="DLX10" s="9"/>
      <c r="DLY10" s="9"/>
      <c r="DLZ10" s="9"/>
      <c r="DMA10" s="9"/>
      <c r="DMB10" s="9"/>
      <c r="DMC10" s="9"/>
      <c r="DMD10" s="9"/>
      <c r="DME10" s="9"/>
      <c r="DMF10" s="9"/>
      <c r="DMG10" s="9"/>
      <c r="DMH10" s="9"/>
      <c r="DMI10" s="9"/>
      <c r="DMJ10" s="9"/>
      <c r="DMK10" s="9"/>
      <c r="DML10" s="9"/>
      <c r="DMM10" s="9"/>
      <c r="DMN10" s="9"/>
      <c r="DMO10" s="9"/>
      <c r="DMP10" s="9"/>
      <c r="DMQ10" s="9"/>
      <c r="DMR10" s="9"/>
      <c r="DMS10" s="9"/>
      <c r="DMT10" s="9"/>
      <c r="DMU10" s="9"/>
      <c r="DMV10" s="9"/>
      <c r="DMW10" s="9"/>
      <c r="DMX10" s="9"/>
      <c r="DMY10" s="9"/>
      <c r="DMZ10" s="9"/>
      <c r="DNA10" s="9"/>
      <c r="DNB10" s="9"/>
      <c r="DNC10" s="9"/>
      <c r="DND10" s="9"/>
      <c r="DNE10" s="9"/>
      <c r="DNF10" s="9"/>
      <c r="DNG10" s="9"/>
      <c r="DNH10" s="9"/>
      <c r="DNI10" s="9"/>
      <c r="DNJ10" s="9"/>
      <c r="DNK10" s="9"/>
      <c r="DNL10" s="9"/>
      <c r="DNM10" s="9"/>
      <c r="DNN10" s="9"/>
      <c r="DNO10" s="9"/>
      <c r="DNP10" s="9"/>
      <c r="DNQ10" s="9"/>
      <c r="DNR10" s="9"/>
      <c r="DNS10" s="9"/>
      <c r="DNT10" s="9"/>
      <c r="DNU10" s="9"/>
      <c r="DNV10" s="9"/>
      <c r="DNW10" s="9"/>
      <c r="DNX10" s="9"/>
      <c r="DNY10" s="9"/>
      <c r="DNZ10" s="9"/>
      <c r="DOA10" s="9"/>
      <c r="DOB10" s="9"/>
      <c r="DOC10" s="9"/>
      <c r="DOD10" s="9"/>
      <c r="DOE10" s="9"/>
      <c r="DOF10" s="9"/>
      <c r="DOG10" s="9"/>
      <c r="DOH10" s="9"/>
      <c r="DOI10" s="9"/>
      <c r="DOJ10" s="9"/>
      <c r="DOK10" s="9"/>
      <c r="DOL10" s="9"/>
      <c r="DOM10" s="9"/>
      <c r="DON10" s="9"/>
      <c r="DOO10" s="9"/>
      <c r="DOP10" s="9"/>
      <c r="DOQ10" s="9"/>
      <c r="DOR10" s="9"/>
      <c r="DOS10" s="9"/>
      <c r="DOT10" s="9"/>
      <c r="DOU10" s="9"/>
      <c r="DOV10" s="9"/>
      <c r="DOW10" s="9"/>
      <c r="DOX10" s="9"/>
      <c r="DOY10" s="9"/>
      <c r="DOZ10" s="9"/>
      <c r="DPA10" s="9"/>
      <c r="DPB10" s="9"/>
      <c r="DPC10" s="9"/>
      <c r="DPD10" s="9"/>
      <c r="DPE10" s="9"/>
      <c r="DPF10" s="9"/>
    </row>
    <row r="11" spans="1:3126" s="4" customFormat="1" ht="20.100000000000001" customHeight="1" x14ac:dyDescent="0.25">
      <c r="A11" s="24">
        <v>2</v>
      </c>
      <c r="B11" s="40" t="s">
        <v>53</v>
      </c>
      <c r="C11" s="24" t="s">
        <v>90</v>
      </c>
      <c r="D11" s="34">
        <v>6</v>
      </c>
      <c r="E11" s="35">
        <v>1</v>
      </c>
      <c r="F11" s="35">
        <v>1</v>
      </c>
      <c r="G11" s="35"/>
      <c r="H11" s="35">
        <v>6</v>
      </c>
      <c r="I11" s="35">
        <f>E11*H11</f>
        <v>6</v>
      </c>
      <c r="J11" s="35">
        <v>54</v>
      </c>
      <c r="K11" s="35">
        <f>F11*J11</f>
        <v>54</v>
      </c>
      <c r="L11" s="35"/>
      <c r="M11" s="35"/>
      <c r="N11" s="35"/>
      <c r="O11" s="35"/>
      <c r="P11" s="35">
        <f t="shared" ref="P11:P13" si="0">(K11+I11)*0.2</f>
        <v>12</v>
      </c>
      <c r="Q11" s="35"/>
      <c r="R11" s="35"/>
      <c r="S11" s="35">
        <v>4</v>
      </c>
      <c r="T11" s="35">
        <f>D11*1</f>
        <v>6</v>
      </c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>
        <v>1</v>
      </c>
      <c r="AQ11" s="51">
        <f>D11*0.3*2</f>
        <v>3.5999999999999996</v>
      </c>
      <c r="AR11" s="51"/>
      <c r="AS11" s="35"/>
      <c r="AT11" s="51">
        <f>AQ11+AR11+AS11</f>
        <v>3.5999999999999996</v>
      </c>
      <c r="AU11" s="35"/>
      <c r="AV11" s="35"/>
      <c r="AW11" s="35"/>
      <c r="AX11" s="35"/>
      <c r="AY11" s="35"/>
      <c r="AZ11" s="52">
        <f>I11+K11+M11+O11+P11+R11+T11+V11+X11+Z11+AB11+AD11+AF11+AH11+AL11+AM11+AO11+AT11+AU11+AY11</f>
        <v>81.599999999999994</v>
      </c>
      <c r="BA11" s="49" t="s">
        <v>68</v>
      </c>
      <c r="BB11" s="50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  <c r="AMO11" s="9"/>
      <c r="AMP11" s="9"/>
      <c r="AMQ11" s="9"/>
      <c r="AMR11" s="9"/>
      <c r="AMS11" s="9"/>
      <c r="AMT11" s="9"/>
      <c r="AMU11" s="9"/>
      <c r="AMV11" s="9"/>
      <c r="AMW11" s="9"/>
      <c r="AMX11" s="9"/>
      <c r="AMY11" s="9"/>
      <c r="AMZ11" s="9"/>
      <c r="ANA11" s="9"/>
      <c r="ANB11" s="9"/>
      <c r="ANC11" s="9"/>
      <c r="AND11" s="9"/>
      <c r="ANE11" s="9"/>
      <c r="ANF11" s="9"/>
      <c r="ANG11" s="9"/>
      <c r="ANH11" s="9"/>
      <c r="ANI11" s="9"/>
      <c r="ANJ11" s="9"/>
      <c r="ANK11" s="9"/>
      <c r="ANL11" s="9"/>
      <c r="ANM11" s="9"/>
      <c r="ANN11" s="9"/>
      <c r="ANO11" s="9"/>
      <c r="ANP11" s="9"/>
      <c r="ANQ11" s="9"/>
      <c r="ANR11" s="9"/>
      <c r="ANS11" s="9"/>
      <c r="ANT11" s="9"/>
      <c r="ANU11" s="9"/>
      <c r="ANV11" s="9"/>
      <c r="ANW11" s="9"/>
      <c r="ANX11" s="9"/>
      <c r="ANY11" s="9"/>
      <c r="ANZ11" s="9"/>
      <c r="AOA11" s="9"/>
      <c r="AOB11" s="9"/>
      <c r="AOC11" s="9"/>
      <c r="AOD11" s="9"/>
      <c r="AOE11" s="9"/>
      <c r="AOF11" s="9"/>
      <c r="AOG11" s="9"/>
      <c r="AOH11" s="9"/>
      <c r="AOI11" s="9"/>
      <c r="AOJ11" s="9"/>
      <c r="AOK11" s="9"/>
      <c r="AOL11" s="9"/>
      <c r="AOM11" s="9"/>
      <c r="AON11" s="9"/>
      <c r="AOO11" s="9"/>
      <c r="AOP11" s="9"/>
      <c r="AOQ11" s="9"/>
      <c r="AOR11" s="9"/>
      <c r="AOS11" s="9"/>
      <c r="AOT11" s="9"/>
      <c r="AOU11" s="9"/>
      <c r="AOV11" s="9"/>
      <c r="AOW11" s="9"/>
      <c r="AOX11" s="9"/>
      <c r="AOY11" s="9"/>
      <c r="AOZ11" s="9"/>
      <c r="APA11" s="9"/>
      <c r="APB11" s="9"/>
      <c r="APC11" s="9"/>
      <c r="APD11" s="9"/>
      <c r="APE11" s="9"/>
      <c r="APF11" s="9"/>
      <c r="APG11" s="9"/>
      <c r="APH11" s="9"/>
      <c r="API11" s="9"/>
      <c r="APJ11" s="9"/>
      <c r="APK11" s="9"/>
      <c r="APL11" s="9"/>
      <c r="APM11" s="9"/>
      <c r="APN11" s="9"/>
      <c r="APO11" s="9"/>
      <c r="APP11" s="9"/>
      <c r="APQ11" s="9"/>
      <c r="APR11" s="9"/>
      <c r="APS11" s="9"/>
      <c r="APT11" s="9"/>
      <c r="APU11" s="9"/>
      <c r="APV11" s="9"/>
      <c r="APW11" s="9"/>
      <c r="APX11" s="9"/>
      <c r="APY11" s="9"/>
      <c r="APZ11" s="9"/>
      <c r="AQA11" s="9"/>
      <c r="AQB11" s="9"/>
      <c r="AQC11" s="9"/>
      <c r="AQD11" s="9"/>
      <c r="AQE11" s="9"/>
      <c r="AQF11" s="9"/>
      <c r="AQG11" s="9"/>
      <c r="AQH11" s="9"/>
      <c r="AQI11" s="9"/>
      <c r="AQJ11" s="9"/>
      <c r="AQK11" s="9"/>
      <c r="AQL11" s="9"/>
      <c r="AQM11" s="9"/>
      <c r="AQN11" s="9"/>
      <c r="AQO11" s="9"/>
      <c r="AQP11" s="9"/>
      <c r="AQQ11" s="9"/>
      <c r="AQR11" s="9"/>
      <c r="AQS11" s="9"/>
      <c r="AQT11" s="9"/>
      <c r="AQU11" s="9"/>
      <c r="AQV11" s="9"/>
      <c r="AQW11" s="9"/>
      <c r="AQX11" s="9"/>
      <c r="AQY11" s="9"/>
      <c r="AQZ11" s="9"/>
      <c r="ARA11" s="9"/>
      <c r="ARB11" s="9"/>
      <c r="ARC11" s="9"/>
      <c r="ARD11" s="9"/>
      <c r="ARE11" s="9"/>
      <c r="ARF11" s="9"/>
      <c r="ARG11" s="9"/>
      <c r="ARH11" s="9"/>
      <c r="ARI11" s="9"/>
      <c r="ARJ11" s="9"/>
      <c r="ARK11" s="9"/>
      <c r="ARL11" s="9"/>
      <c r="ARM11" s="9"/>
      <c r="ARN11" s="9"/>
      <c r="ARO11" s="9"/>
      <c r="ARP11" s="9"/>
      <c r="ARQ11" s="9"/>
      <c r="ARR11" s="9"/>
      <c r="ARS11" s="9"/>
      <c r="ART11" s="9"/>
      <c r="ARU11" s="9"/>
      <c r="ARV11" s="9"/>
      <c r="ARW11" s="9"/>
      <c r="ARX11" s="9"/>
      <c r="ARY11" s="9"/>
      <c r="ARZ11" s="9"/>
      <c r="ASA11" s="9"/>
      <c r="ASB11" s="9"/>
      <c r="ASC11" s="9"/>
      <c r="ASD11" s="9"/>
      <c r="ASE11" s="9"/>
      <c r="ASF11" s="9"/>
      <c r="ASG11" s="9"/>
      <c r="ASH11" s="9"/>
      <c r="ASI11" s="9"/>
      <c r="ASJ11" s="9"/>
      <c r="ASK11" s="9"/>
      <c r="ASL11" s="9"/>
      <c r="ASM11" s="9"/>
      <c r="ASN11" s="9"/>
      <c r="ASO11" s="9"/>
      <c r="ASP11" s="9"/>
      <c r="ASQ11" s="9"/>
      <c r="ASR11" s="9"/>
      <c r="ASS11" s="9"/>
      <c r="AST11" s="9"/>
      <c r="ASU11" s="9"/>
      <c r="ASV11" s="9"/>
      <c r="ASW11" s="9"/>
      <c r="ASX11" s="9"/>
      <c r="ASY11" s="9"/>
      <c r="ASZ11" s="9"/>
      <c r="ATA11" s="9"/>
      <c r="ATB11" s="9"/>
      <c r="ATC11" s="9"/>
      <c r="ATD11" s="9"/>
      <c r="ATE11" s="9"/>
      <c r="ATF11" s="9"/>
      <c r="ATG11" s="9"/>
      <c r="ATH11" s="9"/>
      <c r="ATI11" s="9"/>
      <c r="ATJ11" s="9"/>
      <c r="ATK11" s="9"/>
      <c r="ATL11" s="9"/>
      <c r="ATM11" s="9"/>
      <c r="ATN11" s="9"/>
      <c r="ATO11" s="9"/>
      <c r="ATP11" s="9"/>
      <c r="ATQ11" s="9"/>
      <c r="ATR11" s="9"/>
      <c r="ATS11" s="9"/>
      <c r="ATT11" s="9"/>
      <c r="ATU11" s="9"/>
      <c r="ATV11" s="9"/>
      <c r="ATW11" s="9"/>
      <c r="ATX11" s="9"/>
      <c r="ATY11" s="9"/>
      <c r="ATZ11" s="9"/>
      <c r="AUA11" s="9"/>
      <c r="AUB11" s="9"/>
      <c r="AUC11" s="9"/>
      <c r="AUD11" s="9"/>
      <c r="AUE11" s="9"/>
      <c r="AUF11" s="9"/>
      <c r="AUG11" s="9"/>
      <c r="AUH11" s="9"/>
      <c r="AUI11" s="9"/>
      <c r="AUJ11" s="9"/>
      <c r="AUK11" s="9"/>
      <c r="AUL11" s="9"/>
      <c r="AUM11" s="9"/>
      <c r="AUN11" s="9"/>
      <c r="AUO11" s="9"/>
      <c r="AUP11" s="9"/>
      <c r="AUQ11" s="9"/>
      <c r="AUR11" s="9"/>
      <c r="AUS11" s="9"/>
      <c r="AUT11" s="9"/>
      <c r="AUU11" s="9"/>
      <c r="AUV11" s="9"/>
      <c r="AUW11" s="9"/>
      <c r="AUX11" s="9"/>
      <c r="AUY11" s="9"/>
      <c r="AUZ11" s="9"/>
      <c r="AVA11" s="9"/>
      <c r="AVB11" s="9"/>
      <c r="AVC11" s="9"/>
      <c r="AVD11" s="9"/>
      <c r="AVE11" s="9"/>
      <c r="AVF11" s="9"/>
      <c r="AVG11" s="9"/>
      <c r="AVH11" s="9"/>
      <c r="AVI11" s="9"/>
      <c r="AVJ11" s="9"/>
      <c r="AVK11" s="9"/>
      <c r="AVL11" s="9"/>
      <c r="AVM11" s="9"/>
      <c r="AVN11" s="9"/>
      <c r="AVO11" s="9"/>
      <c r="AVP11" s="9"/>
      <c r="AVQ11" s="9"/>
      <c r="AVR11" s="9"/>
      <c r="AVS11" s="9"/>
      <c r="AVT11" s="9"/>
      <c r="AVU11" s="9"/>
      <c r="AVV11" s="9"/>
      <c r="AVW11" s="9"/>
      <c r="AVX11" s="9"/>
      <c r="AVY11" s="9"/>
      <c r="AVZ11" s="9"/>
      <c r="AWA11" s="9"/>
      <c r="AWB11" s="9"/>
      <c r="AWC11" s="9"/>
      <c r="AWD11" s="9"/>
      <c r="AWE11" s="9"/>
      <c r="AWF11" s="9"/>
      <c r="AWG11" s="9"/>
      <c r="AWH11" s="9"/>
      <c r="AWI11" s="9"/>
      <c r="AWJ11" s="9"/>
      <c r="AWK11" s="9"/>
      <c r="AWL11" s="9"/>
      <c r="AWM11" s="9"/>
      <c r="AWN11" s="9"/>
      <c r="AWO11" s="9"/>
      <c r="AWP11" s="9"/>
      <c r="AWQ11" s="9"/>
      <c r="AWR11" s="9"/>
      <c r="AWS11" s="9"/>
      <c r="AWT11" s="9"/>
      <c r="AWU11" s="9"/>
      <c r="AWV11" s="9"/>
      <c r="AWW11" s="9"/>
      <c r="AWX11" s="9"/>
      <c r="AWY11" s="9"/>
      <c r="AWZ11" s="9"/>
      <c r="AXA11" s="9"/>
      <c r="AXB11" s="9"/>
      <c r="AXC11" s="9"/>
      <c r="AXD11" s="9"/>
      <c r="AXE11" s="9"/>
      <c r="AXF11" s="9"/>
      <c r="AXG11" s="9"/>
      <c r="AXH11" s="9"/>
      <c r="AXI11" s="9"/>
      <c r="AXJ11" s="9"/>
      <c r="AXK11" s="9"/>
      <c r="AXL11" s="9"/>
      <c r="AXM11" s="9"/>
      <c r="AXN11" s="9"/>
      <c r="AXO11" s="9"/>
      <c r="AXP11" s="9"/>
      <c r="AXQ11" s="9"/>
      <c r="AXR11" s="9"/>
      <c r="AXS11" s="9"/>
      <c r="AXT11" s="9"/>
      <c r="AXU11" s="9"/>
      <c r="AXV11" s="9"/>
      <c r="AXW11" s="9"/>
      <c r="AXX11" s="9"/>
      <c r="AXY11" s="9"/>
      <c r="AXZ11" s="9"/>
      <c r="AYA11" s="9"/>
      <c r="AYB11" s="9"/>
      <c r="AYC11" s="9"/>
      <c r="AYD11" s="9"/>
      <c r="AYE11" s="9"/>
      <c r="AYF11" s="9"/>
      <c r="AYG11" s="9"/>
      <c r="AYH11" s="9"/>
      <c r="AYI11" s="9"/>
      <c r="AYJ11" s="9"/>
      <c r="AYK11" s="9"/>
      <c r="AYL11" s="9"/>
      <c r="AYM11" s="9"/>
      <c r="AYN11" s="9"/>
      <c r="AYO11" s="9"/>
      <c r="AYP11" s="9"/>
      <c r="AYQ11" s="9"/>
      <c r="AYR11" s="9"/>
      <c r="AYS11" s="9"/>
      <c r="AYT11" s="9"/>
      <c r="AYU11" s="9"/>
      <c r="AYV11" s="9"/>
      <c r="AYW11" s="9"/>
      <c r="AYX11" s="9"/>
      <c r="AYY11" s="9"/>
      <c r="AYZ11" s="9"/>
      <c r="AZA11" s="9"/>
      <c r="AZB11" s="9"/>
      <c r="AZC11" s="9"/>
      <c r="AZD11" s="9"/>
      <c r="AZE11" s="9"/>
      <c r="AZF11" s="9"/>
      <c r="AZG11" s="9"/>
      <c r="AZH11" s="9"/>
      <c r="AZI11" s="9"/>
      <c r="AZJ11" s="9"/>
      <c r="AZK11" s="9"/>
      <c r="AZL11" s="9"/>
      <c r="AZM11" s="9"/>
      <c r="AZN11" s="9"/>
      <c r="AZO11" s="9"/>
      <c r="AZP11" s="9"/>
      <c r="AZQ11" s="9"/>
      <c r="AZR11" s="9"/>
      <c r="AZS11" s="9"/>
      <c r="AZT11" s="9"/>
      <c r="AZU11" s="9"/>
      <c r="AZV11" s="9"/>
      <c r="AZW11" s="9"/>
      <c r="AZX11" s="9"/>
      <c r="AZY11" s="9"/>
      <c r="AZZ11" s="9"/>
      <c r="BAA11" s="9"/>
      <c r="BAB11" s="9"/>
      <c r="BAC11" s="9"/>
      <c r="BAD11" s="9"/>
      <c r="BAE11" s="9"/>
      <c r="BAF11" s="9"/>
      <c r="BAG11" s="9"/>
      <c r="BAH11" s="9"/>
      <c r="BAI11" s="9"/>
      <c r="BAJ11" s="9"/>
      <c r="BAK11" s="9"/>
      <c r="BAL11" s="9"/>
      <c r="BAM11" s="9"/>
      <c r="BAN11" s="9"/>
      <c r="BAO11" s="9"/>
      <c r="BAP11" s="9"/>
      <c r="BAQ11" s="9"/>
      <c r="BAR11" s="9"/>
      <c r="BAS11" s="9"/>
      <c r="BAT11" s="9"/>
      <c r="BAU11" s="9"/>
      <c r="BAV11" s="9"/>
      <c r="BAW11" s="9"/>
      <c r="BAX11" s="9"/>
      <c r="BAY11" s="9"/>
      <c r="BAZ11" s="9"/>
      <c r="BBA11" s="9"/>
      <c r="BBB11" s="9"/>
      <c r="BBC11" s="9"/>
      <c r="BBD11" s="9"/>
      <c r="BBE11" s="9"/>
      <c r="BBF11" s="9"/>
      <c r="BBG11" s="9"/>
      <c r="BBH11" s="9"/>
      <c r="BBI11" s="9"/>
      <c r="BBJ11" s="9"/>
      <c r="BBK11" s="9"/>
      <c r="BBL11" s="9"/>
      <c r="BBM11" s="9"/>
      <c r="BBN11" s="9"/>
      <c r="BBO11" s="9"/>
      <c r="BBP11" s="9"/>
      <c r="BBQ11" s="9"/>
      <c r="BBR11" s="9"/>
      <c r="BBS11" s="9"/>
      <c r="BBT11" s="9"/>
      <c r="BBU11" s="9"/>
      <c r="BBV11" s="9"/>
      <c r="BBW11" s="9"/>
      <c r="BBX11" s="9"/>
      <c r="BBY11" s="9"/>
      <c r="BBZ11" s="9"/>
      <c r="BCA11" s="9"/>
      <c r="BCB11" s="9"/>
      <c r="BCC11" s="9"/>
      <c r="BCD11" s="9"/>
      <c r="BCE11" s="9"/>
      <c r="BCF11" s="9"/>
      <c r="BCG11" s="9"/>
      <c r="BCH11" s="9"/>
      <c r="BCI11" s="9"/>
      <c r="BCJ11" s="9"/>
      <c r="BCK11" s="9"/>
      <c r="BCL11" s="9"/>
      <c r="BCM11" s="9"/>
      <c r="BCN11" s="9"/>
      <c r="BCO11" s="9"/>
      <c r="BCP11" s="9"/>
      <c r="BCQ11" s="9"/>
      <c r="BCR11" s="9"/>
      <c r="BCS11" s="9"/>
      <c r="BCT11" s="9"/>
      <c r="BCU11" s="9"/>
      <c r="BCV11" s="9"/>
      <c r="BCW11" s="9"/>
      <c r="BCX11" s="9"/>
      <c r="BCY11" s="9"/>
      <c r="BCZ11" s="9"/>
      <c r="BDA11" s="9"/>
      <c r="BDB11" s="9"/>
      <c r="BDC11" s="9"/>
      <c r="BDD11" s="9"/>
      <c r="BDE11" s="9"/>
      <c r="BDF11" s="9"/>
      <c r="BDG11" s="9"/>
      <c r="BDH11" s="9"/>
      <c r="BDI11" s="9"/>
      <c r="BDJ11" s="9"/>
      <c r="BDK11" s="9"/>
      <c r="BDL11" s="9"/>
      <c r="BDM11" s="9"/>
      <c r="BDN11" s="9"/>
      <c r="BDO11" s="9"/>
      <c r="BDP11" s="9"/>
      <c r="BDQ11" s="9"/>
      <c r="BDR11" s="9"/>
      <c r="BDS11" s="9"/>
      <c r="BDT11" s="9"/>
      <c r="BDU11" s="9"/>
      <c r="BDV11" s="9"/>
      <c r="BDW11" s="9"/>
      <c r="BDX11" s="9"/>
      <c r="BDY11" s="9"/>
      <c r="BDZ11" s="9"/>
      <c r="BEA11" s="9"/>
      <c r="BEB11" s="9"/>
      <c r="BEC11" s="9"/>
      <c r="BED11" s="9"/>
      <c r="BEE11" s="9"/>
      <c r="BEF11" s="9"/>
      <c r="BEG11" s="9"/>
      <c r="BEH11" s="9"/>
      <c r="BEI11" s="9"/>
      <c r="BEJ11" s="9"/>
      <c r="BEK11" s="9"/>
      <c r="BEL11" s="9"/>
      <c r="BEM11" s="9"/>
      <c r="BEN11" s="9"/>
      <c r="BEO11" s="9"/>
      <c r="BEP11" s="9"/>
      <c r="BEQ11" s="9"/>
      <c r="BER11" s="9"/>
      <c r="BES11" s="9"/>
      <c r="BET11" s="9"/>
      <c r="BEU11" s="9"/>
      <c r="BEV11" s="9"/>
      <c r="BEW11" s="9"/>
      <c r="BEX11" s="9"/>
      <c r="BEY11" s="9"/>
      <c r="BEZ11" s="9"/>
      <c r="BFA11" s="9"/>
      <c r="BFB11" s="9"/>
      <c r="BFC11" s="9"/>
      <c r="BFD11" s="9"/>
      <c r="BFE11" s="9"/>
      <c r="BFF11" s="9"/>
      <c r="BFG11" s="9"/>
      <c r="BFH11" s="9"/>
      <c r="BFI11" s="9"/>
      <c r="BFJ11" s="9"/>
      <c r="BFK11" s="9"/>
      <c r="BFL11" s="9"/>
      <c r="BFM11" s="9"/>
      <c r="BFN11" s="9"/>
      <c r="BFO11" s="9"/>
      <c r="BFP11" s="9"/>
      <c r="BFQ11" s="9"/>
      <c r="BFR11" s="9"/>
      <c r="BFS11" s="9"/>
      <c r="BFT11" s="9"/>
      <c r="BFU11" s="9"/>
      <c r="BFV11" s="9"/>
      <c r="BFW11" s="9"/>
      <c r="BFX11" s="9"/>
      <c r="BFY11" s="9"/>
      <c r="BFZ11" s="9"/>
      <c r="BGA11" s="9"/>
      <c r="BGB11" s="9"/>
      <c r="BGC11" s="9"/>
      <c r="BGD11" s="9"/>
      <c r="BGE11" s="9"/>
      <c r="BGF11" s="9"/>
      <c r="BGG11" s="9"/>
      <c r="BGH11" s="9"/>
      <c r="BGI11" s="9"/>
      <c r="BGJ11" s="9"/>
      <c r="BGK11" s="9"/>
      <c r="BGL11" s="9"/>
      <c r="BGM11" s="9"/>
      <c r="BGN11" s="9"/>
      <c r="BGO11" s="9"/>
      <c r="BGP11" s="9"/>
      <c r="BGQ11" s="9"/>
      <c r="BGR11" s="9"/>
      <c r="BGS11" s="9"/>
      <c r="BGT11" s="9"/>
      <c r="BGU11" s="9"/>
      <c r="BGV11" s="9"/>
      <c r="BGW11" s="9"/>
      <c r="BGX11" s="9"/>
      <c r="BGY11" s="9"/>
      <c r="BGZ11" s="9"/>
      <c r="BHA11" s="9"/>
      <c r="BHB11" s="9"/>
      <c r="BHC11" s="9"/>
      <c r="BHD11" s="9"/>
      <c r="BHE11" s="9"/>
      <c r="BHF11" s="9"/>
      <c r="BHG11" s="9"/>
      <c r="BHH11" s="9"/>
      <c r="BHI11" s="9"/>
      <c r="BHJ11" s="9"/>
      <c r="BHK11" s="9"/>
      <c r="BHL11" s="9"/>
      <c r="BHM11" s="9"/>
      <c r="BHN11" s="9"/>
      <c r="BHO11" s="9"/>
      <c r="BHP11" s="9"/>
      <c r="BHQ11" s="9"/>
      <c r="BHR11" s="9"/>
      <c r="BHS11" s="9"/>
      <c r="BHT11" s="9"/>
      <c r="BHU11" s="9"/>
      <c r="BHV11" s="9"/>
      <c r="BHW11" s="9"/>
      <c r="BHX11" s="9"/>
      <c r="BHY11" s="9"/>
      <c r="BHZ11" s="9"/>
      <c r="BIA11" s="9"/>
      <c r="BIB11" s="9"/>
      <c r="BIC11" s="9"/>
      <c r="BID11" s="9"/>
      <c r="BIE11" s="9"/>
      <c r="BIF11" s="9"/>
      <c r="BIG11" s="9"/>
      <c r="BIH11" s="9"/>
      <c r="BII11" s="9"/>
      <c r="BIJ11" s="9"/>
      <c r="BIK11" s="9"/>
      <c r="BIL11" s="9"/>
      <c r="BIM11" s="9"/>
      <c r="BIN11" s="9"/>
      <c r="BIO11" s="9"/>
      <c r="BIP11" s="9"/>
      <c r="BIQ11" s="9"/>
      <c r="BIR11" s="9"/>
      <c r="BIS11" s="9"/>
      <c r="BIT11" s="9"/>
      <c r="BIU11" s="9"/>
      <c r="BIV11" s="9"/>
      <c r="BIW11" s="9"/>
      <c r="BIX11" s="9"/>
      <c r="BIY11" s="9"/>
      <c r="BIZ11" s="9"/>
      <c r="BJA11" s="9"/>
      <c r="BJB11" s="9"/>
      <c r="BJC11" s="9"/>
      <c r="BJD11" s="9"/>
      <c r="BJE11" s="9"/>
      <c r="BJF11" s="9"/>
      <c r="BJG11" s="9"/>
      <c r="BJH11" s="9"/>
      <c r="BJI11" s="9"/>
      <c r="BJJ11" s="9"/>
      <c r="BJK11" s="9"/>
      <c r="BJL11" s="9"/>
      <c r="BJM11" s="9"/>
      <c r="BJN11" s="9"/>
      <c r="BJO11" s="9"/>
      <c r="BJP11" s="9"/>
      <c r="BJQ11" s="9"/>
      <c r="BJR11" s="9"/>
      <c r="BJS11" s="9"/>
      <c r="BJT11" s="9"/>
      <c r="BJU11" s="9"/>
      <c r="BJV11" s="9"/>
      <c r="BJW11" s="9"/>
      <c r="BJX11" s="9"/>
      <c r="BJY11" s="9"/>
      <c r="BJZ11" s="9"/>
      <c r="BKA11" s="9"/>
      <c r="BKB11" s="9"/>
      <c r="BKC11" s="9"/>
      <c r="BKD11" s="9"/>
      <c r="BKE11" s="9"/>
      <c r="BKF11" s="9"/>
      <c r="BKG11" s="9"/>
      <c r="BKH11" s="9"/>
      <c r="BKI11" s="9"/>
      <c r="BKJ11" s="9"/>
      <c r="BKK11" s="9"/>
      <c r="BKL11" s="9"/>
      <c r="BKM11" s="9"/>
      <c r="BKN11" s="9"/>
      <c r="BKO11" s="9"/>
      <c r="BKP11" s="9"/>
      <c r="BKQ11" s="9"/>
      <c r="BKR11" s="9"/>
      <c r="BKS11" s="9"/>
      <c r="BKT11" s="9"/>
      <c r="BKU11" s="9"/>
      <c r="BKV11" s="9"/>
      <c r="BKW11" s="9"/>
      <c r="BKX11" s="9"/>
      <c r="BKY11" s="9"/>
      <c r="BKZ11" s="9"/>
      <c r="BLA11" s="9"/>
      <c r="BLB11" s="9"/>
      <c r="BLC11" s="9"/>
      <c r="BLD11" s="9"/>
      <c r="BLE11" s="9"/>
      <c r="BLF11" s="9"/>
      <c r="BLG11" s="9"/>
      <c r="BLH11" s="9"/>
      <c r="BLI11" s="9"/>
      <c r="BLJ11" s="9"/>
      <c r="BLK11" s="9"/>
      <c r="BLL11" s="9"/>
      <c r="BLM11" s="9"/>
      <c r="BLN11" s="9"/>
      <c r="BLO11" s="9"/>
      <c r="BLP11" s="9"/>
      <c r="BLQ11" s="9"/>
      <c r="BLR11" s="9"/>
      <c r="BLS11" s="9"/>
      <c r="BLT11" s="9"/>
      <c r="BLU11" s="9"/>
      <c r="BLV11" s="9"/>
      <c r="BLW11" s="9"/>
      <c r="BLX11" s="9"/>
      <c r="BLY11" s="9"/>
      <c r="BLZ11" s="9"/>
      <c r="BMA11" s="9"/>
      <c r="BMB11" s="9"/>
      <c r="BMC11" s="9"/>
      <c r="BMD11" s="9"/>
      <c r="BME11" s="9"/>
      <c r="BMF11" s="9"/>
      <c r="BMG11" s="9"/>
      <c r="BMH11" s="9"/>
      <c r="BMI11" s="9"/>
      <c r="BMJ11" s="9"/>
      <c r="BMK11" s="9"/>
      <c r="BML11" s="9"/>
      <c r="BMM11" s="9"/>
      <c r="BMN11" s="9"/>
      <c r="BMO11" s="9"/>
      <c r="BMP11" s="9"/>
      <c r="BMQ11" s="9"/>
      <c r="BMR11" s="9"/>
      <c r="BMS11" s="9"/>
      <c r="BMT11" s="9"/>
      <c r="BMU11" s="9"/>
      <c r="BMV11" s="9"/>
      <c r="BMW11" s="9"/>
      <c r="BMX11" s="9"/>
      <c r="BMY11" s="9"/>
      <c r="BMZ11" s="9"/>
      <c r="BNA11" s="9"/>
      <c r="BNB11" s="9"/>
      <c r="BNC11" s="9"/>
      <c r="BND11" s="9"/>
      <c r="BNE11" s="9"/>
      <c r="BNF11" s="9"/>
      <c r="BNG11" s="9"/>
      <c r="BNH11" s="9"/>
      <c r="BNI11" s="9"/>
      <c r="BNJ11" s="9"/>
      <c r="BNK11" s="9"/>
      <c r="BNL11" s="9"/>
      <c r="BNM11" s="9"/>
      <c r="BNN11" s="9"/>
      <c r="BNO11" s="9"/>
      <c r="BNP11" s="9"/>
      <c r="BNQ11" s="9"/>
      <c r="BNR11" s="9"/>
      <c r="BNS11" s="9"/>
      <c r="BNT11" s="9"/>
      <c r="BNU11" s="9"/>
      <c r="BNV11" s="9"/>
      <c r="BNW11" s="9"/>
      <c r="BNX11" s="9"/>
      <c r="BNY11" s="9"/>
      <c r="BNZ11" s="9"/>
      <c r="BOA11" s="9"/>
      <c r="BOB11" s="9"/>
      <c r="BOC11" s="9"/>
      <c r="BOD11" s="9"/>
      <c r="BOE11" s="9"/>
      <c r="BOF11" s="9"/>
      <c r="BOG11" s="9"/>
      <c r="BOH11" s="9"/>
      <c r="BOI11" s="9"/>
      <c r="BOJ11" s="9"/>
      <c r="BOK11" s="9"/>
      <c r="BOL11" s="9"/>
      <c r="BOM11" s="9"/>
      <c r="BON11" s="9"/>
      <c r="BOO11" s="9"/>
      <c r="BOP11" s="9"/>
      <c r="BOQ11" s="9"/>
      <c r="BOR11" s="9"/>
      <c r="BOS11" s="9"/>
      <c r="BOT11" s="9"/>
      <c r="BOU11" s="9"/>
      <c r="BOV11" s="9"/>
      <c r="BOW11" s="9"/>
      <c r="BOX11" s="9"/>
      <c r="BOY11" s="9"/>
      <c r="BOZ11" s="9"/>
      <c r="BPA11" s="9"/>
      <c r="BPB11" s="9"/>
      <c r="BPC11" s="9"/>
      <c r="BPD11" s="9"/>
      <c r="BPE11" s="9"/>
      <c r="BPF11" s="9"/>
      <c r="BPG11" s="9"/>
      <c r="BPH11" s="9"/>
      <c r="BPI11" s="9"/>
      <c r="BPJ11" s="9"/>
      <c r="BPK11" s="9"/>
      <c r="BPL11" s="9"/>
      <c r="BPM11" s="9"/>
      <c r="BPN11" s="9"/>
      <c r="BPO11" s="9"/>
      <c r="BPP11" s="9"/>
      <c r="BPQ11" s="9"/>
      <c r="BPR11" s="9"/>
      <c r="BPS11" s="9"/>
      <c r="BPT11" s="9"/>
      <c r="BPU11" s="9"/>
      <c r="BPV11" s="9"/>
      <c r="BPW11" s="9"/>
      <c r="BPX11" s="9"/>
      <c r="BPY11" s="9"/>
      <c r="BPZ11" s="9"/>
      <c r="BQA11" s="9"/>
      <c r="BQB11" s="9"/>
      <c r="BQC11" s="9"/>
      <c r="BQD11" s="9"/>
      <c r="BQE11" s="9"/>
      <c r="BQF11" s="9"/>
      <c r="BQG11" s="9"/>
      <c r="BQH11" s="9"/>
      <c r="BQI11" s="9"/>
      <c r="BQJ11" s="9"/>
      <c r="BQK11" s="9"/>
      <c r="BQL11" s="9"/>
      <c r="BQM11" s="9"/>
      <c r="BQN11" s="9"/>
      <c r="BQO11" s="9"/>
      <c r="BQP11" s="9"/>
      <c r="BQQ11" s="9"/>
      <c r="BQR11" s="9"/>
      <c r="BQS11" s="9"/>
      <c r="BQT11" s="9"/>
      <c r="BQU11" s="9"/>
      <c r="BQV11" s="9"/>
      <c r="BQW11" s="9"/>
      <c r="BQX11" s="9"/>
      <c r="BQY11" s="9"/>
      <c r="BQZ11" s="9"/>
      <c r="BRA11" s="9"/>
      <c r="BRB11" s="9"/>
      <c r="BRC11" s="9"/>
      <c r="BRD11" s="9"/>
      <c r="BRE11" s="9"/>
      <c r="BRF11" s="9"/>
      <c r="BRG11" s="9"/>
      <c r="BRH11" s="9"/>
      <c r="BRI11" s="9"/>
      <c r="BRJ11" s="9"/>
      <c r="BRK11" s="9"/>
      <c r="BRL11" s="9"/>
      <c r="BRM11" s="9"/>
      <c r="BRN11" s="9"/>
      <c r="BRO11" s="9"/>
      <c r="BRP11" s="9"/>
      <c r="BRQ11" s="9"/>
      <c r="BRR11" s="9"/>
      <c r="BRS11" s="9"/>
      <c r="BRT11" s="9"/>
      <c r="BRU11" s="9"/>
      <c r="BRV11" s="9"/>
      <c r="BRW11" s="9"/>
      <c r="BRX11" s="9"/>
      <c r="BRY11" s="9"/>
      <c r="BRZ11" s="9"/>
      <c r="BSA11" s="9"/>
      <c r="BSB11" s="9"/>
      <c r="BSC11" s="9"/>
      <c r="BSD11" s="9"/>
      <c r="BSE11" s="9"/>
      <c r="BSF11" s="9"/>
      <c r="BSG11" s="9"/>
      <c r="BSH11" s="9"/>
      <c r="BSI11" s="9"/>
      <c r="BSJ11" s="9"/>
      <c r="BSK11" s="9"/>
      <c r="BSL11" s="9"/>
      <c r="BSM11" s="9"/>
      <c r="BSN11" s="9"/>
      <c r="BSO11" s="9"/>
      <c r="BSP11" s="9"/>
      <c r="BSQ11" s="9"/>
      <c r="BSR11" s="9"/>
      <c r="BSS11" s="9"/>
      <c r="BST11" s="9"/>
      <c r="BSU11" s="9"/>
      <c r="BSV11" s="9"/>
      <c r="BSW11" s="9"/>
      <c r="BSX11" s="9"/>
      <c r="BSY11" s="9"/>
      <c r="BSZ11" s="9"/>
      <c r="BTA11" s="9"/>
      <c r="BTB11" s="9"/>
      <c r="BTC11" s="9"/>
      <c r="BTD11" s="9"/>
      <c r="BTE11" s="9"/>
      <c r="BTF11" s="9"/>
      <c r="BTG11" s="9"/>
      <c r="BTH11" s="9"/>
      <c r="BTI11" s="9"/>
      <c r="BTJ11" s="9"/>
      <c r="BTK11" s="9"/>
      <c r="BTL11" s="9"/>
      <c r="BTM11" s="9"/>
      <c r="BTN11" s="9"/>
      <c r="BTO11" s="9"/>
      <c r="BTP11" s="9"/>
      <c r="BTQ11" s="9"/>
      <c r="BTR11" s="9"/>
      <c r="BTS11" s="9"/>
      <c r="BTT11" s="9"/>
      <c r="BTU11" s="9"/>
      <c r="BTV11" s="9"/>
      <c r="BTW11" s="9"/>
      <c r="BTX11" s="9"/>
      <c r="BTY11" s="9"/>
      <c r="BTZ11" s="9"/>
      <c r="BUA11" s="9"/>
      <c r="BUB11" s="9"/>
      <c r="BUC11" s="9"/>
      <c r="BUD11" s="9"/>
      <c r="BUE11" s="9"/>
      <c r="BUF11" s="9"/>
      <c r="BUG11" s="9"/>
      <c r="BUH11" s="9"/>
      <c r="BUI11" s="9"/>
      <c r="BUJ11" s="9"/>
      <c r="BUK11" s="9"/>
      <c r="BUL11" s="9"/>
      <c r="BUM11" s="9"/>
      <c r="BUN11" s="9"/>
      <c r="BUO11" s="9"/>
      <c r="BUP11" s="9"/>
      <c r="BUQ11" s="9"/>
      <c r="BUR11" s="9"/>
      <c r="BUS11" s="9"/>
      <c r="BUT11" s="9"/>
      <c r="BUU11" s="9"/>
      <c r="BUV11" s="9"/>
      <c r="BUW11" s="9"/>
      <c r="BUX11" s="9"/>
      <c r="BUY11" s="9"/>
      <c r="BUZ11" s="9"/>
      <c r="BVA11" s="9"/>
      <c r="BVB11" s="9"/>
      <c r="BVC11" s="9"/>
      <c r="BVD11" s="9"/>
      <c r="BVE11" s="9"/>
      <c r="BVF11" s="9"/>
      <c r="BVG11" s="9"/>
      <c r="BVH11" s="9"/>
      <c r="BVI11" s="9"/>
      <c r="BVJ11" s="9"/>
      <c r="BVK11" s="9"/>
      <c r="BVL11" s="9"/>
      <c r="BVM11" s="9"/>
      <c r="BVN11" s="9"/>
      <c r="BVO11" s="9"/>
      <c r="BVP11" s="9"/>
      <c r="BVQ11" s="9"/>
      <c r="BVR11" s="9"/>
      <c r="BVS11" s="9"/>
      <c r="BVT11" s="9"/>
      <c r="BVU11" s="9"/>
      <c r="BVV11" s="9"/>
      <c r="BVW11" s="9"/>
      <c r="BVX11" s="9"/>
      <c r="BVY11" s="9"/>
      <c r="BVZ11" s="9"/>
      <c r="BWA11" s="9"/>
      <c r="BWB11" s="9"/>
      <c r="BWC11" s="9"/>
      <c r="BWD11" s="9"/>
      <c r="BWE11" s="9"/>
      <c r="BWF11" s="9"/>
      <c r="BWG11" s="9"/>
      <c r="BWH11" s="9"/>
      <c r="BWI11" s="9"/>
      <c r="BWJ11" s="9"/>
      <c r="BWK11" s="9"/>
      <c r="BWL11" s="9"/>
      <c r="BWM11" s="9"/>
      <c r="BWN11" s="9"/>
      <c r="BWO11" s="9"/>
      <c r="BWP11" s="9"/>
      <c r="BWQ11" s="9"/>
      <c r="BWR11" s="9"/>
      <c r="BWS11" s="9"/>
      <c r="BWT11" s="9"/>
      <c r="BWU11" s="9"/>
      <c r="BWV11" s="9"/>
      <c r="BWW11" s="9"/>
      <c r="BWX11" s="9"/>
      <c r="BWY11" s="9"/>
      <c r="BWZ11" s="9"/>
      <c r="BXA11" s="9"/>
      <c r="BXB11" s="9"/>
      <c r="BXC11" s="9"/>
      <c r="BXD11" s="9"/>
      <c r="BXE11" s="9"/>
      <c r="BXF11" s="9"/>
      <c r="BXG11" s="9"/>
      <c r="BXH11" s="9"/>
      <c r="BXI11" s="9"/>
      <c r="BXJ11" s="9"/>
      <c r="BXK11" s="9"/>
      <c r="BXL11" s="9"/>
      <c r="BXM11" s="9"/>
      <c r="BXN11" s="9"/>
      <c r="BXO11" s="9"/>
      <c r="BXP11" s="9"/>
      <c r="BXQ11" s="9"/>
      <c r="BXR11" s="9"/>
      <c r="BXS11" s="9"/>
      <c r="BXT11" s="9"/>
      <c r="BXU11" s="9"/>
      <c r="BXV11" s="9"/>
      <c r="BXW11" s="9"/>
      <c r="BXX11" s="9"/>
      <c r="BXY11" s="9"/>
      <c r="BXZ11" s="9"/>
      <c r="BYA11" s="9"/>
      <c r="BYB11" s="9"/>
      <c r="BYC11" s="9"/>
      <c r="BYD11" s="9"/>
      <c r="BYE11" s="9"/>
      <c r="BYF11" s="9"/>
      <c r="BYG11" s="9"/>
      <c r="BYH11" s="9"/>
      <c r="BYI11" s="9"/>
      <c r="BYJ11" s="9"/>
      <c r="BYK11" s="9"/>
      <c r="BYL11" s="9"/>
      <c r="BYM11" s="9"/>
      <c r="BYN11" s="9"/>
      <c r="BYO11" s="9"/>
      <c r="BYP11" s="9"/>
      <c r="BYQ11" s="9"/>
      <c r="BYR11" s="9"/>
      <c r="BYS11" s="9"/>
      <c r="BYT11" s="9"/>
      <c r="BYU11" s="9"/>
      <c r="BYV11" s="9"/>
      <c r="BYW11" s="9"/>
      <c r="BYX11" s="9"/>
      <c r="BYY11" s="9"/>
      <c r="BYZ11" s="9"/>
      <c r="BZA11" s="9"/>
      <c r="BZB11" s="9"/>
      <c r="BZC11" s="9"/>
      <c r="BZD11" s="9"/>
      <c r="BZE11" s="9"/>
      <c r="BZF11" s="9"/>
      <c r="BZG11" s="9"/>
      <c r="BZH11" s="9"/>
      <c r="BZI11" s="9"/>
      <c r="BZJ11" s="9"/>
      <c r="BZK11" s="9"/>
      <c r="BZL11" s="9"/>
      <c r="BZM11" s="9"/>
      <c r="BZN11" s="9"/>
      <c r="BZO11" s="9"/>
      <c r="BZP11" s="9"/>
      <c r="BZQ11" s="9"/>
      <c r="BZR11" s="9"/>
      <c r="BZS11" s="9"/>
      <c r="BZT11" s="9"/>
      <c r="BZU11" s="9"/>
      <c r="BZV11" s="9"/>
      <c r="BZW11" s="9"/>
      <c r="BZX11" s="9"/>
      <c r="BZY11" s="9"/>
      <c r="BZZ11" s="9"/>
      <c r="CAA11" s="9"/>
      <c r="CAB11" s="9"/>
      <c r="CAC11" s="9"/>
      <c r="CAD11" s="9"/>
      <c r="CAE11" s="9"/>
      <c r="CAF11" s="9"/>
      <c r="CAG11" s="9"/>
      <c r="CAH11" s="9"/>
      <c r="CAI11" s="9"/>
      <c r="CAJ11" s="9"/>
      <c r="CAK11" s="9"/>
      <c r="CAL11" s="9"/>
      <c r="CAM11" s="9"/>
      <c r="CAN11" s="9"/>
      <c r="CAO11" s="9"/>
      <c r="CAP11" s="9"/>
      <c r="CAQ11" s="9"/>
      <c r="CAR11" s="9"/>
      <c r="CAS11" s="9"/>
      <c r="CAT11" s="9"/>
      <c r="CAU11" s="9"/>
      <c r="CAV11" s="9"/>
      <c r="CAW11" s="9"/>
      <c r="CAX11" s="9"/>
      <c r="CAY11" s="9"/>
      <c r="CAZ11" s="9"/>
      <c r="CBA11" s="9"/>
      <c r="CBB11" s="9"/>
      <c r="CBC11" s="9"/>
      <c r="CBD11" s="9"/>
      <c r="CBE11" s="9"/>
      <c r="CBF11" s="9"/>
      <c r="CBG11" s="9"/>
      <c r="CBH11" s="9"/>
      <c r="CBI11" s="9"/>
      <c r="CBJ11" s="9"/>
      <c r="CBK11" s="9"/>
      <c r="CBL11" s="9"/>
      <c r="CBM11" s="9"/>
      <c r="CBN11" s="9"/>
      <c r="CBO11" s="9"/>
      <c r="CBP11" s="9"/>
      <c r="CBQ11" s="9"/>
      <c r="CBR11" s="9"/>
      <c r="CBS11" s="9"/>
      <c r="CBT11" s="9"/>
      <c r="CBU11" s="9"/>
      <c r="CBV11" s="9"/>
      <c r="CBW11" s="9"/>
      <c r="CBX11" s="9"/>
      <c r="CBY11" s="9"/>
      <c r="CBZ11" s="9"/>
      <c r="CCA11" s="9"/>
      <c r="CCB11" s="9"/>
      <c r="CCC11" s="9"/>
      <c r="CCD11" s="9"/>
      <c r="CCE11" s="9"/>
      <c r="CCF11" s="9"/>
      <c r="CCG11" s="9"/>
      <c r="CCH11" s="9"/>
      <c r="CCI11" s="9"/>
      <c r="CCJ11" s="9"/>
      <c r="CCK11" s="9"/>
      <c r="CCL11" s="9"/>
      <c r="CCM11" s="9"/>
      <c r="CCN11" s="9"/>
      <c r="CCO11" s="9"/>
      <c r="CCP11" s="9"/>
      <c r="CCQ11" s="9"/>
      <c r="CCR11" s="9"/>
      <c r="CCS11" s="9"/>
      <c r="CCT11" s="9"/>
      <c r="CCU11" s="9"/>
      <c r="CCV11" s="9"/>
      <c r="CCW11" s="9"/>
      <c r="CCX11" s="9"/>
      <c r="CCY11" s="9"/>
      <c r="CCZ11" s="9"/>
      <c r="CDA11" s="9"/>
      <c r="CDB11" s="9"/>
      <c r="CDC11" s="9"/>
      <c r="CDD11" s="9"/>
      <c r="CDE11" s="9"/>
      <c r="CDF11" s="9"/>
      <c r="CDG11" s="9"/>
      <c r="CDH11" s="9"/>
      <c r="CDI11" s="9"/>
      <c r="CDJ11" s="9"/>
      <c r="CDK11" s="9"/>
      <c r="CDL11" s="9"/>
      <c r="CDM11" s="9"/>
      <c r="CDN11" s="9"/>
      <c r="CDO11" s="9"/>
      <c r="CDP11" s="9"/>
      <c r="CDQ11" s="9"/>
      <c r="CDR11" s="9"/>
      <c r="CDS11" s="9"/>
      <c r="CDT11" s="9"/>
      <c r="CDU11" s="9"/>
      <c r="CDV11" s="9"/>
      <c r="CDW11" s="9"/>
      <c r="CDX11" s="9"/>
      <c r="CDY11" s="9"/>
      <c r="CDZ11" s="9"/>
      <c r="CEA11" s="9"/>
      <c r="CEB11" s="9"/>
      <c r="CEC11" s="9"/>
      <c r="CED11" s="9"/>
      <c r="CEE11" s="9"/>
      <c r="CEF11" s="9"/>
      <c r="CEG11" s="9"/>
      <c r="CEH11" s="9"/>
      <c r="CEI11" s="9"/>
      <c r="CEJ11" s="9"/>
      <c r="CEK11" s="9"/>
      <c r="CEL11" s="9"/>
      <c r="CEM11" s="9"/>
      <c r="CEN11" s="9"/>
      <c r="CEO11" s="9"/>
      <c r="CEP11" s="9"/>
      <c r="CEQ11" s="9"/>
      <c r="CER11" s="9"/>
      <c r="CES11" s="9"/>
      <c r="CET11" s="9"/>
      <c r="CEU11" s="9"/>
      <c r="CEV11" s="9"/>
      <c r="CEW11" s="9"/>
      <c r="CEX11" s="9"/>
      <c r="CEY11" s="9"/>
      <c r="CEZ11" s="9"/>
      <c r="CFA11" s="9"/>
      <c r="CFB11" s="9"/>
      <c r="CFC11" s="9"/>
      <c r="CFD11" s="9"/>
      <c r="CFE11" s="9"/>
      <c r="CFF11" s="9"/>
      <c r="CFG11" s="9"/>
      <c r="CFH11" s="9"/>
      <c r="CFI11" s="9"/>
      <c r="CFJ11" s="9"/>
      <c r="CFK11" s="9"/>
      <c r="CFL11" s="9"/>
      <c r="CFM11" s="9"/>
      <c r="CFN11" s="9"/>
      <c r="CFO11" s="9"/>
      <c r="CFP11" s="9"/>
      <c r="CFQ11" s="9"/>
      <c r="CFR11" s="9"/>
      <c r="CFS11" s="9"/>
      <c r="CFT11" s="9"/>
      <c r="CFU11" s="9"/>
      <c r="CFV11" s="9"/>
      <c r="CFW11" s="9"/>
      <c r="CFX11" s="9"/>
      <c r="CFY11" s="9"/>
      <c r="CFZ11" s="9"/>
      <c r="CGA11" s="9"/>
      <c r="CGB11" s="9"/>
      <c r="CGC11" s="9"/>
      <c r="CGD11" s="9"/>
      <c r="CGE11" s="9"/>
      <c r="CGF11" s="9"/>
      <c r="CGG11" s="9"/>
      <c r="CGH11" s="9"/>
      <c r="CGI11" s="9"/>
      <c r="CGJ11" s="9"/>
      <c r="CGK11" s="9"/>
      <c r="CGL11" s="9"/>
      <c r="CGM11" s="9"/>
      <c r="CGN11" s="9"/>
      <c r="CGO11" s="9"/>
      <c r="CGP11" s="9"/>
      <c r="CGQ11" s="9"/>
      <c r="CGR11" s="9"/>
      <c r="CGS11" s="9"/>
      <c r="CGT11" s="9"/>
      <c r="CGU11" s="9"/>
      <c r="CGV11" s="9"/>
      <c r="CGW11" s="9"/>
      <c r="CGX11" s="9"/>
      <c r="CGY11" s="9"/>
      <c r="CGZ11" s="9"/>
      <c r="CHA11" s="9"/>
      <c r="CHB11" s="9"/>
      <c r="CHC11" s="9"/>
      <c r="CHD11" s="9"/>
      <c r="CHE11" s="9"/>
      <c r="CHF11" s="9"/>
      <c r="CHG11" s="9"/>
      <c r="CHH11" s="9"/>
      <c r="CHI11" s="9"/>
      <c r="CHJ11" s="9"/>
      <c r="CHK11" s="9"/>
      <c r="CHL11" s="9"/>
      <c r="CHM11" s="9"/>
      <c r="CHN11" s="9"/>
      <c r="CHO11" s="9"/>
      <c r="CHP11" s="9"/>
      <c r="CHQ11" s="9"/>
      <c r="CHR11" s="9"/>
      <c r="CHS11" s="9"/>
      <c r="CHT11" s="9"/>
      <c r="CHU11" s="9"/>
      <c r="CHV11" s="9"/>
      <c r="CHW11" s="9"/>
      <c r="CHX11" s="9"/>
      <c r="CHY11" s="9"/>
      <c r="CHZ11" s="9"/>
      <c r="CIA11" s="9"/>
      <c r="CIB11" s="9"/>
      <c r="CIC11" s="9"/>
      <c r="CID11" s="9"/>
      <c r="CIE11" s="9"/>
      <c r="CIF11" s="9"/>
      <c r="CIG11" s="9"/>
      <c r="CIH11" s="9"/>
      <c r="CII11" s="9"/>
      <c r="CIJ11" s="9"/>
      <c r="CIK11" s="9"/>
      <c r="CIL11" s="9"/>
      <c r="CIM11" s="9"/>
      <c r="CIN11" s="9"/>
      <c r="CIO11" s="9"/>
      <c r="CIP11" s="9"/>
      <c r="CIQ11" s="9"/>
      <c r="CIR11" s="9"/>
      <c r="CIS11" s="9"/>
      <c r="CIT11" s="9"/>
      <c r="CIU11" s="9"/>
      <c r="CIV11" s="9"/>
      <c r="CIW11" s="9"/>
      <c r="CIX11" s="9"/>
      <c r="CIY11" s="9"/>
      <c r="CIZ11" s="9"/>
      <c r="CJA11" s="9"/>
      <c r="CJB11" s="9"/>
      <c r="CJC11" s="9"/>
      <c r="CJD11" s="9"/>
      <c r="CJE11" s="9"/>
      <c r="CJF11" s="9"/>
      <c r="CJG11" s="9"/>
      <c r="CJH11" s="9"/>
      <c r="CJI11" s="9"/>
      <c r="CJJ11" s="9"/>
      <c r="CJK11" s="9"/>
      <c r="CJL11" s="9"/>
      <c r="CJM11" s="9"/>
      <c r="CJN11" s="9"/>
      <c r="CJO11" s="9"/>
      <c r="CJP11" s="9"/>
      <c r="CJQ11" s="9"/>
      <c r="CJR11" s="9"/>
      <c r="CJS11" s="9"/>
      <c r="CJT11" s="9"/>
      <c r="CJU11" s="9"/>
      <c r="CJV11" s="9"/>
      <c r="CJW11" s="9"/>
      <c r="CJX11" s="9"/>
      <c r="CJY11" s="9"/>
      <c r="CJZ11" s="9"/>
      <c r="CKA11" s="9"/>
      <c r="CKB11" s="9"/>
      <c r="CKC11" s="9"/>
      <c r="CKD11" s="9"/>
      <c r="CKE11" s="9"/>
      <c r="CKF11" s="9"/>
      <c r="CKG11" s="9"/>
      <c r="CKH11" s="9"/>
      <c r="CKI11" s="9"/>
      <c r="CKJ11" s="9"/>
      <c r="CKK11" s="9"/>
      <c r="CKL11" s="9"/>
      <c r="CKM11" s="9"/>
      <c r="CKN11" s="9"/>
      <c r="CKO11" s="9"/>
      <c r="CKP11" s="9"/>
      <c r="CKQ11" s="9"/>
      <c r="CKR11" s="9"/>
      <c r="CKS11" s="9"/>
      <c r="CKT11" s="9"/>
      <c r="CKU11" s="9"/>
      <c r="CKV11" s="9"/>
      <c r="CKW11" s="9"/>
      <c r="CKX11" s="9"/>
      <c r="CKY11" s="9"/>
      <c r="CKZ11" s="9"/>
      <c r="CLA11" s="9"/>
      <c r="CLB11" s="9"/>
      <c r="CLC11" s="9"/>
      <c r="CLD11" s="9"/>
      <c r="CLE11" s="9"/>
      <c r="CLF11" s="9"/>
      <c r="CLG11" s="9"/>
      <c r="CLH11" s="9"/>
      <c r="CLI11" s="9"/>
      <c r="CLJ11" s="9"/>
      <c r="CLK11" s="9"/>
      <c r="CLL11" s="9"/>
      <c r="CLM11" s="9"/>
      <c r="CLN11" s="9"/>
      <c r="CLO11" s="9"/>
      <c r="CLP11" s="9"/>
      <c r="CLQ11" s="9"/>
      <c r="CLR11" s="9"/>
      <c r="CLS11" s="9"/>
      <c r="CLT11" s="9"/>
      <c r="CLU11" s="9"/>
      <c r="CLV11" s="9"/>
      <c r="CLW11" s="9"/>
      <c r="CLX11" s="9"/>
      <c r="CLY11" s="9"/>
      <c r="CLZ11" s="9"/>
      <c r="CMA11" s="9"/>
      <c r="CMB11" s="9"/>
      <c r="CMC11" s="9"/>
      <c r="CMD11" s="9"/>
      <c r="CME11" s="9"/>
      <c r="CMF11" s="9"/>
      <c r="CMG11" s="9"/>
      <c r="CMH11" s="9"/>
      <c r="CMI11" s="9"/>
      <c r="CMJ11" s="9"/>
      <c r="CMK11" s="9"/>
      <c r="CML11" s="9"/>
      <c r="CMM11" s="9"/>
      <c r="CMN11" s="9"/>
      <c r="CMO11" s="9"/>
      <c r="CMP11" s="9"/>
      <c r="CMQ11" s="9"/>
      <c r="CMR11" s="9"/>
      <c r="CMS11" s="9"/>
      <c r="CMT11" s="9"/>
      <c r="CMU11" s="9"/>
      <c r="CMV11" s="9"/>
      <c r="CMW11" s="9"/>
      <c r="CMX11" s="9"/>
      <c r="CMY11" s="9"/>
      <c r="CMZ11" s="9"/>
      <c r="CNA11" s="9"/>
      <c r="CNB11" s="9"/>
      <c r="CNC11" s="9"/>
      <c r="CND11" s="9"/>
      <c r="CNE11" s="9"/>
      <c r="CNF11" s="9"/>
      <c r="CNG11" s="9"/>
      <c r="CNH11" s="9"/>
      <c r="CNI11" s="9"/>
      <c r="CNJ11" s="9"/>
      <c r="CNK11" s="9"/>
      <c r="CNL11" s="9"/>
      <c r="CNM11" s="9"/>
      <c r="CNN11" s="9"/>
      <c r="CNO11" s="9"/>
      <c r="CNP11" s="9"/>
      <c r="CNQ11" s="9"/>
      <c r="CNR11" s="9"/>
      <c r="CNS11" s="9"/>
      <c r="CNT11" s="9"/>
      <c r="CNU11" s="9"/>
      <c r="CNV11" s="9"/>
      <c r="CNW11" s="9"/>
      <c r="CNX11" s="9"/>
      <c r="CNY11" s="9"/>
      <c r="CNZ11" s="9"/>
      <c r="COA11" s="9"/>
      <c r="COB11" s="9"/>
      <c r="COC11" s="9"/>
      <c r="COD11" s="9"/>
      <c r="COE11" s="9"/>
      <c r="COF11" s="9"/>
      <c r="COG11" s="9"/>
      <c r="COH11" s="9"/>
      <c r="COI11" s="9"/>
      <c r="COJ11" s="9"/>
      <c r="COK11" s="9"/>
      <c r="COL11" s="9"/>
      <c r="COM11" s="9"/>
      <c r="CON11" s="9"/>
      <c r="COO11" s="9"/>
      <c r="COP11" s="9"/>
      <c r="COQ11" s="9"/>
      <c r="COR11" s="9"/>
      <c r="COS11" s="9"/>
      <c r="COT11" s="9"/>
      <c r="COU11" s="9"/>
      <c r="COV11" s="9"/>
      <c r="COW11" s="9"/>
      <c r="COX11" s="9"/>
      <c r="COY11" s="9"/>
      <c r="COZ11" s="9"/>
      <c r="CPA11" s="9"/>
      <c r="CPB11" s="9"/>
      <c r="CPC11" s="9"/>
      <c r="CPD11" s="9"/>
      <c r="CPE11" s="9"/>
      <c r="CPF11" s="9"/>
      <c r="CPG11" s="9"/>
      <c r="CPH11" s="9"/>
      <c r="CPI11" s="9"/>
      <c r="CPJ11" s="9"/>
      <c r="CPK11" s="9"/>
      <c r="CPL11" s="9"/>
      <c r="CPM11" s="9"/>
      <c r="CPN11" s="9"/>
      <c r="CPO11" s="9"/>
      <c r="CPP11" s="9"/>
      <c r="CPQ11" s="9"/>
      <c r="CPR11" s="9"/>
      <c r="CPS11" s="9"/>
      <c r="CPT11" s="9"/>
      <c r="CPU11" s="9"/>
      <c r="CPV11" s="9"/>
      <c r="CPW11" s="9"/>
      <c r="CPX11" s="9"/>
      <c r="CPY11" s="9"/>
      <c r="CPZ11" s="9"/>
      <c r="CQA11" s="9"/>
      <c r="CQB11" s="9"/>
      <c r="CQC11" s="9"/>
      <c r="CQD11" s="9"/>
      <c r="CQE11" s="9"/>
      <c r="CQF11" s="9"/>
      <c r="CQG11" s="9"/>
      <c r="CQH11" s="9"/>
      <c r="CQI11" s="9"/>
      <c r="CQJ11" s="9"/>
      <c r="CQK11" s="9"/>
      <c r="CQL11" s="9"/>
      <c r="CQM11" s="9"/>
      <c r="CQN11" s="9"/>
      <c r="CQO11" s="9"/>
      <c r="CQP11" s="9"/>
      <c r="CQQ11" s="9"/>
      <c r="CQR11" s="9"/>
      <c r="CQS11" s="9"/>
      <c r="CQT11" s="9"/>
      <c r="CQU11" s="9"/>
      <c r="CQV11" s="9"/>
      <c r="CQW11" s="9"/>
      <c r="CQX11" s="9"/>
      <c r="CQY11" s="9"/>
      <c r="CQZ11" s="9"/>
      <c r="CRA11" s="9"/>
      <c r="CRB11" s="9"/>
      <c r="CRC11" s="9"/>
      <c r="CRD11" s="9"/>
      <c r="CRE11" s="9"/>
      <c r="CRF11" s="9"/>
      <c r="CRG11" s="9"/>
      <c r="CRH11" s="9"/>
      <c r="CRI11" s="9"/>
      <c r="CRJ11" s="9"/>
      <c r="CRK11" s="9"/>
      <c r="CRL11" s="9"/>
      <c r="CRM11" s="9"/>
      <c r="CRN11" s="9"/>
      <c r="CRO11" s="9"/>
      <c r="CRP11" s="9"/>
      <c r="CRQ11" s="9"/>
      <c r="CRR11" s="9"/>
      <c r="CRS11" s="9"/>
      <c r="CRT11" s="9"/>
      <c r="CRU11" s="9"/>
      <c r="CRV11" s="9"/>
      <c r="CRW11" s="9"/>
      <c r="CRX11" s="9"/>
      <c r="CRY11" s="9"/>
      <c r="CRZ11" s="9"/>
      <c r="CSA11" s="9"/>
      <c r="CSB11" s="9"/>
      <c r="CSC11" s="9"/>
      <c r="CSD11" s="9"/>
      <c r="CSE11" s="9"/>
      <c r="CSF11" s="9"/>
      <c r="CSG11" s="9"/>
      <c r="CSH11" s="9"/>
      <c r="CSI11" s="9"/>
      <c r="CSJ11" s="9"/>
      <c r="CSK11" s="9"/>
      <c r="CSL11" s="9"/>
      <c r="CSM11" s="9"/>
      <c r="CSN11" s="9"/>
      <c r="CSO11" s="9"/>
      <c r="CSP11" s="9"/>
      <c r="CSQ11" s="9"/>
      <c r="CSR11" s="9"/>
      <c r="CSS11" s="9"/>
      <c r="CST11" s="9"/>
      <c r="CSU11" s="9"/>
      <c r="CSV11" s="9"/>
      <c r="CSW11" s="9"/>
      <c r="CSX11" s="9"/>
      <c r="CSY11" s="9"/>
      <c r="CSZ11" s="9"/>
      <c r="CTA11" s="9"/>
      <c r="CTB11" s="9"/>
      <c r="CTC11" s="9"/>
      <c r="CTD11" s="9"/>
      <c r="CTE11" s="9"/>
      <c r="CTF11" s="9"/>
      <c r="CTG11" s="9"/>
      <c r="CTH11" s="9"/>
      <c r="CTI11" s="9"/>
      <c r="CTJ11" s="9"/>
      <c r="CTK11" s="9"/>
      <c r="CTL11" s="9"/>
      <c r="CTM11" s="9"/>
      <c r="CTN11" s="9"/>
      <c r="CTO11" s="9"/>
      <c r="CTP11" s="9"/>
      <c r="CTQ11" s="9"/>
      <c r="CTR11" s="9"/>
      <c r="CTS11" s="9"/>
      <c r="CTT11" s="9"/>
      <c r="CTU11" s="9"/>
      <c r="CTV11" s="9"/>
      <c r="CTW11" s="9"/>
      <c r="CTX11" s="9"/>
      <c r="CTY11" s="9"/>
      <c r="CTZ11" s="9"/>
      <c r="CUA11" s="9"/>
      <c r="CUB11" s="9"/>
      <c r="CUC11" s="9"/>
      <c r="CUD11" s="9"/>
      <c r="CUE11" s="9"/>
      <c r="CUF11" s="9"/>
      <c r="CUG11" s="9"/>
      <c r="CUH11" s="9"/>
      <c r="CUI11" s="9"/>
      <c r="CUJ11" s="9"/>
      <c r="CUK11" s="9"/>
      <c r="CUL11" s="9"/>
      <c r="CUM11" s="9"/>
      <c r="CUN11" s="9"/>
      <c r="CUO11" s="9"/>
      <c r="CUP11" s="9"/>
      <c r="CUQ11" s="9"/>
      <c r="CUR11" s="9"/>
      <c r="CUS11" s="9"/>
      <c r="CUT11" s="9"/>
      <c r="CUU11" s="9"/>
      <c r="CUV11" s="9"/>
      <c r="CUW11" s="9"/>
      <c r="CUX11" s="9"/>
      <c r="CUY11" s="9"/>
      <c r="CUZ11" s="9"/>
      <c r="CVA11" s="9"/>
      <c r="CVB11" s="9"/>
      <c r="CVC11" s="9"/>
      <c r="CVD11" s="9"/>
      <c r="CVE11" s="9"/>
      <c r="CVF11" s="9"/>
      <c r="CVG11" s="9"/>
      <c r="CVH11" s="9"/>
      <c r="CVI11" s="9"/>
      <c r="CVJ11" s="9"/>
      <c r="CVK11" s="9"/>
      <c r="CVL11" s="9"/>
      <c r="CVM11" s="9"/>
      <c r="CVN11" s="9"/>
      <c r="CVO11" s="9"/>
      <c r="CVP11" s="9"/>
      <c r="CVQ11" s="9"/>
      <c r="CVR11" s="9"/>
      <c r="CVS11" s="9"/>
      <c r="CVT11" s="9"/>
      <c r="CVU11" s="9"/>
      <c r="CVV11" s="9"/>
      <c r="CVW11" s="9"/>
      <c r="CVX11" s="9"/>
      <c r="CVY11" s="9"/>
      <c r="CVZ11" s="9"/>
      <c r="CWA11" s="9"/>
      <c r="CWB11" s="9"/>
      <c r="CWC11" s="9"/>
      <c r="CWD11" s="9"/>
      <c r="CWE11" s="9"/>
      <c r="CWF11" s="9"/>
      <c r="CWG11" s="9"/>
      <c r="CWH11" s="9"/>
      <c r="CWI11" s="9"/>
      <c r="CWJ11" s="9"/>
      <c r="CWK11" s="9"/>
      <c r="CWL11" s="9"/>
      <c r="CWM11" s="9"/>
      <c r="CWN11" s="9"/>
      <c r="CWO11" s="9"/>
      <c r="CWP11" s="9"/>
      <c r="CWQ11" s="9"/>
      <c r="CWR11" s="9"/>
      <c r="CWS11" s="9"/>
      <c r="CWT11" s="9"/>
      <c r="CWU11" s="9"/>
      <c r="CWV11" s="9"/>
      <c r="CWW11" s="9"/>
      <c r="CWX11" s="9"/>
      <c r="CWY11" s="9"/>
      <c r="CWZ11" s="9"/>
      <c r="CXA11" s="9"/>
      <c r="CXB11" s="9"/>
      <c r="CXC11" s="9"/>
      <c r="CXD11" s="9"/>
      <c r="CXE11" s="9"/>
      <c r="CXF11" s="9"/>
      <c r="CXG11" s="9"/>
      <c r="CXH11" s="9"/>
      <c r="CXI11" s="9"/>
      <c r="CXJ11" s="9"/>
      <c r="CXK11" s="9"/>
      <c r="CXL11" s="9"/>
      <c r="CXM11" s="9"/>
      <c r="CXN11" s="9"/>
      <c r="CXO11" s="9"/>
      <c r="CXP11" s="9"/>
      <c r="CXQ11" s="9"/>
      <c r="CXR11" s="9"/>
      <c r="CXS11" s="9"/>
      <c r="CXT11" s="9"/>
      <c r="CXU11" s="9"/>
      <c r="CXV11" s="9"/>
      <c r="CXW11" s="9"/>
      <c r="CXX11" s="9"/>
      <c r="CXY11" s="9"/>
      <c r="CXZ11" s="9"/>
      <c r="CYA11" s="9"/>
      <c r="CYB11" s="9"/>
      <c r="CYC11" s="9"/>
      <c r="CYD11" s="9"/>
      <c r="CYE11" s="9"/>
      <c r="CYF11" s="9"/>
      <c r="CYG11" s="9"/>
      <c r="CYH11" s="9"/>
      <c r="CYI11" s="9"/>
      <c r="CYJ11" s="9"/>
      <c r="CYK11" s="9"/>
      <c r="CYL11" s="9"/>
      <c r="CYM11" s="9"/>
      <c r="CYN11" s="9"/>
      <c r="CYO11" s="9"/>
      <c r="CYP11" s="9"/>
      <c r="CYQ11" s="9"/>
      <c r="CYR11" s="9"/>
      <c r="CYS11" s="9"/>
      <c r="CYT11" s="9"/>
      <c r="CYU11" s="9"/>
      <c r="CYV11" s="9"/>
      <c r="CYW11" s="9"/>
      <c r="CYX11" s="9"/>
      <c r="CYY11" s="9"/>
      <c r="CYZ11" s="9"/>
      <c r="CZA11" s="9"/>
      <c r="CZB11" s="9"/>
      <c r="CZC11" s="9"/>
      <c r="CZD11" s="9"/>
      <c r="CZE11" s="9"/>
      <c r="CZF11" s="9"/>
      <c r="CZG11" s="9"/>
      <c r="CZH11" s="9"/>
      <c r="CZI11" s="9"/>
      <c r="CZJ11" s="9"/>
      <c r="CZK11" s="9"/>
      <c r="CZL11" s="9"/>
      <c r="CZM11" s="9"/>
      <c r="CZN11" s="9"/>
      <c r="CZO11" s="9"/>
      <c r="CZP11" s="9"/>
      <c r="CZQ11" s="9"/>
      <c r="CZR11" s="9"/>
      <c r="CZS11" s="9"/>
      <c r="CZT11" s="9"/>
      <c r="CZU11" s="9"/>
      <c r="CZV11" s="9"/>
      <c r="CZW11" s="9"/>
      <c r="CZX11" s="9"/>
      <c r="CZY11" s="9"/>
      <c r="CZZ11" s="9"/>
      <c r="DAA11" s="9"/>
      <c r="DAB11" s="9"/>
      <c r="DAC11" s="9"/>
      <c r="DAD11" s="9"/>
      <c r="DAE11" s="9"/>
      <c r="DAF11" s="9"/>
      <c r="DAG11" s="9"/>
      <c r="DAH11" s="9"/>
      <c r="DAI11" s="9"/>
      <c r="DAJ11" s="9"/>
      <c r="DAK11" s="9"/>
      <c r="DAL11" s="9"/>
      <c r="DAM11" s="9"/>
      <c r="DAN11" s="9"/>
      <c r="DAO11" s="9"/>
      <c r="DAP11" s="9"/>
      <c r="DAQ11" s="9"/>
      <c r="DAR11" s="9"/>
      <c r="DAS11" s="9"/>
      <c r="DAT11" s="9"/>
      <c r="DAU11" s="9"/>
      <c r="DAV11" s="9"/>
      <c r="DAW11" s="9"/>
      <c r="DAX11" s="9"/>
      <c r="DAY11" s="9"/>
      <c r="DAZ11" s="9"/>
      <c r="DBA11" s="9"/>
      <c r="DBB11" s="9"/>
      <c r="DBC11" s="9"/>
      <c r="DBD11" s="9"/>
      <c r="DBE11" s="9"/>
      <c r="DBF11" s="9"/>
      <c r="DBG11" s="9"/>
      <c r="DBH11" s="9"/>
      <c r="DBI11" s="9"/>
      <c r="DBJ11" s="9"/>
      <c r="DBK11" s="9"/>
      <c r="DBL11" s="9"/>
      <c r="DBM11" s="9"/>
      <c r="DBN11" s="9"/>
      <c r="DBO11" s="9"/>
      <c r="DBP11" s="9"/>
      <c r="DBQ11" s="9"/>
      <c r="DBR11" s="9"/>
      <c r="DBS11" s="9"/>
      <c r="DBT11" s="9"/>
      <c r="DBU11" s="9"/>
      <c r="DBV11" s="9"/>
      <c r="DBW11" s="9"/>
      <c r="DBX11" s="9"/>
      <c r="DBY11" s="9"/>
      <c r="DBZ11" s="9"/>
      <c r="DCA11" s="9"/>
      <c r="DCB11" s="9"/>
      <c r="DCC11" s="9"/>
      <c r="DCD11" s="9"/>
      <c r="DCE11" s="9"/>
      <c r="DCF11" s="9"/>
      <c r="DCG11" s="9"/>
      <c r="DCH11" s="9"/>
      <c r="DCI11" s="9"/>
      <c r="DCJ11" s="9"/>
      <c r="DCK11" s="9"/>
      <c r="DCL11" s="9"/>
      <c r="DCM11" s="9"/>
      <c r="DCN11" s="9"/>
      <c r="DCO11" s="9"/>
      <c r="DCP11" s="9"/>
      <c r="DCQ11" s="9"/>
      <c r="DCR11" s="9"/>
      <c r="DCS11" s="9"/>
      <c r="DCT11" s="9"/>
      <c r="DCU11" s="9"/>
      <c r="DCV11" s="9"/>
      <c r="DCW11" s="9"/>
      <c r="DCX11" s="9"/>
      <c r="DCY11" s="9"/>
      <c r="DCZ11" s="9"/>
      <c r="DDA11" s="9"/>
      <c r="DDB11" s="9"/>
      <c r="DDC11" s="9"/>
      <c r="DDD11" s="9"/>
      <c r="DDE11" s="9"/>
      <c r="DDF11" s="9"/>
      <c r="DDG11" s="9"/>
      <c r="DDH11" s="9"/>
      <c r="DDI11" s="9"/>
      <c r="DDJ11" s="9"/>
      <c r="DDK11" s="9"/>
      <c r="DDL11" s="9"/>
      <c r="DDM11" s="9"/>
      <c r="DDN11" s="9"/>
      <c r="DDO11" s="9"/>
      <c r="DDP11" s="9"/>
      <c r="DDQ11" s="9"/>
      <c r="DDR11" s="9"/>
      <c r="DDS11" s="9"/>
      <c r="DDT11" s="9"/>
      <c r="DDU11" s="9"/>
      <c r="DDV11" s="9"/>
      <c r="DDW11" s="9"/>
      <c r="DDX11" s="9"/>
      <c r="DDY11" s="9"/>
      <c r="DDZ11" s="9"/>
      <c r="DEA11" s="9"/>
      <c r="DEB11" s="9"/>
      <c r="DEC11" s="9"/>
      <c r="DED11" s="9"/>
      <c r="DEE11" s="9"/>
      <c r="DEF11" s="9"/>
      <c r="DEG11" s="9"/>
      <c r="DEH11" s="9"/>
      <c r="DEI11" s="9"/>
      <c r="DEJ11" s="9"/>
      <c r="DEK11" s="9"/>
      <c r="DEL11" s="9"/>
      <c r="DEM11" s="9"/>
      <c r="DEN11" s="9"/>
      <c r="DEO11" s="9"/>
      <c r="DEP11" s="9"/>
      <c r="DEQ11" s="9"/>
      <c r="DER11" s="9"/>
      <c r="DES11" s="9"/>
      <c r="DET11" s="9"/>
      <c r="DEU11" s="9"/>
      <c r="DEV11" s="9"/>
      <c r="DEW11" s="9"/>
      <c r="DEX11" s="9"/>
      <c r="DEY11" s="9"/>
      <c r="DEZ11" s="9"/>
      <c r="DFA11" s="9"/>
      <c r="DFB11" s="9"/>
      <c r="DFC11" s="9"/>
      <c r="DFD11" s="9"/>
      <c r="DFE11" s="9"/>
      <c r="DFF11" s="9"/>
      <c r="DFG11" s="9"/>
      <c r="DFH11" s="9"/>
      <c r="DFI11" s="9"/>
      <c r="DFJ11" s="9"/>
      <c r="DFK11" s="9"/>
      <c r="DFL11" s="9"/>
      <c r="DFM11" s="9"/>
      <c r="DFN11" s="9"/>
      <c r="DFO11" s="9"/>
      <c r="DFP11" s="9"/>
      <c r="DFQ11" s="9"/>
      <c r="DFR11" s="9"/>
      <c r="DFS11" s="9"/>
      <c r="DFT11" s="9"/>
      <c r="DFU11" s="9"/>
      <c r="DFV11" s="9"/>
      <c r="DFW11" s="9"/>
      <c r="DFX11" s="9"/>
      <c r="DFY11" s="9"/>
      <c r="DFZ11" s="9"/>
      <c r="DGA11" s="9"/>
      <c r="DGB11" s="9"/>
      <c r="DGC11" s="9"/>
      <c r="DGD11" s="9"/>
      <c r="DGE11" s="9"/>
      <c r="DGF11" s="9"/>
      <c r="DGG11" s="9"/>
      <c r="DGH11" s="9"/>
      <c r="DGI11" s="9"/>
      <c r="DGJ11" s="9"/>
      <c r="DGK11" s="9"/>
      <c r="DGL11" s="9"/>
      <c r="DGM11" s="9"/>
      <c r="DGN11" s="9"/>
      <c r="DGO11" s="9"/>
      <c r="DGP11" s="9"/>
      <c r="DGQ11" s="9"/>
      <c r="DGR11" s="9"/>
      <c r="DGS11" s="9"/>
      <c r="DGT11" s="9"/>
      <c r="DGU11" s="9"/>
      <c r="DGV11" s="9"/>
      <c r="DGW11" s="9"/>
      <c r="DGX11" s="9"/>
      <c r="DGY11" s="9"/>
      <c r="DGZ11" s="9"/>
      <c r="DHA11" s="9"/>
      <c r="DHB11" s="9"/>
      <c r="DHC11" s="9"/>
      <c r="DHD11" s="9"/>
      <c r="DHE11" s="9"/>
      <c r="DHF11" s="9"/>
      <c r="DHG11" s="9"/>
      <c r="DHH11" s="9"/>
      <c r="DHI11" s="9"/>
      <c r="DHJ11" s="9"/>
      <c r="DHK11" s="9"/>
      <c r="DHL11" s="9"/>
      <c r="DHM11" s="9"/>
      <c r="DHN11" s="9"/>
      <c r="DHO11" s="9"/>
      <c r="DHP11" s="9"/>
      <c r="DHQ11" s="9"/>
      <c r="DHR11" s="9"/>
      <c r="DHS11" s="9"/>
      <c r="DHT11" s="9"/>
      <c r="DHU11" s="9"/>
      <c r="DHV11" s="9"/>
      <c r="DHW11" s="9"/>
      <c r="DHX11" s="9"/>
      <c r="DHY11" s="9"/>
      <c r="DHZ11" s="9"/>
      <c r="DIA11" s="9"/>
      <c r="DIB11" s="9"/>
      <c r="DIC11" s="9"/>
      <c r="DID11" s="9"/>
      <c r="DIE11" s="9"/>
      <c r="DIF11" s="9"/>
      <c r="DIG11" s="9"/>
      <c r="DIH11" s="9"/>
      <c r="DII11" s="9"/>
      <c r="DIJ11" s="9"/>
      <c r="DIK11" s="9"/>
      <c r="DIL11" s="9"/>
      <c r="DIM11" s="9"/>
      <c r="DIN11" s="9"/>
      <c r="DIO11" s="9"/>
      <c r="DIP11" s="9"/>
      <c r="DIQ11" s="9"/>
      <c r="DIR11" s="9"/>
      <c r="DIS11" s="9"/>
      <c r="DIT11" s="9"/>
      <c r="DIU11" s="9"/>
      <c r="DIV11" s="9"/>
      <c r="DIW11" s="9"/>
      <c r="DIX11" s="9"/>
      <c r="DIY11" s="9"/>
      <c r="DIZ11" s="9"/>
      <c r="DJA11" s="9"/>
      <c r="DJB11" s="9"/>
      <c r="DJC11" s="9"/>
      <c r="DJD11" s="9"/>
      <c r="DJE11" s="9"/>
      <c r="DJF11" s="9"/>
      <c r="DJG11" s="9"/>
      <c r="DJH11" s="9"/>
      <c r="DJI11" s="9"/>
      <c r="DJJ11" s="9"/>
      <c r="DJK11" s="9"/>
      <c r="DJL11" s="9"/>
      <c r="DJM11" s="9"/>
      <c r="DJN11" s="9"/>
      <c r="DJO11" s="9"/>
      <c r="DJP11" s="9"/>
      <c r="DJQ11" s="9"/>
      <c r="DJR11" s="9"/>
      <c r="DJS11" s="9"/>
      <c r="DJT11" s="9"/>
      <c r="DJU11" s="9"/>
      <c r="DJV11" s="9"/>
      <c r="DJW11" s="9"/>
      <c r="DJX11" s="9"/>
      <c r="DJY11" s="9"/>
      <c r="DJZ11" s="9"/>
      <c r="DKA11" s="9"/>
      <c r="DKB11" s="9"/>
      <c r="DKC11" s="9"/>
      <c r="DKD11" s="9"/>
      <c r="DKE11" s="9"/>
      <c r="DKF11" s="9"/>
      <c r="DKG11" s="9"/>
      <c r="DKH11" s="9"/>
      <c r="DKI11" s="9"/>
      <c r="DKJ11" s="9"/>
      <c r="DKK11" s="9"/>
      <c r="DKL11" s="9"/>
      <c r="DKM11" s="9"/>
      <c r="DKN11" s="9"/>
      <c r="DKO11" s="9"/>
      <c r="DKP11" s="9"/>
      <c r="DKQ11" s="9"/>
      <c r="DKR11" s="9"/>
      <c r="DKS11" s="9"/>
      <c r="DKT11" s="9"/>
      <c r="DKU11" s="9"/>
      <c r="DKV11" s="9"/>
      <c r="DKW11" s="9"/>
      <c r="DKX11" s="9"/>
      <c r="DKY11" s="9"/>
      <c r="DKZ11" s="9"/>
      <c r="DLA11" s="9"/>
      <c r="DLB11" s="9"/>
      <c r="DLC11" s="9"/>
      <c r="DLD11" s="9"/>
      <c r="DLE11" s="9"/>
      <c r="DLF11" s="9"/>
      <c r="DLG11" s="9"/>
      <c r="DLH11" s="9"/>
      <c r="DLI11" s="9"/>
      <c r="DLJ11" s="9"/>
      <c r="DLK11" s="9"/>
      <c r="DLL11" s="9"/>
      <c r="DLM11" s="9"/>
      <c r="DLN11" s="9"/>
      <c r="DLO11" s="9"/>
      <c r="DLP11" s="9"/>
      <c r="DLQ11" s="9"/>
      <c r="DLR11" s="9"/>
      <c r="DLS11" s="9"/>
      <c r="DLT11" s="9"/>
      <c r="DLU11" s="9"/>
      <c r="DLV11" s="9"/>
      <c r="DLW11" s="9"/>
      <c r="DLX11" s="9"/>
      <c r="DLY11" s="9"/>
      <c r="DLZ11" s="9"/>
      <c r="DMA11" s="9"/>
      <c r="DMB11" s="9"/>
      <c r="DMC11" s="9"/>
      <c r="DMD11" s="9"/>
      <c r="DME11" s="9"/>
      <c r="DMF11" s="9"/>
      <c r="DMG11" s="9"/>
      <c r="DMH11" s="9"/>
      <c r="DMI11" s="9"/>
      <c r="DMJ11" s="9"/>
      <c r="DMK11" s="9"/>
      <c r="DML11" s="9"/>
      <c r="DMM11" s="9"/>
      <c r="DMN11" s="9"/>
      <c r="DMO11" s="9"/>
      <c r="DMP11" s="9"/>
      <c r="DMQ11" s="9"/>
      <c r="DMR11" s="9"/>
      <c r="DMS11" s="9"/>
      <c r="DMT11" s="9"/>
      <c r="DMU11" s="9"/>
      <c r="DMV11" s="9"/>
      <c r="DMW11" s="9"/>
      <c r="DMX11" s="9"/>
      <c r="DMY11" s="9"/>
      <c r="DMZ11" s="9"/>
      <c r="DNA11" s="9"/>
      <c r="DNB11" s="9"/>
      <c r="DNC11" s="9"/>
      <c r="DND11" s="9"/>
      <c r="DNE11" s="9"/>
      <c r="DNF11" s="9"/>
      <c r="DNG11" s="9"/>
      <c r="DNH11" s="9"/>
      <c r="DNI11" s="9"/>
      <c r="DNJ11" s="9"/>
      <c r="DNK11" s="9"/>
      <c r="DNL11" s="9"/>
      <c r="DNM11" s="9"/>
      <c r="DNN11" s="9"/>
      <c r="DNO11" s="9"/>
      <c r="DNP11" s="9"/>
      <c r="DNQ11" s="9"/>
      <c r="DNR11" s="9"/>
      <c r="DNS11" s="9"/>
      <c r="DNT11" s="9"/>
      <c r="DNU11" s="9"/>
      <c r="DNV11" s="9"/>
      <c r="DNW11" s="9"/>
      <c r="DNX11" s="9"/>
      <c r="DNY11" s="9"/>
      <c r="DNZ11" s="9"/>
      <c r="DOA11" s="9"/>
      <c r="DOB11" s="9"/>
      <c r="DOC11" s="9"/>
      <c r="DOD11" s="9"/>
      <c r="DOE11" s="9"/>
      <c r="DOF11" s="9"/>
      <c r="DOG11" s="9"/>
      <c r="DOH11" s="9"/>
      <c r="DOI11" s="9"/>
      <c r="DOJ11" s="9"/>
      <c r="DOK11" s="9"/>
      <c r="DOL11" s="9"/>
      <c r="DOM11" s="9"/>
      <c r="DON11" s="9"/>
      <c r="DOO11" s="9"/>
      <c r="DOP11" s="9"/>
      <c r="DOQ11" s="9"/>
      <c r="DOR11" s="9"/>
      <c r="DOS11" s="9"/>
      <c r="DOT11" s="9"/>
      <c r="DOU11" s="9"/>
      <c r="DOV11" s="9"/>
      <c r="DOW11" s="9"/>
      <c r="DOX11" s="9"/>
      <c r="DOY11" s="9"/>
      <c r="DOZ11" s="9"/>
      <c r="DPA11" s="9"/>
      <c r="DPB11" s="9"/>
      <c r="DPC11" s="9"/>
      <c r="DPD11" s="9"/>
      <c r="DPE11" s="9"/>
      <c r="DPF11" s="9"/>
    </row>
    <row r="12" spans="1:3126" s="4" customFormat="1" ht="20.100000000000001" customHeight="1" x14ac:dyDescent="0.25">
      <c r="A12" s="24">
        <v>3</v>
      </c>
      <c r="B12" s="40" t="s">
        <v>51</v>
      </c>
      <c r="C12" s="24" t="s">
        <v>91</v>
      </c>
      <c r="D12" s="34">
        <v>7</v>
      </c>
      <c r="E12" s="35">
        <v>1</v>
      </c>
      <c r="F12" s="35">
        <v>1</v>
      </c>
      <c r="G12" s="35"/>
      <c r="H12" s="35">
        <v>6</v>
      </c>
      <c r="I12" s="35">
        <f>E12*H12</f>
        <v>6</v>
      </c>
      <c r="J12" s="35">
        <v>54</v>
      </c>
      <c r="K12" s="35">
        <f>F12*J12</f>
        <v>54</v>
      </c>
      <c r="L12" s="35"/>
      <c r="M12" s="35"/>
      <c r="N12" s="35"/>
      <c r="O12" s="35"/>
      <c r="P12" s="35">
        <f t="shared" si="0"/>
        <v>12</v>
      </c>
      <c r="Q12" s="35"/>
      <c r="R12" s="35"/>
      <c r="S12" s="35">
        <v>4</v>
      </c>
      <c r="T12" s="35">
        <f t="shared" ref="T12:T13" si="1">D12*1</f>
        <v>7</v>
      </c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>
        <v>1</v>
      </c>
      <c r="AQ12" s="51">
        <f>D12*0.3*2</f>
        <v>4.2</v>
      </c>
      <c r="AR12" s="35"/>
      <c r="AS12" s="35"/>
      <c r="AT12" s="51">
        <f t="shared" ref="AT12:AT13" si="2">AQ12+AR12+AS12</f>
        <v>4.2</v>
      </c>
      <c r="AU12" s="35"/>
      <c r="AV12" s="35"/>
      <c r="AW12" s="35"/>
      <c r="AX12" s="35"/>
      <c r="AY12" s="35"/>
      <c r="AZ12" s="52">
        <f>I12+K12+M12+O12+P12+R12+T12+V12+X12+Z12+AB12+AD12+AF12+AH12+AL12+AM12+AO12+AT12+AU12+AY12</f>
        <v>83.2</v>
      </c>
      <c r="BA12" s="49" t="s">
        <v>68</v>
      </c>
      <c r="BB12" s="50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  <c r="AMO12" s="9"/>
      <c r="AMP12" s="9"/>
      <c r="AMQ12" s="9"/>
      <c r="AMR12" s="9"/>
      <c r="AMS12" s="9"/>
      <c r="AMT12" s="9"/>
      <c r="AMU12" s="9"/>
      <c r="AMV12" s="9"/>
      <c r="AMW12" s="9"/>
      <c r="AMX12" s="9"/>
      <c r="AMY12" s="9"/>
      <c r="AMZ12" s="9"/>
      <c r="ANA12" s="9"/>
      <c r="ANB12" s="9"/>
      <c r="ANC12" s="9"/>
      <c r="AND12" s="9"/>
      <c r="ANE12" s="9"/>
      <c r="ANF12" s="9"/>
      <c r="ANG12" s="9"/>
      <c r="ANH12" s="9"/>
      <c r="ANI12" s="9"/>
      <c r="ANJ12" s="9"/>
      <c r="ANK12" s="9"/>
      <c r="ANL12" s="9"/>
      <c r="ANM12" s="9"/>
      <c r="ANN12" s="9"/>
      <c r="ANO12" s="9"/>
      <c r="ANP12" s="9"/>
      <c r="ANQ12" s="9"/>
      <c r="ANR12" s="9"/>
      <c r="ANS12" s="9"/>
      <c r="ANT12" s="9"/>
      <c r="ANU12" s="9"/>
      <c r="ANV12" s="9"/>
      <c r="ANW12" s="9"/>
      <c r="ANX12" s="9"/>
      <c r="ANY12" s="9"/>
      <c r="ANZ12" s="9"/>
      <c r="AOA12" s="9"/>
      <c r="AOB12" s="9"/>
      <c r="AOC12" s="9"/>
      <c r="AOD12" s="9"/>
      <c r="AOE12" s="9"/>
      <c r="AOF12" s="9"/>
      <c r="AOG12" s="9"/>
      <c r="AOH12" s="9"/>
      <c r="AOI12" s="9"/>
      <c r="AOJ12" s="9"/>
      <c r="AOK12" s="9"/>
      <c r="AOL12" s="9"/>
      <c r="AOM12" s="9"/>
      <c r="AON12" s="9"/>
      <c r="AOO12" s="9"/>
      <c r="AOP12" s="9"/>
      <c r="AOQ12" s="9"/>
      <c r="AOR12" s="9"/>
      <c r="AOS12" s="9"/>
      <c r="AOT12" s="9"/>
      <c r="AOU12" s="9"/>
      <c r="AOV12" s="9"/>
      <c r="AOW12" s="9"/>
      <c r="AOX12" s="9"/>
      <c r="AOY12" s="9"/>
      <c r="AOZ12" s="9"/>
      <c r="APA12" s="9"/>
      <c r="APB12" s="9"/>
      <c r="APC12" s="9"/>
      <c r="APD12" s="9"/>
      <c r="APE12" s="9"/>
      <c r="APF12" s="9"/>
      <c r="APG12" s="9"/>
      <c r="APH12" s="9"/>
      <c r="API12" s="9"/>
      <c r="APJ12" s="9"/>
      <c r="APK12" s="9"/>
      <c r="APL12" s="9"/>
      <c r="APM12" s="9"/>
      <c r="APN12" s="9"/>
      <c r="APO12" s="9"/>
      <c r="APP12" s="9"/>
      <c r="APQ12" s="9"/>
      <c r="APR12" s="9"/>
      <c r="APS12" s="9"/>
      <c r="APT12" s="9"/>
      <c r="APU12" s="9"/>
      <c r="APV12" s="9"/>
      <c r="APW12" s="9"/>
      <c r="APX12" s="9"/>
      <c r="APY12" s="9"/>
      <c r="APZ12" s="9"/>
      <c r="AQA12" s="9"/>
      <c r="AQB12" s="9"/>
      <c r="AQC12" s="9"/>
      <c r="AQD12" s="9"/>
      <c r="AQE12" s="9"/>
      <c r="AQF12" s="9"/>
      <c r="AQG12" s="9"/>
      <c r="AQH12" s="9"/>
      <c r="AQI12" s="9"/>
      <c r="AQJ12" s="9"/>
      <c r="AQK12" s="9"/>
      <c r="AQL12" s="9"/>
      <c r="AQM12" s="9"/>
      <c r="AQN12" s="9"/>
      <c r="AQO12" s="9"/>
      <c r="AQP12" s="9"/>
      <c r="AQQ12" s="9"/>
      <c r="AQR12" s="9"/>
      <c r="AQS12" s="9"/>
      <c r="AQT12" s="9"/>
      <c r="AQU12" s="9"/>
      <c r="AQV12" s="9"/>
      <c r="AQW12" s="9"/>
      <c r="AQX12" s="9"/>
      <c r="AQY12" s="9"/>
      <c r="AQZ12" s="9"/>
      <c r="ARA12" s="9"/>
      <c r="ARB12" s="9"/>
      <c r="ARC12" s="9"/>
      <c r="ARD12" s="9"/>
      <c r="ARE12" s="9"/>
      <c r="ARF12" s="9"/>
      <c r="ARG12" s="9"/>
      <c r="ARH12" s="9"/>
      <c r="ARI12" s="9"/>
      <c r="ARJ12" s="9"/>
      <c r="ARK12" s="9"/>
      <c r="ARL12" s="9"/>
      <c r="ARM12" s="9"/>
      <c r="ARN12" s="9"/>
      <c r="ARO12" s="9"/>
      <c r="ARP12" s="9"/>
      <c r="ARQ12" s="9"/>
      <c r="ARR12" s="9"/>
      <c r="ARS12" s="9"/>
      <c r="ART12" s="9"/>
      <c r="ARU12" s="9"/>
      <c r="ARV12" s="9"/>
      <c r="ARW12" s="9"/>
      <c r="ARX12" s="9"/>
      <c r="ARY12" s="9"/>
      <c r="ARZ12" s="9"/>
      <c r="ASA12" s="9"/>
      <c r="ASB12" s="9"/>
      <c r="ASC12" s="9"/>
      <c r="ASD12" s="9"/>
      <c r="ASE12" s="9"/>
      <c r="ASF12" s="9"/>
      <c r="ASG12" s="9"/>
      <c r="ASH12" s="9"/>
      <c r="ASI12" s="9"/>
      <c r="ASJ12" s="9"/>
      <c r="ASK12" s="9"/>
      <c r="ASL12" s="9"/>
      <c r="ASM12" s="9"/>
      <c r="ASN12" s="9"/>
      <c r="ASO12" s="9"/>
      <c r="ASP12" s="9"/>
      <c r="ASQ12" s="9"/>
      <c r="ASR12" s="9"/>
      <c r="ASS12" s="9"/>
      <c r="AST12" s="9"/>
      <c r="ASU12" s="9"/>
      <c r="ASV12" s="9"/>
      <c r="ASW12" s="9"/>
      <c r="ASX12" s="9"/>
      <c r="ASY12" s="9"/>
      <c r="ASZ12" s="9"/>
      <c r="ATA12" s="9"/>
      <c r="ATB12" s="9"/>
      <c r="ATC12" s="9"/>
      <c r="ATD12" s="9"/>
      <c r="ATE12" s="9"/>
      <c r="ATF12" s="9"/>
      <c r="ATG12" s="9"/>
      <c r="ATH12" s="9"/>
      <c r="ATI12" s="9"/>
      <c r="ATJ12" s="9"/>
      <c r="ATK12" s="9"/>
      <c r="ATL12" s="9"/>
      <c r="ATM12" s="9"/>
      <c r="ATN12" s="9"/>
      <c r="ATO12" s="9"/>
      <c r="ATP12" s="9"/>
      <c r="ATQ12" s="9"/>
      <c r="ATR12" s="9"/>
      <c r="ATS12" s="9"/>
      <c r="ATT12" s="9"/>
      <c r="ATU12" s="9"/>
      <c r="ATV12" s="9"/>
      <c r="ATW12" s="9"/>
      <c r="ATX12" s="9"/>
      <c r="ATY12" s="9"/>
      <c r="ATZ12" s="9"/>
      <c r="AUA12" s="9"/>
      <c r="AUB12" s="9"/>
      <c r="AUC12" s="9"/>
      <c r="AUD12" s="9"/>
      <c r="AUE12" s="9"/>
      <c r="AUF12" s="9"/>
      <c r="AUG12" s="9"/>
      <c r="AUH12" s="9"/>
      <c r="AUI12" s="9"/>
      <c r="AUJ12" s="9"/>
      <c r="AUK12" s="9"/>
      <c r="AUL12" s="9"/>
      <c r="AUM12" s="9"/>
      <c r="AUN12" s="9"/>
      <c r="AUO12" s="9"/>
      <c r="AUP12" s="9"/>
      <c r="AUQ12" s="9"/>
      <c r="AUR12" s="9"/>
      <c r="AUS12" s="9"/>
      <c r="AUT12" s="9"/>
      <c r="AUU12" s="9"/>
      <c r="AUV12" s="9"/>
      <c r="AUW12" s="9"/>
      <c r="AUX12" s="9"/>
      <c r="AUY12" s="9"/>
      <c r="AUZ12" s="9"/>
      <c r="AVA12" s="9"/>
      <c r="AVB12" s="9"/>
      <c r="AVC12" s="9"/>
      <c r="AVD12" s="9"/>
      <c r="AVE12" s="9"/>
      <c r="AVF12" s="9"/>
      <c r="AVG12" s="9"/>
      <c r="AVH12" s="9"/>
      <c r="AVI12" s="9"/>
      <c r="AVJ12" s="9"/>
      <c r="AVK12" s="9"/>
      <c r="AVL12" s="9"/>
      <c r="AVM12" s="9"/>
      <c r="AVN12" s="9"/>
      <c r="AVO12" s="9"/>
      <c r="AVP12" s="9"/>
      <c r="AVQ12" s="9"/>
      <c r="AVR12" s="9"/>
      <c r="AVS12" s="9"/>
      <c r="AVT12" s="9"/>
      <c r="AVU12" s="9"/>
      <c r="AVV12" s="9"/>
      <c r="AVW12" s="9"/>
      <c r="AVX12" s="9"/>
      <c r="AVY12" s="9"/>
      <c r="AVZ12" s="9"/>
      <c r="AWA12" s="9"/>
      <c r="AWB12" s="9"/>
      <c r="AWC12" s="9"/>
      <c r="AWD12" s="9"/>
      <c r="AWE12" s="9"/>
      <c r="AWF12" s="9"/>
      <c r="AWG12" s="9"/>
      <c r="AWH12" s="9"/>
      <c r="AWI12" s="9"/>
      <c r="AWJ12" s="9"/>
      <c r="AWK12" s="9"/>
      <c r="AWL12" s="9"/>
      <c r="AWM12" s="9"/>
      <c r="AWN12" s="9"/>
      <c r="AWO12" s="9"/>
      <c r="AWP12" s="9"/>
      <c r="AWQ12" s="9"/>
      <c r="AWR12" s="9"/>
      <c r="AWS12" s="9"/>
      <c r="AWT12" s="9"/>
      <c r="AWU12" s="9"/>
      <c r="AWV12" s="9"/>
      <c r="AWW12" s="9"/>
      <c r="AWX12" s="9"/>
      <c r="AWY12" s="9"/>
      <c r="AWZ12" s="9"/>
      <c r="AXA12" s="9"/>
      <c r="AXB12" s="9"/>
      <c r="AXC12" s="9"/>
      <c r="AXD12" s="9"/>
      <c r="AXE12" s="9"/>
      <c r="AXF12" s="9"/>
      <c r="AXG12" s="9"/>
      <c r="AXH12" s="9"/>
      <c r="AXI12" s="9"/>
      <c r="AXJ12" s="9"/>
      <c r="AXK12" s="9"/>
      <c r="AXL12" s="9"/>
      <c r="AXM12" s="9"/>
      <c r="AXN12" s="9"/>
      <c r="AXO12" s="9"/>
      <c r="AXP12" s="9"/>
      <c r="AXQ12" s="9"/>
      <c r="AXR12" s="9"/>
      <c r="AXS12" s="9"/>
      <c r="AXT12" s="9"/>
      <c r="AXU12" s="9"/>
      <c r="AXV12" s="9"/>
      <c r="AXW12" s="9"/>
      <c r="AXX12" s="9"/>
      <c r="AXY12" s="9"/>
      <c r="AXZ12" s="9"/>
      <c r="AYA12" s="9"/>
      <c r="AYB12" s="9"/>
      <c r="AYC12" s="9"/>
      <c r="AYD12" s="9"/>
      <c r="AYE12" s="9"/>
      <c r="AYF12" s="9"/>
      <c r="AYG12" s="9"/>
      <c r="AYH12" s="9"/>
      <c r="AYI12" s="9"/>
      <c r="AYJ12" s="9"/>
      <c r="AYK12" s="9"/>
      <c r="AYL12" s="9"/>
      <c r="AYM12" s="9"/>
      <c r="AYN12" s="9"/>
      <c r="AYO12" s="9"/>
      <c r="AYP12" s="9"/>
      <c r="AYQ12" s="9"/>
      <c r="AYR12" s="9"/>
      <c r="AYS12" s="9"/>
      <c r="AYT12" s="9"/>
      <c r="AYU12" s="9"/>
      <c r="AYV12" s="9"/>
      <c r="AYW12" s="9"/>
      <c r="AYX12" s="9"/>
      <c r="AYY12" s="9"/>
      <c r="AYZ12" s="9"/>
      <c r="AZA12" s="9"/>
      <c r="AZB12" s="9"/>
      <c r="AZC12" s="9"/>
      <c r="AZD12" s="9"/>
      <c r="AZE12" s="9"/>
      <c r="AZF12" s="9"/>
      <c r="AZG12" s="9"/>
      <c r="AZH12" s="9"/>
      <c r="AZI12" s="9"/>
      <c r="AZJ12" s="9"/>
      <c r="AZK12" s="9"/>
      <c r="AZL12" s="9"/>
      <c r="AZM12" s="9"/>
      <c r="AZN12" s="9"/>
      <c r="AZO12" s="9"/>
      <c r="AZP12" s="9"/>
      <c r="AZQ12" s="9"/>
      <c r="AZR12" s="9"/>
      <c r="AZS12" s="9"/>
      <c r="AZT12" s="9"/>
      <c r="AZU12" s="9"/>
      <c r="AZV12" s="9"/>
      <c r="AZW12" s="9"/>
      <c r="AZX12" s="9"/>
      <c r="AZY12" s="9"/>
      <c r="AZZ12" s="9"/>
      <c r="BAA12" s="9"/>
      <c r="BAB12" s="9"/>
      <c r="BAC12" s="9"/>
      <c r="BAD12" s="9"/>
      <c r="BAE12" s="9"/>
      <c r="BAF12" s="9"/>
      <c r="BAG12" s="9"/>
      <c r="BAH12" s="9"/>
      <c r="BAI12" s="9"/>
      <c r="BAJ12" s="9"/>
      <c r="BAK12" s="9"/>
      <c r="BAL12" s="9"/>
      <c r="BAM12" s="9"/>
      <c r="BAN12" s="9"/>
      <c r="BAO12" s="9"/>
      <c r="BAP12" s="9"/>
      <c r="BAQ12" s="9"/>
      <c r="BAR12" s="9"/>
      <c r="BAS12" s="9"/>
      <c r="BAT12" s="9"/>
      <c r="BAU12" s="9"/>
      <c r="BAV12" s="9"/>
      <c r="BAW12" s="9"/>
      <c r="BAX12" s="9"/>
      <c r="BAY12" s="9"/>
      <c r="BAZ12" s="9"/>
      <c r="BBA12" s="9"/>
      <c r="BBB12" s="9"/>
      <c r="BBC12" s="9"/>
      <c r="BBD12" s="9"/>
      <c r="BBE12" s="9"/>
      <c r="BBF12" s="9"/>
      <c r="BBG12" s="9"/>
      <c r="BBH12" s="9"/>
      <c r="BBI12" s="9"/>
      <c r="BBJ12" s="9"/>
      <c r="BBK12" s="9"/>
      <c r="BBL12" s="9"/>
      <c r="BBM12" s="9"/>
      <c r="BBN12" s="9"/>
      <c r="BBO12" s="9"/>
      <c r="BBP12" s="9"/>
      <c r="BBQ12" s="9"/>
      <c r="BBR12" s="9"/>
      <c r="BBS12" s="9"/>
      <c r="BBT12" s="9"/>
      <c r="BBU12" s="9"/>
      <c r="BBV12" s="9"/>
      <c r="BBW12" s="9"/>
      <c r="BBX12" s="9"/>
      <c r="BBY12" s="9"/>
      <c r="BBZ12" s="9"/>
      <c r="BCA12" s="9"/>
      <c r="BCB12" s="9"/>
      <c r="BCC12" s="9"/>
      <c r="BCD12" s="9"/>
      <c r="BCE12" s="9"/>
      <c r="BCF12" s="9"/>
      <c r="BCG12" s="9"/>
      <c r="BCH12" s="9"/>
      <c r="BCI12" s="9"/>
      <c r="BCJ12" s="9"/>
      <c r="BCK12" s="9"/>
      <c r="BCL12" s="9"/>
      <c r="BCM12" s="9"/>
      <c r="BCN12" s="9"/>
      <c r="BCO12" s="9"/>
      <c r="BCP12" s="9"/>
      <c r="BCQ12" s="9"/>
      <c r="BCR12" s="9"/>
      <c r="BCS12" s="9"/>
      <c r="BCT12" s="9"/>
      <c r="BCU12" s="9"/>
      <c r="BCV12" s="9"/>
      <c r="BCW12" s="9"/>
      <c r="BCX12" s="9"/>
      <c r="BCY12" s="9"/>
      <c r="BCZ12" s="9"/>
      <c r="BDA12" s="9"/>
      <c r="BDB12" s="9"/>
      <c r="BDC12" s="9"/>
      <c r="BDD12" s="9"/>
      <c r="BDE12" s="9"/>
      <c r="BDF12" s="9"/>
      <c r="BDG12" s="9"/>
      <c r="BDH12" s="9"/>
      <c r="BDI12" s="9"/>
      <c r="BDJ12" s="9"/>
      <c r="BDK12" s="9"/>
      <c r="BDL12" s="9"/>
      <c r="BDM12" s="9"/>
      <c r="BDN12" s="9"/>
      <c r="BDO12" s="9"/>
      <c r="BDP12" s="9"/>
      <c r="BDQ12" s="9"/>
      <c r="BDR12" s="9"/>
      <c r="BDS12" s="9"/>
      <c r="BDT12" s="9"/>
      <c r="BDU12" s="9"/>
      <c r="BDV12" s="9"/>
      <c r="BDW12" s="9"/>
      <c r="BDX12" s="9"/>
      <c r="BDY12" s="9"/>
      <c r="BDZ12" s="9"/>
      <c r="BEA12" s="9"/>
      <c r="BEB12" s="9"/>
      <c r="BEC12" s="9"/>
      <c r="BED12" s="9"/>
      <c r="BEE12" s="9"/>
      <c r="BEF12" s="9"/>
      <c r="BEG12" s="9"/>
      <c r="BEH12" s="9"/>
      <c r="BEI12" s="9"/>
      <c r="BEJ12" s="9"/>
      <c r="BEK12" s="9"/>
      <c r="BEL12" s="9"/>
      <c r="BEM12" s="9"/>
      <c r="BEN12" s="9"/>
      <c r="BEO12" s="9"/>
      <c r="BEP12" s="9"/>
      <c r="BEQ12" s="9"/>
      <c r="BER12" s="9"/>
      <c r="BES12" s="9"/>
      <c r="BET12" s="9"/>
      <c r="BEU12" s="9"/>
      <c r="BEV12" s="9"/>
      <c r="BEW12" s="9"/>
      <c r="BEX12" s="9"/>
      <c r="BEY12" s="9"/>
      <c r="BEZ12" s="9"/>
      <c r="BFA12" s="9"/>
      <c r="BFB12" s="9"/>
      <c r="BFC12" s="9"/>
      <c r="BFD12" s="9"/>
      <c r="BFE12" s="9"/>
      <c r="BFF12" s="9"/>
      <c r="BFG12" s="9"/>
      <c r="BFH12" s="9"/>
      <c r="BFI12" s="9"/>
      <c r="BFJ12" s="9"/>
      <c r="BFK12" s="9"/>
      <c r="BFL12" s="9"/>
      <c r="BFM12" s="9"/>
      <c r="BFN12" s="9"/>
      <c r="BFO12" s="9"/>
      <c r="BFP12" s="9"/>
      <c r="BFQ12" s="9"/>
      <c r="BFR12" s="9"/>
      <c r="BFS12" s="9"/>
      <c r="BFT12" s="9"/>
      <c r="BFU12" s="9"/>
      <c r="BFV12" s="9"/>
      <c r="BFW12" s="9"/>
      <c r="BFX12" s="9"/>
      <c r="BFY12" s="9"/>
      <c r="BFZ12" s="9"/>
      <c r="BGA12" s="9"/>
      <c r="BGB12" s="9"/>
      <c r="BGC12" s="9"/>
      <c r="BGD12" s="9"/>
      <c r="BGE12" s="9"/>
      <c r="BGF12" s="9"/>
      <c r="BGG12" s="9"/>
      <c r="BGH12" s="9"/>
      <c r="BGI12" s="9"/>
      <c r="BGJ12" s="9"/>
      <c r="BGK12" s="9"/>
      <c r="BGL12" s="9"/>
      <c r="BGM12" s="9"/>
      <c r="BGN12" s="9"/>
      <c r="BGO12" s="9"/>
      <c r="BGP12" s="9"/>
      <c r="BGQ12" s="9"/>
      <c r="BGR12" s="9"/>
      <c r="BGS12" s="9"/>
      <c r="BGT12" s="9"/>
      <c r="BGU12" s="9"/>
      <c r="BGV12" s="9"/>
      <c r="BGW12" s="9"/>
      <c r="BGX12" s="9"/>
      <c r="BGY12" s="9"/>
      <c r="BGZ12" s="9"/>
      <c r="BHA12" s="9"/>
      <c r="BHB12" s="9"/>
      <c r="BHC12" s="9"/>
      <c r="BHD12" s="9"/>
      <c r="BHE12" s="9"/>
      <c r="BHF12" s="9"/>
      <c r="BHG12" s="9"/>
      <c r="BHH12" s="9"/>
      <c r="BHI12" s="9"/>
      <c r="BHJ12" s="9"/>
      <c r="BHK12" s="9"/>
      <c r="BHL12" s="9"/>
      <c r="BHM12" s="9"/>
      <c r="BHN12" s="9"/>
      <c r="BHO12" s="9"/>
      <c r="BHP12" s="9"/>
      <c r="BHQ12" s="9"/>
      <c r="BHR12" s="9"/>
      <c r="BHS12" s="9"/>
      <c r="BHT12" s="9"/>
      <c r="BHU12" s="9"/>
      <c r="BHV12" s="9"/>
      <c r="BHW12" s="9"/>
      <c r="BHX12" s="9"/>
      <c r="BHY12" s="9"/>
      <c r="BHZ12" s="9"/>
      <c r="BIA12" s="9"/>
      <c r="BIB12" s="9"/>
      <c r="BIC12" s="9"/>
      <c r="BID12" s="9"/>
      <c r="BIE12" s="9"/>
      <c r="BIF12" s="9"/>
      <c r="BIG12" s="9"/>
      <c r="BIH12" s="9"/>
      <c r="BII12" s="9"/>
      <c r="BIJ12" s="9"/>
      <c r="BIK12" s="9"/>
      <c r="BIL12" s="9"/>
      <c r="BIM12" s="9"/>
      <c r="BIN12" s="9"/>
      <c r="BIO12" s="9"/>
      <c r="BIP12" s="9"/>
      <c r="BIQ12" s="9"/>
      <c r="BIR12" s="9"/>
      <c r="BIS12" s="9"/>
      <c r="BIT12" s="9"/>
      <c r="BIU12" s="9"/>
      <c r="BIV12" s="9"/>
      <c r="BIW12" s="9"/>
      <c r="BIX12" s="9"/>
      <c r="BIY12" s="9"/>
      <c r="BIZ12" s="9"/>
      <c r="BJA12" s="9"/>
      <c r="BJB12" s="9"/>
      <c r="BJC12" s="9"/>
      <c r="BJD12" s="9"/>
      <c r="BJE12" s="9"/>
      <c r="BJF12" s="9"/>
      <c r="BJG12" s="9"/>
      <c r="BJH12" s="9"/>
      <c r="BJI12" s="9"/>
      <c r="BJJ12" s="9"/>
      <c r="BJK12" s="9"/>
      <c r="BJL12" s="9"/>
      <c r="BJM12" s="9"/>
      <c r="BJN12" s="9"/>
      <c r="BJO12" s="9"/>
      <c r="BJP12" s="9"/>
      <c r="BJQ12" s="9"/>
      <c r="BJR12" s="9"/>
      <c r="BJS12" s="9"/>
      <c r="BJT12" s="9"/>
      <c r="BJU12" s="9"/>
      <c r="BJV12" s="9"/>
      <c r="BJW12" s="9"/>
      <c r="BJX12" s="9"/>
      <c r="BJY12" s="9"/>
      <c r="BJZ12" s="9"/>
      <c r="BKA12" s="9"/>
      <c r="BKB12" s="9"/>
      <c r="BKC12" s="9"/>
      <c r="BKD12" s="9"/>
      <c r="BKE12" s="9"/>
      <c r="BKF12" s="9"/>
      <c r="BKG12" s="9"/>
      <c r="BKH12" s="9"/>
      <c r="BKI12" s="9"/>
      <c r="BKJ12" s="9"/>
      <c r="BKK12" s="9"/>
      <c r="BKL12" s="9"/>
      <c r="BKM12" s="9"/>
      <c r="BKN12" s="9"/>
      <c r="BKO12" s="9"/>
      <c r="BKP12" s="9"/>
      <c r="BKQ12" s="9"/>
      <c r="BKR12" s="9"/>
      <c r="BKS12" s="9"/>
      <c r="BKT12" s="9"/>
      <c r="BKU12" s="9"/>
      <c r="BKV12" s="9"/>
      <c r="BKW12" s="9"/>
      <c r="BKX12" s="9"/>
      <c r="BKY12" s="9"/>
      <c r="BKZ12" s="9"/>
      <c r="BLA12" s="9"/>
      <c r="BLB12" s="9"/>
      <c r="BLC12" s="9"/>
      <c r="BLD12" s="9"/>
      <c r="BLE12" s="9"/>
      <c r="BLF12" s="9"/>
      <c r="BLG12" s="9"/>
      <c r="BLH12" s="9"/>
      <c r="BLI12" s="9"/>
      <c r="BLJ12" s="9"/>
      <c r="BLK12" s="9"/>
      <c r="BLL12" s="9"/>
      <c r="BLM12" s="9"/>
      <c r="BLN12" s="9"/>
      <c r="BLO12" s="9"/>
      <c r="BLP12" s="9"/>
      <c r="BLQ12" s="9"/>
      <c r="BLR12" s="9"/>
      <c r="BLS12" s="9"/>
      <c r="BLT12" s="9"/>
      <c r="BLU12" s="9"/>
      <c r="BLV12" s="9"/>
      <c r="BLW12" s="9"/>
      <c r="BLX12" s="9"/>
      <c r="BLY12" s="9"/>
      <c r="BLZ12" s="9"/>
      <c r="BMA12" s="9"/>
      <c r="BMB12" s="9"/>
      <c r="BMC12" s="9"/>
      <c r="BMD12" s="9"/>
      <c r="BME12" s="9"/>
      <c r="BMF12" s="9"/>
      <c r="BMG12" s="9"/>
      <c r="BMH12" s="9"/>
      <c r="BMI12" s="9"/>
      <c r="BMJ12" s="9"/>
      <c r="BMK12" s="9"/>
      <c r="BML12" s="9"/>
      <c r="BMM12" s="9"/>
      <c r="BMN12" s="9"/>
      <c r="BMO12" s="9"/>
      <c r="BMP12" s="9"/>
      <c r="BMQ12" s="9"/>
      <c r="BMR12" s="9"/>
      <c r="BMS12" s="9"/>
      <c r="BMT12" s="9"/>
      <c r="BMU12" s="9"/>
      <c r="BMV12" s="9"/>
      <c r="BMW12" s="9"/>
      <c r="BMX12" s="9"/>
      <c r="BMY12" s="9"/>
      <c r="BMZ12" s="9"/>
      <c r="BNA12" s="9"/>
      <c r="BNB12" s="9"/>
      <c r="BNC12" s="9"/>
      <c r="BND12" s="9"/>
      <c r="BNE12" s="9"/>
      <c r="BNF12" s="9"/>
      <c r="BNG12" s="9"/>
      <c r="BNH12" s="9"/>
      <c r="BNI12" s="9"/>
      <c r="BNJ12" s="9"/>
      <c r="BNK12" s="9"/>
      <c r="BNL12" s="9"/>
      <c r="BNM12" s="9"/>
      <c r="BNN12" s="9"/>
      <c r="BNO12" s="9"/>
      <c r="BNP12" s="9"/>
      <c r="BNQ12" s="9"/>
      <c r="BNR12" s="9"/>
      <c r="BNS12" s="9"/>
      <c r="BNT12" s="9"/>
      <c r="BNU12" s="9"/>
      <c r="BNV12" s="9"/>
      <c r="BNW12" s="9"/>
      <c r="BNX12" s="9"/>
      <c r="BNY12" s="9"/>
      <c r="BNZ12" s="9"/>
      <c r="BOA12" s="9"/>
      <c r="BOB12" s="9"/>
      <c r="BOC12" s="9"/>
      <c r="BOD12" s="9"/>
      <c r="BOE12" s="9"/>
      <c r="BOF12" s="9"/>
      <c r="BOG12" s="9"/>
      <c r="BOH12" s="9"/>
      <c r="BOI12" s="9"/>
      <c r="BOJ12" s="9"/>
      <c r="BOK12" s="9"/>
      <c r="BOL12" s="9"/>
      <c r="BOM12" s="9"/>
      <c r="BON12" s="9"/>
      <c r="BOO12" s="9"/>
      <c r="BOP12" s="9"/>
      <c r="BOQ12" s="9"/>
      <c r="BOR12" s="9"/>
      <c r="BOS12" s="9"/>
      <c r="BOT12" s="9"/>
      <c r="BOU12" s="9"/>
      <c r="BOV12" s="9"/>
      <c r="BOW12" s="9"/>
      <c r="BOX12" s="9"/>
      <c r="BOY12" s="9"/>
      <c r="BOZ12" s="9"/>
      <c r="BPA12" s="9"/>
      <c r="BPB12" s="9"/>
      <c r="BPC12" s="9"/>
      <c r="BPD12" s="9"/>
      <c r="BPE12" s="9"/>
      <c r="BPF12" s="9"/>
      <c r="BPG12" s="9"/>
      <c r="BPH12" s="9"/>
      <c r="BPI12" s="9"/>
      <c r="BPJ12" s="9"/>
      <c r="BPK12" s="9"/>
      <c r="BPL12" s="9"/>
      <c r="BPM12" s="9"/>
      <c r="BPN12" s="9"/>
      <c r="BPO12" s="9"/>
      <c r="BPP12" s="9"/>
      <c r="BPQ12" s="9"/>
      <c r="BPR12" s="9"/>
      <c r="BPS12" s="9"/>
      <c r="BPT12" s="9"/>
      <c r="BPU12" s="9"/>
      <c r="BPV12" s="9"/>
      <c r="BPW12" s="9"/>
      <c r="BPX12" s="9"/>
      <c r="BPY12" s="9"/>
      <c r="BPZ12" s="9"/>
      <c r="BQA12" s="9"/>
      <c r="BQB12" s="9"/>
      <c r="BQC12" s="9"/>
      <c r="BQD12" s="9"/>
      <c r="BQE12" s="9"/>
      <c r="BQF12" s="9"/>
      <c r="BQG12" s="9"/>
      <c r="BQH12" s="9"/>
      <c r="BQI12" s="9"/>
      <c r="BQJ12" s="9"/>
      <c r="BQK12" s="9"/>
      <c r="BQL12" s="9"/>
      <c r="BQM12" s="9"/>
      <c r="BQN12" s="9"/>
      <c r="BQO12" s="9"/>
      <c r="BQP12" s="9"/>
      <c r="BQQ12" s="9"/>
      <c r="BQR12" s="9"/>
      <c r="BQS12" s="9"/>
      <c r="BQT12" s="9"/>
      <c r="BQU12" s="9"/>
      <c r="BQV12" s="9"/>
      <c r="BQW12" s="9"/>
      <c r="BQX12" s="9"/>
      <c r="BQY12" s="9"/>
      <c r="BQZ12" s="9"/>
      <c r="BRA12" s="9"/>
      <c r="BRB12" s="9"/>
      <c r="BRC12" s="9"/>
      <c r="BRD12" s="9"/>
      <c r="BRE12" s="9"/>
      <c r="BRF12" s="9"/>
      <c r="BRG12" s="9"/>
      <c r="BRH12" s="9"/>
      <c r="BRI12" s="9"/>
      <c r="BRJ12" s="9"/>
      <c r="BRK12" s="9"/>
      <c r="BRL12" s="9"/>
      <c r="BRM12" s="9"/>
      <c r="BRN12" s="9"/>
      <c r="BRO12" s="9"/>
      <c r="BRP12" s="9"/>
      <c r="BRQ12" s="9"/>
      <c r="BRR12" s="9"/>
      <c r="BRS12" s="9"/>
      <c r="BRT12" s="9"/>
      <c r="BRU12" s="9"/>
      <c r="BRV12" s="9"/>
      <c r="BRW12" s="9"/>
      <c r="BRX12" s="9"/>
      <c r="BRY12" s="9"/>
      <c r="BRZ12" s="9"/>
      <c r="BSA12" s="9"/>
      <c r="BSB12" s="9"/>
      <c r="BSC12" s="9"/>
      <c r="BSD12" s="9"/>
      <c r="BSE12" s="9"/>
      <c r="BSF12" s="9"/>
      <c r="BSG12" s="9"/>
      <c r="BSH12" s="9"/>
      <c r="BSI12" s="9"/>
      <c r="BSJ12" s="9"/>
      <c r="BSK12" s="9"/>
      <c r="BSL12" s="9"/>
      <c r="BSM12" s="9"/>
      <c r="BSN12" s="9"/>
      <c r="BSO12" s="9"/>
      <c r="BSP12" s="9"/>
      <c r="BSQ12" s="9"/>
      <c r="BSR12" s="9"/>
      <c r="BSS12" s="9"/>
      <c r="BST12" s="9"/>
      <c r="BSU12" s="9"/>
      <c r="BSV12" s="9"/>
      <c r="BSW12" s="9"/>
      <c r="BSX12" s="9"/>
      <c r="BSY12" s="9"/>
      <c r="BSZ12" s="9"/>
      <c r="BTA12" s="9"/>
      <c r="BTB12" s="9"/>
      <c r="BTC12" s="9"/>
      <c r="BTD12" s="9"/>
      <c r="BTE12" s="9"/>
      <c r="BTF12" s="9"/>
      <c r="BTG12" s="9"/>
      <c r="BTH12" s="9"/>
      <c r="BTI12" s="9"/>
      <c r="BTJ12" s="9"/>
      <c r="BTK12" s="9"/>
      <c r="BTL12" s="9"/>
      <c r="BTM12" s="9"/>
      <c r="BTN12" s="9"/>
      <c r="BTO12" s="9"/>
      <c r="BTP12" s="9"/>
      <c r="BTQ12" s="9"/>
      <c r="BTR12" s="9"/>
      <c r="BTS12" s="9"/>
      <c r="BTT12" s="9"/>
      <c r="BTU12" s="9"/>
      <c r="BTV12" s="9"/>
      <c r="BTW12" s="9"/>
      <c r="BTX12" s="9"/>
      <c r="BTY12" s="9"/>
      <c r="BTZ12" s="9"/>
      <c r="BUA12" s="9"/>
      <c r="BUB12" s="9"/>
      <c r="BUC12" s="9"/>
      <c r="BUD12" s="9"/>
      <c r="BUE12" s="9"/>
      <c r="BUF12" s="9"/>
      <c r="BUG12" s="9"/>
      <c r="BUH12" s="9"/>
      <c r="BUI12" s="9"/>
      <c r="BUJ12" s="9"/>
      <c r="BUK12" s="9"/>
      <c r="BUL12" s="9"/>
      <c r="BUM12" s="9"/>
      <c r="BUN12" s="9"/>
      <c r="BUO12" s="9"/>
      <c r="BUP12" s="9"/>
      <c r="BUQ12" s="9"/>
      <c r="BUR12" s="9"/>
      <c r="BUS12" s="9"/>
      <c r="BUT12" s="9"/>
      <c r="BUU12" s="9"/>
      <c r="BUV12" s="9"/>
      <c r="BUW12" s="9"/>
      <c r="BUX12" s="9"/>
      <c r="BUY12" s="9"/>
      <c r="BUZ12" s="9"/>
      <c r="BVA12" s="9"/>
      <c r="BVB12" s="9"/>
      <c r="BVC12" s="9"/>
      <c r="BVD12" s="9"/>
      <c r="BVE12" s="9"/>
      <c r="BVF12" s="9"/>
      <c r="BVG12" s="9"/>
      <c r="BVH12" s="9"/>
      <c r="BVI12" s="9"/>
      <c r="BVJ12" s="9"/>
      <c r="BVK12" s="9"/>
      <c r="BVL12" s="9"/>
      <c r="BVM12" s="9"/>
      <c r="BVN12" s="9"/>
      <c r="BVO12" s="9"/>
      <c r="BVP12" s="9"/>
      <c r="BVQ12" s="9"/>
      <c r="BVR12" s="9"/>
      <c r="BVS12" s="9"/>
      <c r="BVT12" s="9"/>
      <c r="BVU12" s="9"/>
      <c r="BVV12" s="9"/>
      <c r="BVW12" s="9"/>
      <c r="BVX12" s="9"/>
      <c r="BVY12" s="9"/>
      <c r="BVZ12" s="9"/>
      <c r="BWA12" s="9"/>
      <c r="BWB12" s="9"/>
      <c r="BWC12" s="9"/>
      <c r="BWD12" s="9"/>
      <c r="BWE12" s="9"/>
      <c r="BWF12" s="9"/>
      <c r="BWG12" s="9"/>
      <c r="BWH12" s="9"/>
      <c r="BWI12" s="9"/>
      <c r="BWJ12" s="9"/>
      <c r="BWK12" s="9"/>
      <c r="BWL12" s="9"/>
      <c r="BWM12" s="9"/>
      <c r="BWN12" s="9"/>
      <c r="BWO12" s="9"/>
      <c r="BWP12" s="9"/>
      <c r="BWQ12" s="9"/>
      <c r="BWR12" s="9"/>
      <c r="BWS12" s="9"/>
      <c r="BWT12" s="9"/>
      <c r="BWU12" s="9"/>
      <c r="BWV12" s="9"/>
      <c r="BWW12" s="9"/>
      <c r="BWX12" s="9"/>
      <c r="BWY12" s="9"/>
      <c r="BWZ12" s="9"/>
      <c r="BXA12" s="9"/>
      <c r="BXB12" s="9"/>
      <c r="BXC12" s="9"/>
      <c r="BXD12" s="9"/>
      <c r="BXE12" s="9"/>
      <c r="BXF12" s="9"/>
      <c r="BXG12" s="9"/>
      <c r="BXH12" s="9"/>
      <c r="BXI12" s="9"/>
      <c r="BXJ12" s="9"/>
      <c r="BXK12" s="9"/>
      <c r="BXL12" s="9"/>
      <c r="BXM12" s="9"/>
      <c r="BXN12" s="9"/>
      <c r="BXO12" s="9"/>
      <c r="BXP12" s="9"/>
      <c r="BXQ12" s="9"/>
      <c r="BXR12" s="9"/>
      <c r="BXS12" s="9"/>
      <c r="BXT12" s="9"/>
      <c r="BXU12" s="9"/>
      <c r="BXV12" s="9"/>
      <c r="BXW12" s="9"/>
      <c r="BXX12" s="9"/>
      <c r="BXY12" s="9"/>
      <c r="BXZ12" s="9"/>
      <c r="BYA12" s="9"/>
      <c r="BYB12" s="9"/>
      <c r="BYC12" s="9"/>
      <c r="BYD12" s="9"/>
      <c r="BYE12" s="9"/>
      <c r="BYF12" s="9"/>
      <c r="BYG12" s="9"/>
      <c r="BYH12" s="9"/>
      <c r="BYI12" s="9"/>
      <c r="BYJ12" s="9"/>
      <c r="BYK12" s="9"/>
      <c r="BYL12" s="9"/>
      <c r="BYM12" s="9"/>
      <c r="BYN12" s="9"/>
      <c r="BYO12" s="9"/>
      <c r="BYP12" s="9"/>
      <c r="BYQ12" s="9"/>
      <c r="BYR12" s="9"/>
      <c r="BYS12" s="9"/>
      <c r="BYT12" s="9"/>
      <c r="BYU12" s="9"/>
      <c r="BYV12" s="9"/>
      <c r="BYW12" s="9"/>
      <c r="BYX12" s="9"/>
      <c r="BYY12" s="9"/>
      <c r="BYZ12" s="9"/>
      <c r="BZA12" s="9"/>
      <c r="BZB12" s="9"/>
      <c r="BZC12" s="9"/>
      <c r="BZD12" s="9"/>
      <c r="BZE12" s="9"/>
      <c r="BZF12" s="9"/>
      <c r="BZG12" s="9"/>
      <c r="BZH12" s="9"/>
      <c r="BZI12" s="9"/>
      <c r="BZJ12" s="9"/>
      <c r="BZK12" s="9"/>
      <c r="BZL12" s="9"/>
      <c r="BZM12" s="9"/>
      <c r="BZN12" s="9"/>
      <c r="BZO12" s="9"/>
      <c r="BZP12" s="9"/>
      <c r="BZQ12" s="9"/>
      <c r="BZR12" s="9"/>
      <c r="BZS12" s="9"/>
      <c r="BZT12" s="9"/>
      <c r="BZU12" s="9"/>
      <c r="BZV12" s="9"/>
      <c r="BZW12" s="9"/>
      <c r="BZX12" s="9"/>
      <c r="BZY12" s="9"/>
      <c r="BZZ12" s="9"/>
      <c r="CAA12" s="9"/>
      <c r="CAB12" s="9"/>
      <c r="CAC12" s="9"/>
      <c r="CAD12" s="9"/>
      <c r="CAE12" s="9"/>
      <c r="CAF12" s="9"/>
      <c r="CAG12" s="9"/>
      <c r="CAH12" s="9"/>
      <c r="CAI12" s="9"/>
      <c r="CAJ12" s="9"/>
      <c r="CAK12" s="9"/>
      <c r="CAL12" s="9"/>
      <c r="CAM12" s="9"/>
      <c r="CAN12" s="9"/>
      <c r="CAO12" s="9"/>
      <c r="CAP12" s="9"/>
      <c r="CAQ12" s="9"/>
      <c r="CAR12" s="9"/>
      <c r="CAS12" s="9"/>
      <c r="CAT12" s="9"/>
      <c r="CAU12" s="9"/>
      <c r="CAV12" s="9"/>
      <c r="CAW12" s="9"/>
      <c r="CAX12" s="9"/>
      <c r="CAY12" s="9"/>
      <c r="CAZ12" s="9"/>
      <c r="CBA12" s="9"/>
      <c r="CBB12" s="9"/>
      <c r="CBC12" s="9"/>
      <c r="CBD12" s="9"/>
      <c r="CBE12" s="9"/>
      <c r="CBF12" s="9"/>
      <c r="CBG12" s="9"/>
      <c r="CBH12" s="9"/>
      <c r="CBI12" s="9"/>
      <c r="CBJ12" s="9"/>
      <c r="CBK12" s="9"/>
      <c r="CBL12" s="9"/>
      <c r="CBM12" s="9"/>
      <c r="CBN12" s="9"/>
      <c r="CBO12" s="9"/>
      <c r="CBP12" s="9"/>
      <c r="CBQ12" s="9"/>
      <c r="CBR12" s="9"/>
      <c r="CBS12" s="9"/>
      <c r="CBT12" s="9"/>
      <c r="CBU12" s="9"/>
      <c r="CBV12" s="9"/>
      <c r="CBW12" s="9"/>
      <c r="CBX12" s="9"/>
      <c r="CBY12" s="9"/>
      <c r="CBZ12" s="9"/>
      <c r="CCA12" s="9"/>
      <c r="CCB12" s="9"/>
      <c r="CCC12" s="9"/>
      <c r="CCD12" s="9"/>
      <c r="CCE12" s="9"/>
      <c r="CCF12" s="9"/>
      <c r="CCG12" s="9"/>
      <c r="CCH12" s="9"/>
      <c r="CCI12" s="9"/>
      <c r="CCJ12" s="9"/>
      <c r="CCK12" s="9"/>
      <c r="CCL12" s="9"/>
      <c r="CCM12" s="9"/>
      <c r="CCN12" s="9"/>
      <c r="CCO12" s="9"/>
      <c r="CCP12" s="9"/>
      <c r="CCQ12" s="9"/>
      <c r="CCR12" s="9"/>
      <c r="CCS12" s="9"/>
      <c r="CCT12" s="9"/>
      <c r="CCU12" s="9"/>
      <c r="CCV12" s="9"/>
      <c r="CCW12" s="9"/>
      <c r="CCX12" s="9"/>
      <c r="CCY12" s="9"/>
      <c r="CCZ12" s="9"/>
      <c r="CDA12" s="9"/>
      <c r="CDB12" s="9"/>
      <c r="CDC12" s="9"/>
      <c r="CDD12" s="9"/>
      <c r="CDE12" s="9"/>
      <c r="CDF12" s="9"/>
      <c r="CDG12" s="9"/>
      <c r="CDH12" s="9"/>
      <c r="CDI12" s="9"/>
      <c r="CDJ12" s="9"/>
      <c r="CDK12" s="9"/>
      <c r="CDL12" s="9"/>
      <c r="CDM12" s="9"/>
      <c r="CDN12" s="9"/>
      <c r="CDO12" s="9"/>
      <c r="CDP12" s="9"/>
      <c r="CDQ12" s="9"/>
      <c r="CDR12" s="9"/>
      <c r="CDS12" s="9"/>
      <c r="CDT12" s="9"/>
      <c r="CDU12" s="9"/>
      <c r="CDV12" s="9"/>
      <c r="CDW12" s="9"/>
      <c r="CDX12" s="9"/>
      <c r="CDY12" s="9"/>
      <c r="CDZ12" s="9"/>
      <c r="CEA12" s="9"/>
      <c r="CEB12" s="9"/>
      <c r="CEC12" s="9"/>
      <c r="CED12" s="9"/>
      <c r="CEE12" s="9"/>
      <c r="CEF12" s="9"/>
      <c r="CEG12" s="9"/>
      <c r="CEH12" s="9"/>
      <c r="CEI12" s="9"/>
      <c r="CEJ12" s="9"/>
      <c r="CEK12" s="9"/>
      <c r="CEL12" s="9"/>
      <c r="CEM12" s="9"/>
      <c r="CEN12" s="9"/>
      <c r="CEO12" s="9"/>
      <c r="CEP12" s="9"/>
      <c r="CEQ12" s="9"/>
      <c r="CER12" s="9"/>
      <c r="CES12" s="9"/>
      <c r="CET12" s="9"/>
      <c r="CEU12" s="9"/>
      <c r="CEV12" s="9"/>
      <c r="CEW12" s="9"/>
      <c r="CEX12" s="9"/>
      <c r="CEY12" s="9"/>
      <c r="CEZ12" s="9"/>
      <c r="CFA12" s="9"/>
      <c r="CFB12" s="9"/>
      <c r="CFC12" s="9"/>
      <c r="CFD12" s="9"/>
      <c r="CFE12" s="9"/>
      <c r="CFF12" s="9"/>
      <c r="CFG12" s="9"/>
      <c r="CFH12" s="9"/>
      <c r="CFI12" s="9"/>
      <c r="CFJ12" s="9"/>
      <c r="CFK12" s="9"/>
      <c r="CFL12" s="9"/>
      <c r="CFM12" s="9"/>
      <c r="CFN12" s="9"/>
      <c r="CFO12" s="9"/>
      <c r="CFP12" s="9"/>
      <c r="CFQ12" s="9"/>
      <c r="CFR12" s="9"/>
      <c r="CFS12" s="9"/>
      <c r="CFT12" s="9"/>
      <c r="CFU12" s="9"/>
      <c r="CFV12" s="9"/>
      <c r="CFW12" s="9"/>
      <c r="CFX12" s="9"/>
      <c r="CFY12" s="9"/>
      <c r="CFZ12" s="9"/>
      <c r="CGA12" s="9"/>
      <c r="CGB12" s="9"/>
      <c r="CGC12" s="9"/>
      <c r="CGD12" s="9"/>
      <c r="CGE12" s="9"/>
      <c r="CGF12" s="9"/>
      <c r="CGG12" s="9"/>
      <c r="CGH12" s="9"/>
      <c r="CGI12" s="9"/>
      <c r="CGJ12" s="9"/>
      <c r="CGK12" s="9"/>
      <c r="CGL12" s="9"/>
      <c r="CGM12" s="9"/>
      <c r="CGN12" s="9"/>
      <c r="CGO12" s="9"/>
      <c r="CGP12" s="9"/>
      <c r="CGQ12" s="9"/>
      <c r="CGR12" s="9"/>
      <c r="CGS12" s="9"/>
      <c r="CGT12" s="9"/>
      <c r="CGU12" s="9"/>
      <c r="CGV12" s="9"/>
      <c r="CGW12" s="9"/>
      <c r="CGX12" s="9"/>
      <c r="CGY12" s="9"/>
      <c r="CGZ12" s="9"/>
      <c r="CHA12" s="9"/>
      <c r="CHB12" s="9"/>
      <c r="CHC12" s="9"/>
      <c r="CHD12" s="9"/>
      <c r="CHE12" s="9"/>
      <c r="CHF12" s="9"/>
      <c r="CHG12" s="9"/>
      <c r="CHH12" s="9"/>
      <c r="CHI12" s="9"/>
      <c r="CHJ12" s="9"/>
      <c r="CHK12" s="9"/>
      <c r="CHL12" s="9"/>
      <c r="CHM12" s="9"/>
      <c r="CHN12" s="9"/>
      <c r="CHO12" s="9"/>
      <c r="CHP12" s="9"/>
      <c r="CHQ12" s="9"/>
      <c r="CHR12" s="9"/>
      <c r="CHS12" s="9"/>
      <c r="CHT12" s="9"/>
      <c r="CHU12" s="9"/>
      <c r="CHV12" s="9"/>
      <c r="CHW12" s="9"/>
      <c r="CHX12" s="9"/>
      <c r="CHY12" s="9"/>
      <c r="CHZ12" s="9"/>
      <c r="CIA12" s="9"/>
      <c r="CIB12" s="9"/>
      <c r="CIC12" s="9"/>
      <c r="CID12" s="9"/>
      <c r="CIE12" s="9"/>
      <c r="CIF12" s="9"/>
      <c r="CIG12" s="9"/>
      <c r="CIH12" s="9"/>
      <c r="CII12" s="9"/>
      <c r="CIJ12" s="9"/>
      <c r="CIK12" s="9"/>
      <c r="CIL12" s="9"/>
      <c r="CIM12" s="9"/>
      <c r="CIN12" s="9"/>
      <c r="CIO12" s="9"/>
      <c r="CIP12" s="9"/>
      <c r="CIQ12" s="9"/>
      <c r="CIR12" s="9"/>
      <c r="CIS12" s="9"/>
      <c r="CIT12" s="9"/>
      <c r="CIU12" s="9"/>
      <c r="CIV12" s="9"/>
      <c r="CIW12" s="9"/>
      <c r="CIX12" s="9"/>
      <c r="CIY12" s="9"/>
      <c r="CIZ12" s="9"/>
      <c r="CJA12" s="9"/>
      <c r="CJB12" s="9"/>
      <c r="CJC12" s="9"/>
      <c r="CJD12" s="9"/>
      <c r="CJE12" s="9"/>
      <c r="CJF12" s="9"/>
      <c r="CJG12" s="9"/>
      <c r="CJH12" s="9"/>
      <c r="CJI12" s="9"/>
      <c r="CJJ12" s="9"/>
      <c r="CJK12" s="9"/>
      <c r="CJL12" s="9"/>
      <c r="CJM12" s="9"/>
      <c r="CJN12" s="9"/>
      <c r="CJO12" s="9"/>
      <c r="CJP12" s="9"/>
      <c r="CJQ12" s="9"/>
      <c r="CJR12" s="9"/>
      <c r="CJS12" s="9"/>
      <c r="CJT12" s="9"/>
      <c r="CJU12" s="9"/>
      <c r="CJV12" s="9"/>
      <c r="CJW12" s="9"/>
      <c r="CJX12" s="9"/>
      <c r="CJY12" s="9"/>
      <c r="CJZ12" s="9"/>
      <c r="CKA12" s="9"/>
      <c r="CKB12" s="9"/>
      <c r="CKC12" s="9"/>
      <c r="CKD12" s="9"/>
      <c r="CKE12" s="9"/>
      <c r="CKF12" s="9"/>
      <c r="CKG12" s="9"/>
      <c r="CKH12" s="9"/>
      <c r="CKI12" s="9"/>
      <c r="CKJ12" s="9"/>
      <c r="CKK12" s="9"/>
      <c r="CKL12" s="9"/>
      <c r="CKM12" s="9"/>
      <c r="CKN12" s="9"/>
      <c r="CKO12" s="9"/>
      <c r="CKP12" s="9"/>
      <c r="CKQ12" s="9"/>
      <c r="CKR12" s="9"/>
      <c r="CKS12" s="9"/>
      <c r="CKT12" s="9"/>
      <c r="CKU12" s="9"/>
      <c r="CKV12" s="9"/>
      <c r="CKW12" s="9"/>
      <c r="CKX12" s="9"/>
      <c r="CKY12" s="9"/>
      <c r="CKZ12" s="9"/>
      <c r="CLA12" s="9"/>
      <c r="CLB12" s="9"/>
      <c r="CLC12" s="9"/>
      <c r="CLD12" s="9"/>
      <c r="CLE12" s="9"/>
      <c r="CLF12" s="9"/>
      <c r="CLG12" s="9"/>
      <c r="CLH12" s="9"/>
      <c r="CLI12" s="9"/>
      <c r="CLJ12" s="9"/>
      <c r="CLK12" s="9"/>
      <c r="CLL12" s="9"/>
      <c r="CLM12" s="9"/>
      <c r="CLN12" s="9"/>
      <c r="CLO12" s="9"/>
      <c r="CLP12" s="9"/>
      <c r="CLQ12" s="9"/>
      <c r="CLR12" s="9"/>
      <c r="CLS12" s="9"/>
      <c r="CLT12" s="9"/>
      <c r="CLU12" s="9"/>
      <c r="CLV12" s="9"/>
      <c r="CLW12" s="9"/>
      <c r="CLX12" s="9"/>
      <c r="CLY12" s="9"/>
      <c r="CLZ12" s="9"/>
      <c r="CMA12" s="9"/>
      <c r="CMB12" s="9"/>
      <c r="CMC12" s="9"/>
      <c r="CMD12" s="9"/>
      <c r="CME12" s="9"/>
      <c r="CMF12" s="9"/>
      <c r="CMG12" s="9"/>
      <c r="CMH12" s="9"/>
      <c r="CMI12" s="9"/>
      <c r="CMJ12" s="9"/>
      <c r="CMK12" s="9"/>
      <c r="CML12" s="9"/>
      <c r="CMM12" s="9"/>
      <c r="CMN12" s="9"/>
      <c r="CMO12" s="9"/>
      <c r="CMP12" s="9"/>
      <c r="CMQ12" s="9"/>
      <c r="CMR12" s="9"/>
      <c r="CMS12" s="9"/>
      <c r="CMT12" s="9"/>
      <c r="CMU12" s="9"/>
      <c r="CMV12" s="9"/>
      <c r="CMW12" s="9"/>
      <c r="CMX12" s="9"/>
      <c r="CMY12" s="9"/>
      <c r="CMZ12" s="9"/>
      <c r="CNA12" s="9"/>
      <c r="CNB12" s="9"/>
      <c r="CNC12" s="9"/>
      <c r="CND12" s="9"/>
      <c r="CNE12" s="9"/>
      <c r="CNF12" s="9"/>
      <c r="CNG12" s="9"/>
      <c r="CNH12" s="9"/>
      <c r="CNI12" s="9"/>
      <c r="CNJ12" s="9"/>
      <c r="CNK12" s="9"/>
      <c r="CNL12" s="9"/>
      <c r="CNM12" s="9"/>
      <c r="CNN12" s="9"/>
      <c r="CNO12" s="9"/>
      <c r="CNP12" s="9"/>
      <c r="CNQ12" s="9"/>
      <c r="CNR12" s="9"/>
      <c r="CNS12" s="9"/>
      <c r="CNT12" s="9"/>
      <c r="CNU12" s="9"/>
      <c r="CNV12" s="9"/>
      <c r="CNW12" s="9"/>
      <c r="CNX12" s="9"/>
      <c r="CNY12" s="9"/>
      <c r="CNZ12" s="9"/>
      <c r="COA12" s="9"/>
      <c r="COB12" s="9"/>
      <c r="COC12" s="9"/>
      <c r="COD12" s="9"/>
      <c r="COE12" s="9"/>
      <c r="COF12" s="9"/>
      <c r="COG12" s="9"/>
      <c r="COH12" s="9"/>
      <c r="COI12" s="9"/>
      <c r="COJ12" s="9"/>
      <c r="COK12" s="9"/>
      <c r="COL12" s="9"/>
      <c r="COM12" s="9"/>
      <c r="CON12" s="9"/>
      <c r="COO12" s="9"/>
      <c r="COP12" s="9"/>
      <c r="COQ12" s="9"/>
      <c r="COR12" s="9"/>
      <c r="COS12" s="9"/>
      <c r="COT12" s="9"/>
      <c r="COU12" s="9"/>
      <c r="COV12" s="9"/>
      <c r="COW12" s="9"/>
      <c r="COX12" s="9"/>
      <c r="COY12" s="9"/>
      <c r="COZ12" s="9"/>
      <c r="CPA12" s="9"/>
      <c r="CPB12" s="9"/>
      <c r="CPC12" s="9"/>
      <c r="CPD12" s="9"/>
      <c r="CPE12" s="9"/>
      <c r="CPF12" s="9"/>
      <c r="CPG12" s="9"/>
      <c r="CPH12" s="9"/>
      <c r="CPI12" s="9"/>
      <c r="CPJ12" s="9"/>
      <c r="CPK12" s="9"/>
      <c r="CPL12" s="9"/>
      <c r="CPM12" s="9"/>
      <c r="CPN12" s="9"/>
      <c r="CPO12" s="9"/>
      <c r="CPP12" s="9"/>
      <c r="CPQ12" s="9"/>
      <c r="CPR12" s="9"/>
      <c r="CPS12" s="9"/>
      <c r="CPT12" s="9"/>
      <c r="CPU12" s="9"/>
      <c r="CPV12" s="9"/>
      <c r="CPW12" s="9"/>
      <c r="CPX12" s="9"/>
      <c r="CPY12" s="9"/>
      <c r="CPZ12" s="9"/>
      <c r="CQA12" s="9"/>
      <c r="CQB12" s="9"/>
      <c r="CQC12" s="9"/>
      <c r="CQD12" s="9"/>
      <c r="CQE12" s="9"/>
      <c r="CQF12" s="9"/>
      <c r="CQG12" s="9"/>
      <c r="CQH12" s="9"/>
      <c r="CQI12" s="9"/>
      <c r="CQJ12" s="9"/>
      <c r="CQK12" s="9"/>
      <c r="CQL12" s="9"/>
      <c r="CQM12" s="9"/>
      <c r="CQN12" s="9"/>
      <c r="CQO12" s="9"/>
      <c r="CQP12" s="9"/>
      <c r="CQQ12" s="9"/>
      <c r="CQR12" s="9"/>
      <c r="CQS12" s="9"/>
      <c r="CQT12" s="9"/>
      <c r="CQU12" s="9"/>
      <c r="CQV12" s="9"/>
      <c r="CQW12" s="9"/>
      <c r="CQX12" s="9"/>
      <c r="CQY12" s="9"/>
      <c r="CQZ12" s="9"/>
      <c r="CRA12" s="9"/>
      <c r="CRB12" s="9"/>
      <c r="CRC12" s="9"/>
      <c r="CRD12" s="9"/>
      <c r="CRE12" s="9"/>
      <c r="CRF12" s="9"/>
      <c r="CRG12" s="9"/>
      <c r="CRH12" s="9"/>
      <c r="CRI12" s="9"/>
      <c r="CRJ12" s="9"/>
      <c r="CRK12" s="9"/>
      <c r="CRL12" s="9"/>
      <c r="CRM12" s="9"/>
      <c r="CRN12" s="9"/>
      <c r="CRO12" s="9"/>
      <c r="CRP12" s="9"/>
      <c r="CRQ12" s="9"/>
      <c r="CRR12" s="9"/>
      <c r="CRS12" s="9"/>
      <c r="CRT12" s="9"/>
      <c r="CRU12" s="9"/>
      <c r="CRV12" s="9"/>
      <c r="CRW12" s="9"/>
      <c r="CRX12" s="9"/>
      <c r="CRY12" s="9"/>
      <c r="CRZ12" s="9"/>
      <c r="CSA12" s="9"/>
      <c r="CSB12" s="9"/>
      <c r="CSC12" s="9"/>
      <c r="CSD12" s="9"/>
      <c r="CSE12" s="9"/>
      <c r="CSF12" s="9"/>
      <c r="CSG12" s="9"/>
      <c r="CSH12" s="9"/>
      <c r="CSI12" s="9"/>
      <c r="CSJ12" s="9"/>
      <c r="CSK12" s="9"/>
      <c r="CSL12" s="9"/>
      <c r="CSM12" s="9"/>
      <c r="CSN12" s="9"/>
      <c r="CSO12" s="9"/>
      <c r="CSP12" s="9"/>
      <c r="CSQ12" s="9"/>
      <c r="CSR12" s="9"/>
      <c r="CSS12" s="9"/>
      <c r="CST12" s="9"/>
      <c r="CSU12" s="9"/>
      <c r="CSV12" s="9"/>
      <c r="CSW12" s="9"/>
      <c r="CSX12" s="9"/>
      <c r="CSY12" s="9"/>
      <c r="CSZ12" s="9"/>
      <c r="CTA12" s="9"/>
      <c r="CTB12" s="9"/>
      <c r="CTC12" s="9"/>
      <c r="CTD12" s="9"/>
      <c r="CTE12" s="9"/>
      <c r="CTF12" s="9"/>
      <c r="CTG12" s="9"/>
      <c r="CTH12" s="9"/>
      <c r="CTI12" s="9"/>
      <c r="CTJ12" s="9"/>
      <c r="CTK12" s="9"/>
      <c r="CTL12" s="9"/>
      <c r="CTM12" s="9"/>
      <c r="CTN12" s="9"/>
      <c r="CTO12" s="9"/>
      <c r="CTP12" s="9"/>
      <c r="CTQ12" s="9"/>
      <c r="CTR12" s="9"/>
      <c r="CTS12" s="9"/>
      <c r="CTT12" s="9"/>
      <c r="CTU12" s="9"/>
      <c r="CTV12" s="9"/>
      <c r="CTW12" s="9"/>
      <c r="CTX12" s="9"/>
      <c r="CTY12" s="9"/>
      <c r="CTZ12" s="9"/>
      <c r="CUA12" s="9"/>
      <c r="CUB12" s="9"/>
      <c r="CUC12" s="9"/>
      <c r="CUD12" s="9"/>
      <c r="CUE12" s="9"/>
      <c r="CUF12" s="9"/>
      <c r="CUG12" s="9"/>
      <c r="CUH12" s="9"/>
      <c r="CUI12" s="9"/>
      <c r="CUJ12" s="9"/>
      <c r="CUK12" s="9"/>
      <c r="CUL12" s="9"/>
      <c r="CUM12" s="9"/>
      <c r="CUN12" s="9"/>
      <c r="CUO12" s="9"/>
      <c r="CUP12" s="9"/>
      <c r="CUQ12" s="9"/>
      <c r="CUR12" s="9"/>
      <c r="CUS12" s="9"/>
      <c r="CUT12" s="9"/>
      <c r="CUU12" s="9"/>
      <c r="CUV12" s="9"/>
      <c r="CUW12" s="9"/>
      <c r="CUX12" s="9"/>
      <c r="CUY12" s="9"/>
      <c r="CUZ12" s="9"/>
      <c r="CVA12" s="9"/>
      <c r="CVB12" s="9"/>
      <c r="CVC12" s="9"/>
      <c r="CVD12" s="9"/>
      <c r="CVE12" s="9"/>
      <c r="CVF12" s="9"/>
      <c r="CVG12" s="9"/>
      <c r="CVH12" s="9"/>
      <c r="CVI12" s="9"/>
      <c r="CVJ12" s="9"/>
      <c r="CVK12" s="9"/>
      <c r="CVL12" s="9"/>
      <c r="CVM12" s="9"/>
      <c r="CVN12" s="9"/>
      <c r="CVO12" s="9"/>
      <c r="CVP12" s="9"/>
      <c r="CVQ12" s="9"/>
      <c r="CVR12" s="9"/>
      <c r="CVS12" s="9"/>
      <c r="CVT12" s="9"/>
      <c r="CVU12" s="9"/>
      <c r="CVV12" s="9"/>
      <c r="CVW12" s="9"/>
      <c r="CVX12" s="9"/>
      <c r="CVY12" s="9"/>
      <c r="CVZ12" s="9"/>
      <c r="CWA12" s="9"/>
      <c r="CWB12" s="9"/>
      <c r="CWC12" s="9"/>
      <c r="CWD12" s="9"/>
      <c r="CWE12" s="9"/>
      <c r="CWF12" s="9"/>
      <c r="CWG12" s="9"/>
      <c r="CWH12" s="9"/>
      <c r="CWI12" s="9"/>
      <c r="CWJ12" s="9"/>
      <c r="CWK12" s="9"/>
      <c r="CWL12" s="9"/>
      <c r="CWM12" s="9"/>
      <c r="CWN12" s="9"/>
      <c r="CWO12" s="9"/>
      <c r="CWP12" s="9"/>
      <c r="CWQ12" s="9"/>
      <c r="CWR12" s="9"/>
      <c r="CWS12" s="9"/>
      <c r="CWT12" s="9"/>
      <c r="CWU12" s="9"/>
      <c r="CWV12" s="9"/>
      <c r="CWW12" s="9"/>
      <c r="CWX12" s="9"/>
      <c r="CWY12" s="9"/>
      <c r="CWZ12" s="9"/>
      <c r="CXA12" s="9"/>
      <c r="CXB12" s="9"/>
      <c r="CXC12" s="9"/>
      <c r="CXD12" s="9"/>
      <c r="CXE12" s="9"/>
      <c r="CXF12" s="9"/>
      <c r="CXG12" s="9"/>
      <c r="CXH12" s="9"/>
      <c r="CXI12" s="9"/>
      <c r="CXJ12" s="9"/>
      <c r="CXK12" s="9"/>
      <c r="CXL12" s="9"/>
      <c r="CXM12" s="9"/>
      <c r="CXN12" s="9"/>
      <c r="CXO12" s="9"/>
      <c r="CXP12" s="9"/>
      <c r="CXQ12" s="9"/>
      <c r="CXR12" s="9"/>
      <c r="CXS12" s="9"/>
      <c r="CXT12" s="9"/>
      <c r="CXU12" s="9"/>
      <c r="CXV12" s="9"/>
      <c r="CXW12" s="9"/>
      <c r="CXX12" s="9"/>
      <c r="CXY12" s="9"/>
      <c r="CXZ12" s="9"/>
      <c r="CYA12" s="9"/>
      <c r="CYB12" s="9"/>
      <c r="CYC12" s="9"/>
      <c r="CYD12" s="9"/>
      <c r="CYE12" s="9"/>
      <c r="CYF12" s="9"/>
      <c r="CYG12" s="9"/>
      <c r="CYH12" s="9"/>
      <c r="CYI12" s="9"/>
      <c r="CYJ12" s="9"/>
      <c r="CYK12" s="9"/>
      <c r="CYL12" s="9"/>
      <c r="CYM12" s="9"/>
      <c r="CYN12" s="9"/>
      <c r="CYO12" s="9"/>
      <c r="CYP12" s="9"/>
      <c r="CYQ12" s="9"/>
      <c r="CYR12" s="9"/>
      <c r="CYS12" s="9"/>
      <c r="CYT12" s="9"/>
      <c r="CYU12" s="9"/>
      <c r="CYV12" s="9"/>
      <c r="CYW12" s="9"/>
      <c r="CYX12" s="9"/>
      <c r="CYY12" s="9"/>
      <c r="CYZ12" s="9"/>
      <c r="CZA12" s="9"/>
      <c r="CZB12" s="9"/>
      <c r="CZC12" s="9"/>
      <c r="CZD12" s="9"/>
      <c r="CZE12" s="9"/>
      <c r="CZF12" s="9"/>
      <c r="CZG12" s="9"/>
      <c r="CZH12" s="9"/>
      <c r="CZI12" s="9"/>
      <c r="CZJ12" s="9"/>
      <c r="CZK12" s="9"/>
      <c r="CZL12" s="9"/>
      <c r="CZM12" s="9"/>
      <c r="CZN12" s="9"/>
      <c r="CZO12" s="9"/>
      <c r="CZP12" s="9"/>
      <c r="CZQ12" s="9"/>
      <c r="CZR12" s="9"/>
      <c r="CZS12" s="9"/>
      <c r="CZT12" s="9"/>
      <c r="CZU12" s="9"/>
      <c r="CZV12" s="9"/>
      <c r="CZW12" s="9"/>
      <c r="CZX12" s="9"/>
      <c r="CZY12" s="9"/>
      <c r="CZZ12" s="9"/>
      <c r="DAA12" s="9"/>
      <c r="DAB12" s="9"/>
      <c r="DAC12" s="9"/>
      <c r="DAD12" s="9"/>
      <c r="DAE12" s="9"/>
      <c r="DAF12" s="9"/>
      <c r="DAG12" s="9"/>
      <c r="DAH12" s="9"/>
      <c r="DAI12" s="9"/>
      <c r="DAJ12" s="9"/>
      <c r="DAK12" s="9"/>
      <c r="DAL12" s="9"/>
      <c r="DAM12" s="9"/>
      <c r="DAN12" s="9"/>
      <c r="DAO12" s="9"/>
      <c r="DAP12" s="9"/>
      <c r="DAQ12" s="9"/>
      <c r="DAR12" s="9"/>
      <c r="DAS12" s="9"/>
      <c r="DAT12" s="9"/>
      <c r="DAU12" s="9"/>
      <c r="DAV12" s="9"/>
      <c r="DAW12" s="9"/>
      <c r="DAX12" s="9"/>
      <c r="DAY12" s="9"/>
      <c r="DAZ12" s="9"/>
      <c r="DBA12" s="9"/>
      <c r="DBB12" s="9"/>
      <c r="DBC12" s="9"/>
      <c r="DBD12" s="9"/>
      <c r="DBE12" s="9"/>
      <c r="DBF12" s="9"/>
      <c r="DBG12" s="9"/>
      <c r="DBH12" s="9"/>
      <c r="DBI12" s="9"/>
      <c r="DBJ12" s="9"/>
      <c r="DBK12" s="9"/>
      <c r="DBL12" s="9"/>
      <c r="DBM12" s="9"/>
      <c r="DBN12" s="9"/>
      <c r="DBO12" s="9"/>
      <c r="DBP12" s="9"/>
      <c r="DBQ12" s="9"/>
      <c r="DBR12" s="9"/>
      <c r="DBS12" s="9"/>
      <c r="DBT12" s="9"/>
      <c r="DBU12" s="9"/>
      <c r="DBV12" s="9"/>
      <c r="DBW12" s="9"/>
      <c r="DBX12" s="9"/>
      <c r="DBY12" s="9"/>
      <c r="DBZ12" s="9"/>
      <c r="DCA12" s="9"/>
      <c r="DCB12" s="9"/>
      <c r="DCC12" s="9"/>
      <c r="DCD12" s="9"/>
      <c r="DCE12" s="9"/>
      <c r="DCF12" s="9"/>
      <c r="DCG12" s="9"/>
      <c r="DCH12" s="9"/>
      <c r="DCI12" s="9"/>
      <c r="DCJ12" s="9"/>
      <c r="DCK12" s="9"/>
      <c r="DCL12" s="9"/>
      <c r="DCM12" s="9"/>
      <c r="DCN12" s="9"/>
      <c r="DCO12" s="9"/>
      <c r="DCP12" s="9"/>
      <c r="DCQ12" s="9"/>
      <c r="DCR12" s="9"/>
      <c r="DCS12" s="9"/>
      <c r="DCT12" s="9"/>
      <c r="DCU12" s="9"/>
      <c r="DCV12" s="9"/>
      <c r="DCW12" s="9"/>
      <c r="DCX12" s="9"/>
      <c r="DCY12" s="9"/>
      <c r="DCZ12" s="9"/>
      <c r="DDA12" s="9"/>
      <c r="DDB12" s="9"/>
      <c r="DDC12" s="9"/>
      <c r="DDD12" s="9"/>
      <c r="DDE12" s="9"/>
      <c r="DDF12" s="9"/>
      <c r="DDG12" s="9"/>
      <c r="DDH12" s="9"/>
      <c r="DDI12" s="9"/>
      <c r="DDJ12" s="9"/>
      <c r="DDK12" s="9"/>
      <c r="DDL12" s="9"/>
      <c r="DDM12" s="9"/>
      <c r="DDN12" s="9"/>
      <c r="DDO12" s="9"/>
      <c r="DDP12" s="9"/>
      <c r="DDQ12" s="9"/>
      <c r="DDR12" s="9"/>
      <c r="DDS12" s="9"/>
      <c r="DDT12" s="9"/>
      <c r="DDU12" s="9"/>
      <c r="DDV12" s="9"/>
      <c r="DDW12" s="9"/>
      <c r="DDX12" s="9"/>
      <c r="DDY12" s="9"/>
      <c r="DDZ12" s="9"/>
      <c r="DEA12" s="9"/>
      <c r="DEB12" s="9"/>
      <c r="DEC12" s="9"/>
      <c r="DED12" s="9"/>
      <c r="DEE12" s="9"/>
      <c r="DEF12" s="9"/>
      <c r="DEG12" s="9"/>
      <c r="DEH12" s="9"/>
      <c r="DEI12" s="9"/>
      <c r="DEJ12" s="9"/>
      <c r="DEK12" s="9"/>
      <c r="DEL12" s="9"/>
      <c r="DEM12" s="9"/>
      <c r="DEN12" s="9"/>
      <c r="DEO12" s="9"/>
      <c r="DEP12" s="9"/>
      <c r="DEQ12" s="9"/>
      <c r="DER12" s="9"/>
      <c r="DES12" s="9"/>
      <c r="DET12" s="9"/>
      <c r="DEU12" s="9"/>
      <c r="DEV12" s="9"/>
      <c r="DEW12" s="9"/>
      <c r="DEX12" s="9"/>
      <c r="DEY12" s="9"/>
      <c r="DEZ12" s="9"/>
      <c r="DFA12" s="9"/>
      <c r="DFB12" s="9"/>
      <c r="DFC12" s="9"/>
      <c r="DFD12" s="9"/>
      <c r="DFE12" s="9"/>
      <c r="DFF12" s="9"/>
      <c r="DFG12" s="9"/>
      <c r="DFH12" s="9"/>
      <c r="DFI12" s="9"/>
      <c r="DFJ12" s="9"/>
      <c r="DFK12" s="9"/>
      <c r="DFL12" s="9"/>
      <c r="DFM12" s="9"/>
      <c r="DFN12" s="9"/>
      <c r="DFO12" s="9"/>
      <c r="DFP12" s="9"/>
      <c r="DFQ12" s="9"/>
      <c r="DFR12" s="9"/>
      <c r="DFS12" s="9"/>
      <c r="DFT12" s="9"/>
      <c r="DFU12" s="9"/>
      <c r="DFV12" s="9"/>
      <c r="DFW12" s="9"/>
      <c r="DFX12" s="9"/>
      <c r="DFY12" s="9"/>
      <c r="DFZ12" s="9"/>
      <c r="DGA12" s="9"/>
      <c r="DGB12" s="9"/>
      <c r="DGC12" s="9"/>
      <c r="DGD12" s="9"/>
      <c r="DGE12" s="9"/>
      <c r="DGF12" s="9"/>
      <c r="DGG12" s="9"/>
      <c r="DGH12" s="9"/>
      <c r="DGI12" s="9"/>
      <c r="DGJ12" s="9"/>
      <c r="DGK12" s="9"/>
      <c r="DGL12" s="9"/>
      <c r="DGM12" s="9"/>
      <c r="DGN12" s="9"/>
      <c r="DGO12" s="9"/>
      <c r="DGP12" s="9"/>
      <c r="DGQ12" s="9"/>
      <c r="DGR12" s="9"/>
      <c r="DGS12" s="9"/>
      <c r="DGT12" s="9"/>
      <c r="DGU12" s="9"/>
      <c r="DGV12" s="9"/>
      <c r="DGW12" s="9"/>
      <c r="DGX12" s="9"/>
      <c r="DGY12" s="9"/>
      <c r="DGZ12" s="9"/>
      <c r="DHA12" s="9"/>
      <c r="DHB12" s="9"/>
      <c r="DHC12" s="9"/>
      <c r="DHD12" s="9"/>
      <c r="DHE12" s="9"/>
      <c r="DHF12" s="9"/>
      <c r="DHG12" s="9"/>
      <c r="DHH12" s="9"/>
      <c r="DHI12" s="9"/>
      <c r="DHJ12" s="9"/>
      <c r="DHK12" s="9"/>
      <c r="DHL12" s="9"/>
      <c r="DHM12" s="9"/>
      <c r="DHN12" s="9"/>
      <c r="DHO12" s="9"/>
      <c r="DHP12" s="9"/>
      <c r="DHQ12" s="9"/>
      <c r="DHR12" s="9"/>
      <c r="DHS12" s="9"/>
      <c r="DHT12" s="9"/>
      <c r="DHU12" s="9"/>
      <c r="DHV12" s="9"/>
      <c r="DHW12" s="9"/>
      <c r="DHX12" s="9"/>
      <c r="DHY12" s="9"/>
      <c r="DHZ12" s="9"/>
      <c r="DIA12" s="9"/>
      <c r="DIB12" s="9"/>
      <c r="DIC12" s="9"/>
      <c r="DID12" s="9"/>
      <c r="DIE12" s="9"/>
      <c r="DIF12" s="9"/>
      <c r="DIG12" s="9"/>
      <c r="DIH12" s="9"/>
      <c r="DII12" s="9"/>
      <c r="DIJ12" s="9"/>
      <c r="DIK12" s="9"/>
      <c r="DIL12" s="9"/>
      <c r="DIM12" s="9"/>
      <c r="DIN12" s="9"/>
      <c r="DIO12" s="9"/>
      <c r="DIP12" s="9"/>
      <c r="DIQ12" s="9"/>
      <c r="DIR12" s="9"/>
      <c r="DIS12" s="9"/>
      <c r="DIT12" s="9"/>
      <c r="DIU12" s="9"/>
      <c r="DIV12" s="9"/>
      <c r="DIW12" s="9"/>
      <c r="DIX12" s="9"/>
      <c r="DIY12" s="9"/>
      <c r="DIZ12" s="9"/>
      <c r="DJA12" s="9"/>
      <c r="DJB12" s="9"/>
      <c r="DJC12" s="9"/>
      <c r="DJD12" s="9"/>
      <c r="DJE12" s="9"/>
      <c r="DJF12" s="9"/>
      <c r="DJG12" s="9"/>
      <c r="DJH12" s="9"/>
      <c r="DJI12" s="9"/>
      <c r="DJJ12" s="9"/>
      <c r="DJK12" s="9"/>
      <c r="DJL12" s="9"/>
      <c r="DJM12" s="9"/>
      <c r="DJN12" s="9"/>
      <c r="DJO12" s="9"/>
      <c r="DJP12" s="9"/>
      <c r="DJQ12" s="9"/>
      <c r="DJR12" s="9"/>
      <c r="DJS12" s="9"/>
      <c r="DJT12" s="9"/>
      <c r="DJU12" s="9"/>
      <c r="DJV12" s="9"/>
      <c r="DJW12" s="9"/>
      <c r="DJX12" s="9"/>
      <c r="DJY12" s="9"/>
      <c r="DJZ12" s="9"/>
      <c r="DKA12" s="9"/>
      <c r="DKB12" s="9"/>
      <c r="DKC12" s="9"/>
      <c r="DKD12" s="9"/>
      <c r="DKE12" s="9"/>
      <c r="DKF12" s="9"/>
      <c r="DKG12" s="9"/>
      <c r="DKH12" s="9"/>
      <c r="DKI12" s="9"/>
      <c r="DKJ12" s="9"/>
      <c r="DKK12" s="9"/>
      <c r="DKL12" s="9"/>
      <c r="DKM12" s="9"/>
      <c r="DKN12" s="9"/>
      <c r="DKO12" s="9"/>
      <c r="DKP12" s="9"/>
      <c r="DKQ12" s="9"/>
      <c r="DKR12" s="9"/>
      <c r="DKS12" s="9"/>
      <c r="DKT12" s="9"/>
      <c r="DKU12" s="9"/>
      <c r="DKV12" s="9"/>
      <c r="DKW12" s="9"/>
      <c r="DKX12" s="9"/>
      <c r="DKY12" s="9"/>
      <c r="DKZ12" s="9"/>
      <c r="DLA12" s="9"/>
      <c r="DLB12" s="9"/>
      <c r="DLC12" s="9"/>
      <c r="DLD12" s="9"/>
      <c r="DLE12" s="9"/>
      <c r="DLF12" s="9"/>
      <c r="DLG12" s="9"/>
      <c r="DLH12" s="9"/>
      <c r="DLI12" s="9"/>
      <c r="DLJ12" s="9"/>
      <c r="DLK12" s="9"/>
      <c r="DLL12" s="9"/>
      <c r="DLM12" s="9"/>
      <c r="DLN12" s="9"/>
      <c r="DLO12" s="9"/>
      <c r="DLP12" s="9"/>
      <c r="DLQ12" s="9"/>
      <c r="DLR12" s="9"/>
      <c r="DLS12" s="9"/>
      <c r="DLT12" s="9"/>
      <c r="DLU12" s="9"/>
      <c r="DLV12" s="9"/>
      <c r="DLW12" s="9"/>
      <c r="DLX12" s="9"/>
      <c r="DLY12" s="9"/>
      <c r="DLZ12" s="9"/>
      <c r="DMA12" s="9"/>
      <c r="DMB12" s="9"/>
      <c r="DMC12" s="9"/>
      <c r="DMD12" s="9"/>
      <c r="DME12" s="9"/>
      <c r="DMF12" s="9"/>
      <c r="DMG12" s="9"/>
      <c r="DMH12" s="9"/>
      <c r="DMI12" s="9"/>
      <c r="DMJ12" s="9"/>
      <c r="DMK12" s="9"/>
      <c r="DML12" s="9"/>
      <c r="DMM12" s="9"/>
      <c r="DMN12" s="9"/>
      <c r="DMO12" s="9"/>
      <c r="DMP12" s="9"/>
      <c r="DMQ12" s="9"/>
      <c r="DMR12" s="9"/>
      <c r="DMS12" s="9"/>
      <c r="DMT12" s="9"/>
      <c r="DMU12" s="9"/>
      <c r="DMV12" s="9"/>
      <c r="DMW12" s="9"/>
      <c r="DMX12" s="9"/>
      <c r="DMY12" s="9"/>
      <c r="DMZ12" s="9"/>
      <c r="DNA12" s="9"/>
      <c r="DNB12" s="9"/>
      <c r="DNC12" s="9"/>
      <c r="DND12" s="9"/>
      <c r="DNE12" s="9"/>
      <c r="DNF12" s="9"/>
      <c r="DNG12" s="9"/>
      <c r="DNH12" s="9"/>
      <c r="DNI12" s="9"/>
      <c r="DNJ12" s="9"/>
      <c r="DNK12" s="9"/>
      <c r="DNL12" s="9"/>
      <c r="DNM12" s="9"/>
      <c r="DNN12" s="9"/>
      <c r="DNO12" s="9"/>
      <c r="DNP12" s="9"/>
      <c r="DNQ12" s="9"/>
      <c r="DNR12" s="9"/>
      <c r="DNS12" s="9"/>
      <c r="DNT12" s="9"/>
      <c r="DNU12" s="9"/>
      <c r="DNV12" s="9"/>
      <c r="DNW12" s="9"/>
      <c r="DNX12" s="9"/>
      <c r="DNY12" s="9"/>
      <c r="DNZ12" s="9"/>
      <c r="DOA12" s="9"/>
      <c r="DOB12" s="9"/>
      <c r="DOC12" s="9"/>
      <c r="DOD12" s="9"/>
      <c r="DOE12" s="9"/>
      <c r="DOF12" s="9"/>
      <c r="DOG12" s="9"/>
      <c r="DOH12" s="9"/>
      <c r="DOI12" s="9"/>
      <c r="DOJ12" s="9"/>
      <c r="DOK12" s="9"/>
      <c r="DOL12" s="9"/>
      <c r="DOM12" s="9"/>
      <c r="DON12" s="9"/>
      <c r="DOO12" s="9"/>
      <c r="DOP12" s="9"/>
      <c r="DOQ12" s="9"/>
      <c r="DOR12" s="9"/>
      <c r="DOS12" s="9"/>
      <c r="DOT12" s="9"/>
      <c r="DOU12" s="9"/>
      <c r="DOV12" s="9"/>
      <c r="DOW12" s="9"/>
      <c r="DOX12" s="9"/>
      <c r="DOY12" s="9"/>
      <c r="DOZ12" s="9"/>
      <c r="DPA12" s="9"/>
      <c r="DPB12" s="9"/>
      <c r="DPC12" s="9"/>
      <c r="DPD12" s="9"/>
      <c r="DPE12" s="9"/>
      <c r="DPF12" s="9"/>
    </row>
    <row r="13" spans="1:3126" s="4" customFormat="1" ht="20.100000000000001" customHeight="1" x14ac:dyDescent="0.25">
      <c r="A13" s="24">
        <v>4</v>
      </c>
      <c r="B13" s="40" t="s">
        <v>50</v>
      </c>
      <c r="C13" s="24" t="s">
        <v>91</v>
      </c>
      <c r="D13" s="34">
        <v>7</v>
      </c>
      <c r="E13" s="35">
        <v>1</v>
      </c>
      <c r="F13" s="35">
        <v>1</v>
      </c>
      <c r="G13" s="35"/>
      <c r="H13" s="35">
        <v>6</v>
      </c>
      <c r="I13" s="35">
        <f>E13*H13</f>
        <v>6</v>
      </c>
      <c r="J13" s="35">
        <v>54</v>
      </c>
      <c r="K13" s="35">
        <f>F13*J13</f>
        <v>54</v>
      </c>
      <c r="L13" s="35"/>
      <c r="M13" s="35"/>
      <c r="N13" s="35"/>
      <c r="O13" s="35"/>
      <c r="P13" s="35">
        <f t="shared" si="0"/>
        <v>12</v>
      </c>
      <c r="Q13" s="35"/>
      <c r="R13" s="35"/>
      <c r="S13" s="35">
        <v>4</v>
      </c>
      <c r="T13" s="35">
        <f t="shared" si="1"/>
        <v>7</v>
      </c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>
        <v>1</v>
      </c>
      <c r="AQ13" s="51">
        <f>D13*0.3*2</f>
        <v>4.2</v>
      </c>
      <c r="AR13" s="35"/>
      <c r="AS13" s="35"/>
      <c r="AT13" s="51">
        <f t="shared" si="2"/>
        <v>4.2</v>
      </c>
      <c r="AU13" s="35"/>
      <c r="AV13" s="35"/>
      <c r="AW13" s="35"/>
      <c r="AX13" s="35"/>
      <c r="AY13" s="35"/>
      <c r="AZ13" s="52">
        <f>I13+K13+M13+O13+P13+R13+T13+V13+X13+Z13+AB13+AD13+AF13+AH13+AL13+AM13+AO13+AT13+AU13+AY13</f>
        <v>83.2</v>
      </c>
      <c r="BA13" s="49" t="s">
        <v>68</v>
      </c>
      <c r="BB13" s="50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9"/>
      <c r="AXL13" s="9"/>
      <c r="AXM13" s="9"/>
      <c r="AXN13" s="9"/>
      <c r="AXO13" s="9"/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9"/>
      <c r="BJZ13" s="9"/>
      <c r="BKA13" s="9"/>
      <c r="BKB13" s="9"/>
      <c r="BKC13" s="9"/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U13" s="9"/>
      <c r="BKV13" s="9"/>
      <c r="BKW13" s="9"/>
      <c r="BKX13" s="9"/>
      <c r="BKY13" s="9"/>
      <c r="BKZ13" s="9"/>
      <c r="BLA13" s="9"/>
      <c r="BLB13" s="9"/>
      <c r="BLC13" s="9"/>
      <c r="BLD13" s="9"/>
      <c r="BLE13" s="9"/>
      <c r="BLF13" s="9"/>
      <c r="BLG13" s="9"/>
      <c r="BLH13" s="9"/>
      <c r="BLI13" s="9"/>
      <c r="BLJ13" s="9"/>
      <c r="BLK13" s="9"/>
      <c r="BLL13" s="9"/>
      <c r="BLM13" s="9"/>
      <c r="BLN13" s="9"/>
      <c r="BLO13" s="9"/>
      <c r="BLP13" s="9"/>
      <c r="BLQ13" s="9"/>
      <c r="BLR13" s="9"/>
      <c r="BLS13" s="9"/>
      <c r="BLT13" s="9"/>
      <c r="BLU13" s="9"/>
      <c r="BLV13" s="9"/>
      <c r="BLW13" s="9"/>
      <c r="BLX13" s="9"/>
      <c r="BLY13" s="9"/>
      <c r="BLZ13" s="9"/>
      <c r="BMA13" s="9"/>
      <c r="BMB13" s="9"/>
      <c r="BMC13" s="9"/>
      <c r="BMD13" s="9"/>
      <c r="BME13" s="9"/>
      <c r="BMF13" s="9"/>
      <c r="BMG13" s="9"/>
      <c r="BMH13" s="9"/>
      <c r="BMI13" s="9"/>
      <c r="BMJ13" s="9"/>
      <c r="BMK13" s="9"/>
      <c r="BML13" s="9"/>
      <c r="BMM13" s="9"/>
      <c r="BMN13" s="9"/>
      <c r="BMO13" s="9"/>
      <c r="BMP13" s="9"/>
      <c r="BMQ13" s="9"/>
      <c r="BMR13" s="9"/>
      <c r="BMS13" s="9"/>
      <c r="BMT13" s="9"/>
      <c r="BMU13" s="9"/>
      <c r="BMV13" s="9"/>
      <c r="BMW13" s="9"/>
      <c r="BMX13" s="9"/>
      <c r="BMY13" s="9"/>
      <c r="BMZ13" s="9"/>
      <c r="BNA13" s="9"/>
      <c r="BNB13" s="9"/>
      <c r="BNC13" s="9"/>
      <c r="BND13" s="9"/>
      <c r="BNE13" s="9"/>
      <c r="BNF13" s="9"/>
      <c r="BNG13" s="9"/>
      <c r="BNH13" s="9"/>
      <c r="BNI13" s="9"/>
      <c r="BNJ13" s="9"/>
      <c r="BNK13" s="9"/>
      <c r="BNL13" s="9"/>
      <c r="BNM13" s="9"/>
      <c r="BNN13" s="9"/>
      <c r="BNO13" s="9"/>
      <c r="BNP13" s="9"/>
      <c r="BNQ13" s="9"/>
      <c r="BNR13" s="9"/>
      <c r="BNS13" s="9"/>
      <c r="BNT13" s="9"/>
      <c r="BNU13" s="9"/>
      <c r="BNV13" s="9"/>
      <c r="BNW13" s="9"/>
      <c r="BNX13" s="9"/>
      <c r="BNY13" s="9"/>
      <c r="BNZ13" s="9"/>
      <c r="BOA13" s="9"/>
      <c r="BOB13" s="9"/>
      <c r="BOC13" s="9"/>
      <c r="BOD13" s="9"/>
      <c r="BOE13" s="9"/>
      <c r="BOF13" s="9"/>
      <c r="BOG13" s="9"/>
      <c r="BOH13" s="9"/>
      <c r="BOI13" s="9"/>
      <c r="BOJ13" s="9"/>
      <c r="BOK13" s="9"/>
      <c r="BOL13" s="9"/>
      <c r="BOM13" s="9"/>
      <c r="BON13" s="9"/>
      <c r="BOO13" s="9"/>
      <c r="BOP13" s="9"/>
      <c r="BOQ13" s="9"/>
      <c r="BOR13" s="9"/>
      <c r="BOS13" s="9"/>
      <c r="BOT13" s="9"/>
      <c r="BOU13" s="9"/>
      <c r="BOV13" s="9"/>
      <c r="BOW13" s="9"/>
      <c r="BOX13" s="9"/>
      <c r="BOY13" s="9"/>
      <c r="BOZ13" s="9"/>
      <c r="BPA13" s="9"/>
      <c r="BPB13" s="9"/>
      <c r="BPC13" s="9"/>
      <c r="BPD13" s="9"/>
      <c r="BPE13" s="9"/>
      <c r="BPF13" s="9"/>
      <c r="BPG13" s="9"/>
      <c r="BPH13" s="9"/>
      <c r="BPI13" s="9"/>
      <c r="BPJ13" s="9"/>
      <c r="BPK13" s="9"/>
      <c r="BPL13" s="9"/>
      <c r="BPM13" s="9"/>
      <c r="BPN13" s="9"/>
      <c r="BPO13" s="9"/>
      <c r="BPP13" s="9"/>
      <c r="BPQ13" s="9"/>
      <c r="BPR13" s="9"/>
      <c r="BPS13" s="9"/>
      <c r="BPT13" s="9"/>
      <c r="BPU13" s="9"/>
      <c r="BPV13" s="9"/>
      <c r="BPW13" s="9"/>
      <c r="BPX13" s="9"/>
      <c r="BPY13" s="9"/>
      <c r="BPZ13" s="9"/>
      <c r="BQA13" s="9"/>
      <c r="BQB13" s="9"/>
      <c r="BQC13" s="9"/>
      <c r="BQD13" s="9"/>
      <c r="BQE13" s="9"/>
      <c r="BQF13" s="9"/>
      <c r="BQG13" s="9"/>
      <c r="BQH13" s="9"/>
      <c r="BQI13" s="9"/>
      <c r="BQJ13" s="9"/>
      <c r="BQK13" s="9"/>
      <c r="BQL13" s="9"/>
      <c r="BQM13" s="9"/>
      <c r="BQN13" s="9"/>
      <c r="BQO13" s="9"/>
      <c r="BQP13" s="9"/>
      <c r="BQQ13" s="9"/>
      <c r="BQR13" s="9"/>
      <c r="BQS13" s="9"/>
      <c r="BQT13" s="9"/>
      <c r="BQU13" s="9"/>
      <c r="BQV13" s="9"/>
      <c r="BQW13" s="9"/>
      <c r="BQX13" s="9"/>
      <c r="BQY13" s="9"/>
      <c r="BQZ13" s="9"/>
      <c r="BRA13" s="9"/>
      <c r="BRB13" s="9"/>
      <c r="BRC13" s="9"/>
      <c r="BRD13" s="9"/>
      <c r="BRE13" s="9"/>
      <c r="BRF13" s="9"/>
      <c r="BRG13" s="9"/>
      <c r="BRH13" s="9"/>
      <c r="BRI13" s="9"/>
      <c r="BRJ13" s="9"/>
      <c r="BRK13" s="9"/>
      <c r="BRL13" s="9"/>
      <c r="BRM13" s="9"/>
      <c r="BRN13" s="9"/>
      <c r="BRO13" s="9"/>
      <c r="BRP13" s="9"/>
      <c r="BRQ13" s="9"/>
      <c r="BRR13" s="9"/>
      <c r="BRS13" s="9"/>
      <c r="BRT13" s="9"/>
      <c r="BRU13" s="9"/>
      <c r="BRV13" s="9"/>
      <c r="BRW13" s="9"/>
      <c r="BRX13" s="9"/>
      <c r="BRY13" s="9"/>
      <c r="BRZ13" s="9"/>
      <c r="BSA13" s="9"/>
      <c r="BSB13" s="9"/>
      <c r="BSC13" s="9"/>
      <c r="BSD13" s="9"/>
      <c r="BSE13" s="9"/>
      <c r="BSF13" s="9"/>
      <c r="BSG13" s="9"/>
      <c r="BSH13" s="9"/>
      <c r="BSI13" s="9"/>
      <c r="BSJ13" s="9"/>
      <c r="BSK13" s="9"/>
      <c r="BSL13" s="9"/>
      <c r="BSM13" s="9"/>
      <c r="BSN13" s="9"/>
      <c r="BSO13" s="9"/>
      <c r="BSP13" s="9"/>
      <c r="BSQ13" s="9"/>
      <c r="BSR13" s="9"/>
      <c r="BSS13" s="9"/>
      <c r="BST13" s="9"/>
      <c r="BSU13" s="9"/>
      <c r="BSV13" s="9"/>
      <c r="BSW13" s="9"/>
      <c r="BSX13" s="9"/>
      <c r="BSY13" s="9"/>
      <c r="BSZ13" s="9"/>
      <c r="BTA13" s="9"/>
      <c r="BTB13" s="9"/>
      <c r="BTC13" s="9"/>
      <c r="BTD13" s="9"/>
      <c r="BTE13" s="9"/>
      <c r="BTF13" s="9"/>
      <c r="BTG13" s="9"/>
      <c r="BTH13" s="9"/>
      <c r="BTI13" s="9"/>
      <c r="BTJ13" s="9"/>
      <c r="BTK13" s="9"/>
      <c r="BTL13" s="9"/>
      <c r="BTM13" s="9"/>
      <c r="BTN13" s="9"/>
      <c r="BTO13" s="9"/>
      <c r="BTP13" s="9"/>
      <c r="BTQ13" s="9"/>
      <c r="BTR13" s="9"/>
      <c r="BTS13" s="9"/>
      <c r="BTT13" s="9"/>
      <c r="BTU13" s="9"/>
      <c r="BTV13" s="9"/>
      <c r="BTW13" s="9"/>
      <c r="BTX13" s="9"/>
      <c r="BTY13" s="9"/>
      <c r="BTZ13" s="9"/>
      <c r="BUA13" s="9"/>
      <c r="BUB13" s="9"/>
      <c r="BUC13" s="9"/>
      <c r="BUD13" s="9"/>
      <c r="BUE13" s="9"/>
      <c r="BUF13" s="9"/>
      <c r="BUG13" s="9"/>
      <c r="BUH13" s="9"/>
      <c r="BUI13" s="9"/>
      <c r="BUJ13" s="9"/>
      <c r="BUK13" s="9"/>
      <c r="BUL13" s="9"/>
      <c r="BUM13" s="9"/>
      <c r="BUN13" s="9"/>
      <c r="BUO13" s="9"/>
      <c r="BUP13" s="9"/>
      <c r="BUQ13" s="9"/>
      <c r="BUR13" s="9"/>
      <c r="BUS13" s="9"/>
      <c r="BUT13" s="9"/>
      <c r="BUU13" s="9"/>
      <c r="BUV13" s="9"/>
      <c r="BUW13" s="9"/>
      <c r="BUX13" s="9"/>
      <c r="BUY13" s="9"/>
      <c r="BUZ13" s="9"/>
      <c r="BVA13" s="9"/>
      <c r="BVB13" s="9"/>
      <c r="BVC13" s="9"/>
      <c r="BVD13" s="9"/>
      <c r="BVE13" s="9"/>
      <c r="BVF13" s="9"/>
      <c r="BVG13" s="9"/>
      <c r="BVH13" s="9"/>
      <c r="BVI13" s="9"/>
      <c r="BVJ13" s="9"/>
      <c r="BVK13" s="9"/>
      <c r="BVL13" s="9"/>
      <c r="BVM13" s="9"/>
      <c r="BVN13" s="9"/>
      <c r="BVO13" s="9"/>
      <c r="BVP13" s="9"/>
      <c r="BVQ13" s="9"/>
      <c r="BVR13" s="9"/>
      <c r="BVS13" s="9"/>
      <c r="BVT13" s="9"/>
      <c r="BVU13" s="9"/>
      <c r="BVV13" s="9"/>
      <c r="BVW13" s="9"/>
      <c r="BVX13" s="9"/>
      <c r="BVY13" s="9"/>
      <c r="BVZ13" s="9"/>
      <c r="BWA13" s="9"/>
      <c r="BWB13" s="9"/>
      <c r="BWC13" s="9"/>
      <c r="BWD13" s="9"/>
      <c r="BWE13" s="9"/>
      <c r="BWF13" s="9"/>
      <c r="BWG13" s="9"/>
      <c r="BWH13" s="9"/>
      <c r="BWI13" s="9"/>
      <c r="BWJ13" s="9"/>
      <c r="BWK13" s="9"/>
      <c r="BWL13" s="9"/>
      <c r="BWM13" s="9"/>
      <c r="BWN13" s="9"/>
      <c r="BWO13" s="9"/>
      <c r="BWP13" s="9"/>
      <c r="BWQ13" s="9"/>
      <c r="BWR13" s="9"/>
      <c r="BWS13" s="9"/>
      <c r="BWT13" s="9"/>
      <c r="BWU13" s="9"/>
      <c r="BWV13" s="9"/>
      <c r="BWW13" s="9"/>
      <c r="BWX13" s="9"/>
      <c r="BWY13" s="9"/>
      <c r="BWZ13" s="9"/>
      <c r="BXA13" s="9"/>
      <c r="BXB13" s="9"/>
      <c r="BXC13" s="9"/>
      <c r="BXD13" s="9"/>
      <c r="BXE13" s="9"/>
      <c r="BXF13" s="9"/>
      <c r="BXG13" s="9"/>
      <c r="BXH13" s="9"/>
      <c r="BXI13" s="9"/>
      <c r="BXJ13" s="9"/>
      <c r="BXK13" s="9"/>
      <c r="BXL13" s="9"/>
      <c r="BXM13" s="9"/>
      <c r="BXN13" s="9"/>
      <c r="BXO13" s="9"/>
      <c r="BXP13" s="9"/>
      <c r="BXQ13" s="9"/>
      <c r="BXR13" s="9"/>
      <c r="BXS13" s="9"/>
      <c r="BXT13" s="9"/>
      <c r="BXU13" s="9"/>
      <c r="BXV13" s="9"/>
      <c r="BXW13" s="9"/>
      <c r="BXX13" s="9"/>
      <c r="BXY13" s="9"/>
      <c r="BXZ13" s="9"/>
      <c r="BYA13" s="9"/>
      <c r="BYB13" s="9"/>
      <c r="BYC13" s="9"/>
      <c r="BYD13" s="9"/>
      <c r="BYE13" s="9"/>
      <c r="BYF13" s="9"/>
      <c r="BYG13" s="9"/>
      <c r="BYH13" s="9"/>
      <c r="BYI13" s="9"/>
      <c r="BYJ13" s="9"/>
      <c r="BYK13" s="9"/>
      <c r="BYL13" s="9"/>
      <c r="BYM13" s="9"/>
      <c r="BYN13" s="9"/>
      <c r="BYO13" s="9"/>
      <c r="BYP13" s="9"/>
      <c r="BYQ13" s="9"/>
      <c r="BYR13" s="9"/>
      <c r="BYS13" s="9"/>
      <c r="BYT13" s="9"/>
      <c r="BYU13" s="9"/>
      <c r="BYV13" s="9"/>
      <c r="BYW13" s="9"/>
      <c r="BYX13" s="9"/>
      <c r="BYY13" s="9"/>
      <c r="BYZ13" s="9"/>
      <c r="BZA13" s="9"/>
      <c r="BZB13" s="9"/>
      <c r="BZC13" s="9"/>
      <c r="BZD13" s="9"/>
      <c r="BZE13" s="9"/>
      <c r="BZF13" s="9"/>
      <c r="BZG13" s="9"/>
      <c r="BZH13" s="9"/>
      <c r="BZI13" s="9"/>
      <c r="BZJ13" s="9"/>
      <c r="BZK13" s="9"/>
      <c r="BZL13" s="9"/>
      <c r="BZM13" s="9"/>
      <c r="BZN13" s="9"/>
      <c r="BZO13" s="9"/>
      <c r="BZP13" s="9"/>
      <c r="BZQ13" s="9"/>
      <c r="BZR13" s="9"/>
      <c r="BZS13" s="9"/>
      <c r="BZT13" s="9"/>
      <c r="BZU13" s="9"/>
      <c r="BZV13" s="9"/>
      <c r="BZW13" s="9"/>
      <c r="BZX13" s="9"/>
      <c r="BZY13" s="9"/>
      <c r="BZZ13" s="9"/>
      <c r="CAA13" s="9"/>
      <c r="CAB13" s="9"/>
      <c r="CAC13" s="9"/>
      <c r="CAD13" s="9"/>
      <c r="CAE13" s="9"/>
      <c r="CAF13" s="9"/>
      <c r="CAG13" s="9"/>
      <c r="CAH13" s="9"/>
      <c r="CAI13" s="9"/>
      <c r="CAJ13" s="9"/>
      <c r="CAK13" s="9"/>
      <c r="CAL13" s="9"/>
      <c r="CAM13" s="9"/>
      <c r="CAN13" s="9"/>
      <c r="CAO13" s="9"/>
      <c r="CAP13" s="9"/>
      <c r="CAQ13" s="9"/>
      <c r="CAR13" s="9"/>
      <c r="CAS13" s="9"/>
      <c r="CAT13" s="9"/>
      <c r="CAU13" s="9"/>
      <c r="CAV13" s="9"/>
      <c r="CAW13" s="9"/>
      <c r="CAX13" s="9"/>
      <c r="CAY13" s="9"/>
      <c r="CAZ13" s="9"/>
      <c r="CBA13" s="9"/>
      <c r="CBB13" s="9"/>
      <c r="CBC13" s="9"/>
      <c r="CBD13" s="9"/>
      <c r="CBE13" s="9"/>
      <c r="CBF13" s="9"/>
      <c r="CBG13" s="9"/>
      <c r="CBH13" s="9"/>
      <c r="CBI13" s="9"/>
      <c r="CBJ13" s="9"/>
      <c r="CBK13" s="9"/>
      <c r="CBL13" s="9"/>
      <c r="CBM13" s="9"/>
      <c r="CBN13" s="9"/>
      <c r="CBO13" s="9"/>
      <c r="CBP13" s="9"/>
      <c r="CBQ13" s="9"/>
      <c r="CBR13" s="9"/>
      <c r="CBS13" s="9"/>
      <c r="CBT13" s="9"/>
      <c r="CBU13" s="9"/>
      <c r="CBV13" s="9"/>
      <c r="CBW13" s="9"/>
      <c r="CBX13" s="9"/>
      <c r="CBY13" s="9"/>
      <c r="CBZ13" s="9"/>
      <c r="CCA13" s="9"/>
      <c r="CCB13" s="9"/>
      <c r="CCC13" s="9"/>
      <c r="CCD13" s="9"/>
      <c r="CCE13" s="9"/>
      <c r="CCF13" s="9"/>
      <c r="CCG13" s="9"/>
      <c r="CCH13" s="9"/>
      <c r="CCI13" s="9"/>
      <c r="CCJ13" s="9"/>
      <c r="CCK13" s="9"/>
      <c r="CCL13" s="9"/>
      <c r="CCM13" s="9"/>
      <c r="CCN13" s="9"/>
      <c r="CCO13" s="9"/>
      <c r="CCP13" s="9"/>
      <c r="CCQ13" s="9"/>
      <c r="CCR13" s="9"/>
      <c r="CCS13" s="9"/>
      <c r="CCT13" s="9"/>
      <c r="CCU13" s="9"/>
      <c r="CCV13" s="9"/>
      <c r="CCW13" s="9"/>
      <c r="CCX13" s="9"/>
      <c r="CCY13" s="9"/>
      <c r="CCZ13" s="9"/>
      <c r="CDA13" s="9"/>
      <c r="CDB13" s="9"/>
      <c r="CDC13" s="9"/>
      <c r="CDD13" s="9"/>
      <c r="CDE13" s="9"/>
      <c r="CDF13" s="9"/>
      <c r="CDG13" s="9"/>
      <c r="CDH13" s="9"/>
      <c r="CDI13" s="9"/>
      <c r="CDJ13" s="9"/>
      <c r="CDK13" s="9"/>
      <c r="CDL13" s="9"/>
      <c r="CDM13" s="9"/>
      <c r="CDN13" s="9"/>
      <c r="CDO13" s="9"/>
      <c r="CDP13" s="9"/>
      <c r="CDQ13" s="9"/>
      <c r="CDR13" s="9"/>
      <c r="CDS13" s="9"/>
      <c r="CDT13" s="9"/>
      <c r="CDU13" s="9"/>
      <c r="CDV13" s="9"/>
      <c r="CDW13" s="9"/>
      <c r="CDX13" s="9"/>
      <c r="CDY13" s="9"/>
      <c r="CDZ13" s="9"/>
      <c r="CEA13" s="9"/>
      <c r="CEB13" s="9"/>
      <c r="CEC13" s="9"/>
      <c r="CED13" s="9"/>
      <c r="CEE13" s="9"/>
      <c r="CEF13" s="9"/>
      <c r="CEG13" s="9"/>
      <c r="CEH13" s="9"/>
      <c r="CEI13" s="9"/>
      <c r="CEJ13" s="9"/>
      <c r="CEK13" s="9"/>
      <c r="CEL13" s="9"/>
      <c r="CEM13" s="9"/>
      <c r="CEN13" s="9"/>
      <c r="CEO13" s="9"/>
      <c r="CEP13" s="9"/>
      <c r="CEQ13" s="9"/>
      <c r="CER13" s="9"/>
      <c r="CES13" s="9"/>
      <c r="CET13" s="9"/>
      <c r="CEU13" s="9"/>
      <c r="CEV13" s="9"/>
      <c r="CEW13" s="9"/>
      <c r="CEX13" s="9"/>
      <c r="CEY13" s="9"/>
      <c r="CEZ13" s="9"/>
      <c r="CFA13" s="9"/>
      <c r="CFB13" s="9"/>
      <c r="CFC13" s="9"/>
      <c r="CFD13" s="9"/>
      <c r="CFE13" s="9"/>
      <c r="CFF13" s="9"/>
      <c r="CFG13" s="9"/>
      <c r="CFH13" s="9"/>
      <c r="CFI13" s="9"/>
      <c r="CFJ13" s="9"/>
      <c r="CFK13" s="9"/>
      <c r="CFL13" s="9"/>
      <c r="CFM13" s="9"/>
      <c r="CFN13" s="9"/>
      <c r="CFO13" s="9"/>
      <c r="CFP13" s="9"/>
      <c r="CFQ13" s="9"/>
      <c r="CFR13" s="9"/>
      <c r="CFS13" s="9"/>
      <c r="CFT13" s="9"/>
      <c r="CFU13" s="9"/>
      <c r="CFV13" s="9"/>
      <c r="CFW13" s="9"/>
      <c r="CFX13" s="9"/>
      <c r="CFY13" s="9"/>
      <c r="CFZ13" s="9"/>
      <c r="CGA13" s="9"/>
      <c r="CGB13" s="9"/>
      <c r="CGC13" s="9"/>
      <c r="CGD13" s="9"/>
      <c r="CGE13" s="9"/>
      <c r="CGF13" s="9"/>
      <c r="CGG13" s="9"/>
      <c r="CGH13" s="9"/>
      <c r="CGI13" s="9"/>
      <c r="CGJ13" s="9"/>
      <c r="CGK13" s="9"/>
      <c r="CGL13" s="9"/>
      <c r="CGM13" s="9"/>
      <c r="CGN13" s="9"/>
      <c r="CGO13" s="9"/>
      <c r="CGP13" s="9"/>
      <c r="CGQ13" s="9"/>
      <c r="CGR13" s="9"/>
      <c r="CGS13" s="9"/>
      <c r="CGT13" s="9"/>
      <c r="CGU13" s="9"/>
      <c r="CGV13" s="9"/>
      <c r="CGW13" s="9"/>
      <c r="CGX13" s="9"/>
      <c r="CGY13" s="9"/>
      <c r="CGZ13" s="9"/>
      <c r="CHA13" s="9"/>
      <c r="CHB13" s="9"/>
      <c r="CHC13" s="9"/>
      <c r="CHD13" s="9"/>
      <c r="CHE13" s="9"/>
      <c r="CHF13" s="9"/>
      <c r="CHG13" s="9"/>
      <c r="CHH13" s="9"/>
      <c r="CHI13" s="9"/>
      <c r="CHJ13" s="9"/>
      <c r="CHK13" s="9"/>
      <c r="CHL13" s="9"/>
      <c r="CHM13" s="9"/>
      <c r="CHN13" s="9"/>
      <c r="CHO13" s="9"/>
      <c r="CHP13" s="9"/>
      <c r="CHQ13" s="9"/>
      <c r="CHR13" s="9"/>
      <c r="CHS13" s="9"/>
      <c r="CHT13" s="9"/>
      <c r="CHU13" s="9"/>
      <c r="CHV13" s="9"/>
      <c r="CHW13" s="9"/>
      <c r="CHX13" s="9"/>
      <c r="CHY13" s="9"/>
      <c r="CHZ13" s="9"/>
      <c r="CIA13" s="9"/>
      <c r="CIB13" s="9"/>
      <c r="CIC13" s="9"/>
      <c r="CID13" s="9"/>
      <c r="CIE13" s="9"/>
      <c r="CIF13" s="9"/>
      <c r="CIG13" s="9"/>
      <c r="CIH13" s="9"/>
      <c r="CII13" s="9"/>
      <c r="CIJ13" s="9"/>
      <c r="CIK13" s="9"/>
      <c r="CIL13" s="9"/>
      <c r="CIM13" s="9"/>
      <c r="CIN13" s="9"/>
      <c r="CIO13" s="9"/>
      <c r="CIP13" s="9"/>
      <c r="CIQ13" s="9"/>
      <c r="CIR13" s="9"/>
      <c r="CIS13" s="9"/>
      <c r="CIT13" s="9"/>
      <c r="CIU13" s="9"/>
      <c r="CIV13" s="9"/>
      <c r="CIW13" s="9"/>
      <c r="CIX13" s="9"/>
      <c r="CIY13" s="9"/>
      <c r="CIZ13" s="9"/>
      <c r="CJA13" s="9"/>
      <c r="CJB13" s="9"/>
      <c r="CJC13" s="9"/>
      <c r="CJD13" s="9"/>
      <c r="CJE13" s="9"/>
      <c r="CJF13" s="9"/>
      <c r="CJG13" s="9"/>
      <c r="CJH13" s="9"/>
      <c r="CJI13" s="9"/>
      <c r="CJJ13" s="9"/>
      <c r="CJK13" s="9"/>
      <c r="CJL13" s="9"/>
      <c r="CJM13" s="9"/>
      <c r="CJN13" s="9"/>
      <c r="CJO13" s="9"/>
      <c r="CJP13" s="9"/>
      <c r="CJQ13" s="9"/>
      <c r="CJR13" s="9"/>
      <c r="CJS13" s="9"/>
      <c r="CJT13" s="9"/>
      <c r="CJU13" s="9"/>
      <c r="CJV13" s="9"/>
      <c r="CJW13" s="9"/>
      <c r="CJX13" s="9"/>
      <c r="CJY13" s="9"/>
      <c r="CJZ13" s="9"/>
      <c r="CKA13" s="9"/>
      <c r="CKB13" s="9"/>
      <c r="CKC13" s="9"/>
      <c r="CKD13" s="9"/>
      <c r="CKE13" s="9"/>
      <c r="CKF13" s="9"/>
      <c r="CKG13" s="9"/>
      <c r="CKH13" s="9"/>
      <c r="CKI13" s="9"/>
      <c r="CKJ13" s="9"/>
      <c r="CKK13" s="9"/>
      <c r="CKL13" s="9"/>
      <c r="CKM13" s="9"/>
      <c r="CKN13" s="9"/>
      <c r="CKO13" s="9"/>
      <c r="CKP13" s="9"/>
      <c r="CKQ13" s="9"/>
      <c r="CKR13" s="9"/>
      <c r="CKS13" s="9"/>
      <c r="CKT13" s="9"/>
      <c r="CKU13" s="9"/>
      <c r="CKV13" s="9"/>
      <c r="CKW13" s="9"/>
      <c r="CKX13" s="9"/>
      <c r="CKY13" s="9"/>
      <c r="CKZ13" s="9"/>
      <c r="CLA13" s="9"/>
      <c r="CLB13" s="9"/>
      <c r="CLC13" s="9"/>
      <c r="CLD13" s="9"/>
      <c r="CLE13" s="9"/>
      <c r="CLF13" s="9"/>
      <c r="CLG13" s="9"/>
      <c r="CLH13" s="9"/>
      <c r="CLI13" s="9"/>
      <c r="CLJ13" s="9"/>
      <c r="CLK13" s="9"/>
      <c r="CLL13" s="9"/>
      <c r="CLM13" s="9"/>
      <c r="CLN13" s="9"/>
      <c r="CLO13" s="9"/>
      <c r="CLP13" s="9"/>
      <c r="CLQ13" s="9"/>
      <c r="CLR13" s="9"/>
      <c r="CLS13" s="9"/>
      <c r="CLT13" s="9"/>
      <c r="CLU13" s="9"/>
      <c r="CLV13" s="9"/>
      <c r="CLW13" s="9"/>
      <c r="CLX13" s="9"/>
      <c r="CLY13" s="9"/>
      <c r="CLZ13" s="9"/>
      <c r="CMA13" s="9"/>
      <c r="CMB13" s="9"/>
      <c r="CMC13" s="9"/>
      <c r="CMD13" s="9"/>
      <c r="CME13" s="9"/>
      <c r="CMF13" s="9"/>
      <c r="CMG13" s="9"/>
      <c r="CMH13" s="9"/>
      <c r="CMI13" s="9"/>
      <c r="CMJ13" s="9"/>
      <c r="CMK13" s="9"/>
      <c r="CML13" s="9"/>
      <c r="CMM13" s="9"/>
      <c r="CMN13" s="9"/>
      <c r="CMO13" s="9"/>
      <c r="CMP13" s="9"/>
      <c r="CMQ13" s="9"/>
      <c r="CMR13" s="9"/>
      <c r="CMS13" s="9"/>
      <c r="CMT13" s="9"/>
      <c r="CMU13" s="9"/>
      <c r="CMV13" s="9"/>
      <c r="CMW13" s="9"/>
      <c r="CMX13" s="9"/>
      <c r="CMY13" s="9"/>
      <c r="CMZ13" s="9"/>
      <c r="CNA13" s="9"/>
      <c r="CNB13" s="9"/>
      <c r="CNC13" s="9"/>
      <c r="CND13" s="9"/>
      <c r="CNE13" s="9"/>
      <c r="CNF13" s="9"/>
      <c r="CNG13" s="9"/>
      <c r="CNH13" s="9"/>
      <c r="CNI13" s="9"/>
      <c r="CNJ13" s="9"/>
      <c r="CNK13" s="9"/>
      <c r="CNL13" s="9"/>
      <c r="CNM13" s="9"/>
      <c r="CNN13" s="9"/>
      <c r="CNO13" s="9"/>
      <c r="CNP13" s="9"/>
      <c r="CNQ13" s="9"/>
      <c r="CNR13" s="9"/>
      <c r="CNS13" s="9"/>
      <c r="CNT13" s="9"/>
      <c r="CNU13" s="9"/>
      <c r="CNV13" s="9"/>
      <c r="CNW13" s="9"/>
      <c r="CNX13" s="9"/>
      <c r="CNY13" s="9"/>
      <c r="CNZ13" s="9"/>
      <c r="COA13" s="9"/>
      <c r="COB13" s="9"/>
      <c r="COC13" s="9"/>
      <c r="COD13" s="9"/>
      <c r="COE13" s="9"/>
      <c r="COF13" s="9"/>
      <c r="COG13" s="9"/>
      <c r="COH13" s="9"/>
      <c r="COI13" s="9"/>
      <c r="COJ13" s="9"/>
      <c r="COK13" s="9"/>
      <c r="COL13" s="9"/>
      <c r="COM13" s="9"/>
      <c r="CON13" s="9"/>
      <c r="COO13" s="9"/>
      <c r="COP13" s="9"/>
      <c r="COQ13" s="9"/>
      <c r="COR13" s="9"/>
      <c r="COS13" s="9"/>
      <c r="COT13" s="9"/>
      <c r="COU13" s="9"/>
      <c r="COV13" s="9"/>
      <c r="COW13" s="9"/>
      <c r="COX13" s="9"/>
      <c r="COY13" s="9"/>
      <c r="COZ13" s="9"/>
      <c r="CPA13" s="9"/>
      <c r="CPB13" s="9"/>
      <c r="CPC13" s="9"/>
      <c r="CPD13" s="9"/>
      <c r="CPE13" s="9"/>
      <c r="CPF13" s="9"/>
      <c r="CPG13" s="9"/>
      <c r="CPH13" s="9"/>
      <c r="CPI13" s="9"/>
      <c r="CPJ13" s="9"/>
      <c r="CPK13" s="9"/>
      <c r="CPL13" s="9"/>
      <c r="CPM13" s="9"/>
      <c r="CPN13" s="9"/>
      <c r="CPO13" s="9"/>
      <c r="CPP13" s="9"/>
      <c r="CPQ13" s="9"/>
      <c r="CPR13" s="9"/>
      <c r="CPS13" s="9"/>
      <c r="CPT13" s="9"/>
      <c r="CPU13" s="9"/>
      <c r="CPV13" s="9"/>
      <c r="CPW13" s="9"/>
      <c r="CPX13" s="9"/>
      <c r="CPY13" s="9"/>
      <c r="CPZ13" s="9"/>
      <c r="CQA13" s="9"/>
      <c r="CQB13" s="9"/>
      <c r="CQC13" s="9"/>
      <c r="CQD13" s="9"/>
      <c r="CQE13" s="9"/>
      <c r="CQF13" s="9"/>
      <c r="CQG13" s="9"/>
      <c r="CQH13" s="9"/>
      <c r="CQI13" s="9"/>
      <c r="CQJ13" s="9"/>
      <c r="CQK13" s="9"/>
      <c r="CQL13" s="9"/>
      <c r="CQM13" s="9"/>
      <c r="CQN13" s="9"/>
      <c r="CQO13" s="9"/>
      <c r="CQP13" s="9"/>
      <c r="CQQ13" s="9"/>
      <c r="CQR13" s="9"/>
      <c r="CQS13" s="9"/>
      <c r="CQT13" s="9"/>
      <c r="CQU13" s="9"/>
      <c r="CQV13" s="9"/>
      <c r="CQW13" s="9"/>
      <c r="CQX13" s="9"/>
      <c r="CQY13" s="9"/>
      <c r="CQZ13" s="9"/>
      <c r="CRA13" s="9"/>
      <c r="CRB13" s="9"/>
      <c r="CRC13" s="9"/>
      <c r="CRD13" s="9"/>
      <c r="CRE13" s="9"/>
      <c r="CRF13" s="9"/>
      <c r="CRG13" s="9"/>
      <c r="CRH13" s="9"/>
      <c r="CRI13" s="9"/>
      <c r="CRJ13" s="9"/>
      <c r="CRK13" s="9"/>
      <c r="CRL13" s="9"/>
      <c r="CRM13" s="9"/>
      <c r="CRN13" s="9"/>
      <c r="CRO13" s="9"/>
      <c r="CRP13" s="9"/>
      <c r="CRQ13" s="9"/>
      <c r="CRR13" s="9"/>
      <c r="CRS13" s="9"/>
      <c r="CRT13" s="9"/>
      <c r="CRU13" s="9"/>
      <c r="CRV13" s="9"/>
      <c r="CRW13" s="9"/>
      <c r="CRX13" s="9"/>
      <c r="CRY13" s="9"/>
      <c r="CRZ13" s="9"/>
      <c r="CSA13" s="9"/>
      <c r="CSB13" s="9"/>
      <c r="CSC13" s="9"/>
      <c r="CSD13" s="9"/>
      <c r="CSE13" s="9"/>
      <c r="CSF13" s="9"/>
      <c r="CSG13" s="9"/>
      <c r="CSH13" s="9"/>
      <c r="CSI13" s="9"/>
      <c r="CSJ13" s="9"/>
      <c r="CSK13" s="9"/>
      <c r="CSL13" s="9"/>
      <c r="CSM13" s="9"/>
      <c r="CSN13" s="9"/>
      <c r="CSO13" s="9"/>
      <c r="CSP13" s="9"/>
      <c r="CSQ13" s="9"/>
      <c r="CSR13" s="9"/>
      <c r="CSS13" s="9"/>
      <c r="CST13" s="9"/>
      <c r="CSU13" s="9"/>
      <c r="CSV13" s="9"/>
      <c r="CSW13" s="9"/>
      <c r="CSX13" s="9"/>
      <c r="CSY13" s="9"/>
      <c r="CSZ13" s="9"/>
      <c r="CTA13" s="9"/>
      <c r="CTB13" s="9"/>
      <c r="CTC13" s="9"/>
      <c r="CTD13" s="9"/>
      <c r="CTE13" s="9"/>
      <c r="CTF13" s="9"/>
      <c r="CTG13" s="9"/>
      <c r="CTH13" s="9"/>
      <c r="CTI13" s="9"/>
      <c r="CTJ13" s="9"/>
      <c r="CTK13" s="9"/>
      <c r="CTL13" s="9"/>
      <c r="CTM13" s="9"/>
      <c r="CTN13" s="9"/>
      <c r="CTO13" s="9"/>
      <c r="CTP13" s="9"/>
      <c r="CTQ13" s="9"/>
      <c r="CTR13" s="9"/>
      <c r="CTS13" s="9"/>
      <c r="CTT13" s="9"/>
      <c r="CTU13" s="9"/>
      <c r="CTV13" s="9"/>
      <c r="CTW13" s="9"/>
      <c r="CTX13" s="9"/>
      <c r="CTY13" s="9"/>
      <c r="CTZ13" s="9"/>
      <c r="CUA13" s="9"/>
      <c r="CUB13" s="9"/>
      <c r="CUC13" s="9"/>
      <c r="CUD13" s="9"/>
      <c r="CUE13" s="9"/>
      <c r="CUF13" s="9"/>
      <c r="CUG13" s="9"/>
      <c r="CUH13" s="9"/>
      <c r="CUI13" s="9"/>
      <c r="CUJ13" s="9"/>
      <c r="CUK13" s="9"/>
      <c r="CUL13" s="9"/>
      <c r="CUM13" s="9"/>
      <c r="CUN13" s="9"/>
      <c r="CUO13" s="9"/>
      <c r="CUP13" s="9"/>
      <c r="CUQ13" s="9"/>
      <c r="CUR13" s="9"/>
      <c r="CUS13" s="9"/>
      <c r="CUT13" s="9"/>
      <c r="CUU13" s="9"/>
      <c r="CUV13" s="9"/>
      <c r="CUW13" s="9"/>
      <c r="CUX13" s="9"/>
      <c r="CUY13" s="9"/>
      <c r="CUZ13" s="9"/>
      <c r="CVA13" s="9"/>
      <c r="CVB13" s="9"/>
      <c r="CVC13" s="9"/>
      <c r="CVD13" s="9"/>
      <c r="CVE13" s="9"/>
      <c r="CVF13" s="9"/>
      <c r="CVG13" s="9"/>
      <c r="CVH13" s="9"/>
      <c r="CVI13" s="9"/>
      <c r="CVJ13" s="9"/>
      <c r="CVK13" s="9"/>
      <c r="CVL13" s="9"/>
      <c r="CVM13" s="9"/>
      <c r="CVN13" s="9"/>
      <c r="CVO13" s="9"/>
      <c r="CVP13" s="9"/>
      <c r="CVQ13" s="9"/>
      <c r="CVR13" s="9"/>
      <c r="CVS13" s="9"/>
      <c r="CVT13" s="9"/>
      <c r="CVU13" s="9"/>
      <c r="CVV13" s="9"/>
      <c r="CVW13" s="9"/>
      <c r="CVX13" s="9"/>
      <c r="CVY13" s="9"/>
      <c r="CVZ13" s="9"/>
      <c r="CWA13" s="9"/>
      <c r="CWB13" s="9"/>
      <c r="CWC13" s="9"/>
      <c r="CWD13" s="9"/>
      <c r="CWE13" s="9"/>
      <c r="CWF13" s="9"/>
      <c r="CWG13" s="9"/>
      <c r="CWH13" s="9"/>
      <c r="CWI13" s="9"/>
      <c r="CWJ13" s="9"/>
      <c r="CWK13" s="9"/>
      <c r="CWL13" s="9"/>
      <c r="CWM13" s="9"/>
      <c r="CWN13" s="9"/>
      <c r="CWO13" s="9"/>
      <c r="CWP13" s="9"/>
      <c r="CWQ13" s="9"/>
      <c r="CWR13" s="9"/>
      <c r="CWS13" s="9"/>
      <c r="CWT13" s="9"/>
      <c r="CWU13" s="9"/>
      <c r="CWV13" s="9"/>
      <c r="CWW13" s="9"/>
      <c r="CWX13" s="9"/>
      <c r="CWY13" s="9"/>
      <c r="CWZ13" s="9"/>
      <c r="CXA13" s="9"/>
      <c r="CXB13" s="9"/>
      <c r="CXC13" s="9"/>
      <c r="CXD13" s="9"/>
      <c r="CXE13" s="9"/>
      <c r="CXF13" s="9"/>
      <c r="CXG13" s="9"/>
      <c r="CXH13" s="9"/>
      <c r="CXI13" s="9"/>
      <c r="CXJ13" s="9"/>
      <c r="CXK13" s="9"/>
      <c r="CXL13" s="9"/>
      <c r="CXM13" s="9"/>
      <c r="CXN13" s="9"/>
      <c r="CXO13" s="9"/>
      <c r="CXP13" s="9"/>
      <c r="CXQ13" s="9"/>
      <c r="CXR13" s="9"/>
      <c r="CXS13" s="9"/>
      <c r="CXT13" s="9"/>
      <c r="CXU13" s="9"/>
      <c r="CXV13" s="9"/>
      <c r="CXW13" s="9"/>
      <c r="CXX13" s="9"/>
      <c r="CXY13" s="9"/>
      <c r="CXZ13" s="9"/>
      <c r="CYA13" s="9"/>
      <c r="CYB13" s="9"/>
      <c r="CYC13" s="9"/>
      <c r="CYD13" s="9"/>
      <c r="CYE13" s="9"/>
      <c r="CYF13" s="9"/>
      <c r="CYG13" s="9"/>
      <c r="CYH13" s="9"/>
      <c r="CYI13" s="9"/>
      <c r="CYJ13" s="9"/>
      <c r="CYK13" s="9"/>
      <c r="CYL13" s="9"/>
      <c r="CYM13" s="9"/>
      <c r="CYN13" s="9"/>
      <c r="CYO13" s="9"/>
      <c r="CYP13" s="9"/>
      <c r="CYQ13" s="9"/>
      <c r="CYR13" s="9"/>
      <c r="CYS13" s="9"/>
      <c r="CYT13" s="9"/>
      <c r="CYU13" s="9"/>
      <c r="CYV13" s="9"/>
      <c r="CYW13" s="9"/>
      <c r="CYX13" s="9"/>
      <c r="CYY13" s="9"/>
      <c r="CYZ13" s="9"/>
      <c r="CZA13" s="9"/>
      <c r="CZB13" s="9"/>
      <c r="CZC13" s="9"/>
      <c r="CZD13" s="9"/>
      <c r="CZE13" s="9"/>
      <c r="CZF13" s="9"/>
      <c r="CZG13" s="9"/>
      <c r="CZH13" s="9"/>
      <c r="CZI13" s="9"/>
      <c r="CZJ13" s="9"/>
      <c r="CZK13" s="9"/>
      <c r="CZL13" s="9"/>
      <c r="CZM13" s="9"/>
      <c r="CZN13" s="9"/>
      <c r="CZO13" s="9"/>
      <c r="CZP13" s="9"/>
      <c r="CZQ13" s="9"/>
      <c r="CZR13" s="9"/>
      <c r="CZS13" s="9"/>
      <c r="CZT13" s="9"/>
      <c r="CZU13" s="9"/>
      <c r="CZV13" s="9"/>
      <c r="CZW13" s="9"/>
      <c r="CZX13" s="9"/>
      <c r="CZY13" s="9"/>
      <c r="CZZ13" s="9"/>
      <c r="DAA13" s="9"/>
      <c r="DAB13" s="9"/>
      <c r="DAC13" s="9"/>
      <c r="DAD13" s="9"/>
      <c r="DAE13" s="9"/>
      <c r="DAF13" s="9"/>
      <c r="DAG13" s="9"/>
      <c r="DAH13" s="9"/>
      <c r="DAI13" s="9"/>
      <c r="DAJ13" s="9"/>
      <c r="DAK13" s="9"/>
      <c r="DAL13" s="9"/>
      <c r="DAM13" s="9"/>
      <c r="DAN13" s="9"/>
      <c r="DAO13" s="9"/>
      <c r="DAP13" s="9"/>
      <c r="DAQ13" s="9"/>
      <c r="DAR13" s="9"/>
      <c r="DAS13" s="9"/>
      <c r="DAT13" s="9"/>
      <c r="DAU13" s="9"/>
      <c r="DAV13" s="9"/>
      <c r="DAW13" s="9"/>
      <c r="DAX13" s="9"/>
      <c r="DAY13" s="9"/>
      <c r="DAZ13" s="9"/>
      <c r="DBA13" s="9"/>
      <c r="DBB13" s="9"/>
      <c r="DBC13" s="9"/>
      <c r="DBD13" s="9"/>
      <c r="DBE13" s="9"/>
      <c r="DBF13" s="9"/>
      <c r="DBG13" s="9"/>
      <c r="DBH13" s="9"/>
      <c r="DBI13" s="9"/>
      <c r="DBJ13" s="9"/>
      <c r="DBK13" s="9"/>
      <c r="DBL13" s="9"/>
      <c r="DBM13" s="9"/>
      <c r="DBN13" s="9"/>
      <c r="DBO13" s="9"/>
      <c r="DBP13" s="9"/>
      <c r="DBQ13" s="9"/>
      <c r="DBR13" s="9"/>
      <c r="DBS13" s="9"/>
      <c r="DBT13" s="9"/>
      <c r="DBU13" s="9"/>
      <c r="DBV13" s="9"/>
      <c r="DBW13" s="9"/>
      <c r="DBX13" s="9"/>
      <c r="DBY13" s="9"/>
      <c r="DBZ13" s="9"/>
      <c r="DCA13" s="9"/>
      <c r="DCB13" s="9"/>
      <c r="DCC13" s="9"/>
      <c r="DCD13" s="9"/>
      <c r="DCE13" s="9"/>
      <c r="DCF13" s="9"/>
      <c r="DCG13" s="9"/>
      <c r="DCH13" s="9"/>
      <c r="DCI13" s="9"/>
      <c r="DCJ13" s="9"/>
      <c r="DCK13" s="9"/>
      <c r="DCL13" s="9"/>
      <c r="DCM13" s="9"/>
      <c r="DCN13" s="9"/>
      <c r="DCO13" s="9"/>
      <c r="DCP13" s="9"/>
      <c r="DCQ13" s="9"/>
      <c r="DCR13" s="9"/>
      <c r="DCS13" s="9"/>
      <c r="DCT13" s="9"/>
      <c r="DCU13" s="9"/>
      <c r="DCV13" s="9"/>
      <c r="DCW13" s="9"/>
      <c r="DCX13" s="9"/>
      <c r="DCY13" s="9"/>
      <c r="DCZ13" s="9"/>
      <c r="DDA13" s="9"/>
      <c r="DDB13" s="9"/>
      <c r="DDC13" s="9"/>
      <c r="DDD13" s="9"/>
      <c r="DDE13" s="9"/>
      <c r="DDF13" s="9"/>
      <c r="DDG13" s="9"/>
      <c r="DDH13" s="9"/>
      <c r="DDI13" s="9"/>
      <c r="DDJ13" s="9"/>
      <c r="DDK13" s="9"/>
      <c r="DDL13" s="9"/>
      <c r="DDM13" s="9"/>
      <c r="DDN13" s="9"/>
      <c r="DDO13" s="9"/>
      <c r="DDP13" s="9"/>
      <c r="DDQ13" s="9"/>
      <c r="DDR13" s="9"/>
      <c r="DDS13" s="9"/>
      <c r="DDT13" s="9"/>
      <c r="DDU13" s="9"/>
      <c r="DDV13" s="9"/>
      <c r="DDW13" s="9"/>
      <c r="DDX13" s="9"/>
      <c r="DDY13" s="9"/>
      <c r="DDZ13" s="9"/>
      <c r="DEA13" s="9"/>
      <c r="DEB13" s="9"/>
      <c r="DEC13" s="9"/>
      <c r="DED13" s="9"/>
      <c r="DEE13" s="9"/>
      <c r="DEF13" s="9"/>
      <c r="DEG13" s="9"/>
      <c r="DEH13" s="9"/>
      <c r="DEI13" s="9"/>
      <c r="DEJ13" s="9"/>
      <c r="DEK13" s="9"/>
      <c r="DEL13" s="9"/>
      <c r="DEM13" s="9"/>
      <c r="DEN13" s="9"/>
      <c r="DEO13" s="9"/>
      <c r="DEP13" s="9"/>
      <c r="DEQ13" s="9"/>
      <c r="DER13" s="9"/>
      <c r="DES13" s="9"/>
      <c r="DET13" s="9"/>
      <c r="DEU13" s="9"/>
      <c r="DEV13" s="9"/>
      <c r="DEW13" s="9"/>
      <c r="DEX13" s="9"/>
      <c r="DEY13" s="9"/>
      <c r="DEZ13" s="9"/>
      <c r="DFA13" s="9"/>
      <c r="DFB13" s="9"/>
      <c r="DFC13" s="9"/>
      <c r="DFD13" s="9"/>
      <c r="DFE13" s="9"/>
      <c r="DFF13" s="9"/>
      <c r="DFG13" s="9"/>
      <c r="DFH13" s="9"/>
      <c r="DFI13" s="9"/>
      <c r="DFJ13" s="9"/>
      <c r="DFK13" s="9"/>
      <c r="DFL13" s="9"/>
      <c r="DFM13" s="9"/>
      <c r="DFN13" s="9"/>
      <c r="DFO13" s="9"/>
      <c r="DFP13" s="9"/>
      <c r="DFQ13" s="9"/>
      <c r="DFR13" s="9"/>
      <c r="DFS13" s="9"/>
      <c r="DFT13" s="9"/>
      <c r="DFU13" s="9"/>
      <c r="DFV13" s="9"/>
      <c r="DFW13" s="9"/>
      <c r="DFX13" s="9"/>
      <c r="DFY13" s="9"/>
      <c r="DFZ13" s="9"/>
      <c r="DGA13" s="9"/>
      <c r="DGB13" s="9"/>
      <c r="DGC13" s="9"/>
      <c r="DGD13" s="9"/>
      <c r="DGE13" s="9"/>
      <c r="DGF13" s="9"/>
      <c r="DGG13" s="9"/>
      <c r="DGH13" s="9"/>
      <c r="DGI13" s="9"/>
      <c r="DGJ13" s="9"/>
      <c r="DGK13" s="9"/>
      <c r="DGL13" s="9"/>
      <c r="DGM13" s="9"/>
      <c r="DGN13" s="9"/>
      <c r="DGO13" s="9"/>
      <c r="DGP13" s="9"/>
      <c r="DGQ13" s="9"/>
      <c r="DGR13" s="9"/>
      <c r="DGS13" s="9"/>
      <c r="DGT13" s="9"/>
      <c r="DGU13" s="9"/>
      <c r="DGV13" s="9"/>
      <c r="DGW13" s="9"/>
      <c r="DGX13" s="9"/>
      <c r="DGY13" s="9"/>
      <c r="DGZ13" s="9"/>
      <c r="DHA13" s="9"/>
      <c r="DHB13" s="9"/>
      <c r="DHC13" s="9"/>
      <c r="DHD13" s="9"/>
      <c r="DHE13" s="9"/>
      <c r="DHF13" s="9"/>
      <c r="DHG13" s="9"/>
      <c r="DHH13" s="9"/>
      <c r="DHI13" s="9"/>
      <c r="DHJ13" s="9"/>
      <c r="DHK13" s="9"/>
      <c r="DHL13" s="9"/>
      <c r="DHM13" s="9"/>
      <c r="DHN13" s="9"/>
      <c r="DHO13" s="9"/>
      <c r="DHP13" s="9"/>
      <c r="DHQ13" s="9"/>
      <c r="DHR13" s="9"/>
      <c r="DHS13" s="9"/>
      <c r="DHT13" s="9"/>
      <c r="DHU13" s="9"/>
      <c r="DHV13" s="9"/>
      <c r="DHW13" s="9"/>
      <c r="DHX13" s="9"/>
      <c r="DHY13" s="9"/>
      <c r="DHZ13" s="9"/>
      <c r="DIA13" s="9"/>
      <c r="DIB13" s="9"/>
      <c r="DIC13" s="9"/>
      <c r="DID13" s="9"/>
      <c r="DIE13" s="9"/>
      <c r="DIF13" s="9"/>
      <c r="DIG13" s="9"/>
      <c r="DIH13" s="9"/>
      <c r="DII13" s="9"/>
      <c r="DIJ13" s="9"/>
      <c r="DIK13" s="9"/>
      <c r="DIL13" s="9"/>
      <c r="DIM13" s="9"/>
      <c r="DIN13" s="9"/>
      <c r="DIO13" s="9"/>
      <c r="DIP13" s="9"/>
      <c r="DIQ13" s="9"/>
      <c r="DIR13" s="9"/>
      <c r="DIS13" s="9"/>
      <c r="DIT13" s="9"/>
      <c r="DIU13" s="9"/>
      <c r="DIV13" s="9"/>
      <c r="DIW13" s="9"/>
      <c r="DIX13" s="9"/>
      <c r="DIY13" s="9"/>
      <c r="DIZ13" s="9"/>
      <c r="DJA13" s="9"/>
      <c r="DJB13" s="9"/>
      <c r="DJC13" s="9"/>
      <c r="DJD13" s="9"/>
      <c r="DJE13" s="9"/>
      <c r="DJF13" s="9"/>
      <c r="DJG13" s="9"/>
      <c r="DJH13" s="9"/>
      <c r="DJI13" s="9"/>
      <c r="DJJ13" s="9"/>
      <c r="DJK13" s="9"/>
      <c r="DJL13" s="9"/>
      <c r="DJM13" s="9"/>
      <c r="DJN13" s="9"/>
      <c r="DJO13" s="9"/>
      <c r="DJP13" s="9"/>
      <c r="DJQ13" s="9"/>
      <c r="DJR13" s="9"/>
      <c r="DJS13" s="9"/>
      <c r="DJT13" s="9"/>
      <c r="DJU13" s="9"/>
      <c r="DJV13" s="9"/>
      <c r="DJW13" s="9"/>
      <c r="DJX13" s="9"/>
      <c r="DJY13" s="9"/>
      <c r="DJZ13" s="9"/>
      <c r="DKA13" s="9"/>
      <c r="DKB13" s="9"/>
      <c r="DKC13" s="9"/>
      <c r="DKD13" s="9"/>
      <c r="DKE13" s="9"/>
      <c r="DKF13" s="9"/>
      <c r="DKG13" s="9"/>
      <c r="DKH13" s="9"/>
      <c r="DKI13" s="9"/>
      <c r="DKJ13" s="9"/>
      <c r="DKK13" s="9"/>
      <c r="DKL13" s="9"/>
      <c r="DKM13" s="9"/>
      <c r="DKN13" s="9"/>
      <c r="DKO13" s="9"/>
      <c r="DKP13" s="9"/>
      <c r="DKQ13" s="9"/>
      <c r="DKR13" s="9"/>
      <c r="DKS13" s="9"/>
      <c r="DKT13" s="9"/>
      <c r="DKU13" s="9"/>
      <c r="DKV13" s="9"/>
      <c r="DKW13" s="9"/>
      <c r="DKX13" s="9"/>
      <c r="DKY13" s="9"/>
      <c r="DKZ13" s="9"/>
      <c r="DLA13" s="9"/>
      <c r="DLB13" s="9"/>
      <c r="DLC13" s="9"/>
      <c r="DLD13" s="9"/>
      <c r="DLE13" s="9"/>
      <c r="DLF13" s="9"/>
      <c r="DLG13" s="9"/>
      <c r="DLH13" s="9"/>
      <c r="DLI13" s="9"/>
      <c r="DLJ13" s="9"/>
      <c r="DLK13" s="9"/>
      <c r="DLL13" s="9"/>
      <c r="DLM13" s="9"/>
      <c r="DLN13" s="9"/>
      <c r="DLO13" s="9"/>
      <c r="DLP13" s="9"/>
      <c r="DLQ13" s="9"/>
      <c r="DLR13" s="9"/>
      <c r="DLS13" s="9"/>
      <c r="DLT13" s="9"/>
      <c r="DLU13" s="9"/>
      <c r="DLV13" s="9"/>
      <c r="DLW13" s="9"/>
      <c r="DLX13" s="9"/>
      <c r="DLY13" s="9"/>
      <c r="DLZ13" s="9"/>
      <c r="DMA13" s="9"/>
      <c r="DMB13" s="9"/>
      <c r="DMC13" s="9"/>
      <c r="DMD13" s="9"/>
      <c r="DME13" s="9"/>
      <c r="DMF13" s="9"/>
      <c r="DMG13" s="9"/>
      <c r="DMH13" s="9"/>
      <c r="DMI13" s="9"/>
      <c r="DMJ13" s="9"/>
      <c r="DMK13" s="9"/>
      <c r="DML13" s="9"/>
      <c r="DMM13" s="9"/>
      <c r="DMN13" s="9"/>
      <c r="DMO13" s="9"/>
      <c r="DMP13" s="9"/>
      <c r="DMQ13" s="9"/>
      <c r="DMR13" s="9"/>
      <c r="DMS13" s="9"/>
      <c r="DMT13" s="9"/>
      <c r="DMU13" s="9"/>
      <c r="DMV13" s="9"/>
      <c r="DMW13" s="9"/>
      <c r="DMX13" s="9"/>
      <c r="DMY13" s="9"/>
      <c r="DMZ13" s="9"/>
      <c r="DNA13" s="9"/>
      <c r="DNB13" s="9"/>
      <c r="DNC13" s="9"/>
      <c r="DND13" s="9"/>
      <c r="DNE13" s="9"/>
      <c r="DNF13" s="9"/>
      <c r="DNG13" s="9"/>
      <c r="DNH13" s="9"/>
      <c r="DNI13" s="9"/>
      <c r="DNJ13" s="9"/>
      <c r="DNK13" s="9"/>
      <c r="DNL13" s="9"/>
      <c r="DNM13" s="9"/>
      <c r="DNN13" s="9"/>
      <c r="DNO13" s="9"/>
      <c r="DNP13" s="9"/>
      <c r="DNQ13" s="9"/>
      <c r="DNR13" s="9"/>
      <c r="DNS13" s="9"/>
      <c r="DNT13" s="9"/>
      <c r="DNU13" s="9"/>
      <c r="DNV13" s="9"/>
      <c r="DNW13" s="9"/>
      <c r="DNX13" s="9"/>
      <c r="DNY13" s="9"/>
      <c r="DNZ13" s="9"/>
      <c r="DOA13" s="9"/>
      <c r="DOB13" s="9"/>
      <c r="DOC13" s="9"/>
      <c r="DOD13" s="9"/>
      <c r="DOE13" s="9"/>
      <c r="DOF13" s="9"/>
      <c r="DOG13" s="9"/>
      <c r="DOH13" s="9"/>
      <c r="DOI13" s="9"/>
      <c r="DOJ13" s="9"/>
      <c r="DOK13" s="9"/>
      <c r="DOL13" s="9"/>
      <c r="DOM13" s="9"/>
      <c r="DON13" s="9"/>
      <c r="DOO13" s="9"/>
      <c r="DOP13" s="9"/>
      <c r="DOQ13" s="9"/>
      <c r="DOR13" s="9"/>
      <c r="DOS13" s="9"/>
      <c r="DOT13" s="9"/>
      <c r="DOU13" s="9"/>
      <c r="DOV13" s="9"/>
      <c r="DOW13" s="9"/>
      <c r="DOX13" s="9"/>
      <c r="DOY13" s="9"/>
      <c r="DOZ13" s="9"/>
      <c r="DPA13" s="9"/>
      <c r="DPB13" s="9"/>
      <c r="DPC13" s="9"/>
      <c r="DPD13" s="9"/>
      <c r="DPE13" s="9"/>
      <c r="DPF13" s="9"/>
    </row>
    <row r="14" spans="1:3126" s="4" customFormat="1" ht="20.100000000000001" customHeight="1" x14ac:dyDescent="0.25">
      <c r="A14" s="24">
        <v>5</v>
      </c>
      <c r="B14" s="99" t="s">
        <v>41</v>
      </c>
      <c r="C14" s="100"/>
      <c r="D14" s="39"/>
      <c r="E14" s="39"/>
      <c r="F14" s="39"/>
      <c r="G14" s="39"/>
      <c r="H14" s="37">
        <f t="shared" ref="H14:AZ14" si="3">H11+H12+H13</f>
        <v>18</v>
      </c>
      <c r="I14" s="37">
        <f t="shared" si="3"/>
        <v>18</v>
      </c>
      <c r="J14" s="37">
        <f t="shared" si="3"/>
        <v>162</v>
      </c>
      <c r="K14" s="37">
        <f t="shared" si="3"/>
        <v>162</v>
      </c>
      <c r="L14" s="37">
        <f t="shared" si="3"/>
        <v>0</v>
      </c>
      <c r="M14" s="37">
        <f t="shared" si="3"/>
        <v>0</v>
      </c>
      <c r="N14" s="37">
        <f t="shared" si="3"/>
        <v>0</v>
      </c>
      <c r="O14" s="37">
        <f t="shared" si="3"/>
        <v>0</v>
      </c>
      <c r="P14" s="37">
        <f t="shared" si="3"/>
        <v>36</v>
      </c>
      <c r="Q14" s="37">
        <f t="shared" si="3"/>
        <v>0</v>
      </c>
      <c r="R14" s="37">
        <f t="shared" si="3"/>
        <v>0</v>
      </c>
      <c r="S14" s="37">
        <f t="shared" si="3"/>
        <v>12</v>
      </c>
      <c r="T14" s="37">
        <f t="shared" si="3"/>
        <v>20</v>
      </c>
      <c r="U14" s="37">
        <f t="shared" si="3"/>
        <v>0</v>
      </c>
      <c r="V14" s="37">
        <f t="shared" si="3"/>
        <v>0</v>
      </c>
      <c r="W14" s="37">
        <f t="shared" si="3"/>
        <v>0</v>
      </c>
      <c r="X14" s="37">
        <f t="shared" si="3"/>
        <v>0</v>
      </c>
      <c r="Y14" s="37">
        <f t="shared" si="3"/>
        <v>0</v>
      </c>
      <c r="Z14" s="37">
        <f t="shared" si="3"/>
        <v>0</v>
      </c>
      <c r="AA14" s="37">
        <f t="shared" si="3"/>
        <v>0</v>
      </c>
      <c r="AB14" s="37">
        <f t="shared" si="3"/>
        <v>0</v>
      </c>
      <c r="AC14" s="37">
        <f t="shared" si="3"/>
        <v>0</v>
      </c>
      <c r="AD14" s="37">
        <f t="shared" si="3"/>
        <v>0</v>
      </c>
      <c r="AE14" s="37">
        <f t="shared" si="3"/>
        <v>0</v>
      </c>
      <c r="AF14" s="37">
        <f t="shared" si="3"/>
        <v>0</v>
      </c>
      <c r="AG14" s="37">
        <f t="shared" si="3"/>
        <v>0</v>
      </c>
      <c r="AH14" s="37">
        <f t="shared" si="3"/>
        <v>0</v>
      </c>
      <c r="AI14" s="37">
        <f t="shared" si="3"/>
        <v>0</v>
      </c>
      <c r="AJ14" s="37">
        <f t="shared" si="3"/>
        <v>0</v>
      </c>
      <c r="AK14" s="37">
        <f t="shared" si="3"/>
        <v>0</v>
      </c>
      <c r="AL14" s="37">
        <f t="shared" si="3"/>
        <v>0</v>
      </c>
      <c r="AM14" s="37">
        <f t="shared" si="3"/>
        <v>0</v>
      </c>
      <c r="AN14" s="37">
        <f t="shared" si="3"/>
        <v>0</v>
      </c>
      <c r="AO14" s="37">
        <f t="shared" si="3"/>
        <v>0</v>
      </c>
      <c r="AP14" s="37">
        <f t="shared" si="3"/>
        <v>3</v>
      </c>
      <c r="AQ14" s="53">
        <f t="shared" si="3"/>
        <v>12</v>
      </c>
      <c r="AR14" s="53">
        <f t="shared" si="3"/>
        <v>0</v>
      </c>
      <c r="AS14" s="37">
        <f t="shared" si="3"/>
        <v>0</v>
      </c>
      <c r="AT14" s="53">
        <f t="shared" si="3"/>
        <v>12</v>
      </c>
      <c r="AU14" s="37">
        <f t="shared" si="3"/>
        <v>0</v>
      </c>
      <c r="AV14" s="37">
        <f t="shared" si="3"/>
        <v>0</v>
      </c>
      <c r="AW14" s="37">
        <f t="shared" si="3"/>
        <v>0</v>
      </c>
      <c r="AX14" s="37">
        <f t="shared" si="3"/>
        <v>0</v>
      </c>
      <c r="AY14" s="37">
        <f t="shared" si="3"/>
        <v>0</v>
      </c>
      <c r="AZ14" s="53">
        <f t="shared" si="3"/>
        <v>248</v>
      </c>
      <c r="BA14" s="49"/>
      <c r="BB14" s="56">
        <f>AZ14</f>
        <v>248</v>
      </c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9"/>
      <c r="DEI14" s="9"/>
      <c r="DEJ14" s="9"/>
      <c r="DEK14" s="9"/>
      <c r="DEL14" s="9"/>
      <c r="DEM14" s="9"/>
      <c r="DEN14" s="9"/>
      <c r="DEO14" s="9"/>
      <c r="DEP14" s="9"/>
      <c r="DEQ14" s="9"/>
      <c r="DER14" s="9"/>
      <c r="DES14" s="9"/>
      <c r="DET14" s="9"/>
      <c r="DEU14" s="9"/>
      <c r="DEV14" s="9"/>
      <c r="DEW14" s="9"/>
      <c r="DEX14" s="9"/>
      <c r="DEY14" s="9"/>
      <c r="DEZ14" s="9"/>
      <c r="DFA14" s="9"/>
      <c r="DFB14" s="9"/>
      <c r="DFC14" s="9"/>
      <c r="DFD14" s="9"/>
      <c r="DFE14" s="9"/>
      <c r="DFF14" s="9"/>
      <c r="DFG14" s="9"/>
      <c r="DFH14" s="9"/>
      <c r="DFI14" s="9"/>
      <c r="DFJ14" s="9"/>
      <c r="DFK14" s="9"/>
      <c r="DFL14" s="9"/>
      <c r="DFM14" s="9"/>
      <c r="DFN14" s="9"/>
      <c r="DFO14" s="9"/>
      <c r="DFP14" s="9"/>
      <c r="DFQ14" s="9"/>
      <c r="DFR14" s="9"/>
      <c r="DFS14" s="9"/>
      <c r="DFT14" s="9"/>
      <c r="DFU14" s="9"/>
      <c r="DFV14" s="9"/>
      <c r="DFW14" s="9"/>
      <c r="DFX14" s="9"/>
      <c r="DFY14" s="9"/>
      <c r="DFZ14" s="9"/>
      <c r="DGA14" s="9"/>
      <c r="DGB14" s="9"/>
      <c r="DGC14" s="9"/>
      <c r="DGD14" s="9"/>
      <c r="DGE14" s="9"/>
      <c r="DGF14" s="9"/>
      <c r="DGG14" s="9"/>
      <c r="DGH14" s="9"/>
      <c r="DGI14" s="9"/>
      <c r="DGJ14" s="9"/>
      <c r="DGK14" s="9"/>
      <c r="DGL14" s="9"/>
      <c r="DGM14" s="9"/>
      <c r="DGN14" s="9"/>
      <c r="DGO14" s="9"/>
      <c r="DGP14" s="9"/>
      <c r="DGQ14" s="9"/>
      <c r="DGR14" s="9"/>
      <c r="DGS14" s="9"/>
      <c r="DGT14" s="9"/>
      <c r="DGU14" s="9"/>
      <c r="DGV14" s="9"/>
      <c r="DGW14" s="9"/>
      <c r="DGX14" s="9"/>
      <c r="DGY14" s="9"/>
      <c r="DGZ14" s="9"/>
      <c r="DHA14" s="9"/>
      <c r="DHB14" s="9"/>
      <c r="DHC14" s="9"/>
      <c r="DHD14" s="9"/>
      <c r="DHE14" s="9"/>
      <c r="DHF14" s="9"/>
      <c r="DHG14" s="9"/>
      <c r="DHH14" s="9"/>
      <c r="DHI14" s="9"/>
      <c r="DHJ14" s="9"/>
      <c r="DHK14" s="9"/>
      <c r="DHL14" s="9"/>
      <c r="DHM14" s="9"/>
      <c r="DHN14" s="9"/>
      <c r="DHO14" s="9"/>
      <c r="DHP14" s="9"/>
      <c r="DHQ14" s="9"/>
      <c r="DHR14" s="9"/>
      <c r="DHS14" s="9"/>
      <c r="DHT14" s="9"/>
      <c r="DHU14" s="9"/>
      <c r="DHV14" s="9"/>
      <c r="DHW14" s="9"/>
      <c r="DHX14" s="9"/>
      <c r="DHY14" s="9"/>
      <c r="DHZ14" s="9"/>
      <c r="DIA14" s="9"/>
      <c r="DIB14" s="9"/>
      <c r="DIC14" s="9"/>
      <c r="DID14" s="9"/>
      <c r="DIE14" s="9"/>
      <c r="DIF14" s="9"/>
      <c r="DIG14" s="9"/>
      <c r="DIH14" s="9"/>
      <c r="DII14" s="9"/>
      <c r="DIJ14" s="9"/>
      <c r="DIK14" s="9"/>
      <c r="DIL14" s="9"/>
      <c r="DIM14" s="9"/>
      <c r="DIN14" s="9"/>
      <c r="DIO14" s="9"/>
      <c r="DIP14" s="9"/>
      <c r="DIQ14" s="9"/>
      <c r="DIR14" s="9"/>
      <c r="DIS14" s="9"/>
      <c r="DIT14" s="9"/>
      <c r="DIU14" s="9"/>
      <c r="DIV14" s="9"/>
      <c r="DIW14" s="9"/>
      <c r="DIX14" s="9"/>
      <c r="DIY14" s="9"/>
      <c r="DIZ14" s="9"/>
      <c r="DJA14" s="9"/>
      <c r="DJB14" s="9"/>
      <c r="DJC14" s="9"/>
      <c r="DJD14" s="9"/>
      <c r="DJE14" s="9"/>
      <c r="DJF14" s="9"/>
      <c r="DJG14" s="9"/>
      <c r="DJH14" s="9"/>
      <c r="DJI14" s="9"/>
      <c r="DJJ14" s="9"/>
      <c r="DJK14" s="9"/>
      <c r="DJL14" s="9"/>
      <c r="DJM14" s="9"/>
      <c r="DJN14" s="9"/>
      <c r="DJO14" s="9"/>
      <c r="DJP14" s="9"/>
      <c r="DJQ14" s="9"/>
      <c r="DJR14" s="9"/>
      <c r="DJS14" s="9"/>
      <c r="DJT14" s="9"/>
      <c r="DJU14" s="9"/>
      <c r="DJV14" s="9"/>
      <c r="DJW14" s="9"/>
      <c r="DJX14" s="9"/>
      <c r="DJY14" s="9"/>
      <c r="DJZ14" s="9"/>
      <c r="DKA14" s="9"/>
      <c r="DKB14" s="9"/>
      <c r="DKC14" s="9"/>
      <c r="DKD14" s="9"/>
      <c r="DKE14" s="9"/>
      <c r="DKF14" s="9"/>
      <c r="DKG14" s="9"/>
      <c r="DKH14" s="9"/>
      <c r="DKI14" s="9"/>
      <c r="DKJ14" s="9"/>
      <c r="DKK14" s="9"/>
      <c r="DKL14" s="9"/>
      <c r="DKM14" s="9"/>
      <c r="DKN14" s="9"/>
      <c r="DKO14" s="9"/>
      <c r="DKP14" s="9"/>
      <c r="DKQ14" s="9"/>
      <c r="DKR14" s="9"/>
      <c r="DKS14" s="9"/>
      <c r="DKT14" s="9"/>
      <c r="DKU14" s="9"/>
      <c r="DKV14" s="9"/>
      <c r="DKW14" s="9"/>
      <c r="DKX14" s="9"/>
      <c r="DKY14" s="9"/>
      <c r="DKZ14" s="9"/>
      <c r="DLA14" s="9"/>
      <c r="DLB14" s="9"/>
      <c r="DLC14" s="9"/>
      <c r="DLD14" s="9"/>
      <c r="DLE14" s="9"/>
      <c r="DLF14" s="9"/>
      <c r="DLG14" s="9"/>
      <c r="DLH14" s="9"/>
      <c r="DLI14" s="9"/>
      <c r="DLJ14" s="9"/>
      <c r="DLK14" s="9"/>
      <c r="DLL14" s="9"/>
      <c r="DLM14" s="9"/>
      <c r="DLN14" s="9"/>
      <c r="DLO14" s="9"/>
      <c r="DLP14" s="9"/>
      <c r="DLQ14" s="9"/>
      <c r="DLR14" s="9"/>
      <c r="DLS14" s="9"/>
      <c r="DLT14" s="9"/>
      <c r="DLU14" s="9"/>
      <c r="DLV14" s="9"/>
      <c r="DLW14" s="9"/>
      <c r="DLX14" s="9"/>
      <c r="DLY14" s="9"/>
      <c r="DLZ14" s="9"/>
      <c r="DMA14" s="9"/>
      <c r="DMB14" s="9"/>
      <c r="DMC14" s="9"/>
      <c r="DMD14" s="9"/>
      <c r="DME14" s="9"/>
      <c r="DMF14" s="9"/>
      <c r="DMG14" s="9"/>
      <c r="DMH14" s="9"/>
      <c r="DMI14" s="9"/>
      <c r="DMJ14" s="9"/>
      <c r="DMK14" s="9"/>
      <c r="DML14" s="9"/>
      <c r="DMM14" s="9"/>
      <c r="DMN14" s="9"/>
      <c r="DMO14" s="9"/>
      <c r="DMP14" s="9"/>
      <c r="DMQ14" s="9"/>
      <c r="DMR14" s="9"/>
      <c r="DMS14" s="9"/>
      <c r="DMT14" s="9"/>
      <c r="DMU14" s="9"/>
      <c r="DMV14" s="9"/>
      <c r="DMW14" s="9"/>
      <c r="DMX14" s="9"/>
      <c r="DMY14" s="9"/>
      <c r="DMZ14" s="9"/>
      <c r="DNA14" s="9"/>
      <c r="DNB14" s="9"/>
      <c r="DNC14" s="9"/>
      <c r="DND14" s="9"/>
      <c r="DNE14" s="9"/>
      <c r="DNF14" s="9"/>
      <c r="DNG14" s="9"/>
      <c r="DNH14" s="9"/>
      <c r="DNI14" s="9"/>
      <c r="DNJ14" s="9"/>
      <c r="DNK14" s="9"/>
      <c r="DNL14" s="9"/>
      <c r="DNM14" s="9"/>
      <c r="DNN14" s="9"/>
      <c r="DNO14" s="9"/>
      <c r="DNP14" s="9"/>
      <c r="DNQ14" s="9"/>
      <c r="DNR14" s="9"/>
      <c r="DNS14" s="9"/>
      <c r="DNT14" s="9"/>
      <c r="DNU14" s="9"/>
      <c r="DNV14" s="9"/>
      <c r="DNW14" s="9"/>
      <c r="DNX14" s="9"/>
      <c r="DNY14" s="9"/>
      <c r="DNZ14" s="9"/>
      <c r="DOA14" s="9"/>
      <c r="DOB14" s="9"/>
      <c r="DOC14" s="9"/>
      <c r="DOD14" s="9"/>
      <c r="DOE14" s="9"/>
      <c r="DOF14" s="9"/>
      <c r="DOG14" s="9"/>
      <c r="DOH14" s="9"/>
      <c r="DOI14" s="9"/>
      <c r="DOJ14" s="9"/>
      <c r="DOK14" s="9"/>
      <c r="DOL14" s="9"/>
      <c r="DOM14" s="9"/>
      <c r="DON14" s="9"/>
      <c r="DOO14" s="9"/>
      <c r="DOP14" s="9"/>
      <c r="DOQ14" s="9"/>
      <c r="DOR14" s="9"/>
      <c r="DOS14" s="9"/>
      <c r="DOT14" s="9"/>
      <c r="DOU14" s="9"/>
      <c r="DOV14" s="9"/>
      <c r="DOW14" s="9"/>
      <c r="DOX14" s="9"/>
      <c r="DOY14" s="9"/>
      <c r="DOZ14" s="9"/>
      <c r="DPA14" s="9"/>
      <c r="DPB14" s="9"/>
      <c r="DPC14" s="9"/>
      <c r="DPD14" s="9"/>
      <c r="DPE14" s="9"/>
      <c r="DPF14" s="9"/>
    </row>
    <row r="15" spans="1:3126" s="4" customFormat="1" ht="38.25" customHeight="1" x14ac:dyDescent="0.25">
      <c r="A15" s="24">
        <v>6</v>
      </c>
      <c r="B15" s="97" t="s">
        <v>92</v>
      </c>
      <c r="C15" s="98"/>
      <c r="D15" s="4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49"/>
      <c r="BB15" s="56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9"/>
      <c r="ALH15" s="9"/>
      <c r="ALI15" s="9"/>
      <c r="ALJ15" s="9"/>
      <c r="ALK15" s="9"/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  <c r="AMK15" s="9"/>
      <c r="AML15" s="9"/>
      <c r="AMM15" s="9"/>
      <c r="AMN15" s="9"/>
      <c r="AMO15" s="9"/>
      <c r="AMP15" s="9"/>
      <c r="AMQ15" s="9"/>
      <c r="AMR15" s="9"/>
      <c r="AMS15" s="9"/>
      <c r="AMT15" s="9"/>
      <c r="AMU15" s="9"/>
      <c r="AMV15" s="9"/>
      <c r="AMW15" s="9"/>
      <c r="AMX15" s="9"/>
      <c r="AMY15" s="9"/>
      <c r="AMZ15" s="9"/>
      <c r="ANA15" s="9"/>
      <c r="ANB15" s="9"/>
      <c r="ANC15" s="9"/>
      <c r="AND15" s="9"/>
      <c r="ANE15" s="9"/>
      <c r="ANF15" s="9"/>
      <c r="ANG15" s="9"/>
      <c r="ANH15" s="9"/>
      <c r="ANI15" s="9"/>
      <c r="ANJ15" s="9"/>
      <c r="ANK15" s="9"/>
      <c r="ANL15" s="9"/>
      <c r="ANM15" s="9"/>
      <c r="ANN15" s="9"/>
      <c r="ANO15" s="9"/>
      <c r="ANP15" s="9"/>
      <c r="ANQ15" s="9"/>
      <c r="ANR15" s="9"/>
      <c r="ANS15" s="9"/>
      <c r="ANT15" s="9"/>
      <c r="ANU15" s="9"/>
      <c r="ANV15" s="9"/>
      <c r="ANW15" s="9"/>
      <c r="ANX15" s="9"/>
      <c r="ANY15" s="9"/>
      <c r="ANZ15" s="9"/>
      <c r="AOA15" s="9"/>
      <c r="AOB15" s="9"/>
      <c r="AOC15" s="9"/>
      <c r="AOD15" s="9"/>
      <c r="AOE15" s="9"/>
      <c r="AOF15" s="9"/>
      <c r="AOG15" s="9"/>
      <c r="AOH15" s="9"/>
      <c r="AOI15" s="9"/>
      <c r="AOJ15" s="9"/>
      <c r="AOK15" s="9"/>
      <c r="AOL15" s="9"/>
      <c r="AOM15" s="9"/>
      <c r="AON15" s="9"/>
      <c r="AOO15" s="9"/>
      <c r="AOP15" s="9"/>
      <c r="AOQ15" s="9"/>
      <c r="AOR15" s="9"/>
      <c r="AOS15" s="9"/>
      <c r="AOT15" s="9"/>
      <c r="AOU15" s="9"/>
      <c r="AOV15" s="9"/>
      <c r="AOW15" s="9"/>
      <c r="AOX15" s="9"/>
      <c r="AOY15" s="9"/>
      <c r="AOZ15" s="9"/>
      <c r="APA15" s="9"/>
      <c r="APB15" s="9"/>
      <c r="APC15" s="9"/>
      <c r="APD15" s="9"/>
      <c r="APE15" s="9"/>
      <c r="APF15" s="9"/>
      <c r="APG15" s="9"/>
      <c r="APH15" s="9"/>
      <c r="API15" s="9"/>
      <c r="APJ15" s="9"/>
      <c r="APK15" s="9"/>
      <c r="APL15" s="9"/>
      <c r="APM15" s="9"/>
      <c r="APN15" s="9"/>
      <c r="APO15" s="9"/>
      <c r="APP15" s="9"/>
      <c r="APQ15" s="9"/>
      <c r="APR15" s="9"/>
      <c r="APS15" s="9"/>
      <c r="APT15" s="9"/>
      <c r="APU15" s="9"/>
      <c r="APV15" s="9"/>
      <c r="APW15" s="9"/>
      <c r="APX15" s="9"/>
      <c r="APY15" s="9"/>
      <c r="APZ15" s="9"/>
      <c r="AQA15" s="9"/>
      <c r="AQB15" s="9"/>
      <c r="AQC15" s="9"/>
      <c r="AQD15" s="9"/>
      <c r="AQE15" s="9"/>
      <c r="AQF15" s="9"/>
      <c r="AQG15" s="9"/>
      <c r="AQH15" s="9"/>
      <c r="AQI15" s="9"/>
      <c r="AQJ15" s="9"/>
      <c r="AQK15" s="9"/>
      <c r="AQL15" s="9"/>
      <c r="AQM15" s="9"/>
      <c r="AQN15" s="9"/>
      <c r="AQO15" s="9"/>
      <c r="AQP15" s="9"/>
      <c r="AQQ15" s="9"/>
      <c r="AQR15" s="9"/>
      <c r="AQS15" s="9"/>
      <c r="AQT15" s="9"/>
      <c r="AQU15" s="9"/>
      <c r="AQV15" s="9"/>
      <c r="AQW15" s="9"/>
      <c r="AQX15" s="9"/>
      <c r="AQY15" s="9"/>
      <c r="AQZ15" s="9"/>
      <c r="ARA15" s="9"/>
      <c r="ARB15" s="9"/>
      <c r="ARC15" s="9"/>
      <c r="ARD15" s="9"/>
      <c r="ARE15" s="9"/>
      <c r="ARF15" s="9"/>
      <c r="ARG15" s="9"/>
      <c r="ARH15" s="9"/>
      <c r="ARI15" s="9"/>
      <c r="ARJ15" s="9"/>
      <c r="ARK15" s="9"/>
      <c r="ARL15" s="9"/>
      <c r="ARM15" s="9"/>
      <c r="ARN15" s="9"/>
      <c r="ARO15" s="9"/>
      <c r="ARP15" s="9"/>
      <c r="ARQ15" s="9"/>
      <c r="ARR15" s="9"/>
      <c r="ARS15" s="9"/>
      <c r="ART15" s="9"/>
      <c r="ARU15" s="9"/>
      <c r="ARV15" s="9"/>
      <c r="ARW15" s="9"/>
      <c r="ARX15" s="9"/>
      <c r="ARY15" s="9"/>
      <c r="ARZ15" s="9"/>
      <c r="ASA15" s="9"/>
      <c r="ASB15" s="9"/>
      <c r="ASC15" s="9"/>
      <c r="ASD15" s="9"/>
      <c r="ASE15" s="9"/>
      <c r="ASF15" s="9"/>
      <c r="ASG15" s="9"/>
      <c r="ASH15" s="9"/>
      <c r="ASI15" s="9"/>
      <c r="ASJ15" s="9"/>
      <c r="ASK15" s="9"/>
      <c r="ASL15" s="9"/>
      <c r="ASM15" s="9"/>
      <c r="ASN15" s="9"/>
      <c r="ASO15" s="9"/>
      <c r="ASP15" s="9"/>
      <c r="ASQ15" s="9"/>
      <c r="ASR15" s="9"/>
      <c r="ASS15" s="9"/>
      <c r="AST15" s="9"/>
      <c r="ASU15" s="9"/>
      <c r="ASV15" s="9"/>
      <c r="ASW15" s="9"/>
      <c r="ASX15" s="9"/>
      <c r="ASY15" s="9"/>
      <c r="ASZ15" s="9"/>
      <c r="ATA15" s="9"/>
      <c r="ATB15" s="9"/>
      <c r="ATC15" s="9"/>
      <c r="ATD15" s="9"/>
      <c r="ATE15" s="9"/>
      <c r="ATF15" s="9"/>
      <c r="ATG15" s="9"/>
      <c r="ATH15" s="9"/>
      <c r="ATI15" s="9"/>
      <c r="ATJ15" s="9"/>
      <c r="ATK15" s="9"/>
      <c r="ATL15" s="9"/>
      <c r="ATM15" s="9"/>
      <c r="ATN15" s="9"/>
      <c r="ATO15" s="9"/>
      <c r="ATP15" s="9"/>
      <c r="ATQ15" s="9"/>
      <c r="ATR15" s="9"/>
      <c r="ATS15" s="9"/>
      <c r="ATT15" s="9"/>
      <c r="ATU15" s="9"/>
      <c r="ATV15" s="9"/>
      <c r="ATW15" s="9"/>
      <c r="ATX15" s="9"/>
      <c r="ATY15" s="9"/>
      <c r="ATZ15" s="9"/>
      <c r="AUA15" s="9"/>
      <c r="AUB15" s="9"/>
      <c r="AUC15" s="9"/>
      <c r="AUD15" s="9"/>
      <c r="AUE15" s="9"/>
      <c r="AUF15" s="9"/>
      <c r="AUG15" s="9"/>
      <c r="AUH15" s="9"/>
      <c r="AUI15" s="9"/>
      <c r="AUJ15" s="9"/>
      <c r="AUK15" s="9"/>
      <c r="AUL15" s="9"/>
      <c r="AUM15" s="9"/>
      <c r="AUN15" s="9"/>
      <c r="AUO15" s="9"/>
      <c r="AUP15" s="9"/>
      <c r="AUQ15" s="9"/>
      <c r="AUR15" s="9"/>
      <c r="AUS15" s="9"/>
      <c r="AUT15" s="9"/>
      <c r="AUU15" s="9"/>
      <c r="AUV15" s="9"/>
      <c r="AUW15" s="9"/>
      <c r="AUX15" s="9"/>
      <c r="AUY15" s="9"/>
      <c r="AUZ15" s="9"/>
      <c r="AVA15" s="9"/>
      <c r="AVB15" s="9"/>
      <c r="AVC15" s="9"/>
      <c r="AVD15" s="9"/>
      <c r="AVE15" s="9"/>
      <c r="AVF15" s="9"/>
      <c r="AVG15" s="9"/>
      <c r="AVH15" s="9"/>
      <c r="AVI15" s="9"/>
      <c r="AVJ15" s="9"/>
      <c r="AVK15" s="9"/>
      <c r="AVL15" s="9"/>
      <c r="AVM15" s="9"/>
      <c r="AVN15" s="9"/>
      <c r="AVO15" s="9"/>
      <c r="AVP15" s="9"/>
      <c r="AVQ15" s="9"/>
      <c r="AVR15" s="9"/>
      <c r="AVS15" s="9"/>
      <c r="AVT15" s="9"/>
      <c r="AVU15" s="9"/>
      <c r="AVV15" s="9"/>
      <c r="AVW15" s="9"/>
      <c r="AVX15" s="9"/>
      <c r="AVY15" s="9"/>
      <c r="AVZ15" s="9"/>
      <c r="AWA15" s="9"/>
      <c r="AWB15" s="9"/>
      <c r="AWC15" s="9"/>
      <c r="AWD15" s="9"/>
      <c r="AWE15" s="9"/>
      <c r="AWF15" s="9"/>
      <c r="AWG15" s="9"/>
      <c r="AWH15" s="9"/>
      <c r="AWI15" s="9"/>
      <c r="AWJ15" s="9"/>
      <c r="AWK15" s="9"/>
      <c r="AWL15" s="9"/>
      <c r="AWM15" s="9"/>
      <c r="AWN15" s="9"/>
      <c r="AWO15" s="9"/>
      <c r="AWP15" s="9"/>
      <c r="AWQ15" s="9"/>
      <c r="AWR15" s="9"/>
      <c r="AWS15" s="9"/>
      <c r="AWT15" s="9"/>
      <c r="AWU15" s="9"/>
      <c r="AWV15" s="9"/>
      <c r="AWW15" s="9"/>
      <c r="AWX15" s="9"/>
      <c r="AWY15" s="9"/>
      <c r="AWZ15" s="9"/>
      <c r="AXA15" s="9"/>
      <c r="AXB15" s="9"/>
      <c r="AXC15" s="9"/>
      <c r="AXD15" s="9"/>
      <c r="AXE15" s="9"/>
      <c r="AXF15" s="9"/>
      <c r="AXG15" s="9"/>
      <c r="AXH15" s="9"/>
      <c r="AXI15" s="9"/>
      <c r="AXJ15" s="9"/>
      <c r="AXK15" s="9"/>
      <c r="AXL15" s="9"/>
      <c r="AXM15" s="9"/>
      <c r="AXN15" s="9"/>
      <c r="AXO15" s="9"/>
      <c r="AXP15" s="9"/>
      <c r="AXQ15" s="9"/>
      <c r="AXR15" s="9"/>
      <c r="AXS15" s="9"/>
      <c r="AXT15" s="9"/>
      <c r="AXU15" s="9"/>
      <c r="AXV15" s="9"/>
      <c r="AXW15" s="9"/>
      <c r="AXX15" s="9"/>
      <c r="AXY15" s="9"/>
      <c r="AXZ15" s="9"/>
      <c r="AYA15" s="9"/>
      <c r="AYB15" s="9"/>
      <c r="AYC15" s="9"/>
      <c r="AYD15" s="9"/>
      <c r="AYE15" s="9"/>
      <c r="AYF15" s="9"/>
      <c r="AYG15" s="9"/>
      <c r="AYH15" s="9"/>
      <c r="AYI15" s="9"/>
      <c r="AYJ15" s="9"/>
      <c r="AYK15" s="9"/>
      <c r="AYL15" s="9"/>
      <c r="AYM15" s="9"/>
      <c r="AYN15" s="9"/>
      <c r="AYO15" s="9"/>
      <c r="AYP15" s="9"/>
      <c r="AYQ15" s="9"/>
      <c r="AYR15" s="9"/>
      <c r="AYS15" s="9"/>
      <c r="AYT15" s="9"/>
      <c r="AYU15" s="9"/>
      <c r="AYV15" s="9"/>
      <c r="AYW15" s="9"/>
      <c r="AYX15" s="9"/>
      <c r="AYY15" s="9"/>
      <c r="AYZ15" s="9"/>
      <c r="AZA15" s="9"/>
      <c r="AZB15" s="9"/>
      <c r="AZC15" s="9"/>
      <c r="AZD15" s="9"/>
      <c r="AZE15" s="9"/>
      <c r="AZF15" s="9"/>
      <c r="AZG15" s="9"/>
      <c r="AZH15" s="9"/>
      <c r="AZI15" s="9"/>
      <c r="AZJ15" s="9"/>
      <c r="AZK15" s="9"/>
      <c r="AZL15" s="9"/>
      <c r="AZM15" s="9"/>
      <c r="AZN15" s="9"/>
      <c r="AZO15" s="9"/>
      <c r="AZP15" s="9"/>
      <c r="AZQ15" s="9"/>
      <c r="AZR15" s="9"/>
      <c r="AZS15" s="9"/>
      <c r="AZT15" s="9"/>
      <c r="AZU15" s="9"/>
      <c r="AZV15" s="9"/>
      <c r="AZW15" s="9"/>
      <c r="AZX15" s="9"/>
      <c r="AZY15" s="9"/>
      <c r="AZZ15" s="9"/>
      <c r="BAA15" s="9"/>
      <c r="BAB15" s="9"/>
      <c r="BAC15" s="9"/>
      <c r="BAD15" s="9"/>
      <c r="BAE15" s="9"/>
      <c r="BAF15" s="9"/>
      <c r="BAG15" s="9"/>
      <c r="BAH15" s="9"/>
      <c r="BAI15" s="9"/>
      <c r="BAJ15" s="9"/>
      <c r="BAK15" s="9"/>
      <c r="BAL15" s="9"/>
      <c r="BAM15" s="9"/>
      <c r="BAN15" s="9"/>
      <c r="BAO15" s="9"/>
      <c r="BAP15" s="9"/>
      <c r="BAQ15" s="9"/>
      <c r="BAR15" s="9"/>
      <c r="BAS15" s="9"/>
      <c r="BAT15" s="9"/>
      <c r="BAU15" s="9"/>
      <c r="BAV15" s="9"/>
      <c r="BAW15" s="9"/>
      <c r="BAX15" s="9"/>
      <c r="BAY15" s="9"/>
      <c r="BAZ15" s="9"/>
      <c r="BBA15" s="9"/>
      <c r="BBB15" s="9"/>
      <c r="BBC15" s="9"/>
      <c r="BBD15" s="9"/>
      <c r="BBE15" s="9"/>
      <c r="BBF15" s="9"/>
      <c r="BBG15" s="9"/>
      <c r="BBH15" s="9"/>
      <c r="BBI15" s="9"/>
      <c r="BBJ15" s="9"/>
      <c r="BBK15" s="9"/>
      <c r="BBL15" s="9"/>
      <c r="BBM15" s="9"/>
      <c r="BBN15" s="9"/>
      <c r="BBO15" s="9"/>
      <c r="BBP15" s="9"/>
      <c r="BBQ15" s="9"/>
      <c r="BBR15" s="9"/>
      <c r="BBS15" s="9"/>
      <c r="BBT15" s="9"/>
      <c r="BBU15" s="9"/>
      <c r="BBV15" s="9"/>
      <c r="BBW15" s="9"/>
      <c r="BBX15" s="9"/>
      <c r="BBY15" s="9"/>
      <c r="BBZ15" s="9"/>
      <c r="BCA15" s="9"/>
      <c r="BCB15" s="9"/>
      <c r="BCC15" s="9"/>
      <c r="BCD15" s="9"/>
      <c r="BCE15" s="9"/>
      <c r="BCF15" s="9"/>
      <c r="BCG15" s="9"/>
      <c r="BCH15" s="9"/>
      <c r="BCI15" s="9"/>
      <c r="BCJ15" s="9"/>
      <c r="BCK15" s="9"/>
      <c r="BCL15" s="9"/>
      <c r="BCM15" s="9"/>
      <c r="BCN15" s="9"/>
      <c r="BCO15" s="9"/>
      <c r="BCP15" s="9"/>
      <c r="BCQ15" s="9"/>
      <c r="BCR15" s="9"/>
      <c r="BCS15" s="9"/>
      <c r="BCT15" s="9"/>
      <c r="BCU15" s="9"/>
      <c r="BCV15" s="9"/>
      <c r="BCW15" s="9"/>
      <c r="BCX15" s="9"/>
      <c r="BCY15" s="9"/>
      <c r="BCZ15" s="9"/>
      <c r="BDA15" s="9"/>
      <c r="BDB15" s="9"/>
      <c r="BDC15" s="9"/>
      <c r="BDD15" s="9"/>
      <c r="BDE15" s="9"/>
      <c r="BDF15" s="9"/>
      <c r="BDG15" s="9"/>
      <c r="BDH15" s="9"/>
      <c r="BDI15" s="9"/>
      <c r="BDJ15" s="9"/>
      <c r="BDK15" s="9"/>
      <c r="BDL15" s="9"/>
      <c r="BDM15" s="9"/>
      <c r="BDN15" s="9"/>
      <c r="BDO15" s="9"/>
      <c r="BDP15" s="9"/>
      <c r="BDQ15" s="9"/>
      <c r="BDR15" s="9"/>
      <c r="BDS15" s="9"/>
      <c r="BDT15" s="9"/>
      <c r="BDU15" s="9"/>
      <c r="BDV15" s="9"/>
      <c r="BDW15" s="9"/>
      <c r="BDX15" s="9"/>
      <c r="BDY15" s="9"/>
      <c r="BDZ15" s="9"/>
      <c r="BEA15" s="9"/>
      <c r="BEB15" s="9"/>
      <c r="BEC15" s="9"/>
      <c r="BED15" s="9"/>
      <c r="BEE15" s="9"/>
      <c r="BEF15" s="9"/>
      <c r="BEG15" s="9"/>
      <c r="BEH15" s="9"/>
      <c r="BEI15" s="9"/>
      <c r="BEJ15" s="9"/>
      <c r="BEK15" s="9"/>
      <c r="BEL15" s="9"/>
      <c r="BEM15" s="9"/>
      <c r="BEN15" s="9"/>
      <c r="BEO15" s="9"/>
      <c r="BEP15" s="9"/>
      <c r="BEQ15" s="9"/>
      <c r="BER15" s="9"/>
      <c r="BES15" s="9"/>
      <c r="BET15" s="9"/>
      <c r="BEU15" s="9"/>
      <c r="BEV15" s="9"/>
      <c r="BEW15" s="9"/>
      <c r="BEX15" s="9"/>
      <c r="BEY15" s="9"/>
      <c r="BEZ15" s="9"/>
      <c r="BFA15" s="9"/>
      <c r="BFB15" s="9"/>
      <c r="BFC15" s="9"/>
      <c r="BFD15" s="9"/>
      <c r="BFE15" s="9"/>
      <c r="BFF15" s="9"/>
      <c r="BFG15" s="9"/>
      <c r="BFH15" s="9"/>
      <c r="BFI15" s="9"/>
      <c r="BFJ15" s="9"/>
      <c r="BFK15" s="9"/>
      <c r="BFL15" s="9"/>
      <c r="BFM15" s="9"/>
      <c r="BFN15" s="9"/>
      <c r="BFO15" s="9"/>
      <c r="BFP15" s="9"/>
      <c r="BFQ15" s="9"/>
      <c r="BFR15" s="9"/>
      <c r="BFS15" s="9"/>
      <c r="BFT15" s="9"/>
      <c r="BFU15" s="9"/>
      <c r="BFV15" s="9"/>
      <c r="BFW15" s="9"/>
      <c r="BFX15" s="9"/>
      <c r="BFY15" s="9"/>
      <c r="BFZ15" s="9"/>
      <c r="BGA15" s="9"/>
      <c r="BGB15" s="9"/>
      <c r="BGC15" s="9"/>
      <c r="BGD15" s="9"/>
      <c r="BGE15" s="9"/>
      <c r="BGF15" s="9"/>
      <c r="BGG15" s="9"/>
      <c r="BGH15" s="9"/>
      <c r="BGI15" s="9"/>
      <c r="BGJ15" s="9"/>
      <c r="BGK15" s="9"/>
      <c r="BGL15" s="9"/>
      <c r="BGM15" s="9"/>
      <c r="BGN15" s="9"/>
      <c r="BGO15" s="9"/>
      <c r="BGP15" s="9"/>
      <c r="BGQ15" s="9"/>
      <c r="BGR15" s="9"/>
      <c r="BGS15" s="9"/>
      <c r="BGT15" s="9"/>
      <c r="BGU15" s="9"/>
      <c r="BGV15" s="9"/>
      <c r="BGW15" s="9"/>
      <c r="BGX15" s="9"/>
      <c r="BGY15" s="9"/>
      <c r="BGZ15" s="9"/>
      <c r="BHA15" s="9"/>
      <c r="BHB15" s="9"/>
      <c r="BHC15" s="9"/>
      <c r="BHD15" s="9"/>
      <c r="BHE15" s="9"/>
      <c r="BHF15" s="9"/>
      <c r="BHG15" s="9"/>
      <c r="BHH15" s="9"/>
      <c r="BHI15" s="9"/>
      <c r="BHJ15" s="9"/>
      <c r="BHK15" s="9"/>
      <c r="BHL15" s="9"/>
      <c r="BHM15" s="9"/>
      <c r="BHN15" s="9"/>
      <c r="BHO15" s="9"/>
      <c r="BHP15" s="9"/>
      <c r="BHQ15" s="9"/>
      <c r="BHR15" s="9"/>
      <c r="BHS15" s="9"/>
      <c r="BHT15" s="9"/>
      <c r="BHU15" s="9"/>
      <c r="BHV15" s="9"/>
      <c r="BHW15" s="9"/>
      <c r="BHX15" s="9"/>
      <c r="BHY15" s="9"/>
      <c r="BHZ15" s="9"/>
      <c r="BIA15" s="9"/>
      <c r="BIB15" s="9"/>
      <c r="BIC15" s="9"/>
      <c r="BID15" s="9"/>
      <c r="BIE15" s="9"/>
      <c r="BIF15" s="9"/>
      <c r="BIG15" s="9"/>
      <c r="BIH15" s="9"/>
      <c r="BII15" s="9"/>
      <c r="BIJ15" s="9"/>
      <c r="BIK15" s="9"/>
      <c r="BIL15" s="9"/>
      <c r="BIM15" s="9"/>
      <c r="BIN15" s="9"/>
      <c r="BIO15" s="9"/>
      <c r="BIP15" s="9"/>
      <c r="BIQ15" s="9"/>
      <c r="BIR15" s="9"/>
      <c r="BIS15" s="9"/>
      <c r="BIT15" s="9"/>
      <c r="BIU15" s="9"/>
      <c r="BIV15" s="9"/>
      <c r="BIW15" s="9"/>
      <c r="BIX15" s="9"/>
      <c r="BIY15" s="9"/>
      <c r="BIZ15" s="9"/>
      <c r="BJA15" s="9"/>
      <c r="BJB15" s="9"/>
      <c r="BJC15" s="9"/>
      <c r="BJD15" s="9"/>
      <c r="BJE15" s="9"/>
      <c r="BJF15" s="9"/>
      <c r="BJG15" s="9"/>
      <c r="BJH15" s="9"/>
      <c r="BJI15" s="9"/>
      <c r="BJJ15" s="9"/>
      <c r="BJK15" s="9"/>
      <c r="BJL15" s="9"/>
      <c r="BJM15" s="9"/>
      <c r="BJN15" s="9"/>
      <c r="BJO15" s="9"/>
      <c r="BJP15" s="9"/>
      <c r="BJQ15" s="9"/>
      <c r="BJR15" s="9"/>
      <c r="BJS15" s="9"/>
      <c r="BJT15" s="9"/>
      <c r="BJU15" s="9"/>
      <c r="BJV15" s="9"/>
      <c r="BJW15" s="9"/>
      <c r="BJX15" s="9"/>
      <c r="BJY15" s="9"/>
      <c r="BJZ15" s="9"/>
      <c r="BKA15" s="9"/>
      <c r="BKB15" s="9"/>
      <c r="BKC15" s="9"/>
      <c r="BKD15" s="9"/>
      <c r="BKE15" s="9"/>
      <c r="BKF15" s="9"/>
      <c r="BKG15" s="9"/>
      <c r="BKH15" s="9"/>
      <c r="BKI15" s="9"/>
      <c r="BKJ15" s="9"/>
      <c r="BKK15" s="9"/>
      <c r="BKL15" s="9"/>
      <c r="BKM15" s="9"/>
      <c r="BKN15" s="9"/>
      <c r="BKO15" s="9"/>
      <c r="BKP15" s="9"/>
      <c r="BKQ15" s="9"/>
      <c r="BKR15" s="9"/>
      <c r="BKS15" s="9"/>
      <c r="BKT15" s="9"/>
      <c r="BKU15" s="9"/>
      <c r="BKV15" s="9"/>
      <c r="BKW15" s="9"/>
      <c r="BKX15" s="9"/>
      <c r="BKY15" s="9"/>
      <c r="BKZ15" s="9"/>
      <c r="BLA15" s="9"/>
      <c r="BLB15" s="9"/>
      <c r="BLC15" s="9"/>
      <c r="BLD15" s="9"/>
      <c r="BLE15" s="9"/>
      <c r="BLF15" s="9"/>
      <c r="BLG15" s="9"/>
      <c r="BLH15" s="9"/>
      <c r="BLI15" s="9"/>
      <c r="BLJ15" s="9"/>
      <c r="BLK15" s="9"/>
      <c r="BLL15" s="9"/>
      <c r="BLM15" s="9"/>
      <c r="BLN15" s="9"/>
      <c r="BLO15" s="9"/>
      <c r="BLP15" s="9"/>
      <c r="BLQ15" s="9"/>
      <c r="BLR15" s="9"/>
      <c r="BLS15" s="9"/>
      <c r="BLT15" s="9"/>
      <c r="BLU15" s="9"/>
      <c r="BLV15" s="9"/>
      <c r="BLW15" s="9"/>
      <c r="BLX15" s="9"/>
      <c r="BLY15" s="9"/>
      <c r="BLZ15" s="9"/>
      <c r="BMA15" s="9"/>
      <c r="BMB15" s="9"/>
      <c r="BMC15" s="9"/>
      <c r="BMD15" s="9"/>
      <c r="BME15" s="9"/>
      <c r="BMF15" s="9"/>
      <c r="BMG15" s="9"/>
      <c r="BMH15" s="9"/>
      <c r="BMI15" s="9"/>
      <c r="BMJ15" s="9"/>
      <c r="BMK15" s="9"/>
      <c r="BML15" s="9"/>
      <c r="BMM15" s="9"/>
      <c r="BMN15" s="9"/>
      <c r="BMO15" s="9"/>
      <c r="BMP15" s="9"/>
      <c r="BMQ15" s="9"/>
      <c r="BMR15" s="9"/>
      <c r="BMS15" s="9"/>
      <c r="BMT15" s="9"/>
      <c r="BMU15" s="9"/>
      <c r="BMV15" s="9"/>
      <c r="BMW15" s="9"/>
      <c r="BMX15" s="9"/>
      <c r="BMY15" s="9"/>
      <c r="BMZ15" s="9"/>
      <c r="BNA15" s="9"/>
      <c r="BNB15" s="9"/>
      <c r="BNC15" s="9"/>
      <c r="BND15" s="9"/>
      <c r="BNE15" s="9"/>
      <c r="BNF15" s="9"/>
      <c r="BNG15" s="9"/>
      <c r="BNH15" s="9"/>
      <c r="BNI15" s="9"/>
      <c r="BNJ15" s="9"/>
      <c r="BNK15" s="9"/>
      <c r="BNL15" s="9"/>
      <c r="BNM15" s="9"/>
      <c r="BNN15" s="9"/>
      <c r="BNO15" s="9"/>
      <c r="BNP15" s="9"/>
      <c r="BNQ15" s="9"/>
      <c r="BNR15" s="9"/>
      <c r="BNS15" s="9"/>
      <c r="BNT15" s="9"/>
      <c r="BNU15" s="9"/>
      <c r="BNV15" s="9"/>
      <c r="BNW15" s="9"/>
      <c r="BNX15" s="9"/>
      <c r="BNY15" s="9"/>
      <c r="BNZ15" s="9"/>
      <c r="BOA15" s="9"/>
      <c r="BOB15" s="9"/>
      <c r="BOC15" s="9"/>
      <c r="BOD15" s="9"/>
      <c r="BOE15" s="9"/>
      <c r="BOF15" s="9"/>
      <c r="BOG15" s="9"/>
      <c r="BOH15" s="9"/>
      <c r="BOI15" s="9"/>
      <c r="BOJ15" s="9"/>
      <c r="BOK15" s="9"/>
      <c r="BOL15" s="9"/>
      <c r="BOM15" s="9"/>
      <c r="BON15" s="9"/>
      <c r="BOO15" s="9"/>
      <c r="BOP15" s="9"/>
      <c r="BOQ15" s="9"/>
      <c r="BOR15" s="9"/>
      <c r="BOS15" s="9"/>
      <c r="BOT15" s="9"/>
      <c r="BOU15" s="9"/>
      <c r="BOV15" s="9"/>
      <c r="BOW15" s="9"/>
      <c r="BOX15" s="9"/>
      <c r="BOY15" s="9"/>
      <c r="BOZ15" s="9"/>
      <c r="BPA15" s="9"/>
      <c r="BPB15" s="9"/>
      <c r="BPC15" s="9"/>
      <c r="BPD15" s="9"/>
      <c r="BPE15" s="9"/>
      <c r="BPF15" s="9"/>
      <c r="BPG15" s="9"/>
      <c r="BPH15" s="9"/>
      <c r="BPI15" s="9"/>
      <c r="BPJ15" s="9"/>
      <c r="BPK15" s="9"/>
      <c r="BPL15" s="9"/>
      <c r="BPM15" s="9"/>
      <c r="BPN15" s="9"/>
      <c r="BPO15" s="9"/>
      <c r="BPP15" s="9"/>
      <c r="BPQ15" s="9"/>
      <c r="BPR15" s="9"/>
      <c r="BPS15" s="9"/>
      <c r="BPT15" s="9"/>
      <c r="BPU15" s="9"/>
      <c r="BPV15" s="9"/>
      <c r="BPW15" s="9"/>
      <c r="BPX15" s="9"/>
      <c r="BPY15" s="9"/>
      <c r="BPZ15" s="9"/>
      <c r="BQA15" s="9"/>
      <c r="BQB15" s="9"/>
      <c r="BQC15" s="9"/>
      <c r="BQD15" s="9"/>
      <c r="BQE15" s="9"/>
      <c r="BQF15" s="9"/>
      <c r="BQG15" s="9"/>
      <c r="BQH15" s="9"/>
      <c r="BQI15" s="9"/>
      <c r="BQJ15" s="9"/>
      <c r="BQK15" s="9"/>
      <c r="BQL15" s="9"/>
      <c r="BQM15" s="9"/>
      <c r="BQN15" s="9"/>
      <c r="BQO15" s="9"/>
      <c r="BQP15" s="9"/>
      <c r="BQQ15" s="9"/>
      <c r="BQR15" s="9"/>
      <c r="BQS15" s="9"/>
      <c r="BQT15" s="9"/>
      <c r="BQU15" s="9"/>
      <c r="BQV15" s="9"/>
      <c r="BQW15" s="9"/>
      <c r="BQX15" s="9"/>
      <c r="BQY15" s="9"/>
      <c r="BQZ15" s="9"/>
      <c r="BRA15" s="9"/>
      <c r="BRB15" s="9"/>
      <c r="BRC15" s="9"/>
      <c r="BRD15" s="9"/>
      <c r="BRE15" s="9"/>
      <c r="BRF15" s="9"/>
      <c r="BRG15" s="9"/>
      <c r="BRH15" s="9"/>
      <c r="BRI15" s="9"/>
      <c r="BRJ15" s="9"/>
      <c r="BRK15" s="9"/>
      <c r="BRL15" s="9"/>
      <c r="BRM15" s="9"/>
      <c r="BRN15" s="9"/>
      <c r="BRO15" s="9"/>
      <c r="BRP15" s="9"/>
      <c r="BRQ15" s="9"/>
      <c r="BRR15" s="9"/>
      <c r="BRS15" s="9"/>
      <c r="BRT15" s="9"/>
      <c r="BRU15" s="9"/>
      <c r="BRV15" s="9"/>
      <c r="BRW15" s="9"/>
      <c r="BRX15" s="9"/>
      <c r="BRY15" s="9"/>
      <c r="BRZ15" s="9"/>
      <c r="BSA15" s="9"/>
      <c r="BSB15" s="9"/>
      <c r="BSC15" s="9"/>
      <c r="BSD15" s="9"/>
      <c r="BSE15" s="9"/>
      <c r="BSF15" s="9"/>
      <c r="BSG15" s="9"/>
      <c r="BSH15" s="9"/>
      <c r="BSI15" s="9"/>
      <c r="BSJ15" s="9"/>
      <c r="BSK15" s="9"/>
      <c r="BSL15" s="9"/>
      <c r="BSM15" s="9"/>
      <c r="BSN15" s="9"/>
      <c r="BSO15" s="9"/>
      <c r="BSP15" s="9"/>
      <c r="BSQ15" s="9"/>
      <c r="BSR15" s="9"/>
      <c r="BSS15" s="9"/>
      <c r="BST15" s="9"/>
      <c r="BSU15" s="9"/>
      <c r="BSV15" s="9"/>
      <c r="BSW15" s="9"/>
      <c r="BSX15" s="9"/>
      <c r="BSY15" s="9"/>
      <c r="BSZ15" s="9"/>
      <c r="BTA15" s="9"/>
      <c r="BTB15" s="9"/>
      <c r="BTC15" s="9"/>
      <c r="BTD15" s="9"/>
      <c r="BTE15" s="9"/>
      <c r="BTF15" s="9"/>
      <c r="BTG15" s="9"/>
      <c r="BTH15" s="9"/>
      <c r="BTI15" s="9"/>
      <c r="BTJ15" s="9"/>
      <c r="BTK15" s="9"/>
      <c r="BTL15" s="9"/>
      <c r="BTM15" s="9"/>
      <c r="BTN15" s="9"/>
      <c r="BTO15" s="9"/>
      <c r="BTP15" s="9"/>
      <c r="BTQ15" s="9"/>
      <c r="BTR15" s="9"/>
      <c r="BTS15" s="9"/>
      <c r="BTT15" s="9"/>
      <c r="BTU15" s="9"/>
      <c r="BTV15" s="9"/>
      <c r="BTW15" s="9"/>
      <c r="BTX15" s="9"/>
      <c r="BTY15" s="9"/>
      <c r="BTZ15" s="9"/>
      <c r="BUA15" s="9"/>
      <c r="BUB15" s="9"/>
      <c r="BUC15" s="9"/>
      <c r="BUD15" s="9"/>
      <c r="BUE15" s="9"/>
      <c r="BUF15" s="9"/>
      <c r="BUG15" s="9"/>
      <c r="BUH15" s="9"/>
      <c r="BUI15" s="9"/>
      <c r="BUJ15" s="9"/>
      <c r="BUK15" s="9"/>
      <c r="BUL15" s="9"/>
      <c r="BUM15" s="9"/>
      <c r="BUN15" s="9"/>
      <c r="BUO15" s="9"/>
      <c r="BUP15" s="9"/>
      <c r="BUQ15" s="9"/>
      <c r="BUR15" s="9"/>
      <c r="BUS15" s="9"/>
      <c r="BUT15" s="9"/>
      <c r="BUU15" s="9"/>
      <c r="BUV15" s="9"/>
      <c r="BUW15" s="9"/>
      <c r="BUX15" s="9"/>
      <c r="BUY15" s="9"/>
      <c r="BUZ15" s="9"/>
      <c r="BVA15" s="9"/>
      <c r="BVB15" s="9"/>
      <c r="BVC15" s="9"/>
      <c r="BVD15" s="9"/>
      <c r="BVE15" s="9"/>
      <c r="BVF15" s="9"/>
      <c r="BVG15" s="9"/>
      <c r="BVH15" s="9"/>
      <c r="BVI15" s="9"/>
      <c r="BVJ15" s="9"/>
      <c r="BVK15" s="9"/>
      <c r="BVL15" s="9"/>
      <c r="BVM15" s="9"/>
      <c r="BVN15" s="9"/>
      <c r="BVO15" s="9"/>
      <c r="BVP15" s="9"/>
      <c r="BVQ15" s="9"/>
      <c r="BVR15" s="9"/>
      <c r="BVS15" s="9"/>
      <c r="BVT15" s="9"/>
      <c r="BVU15" s="9"/>
      <c r="BVV15" s="9"/>
      <c r="BVW15" s="9"/>
      <c r="BVX15" s="9"/>
      <c r="BVY15" s="9"/>
      <c r="BVZ15" s="9"/>
      <c r="BWA15" s="9"/>
      <c r="BWB15" s="9"/>
      <c r="BWC15" s="9"/>
      <c r="BWD15" s="9"/>
      <c r="BWE15" s="9"/>
      <c r="BWF15" s="9"/>
      <c r="BWG15" s="9"/>
      <c r="BWH15" s="9"/>
      <c r="BWI15" s="9"/>
      <c r="BWJ15" s="9"/>
      <c r="BWK15" s="9"/>
      <c r="BWL15" s="9"/>
      <c r="BWM15" s="9"/>
      <c r="BWN15" s="9"/>
      <c r="BWO15" s="9"/>
      <c r="BWP15" s="9"/>
      <c r="BWQ15" s="9"/>
      <c r="BWR15" s="9"/>
      <c r="BWS15" s="9"/>
      <c r="BWT15" s="9"/>
      <c r="BWU15" s="9"/>
      <c r="BWV15" s="9"/>
      <c r="BWW15" s="9"/>
      <c r="BWX15" s="9"/>
      <c r="BWY15" s="9"/>
      <c r="BWZ15" s="9"/>
      <c r="BXA15" s="9"/>
      <c r="BXB15" s="9"/>
      <c r="BXC15" s="9"/>
      <c r="BXD15" s="9"/>
      <c r="BXE15" s="9"/>
      <c r="BXF15" s="9"/>
      <c r="BXG15" s="9"/>
      <c r="BXH15" s="9"/>
      <c r="BXI15" s="9"/>
      <c r="BXJ15" s="9"/>
      <c r="BXK15" s="9"/>
      <c r="BXL15" s="9"/>
      <c r="BXM15" s="9"/>
      <c r="BXN15" s="9"/>
      <c r="BXO15" s="9"/>
      <c r="BXP15" s="9"/>
      <c r="BXQ15" s="9"/>
      <c r="BXR15" s="9"/>
      <c r="BXS15" s="9"/>
      <c r="BXT15" s="9"/>
      <c r="BXU15" s="9"/>
      <c r="BXV15" s="9"/>
      <c r="BXW15" s="9"/>
      <c r="BXX15" s="9"/>
      <c r="BXY15" s="9"/>
      <c r="BXZ15" s="9"/>
      <c r="BYA15" s="9"/>
      <c r="BYB15" s="9"/>
      <c r="BYC15" s="9"/>
      <c r="BYD15" s="9"/>
      <c r="BYE15" s="9"/>
      <c r="BYF15" s="9"/>
      <c r="BYG15" s="9"/>
      <c r="BYH15" s="9"/>
      <c r="BYI15" s="9"/>
      <c r="BYJ15" s="9"/>
      <c r="BYK15" s="9"/>
      <c r="BYL15" s="9"/>
      <c r="BYM15" s="9"/>
      <c r="BYN15" s="9"/>
      <c r="BYO15" s="9"/>
      <c r="BYP15" s="9"/>
      <c r="BYQ15" s="9"/>
      <c r="BYR15" s="9"/>
      <c r="BYS15" s="9"/>
      <c r="BYT15" s="9"/>
      <c r="BYU15" s="9"/>
      <c r="BYV15" s="9"/>
      <c r="BYW15" s="9"/>
      <c r="BYX15" s="9"/>
      <c r="BYY15" s="9"/>
      <c r="BYZ15" s="9"/>
      <c r="BZA15" s="9"/>
      <c r="BZB15" s="9"/>
      <c r="BZC15" s="9"/>
      <c r="BZD15" s="9"/>
      <c r="BZE15" s="9"/>
      <c r="BZF15" s="9"/>
      <c r="BZG15" s="9"/>
      <c r="BZH15" s="9"/>
      <c r="BZI15" s="9"/>
      <c r="BZJ15" s="9"/>
      <c r="BZK15" s="9"/>
      <c r="BZL15" s="9"/>
      <c r="BZM15" s="9"/>
      <c r="BZN15" s="9"/>
      <c r="BZO15" s="9"/>
      <c r="BZP15" s="9"/>
      <c r="BZQ15" s="9"/>
      <c r="BZR15" s="9"/>
      <c r="BZS15" s="9"/>
      <c r="BZT15" s="9"/>
      <c r="BZU15" s="9"/>
      <c r="BZV15" s="9"/>
      <c r="BZW15" s="9"/>
      <c r="BZX15" s="9"/>
      <c r="BZY15" s="9"/>
      <c r="BZZ15" s="9"/>
      <c r="CAA15" s="9"/>
      <c r="CAB15" s="9"/>
      <c r="CAC15" s="9"/>
      <c r="CAD15" s="9"/>
      <c r="CAE15" s="9"/>
      <c r="CAF15" s="9"/>
      <c r="CAG15" s="9"/>
      <c r="CAH15" s="9"/>
      <c r="CAI15" s="9"/>
      <c r="CAJ15" s="9"/>
      <c r="CAK15" s="9"/>
      <c r="CAL15" s="9"/>
      <c r="CAM15" s="9"/>
      <c r="CAN15" s="9"/>
      <c r="CAO15" s="9"/>
      <c r="CAP15" s="9"/>
      <c r="CAQ15" s="9"/>
      <c r="CAR15" s="9"/>
      <c r="CAS15" s="9"/>
      <c r="CAT15" s="9"/>
      <c r="CAU15" s="9"/>
      <c r="CAV15" s="9"/>
      <c r="CAW15" s="9"/>
      <c r="CAX15" s="9"/>
      <c r="CAY15" s="9"/>
      <c r="CAZ15" s="9"/>
      <c r="CBA15" s="9"/>
      <c r="CBB15" s="9"/>
      <c r="CBC15" s="9"/>
      <c r="CBD15" s="9"/>
      <c r="CBE15" s="9"/>
      <c r="CBF15" s="9"/>
      <c r="CBG15" s="9"/>
      <c r="CBH15" s="9"/>
      <c r="CBI15" s="9"/>
      <c r="CBJ15" s="9"/>
      <c r="CBK15" s="9"/>
      <c r="CBL15" s="9"/>
      <c r="CBM15" s="9"/>
      <c r="CBN15" s="9"/>
      <c r="CBO15" s="9"/>
      <c r="CBP15" s="9"/>
      <c r="CBQ15" s="9"/>
      <c r="CBR15" s="9"/>
      <c r="CBS15" s="9"/>
      <c r="CBT15" s="9"/>
      <c r="CBU15" s="9"/>
      <c r="CBV15" s="9"/>
      <c r="CBW15" s="9"/>
      <c r="CBX15" s="9"/>
      <c r="CBY15" s="9"/>
      <c r="CBZ15" s="9"/>
      <c r="CCA15" s="9"/>
      <c r="CCB15" s="9"/>
      <c r="CCC15" s="9"/>
      <c r="CCD15" s="9"/>
      <c r="CCE15" s="9"/>
      <c r="CCF15" s="9"/>
      <c r="CCG15" s="9"/>
      <c r="CCH15" s="9"/>
      <c r="CCI15" s="9"/>
      <c r="CCJ15" s="9"/>
      <c r="CCK15" s="9"/>
      <c r="CCL15" s="9"/>
      <c r="CCM15" s="9"/>
      <c r="CCN15" s="9"/>
      <c r="CCO15" s="9"/>
      <c r="CCP15" s="9"/>
      <c r="CCQ15" s="9"/>
      <c r="CCR15" s="9"/>
      <c r="CCS15" s="9"/>
      <c r="CCT15" s="9"/>
      <c r="CCU15" s="9"/>
      <c r="CCV15" s="9"/>
      <c r="CCW15" s="9"/>
      <c r="CCX15" s="9"/>
      <c r="CCY15" s="9"/>
      <c r="CCZ15" s="9"/>
      <c r="CDA15" s="9"/>
      <c r="CDB15" s="9"/>
      <c r="CDC15" s="9"/>
      <c r="CDD15" s="9"/>
      <c r="CDE15" s="9"/>
      <c r="CDF15" s="9"/>
      <c r="CDG15" s="9"/>
      <c r="CDH15" s="9"/>
      <c r="CDI15" s="9"/>
      <c r="CDJ15" s="9"/>
      <c r="CDK15" s="9"/>
      <c r="CDL15" s="9"/>
      <c r="CDM15" s="9"/>
      <c r="CDN15" s="9"/>
      <c r="CDO15" s="9"/>
      <c r="CDP15" s="9"/>
      <c r="CDQ15" s="9"/>
      <c r="CDR15" s="9"/>
      <c r="CDS15" s="9"/>
      <c r="CDT15" s="9"/>
      <c r="CDU15" s="9"/>
      <c r="CDV15" s="9"/>
      <c r="CDW15" s="9"/>
      <c r="CDX15" s="9"/>
      <c r="CDY15" s="9"/>
      <c r="CDZ15" s="9"/>
      <c r="CEA15" s="9"/>
      <c r="CEB15" s="9"/>
      <c r="CEC15" s="9"/>
      <c r="CED15" s="9"/>
      <c r="CEE15" s="9"/>
      <c r="CEF15" s="9"/>
      <c r="CEG15" s="9"/>
      <c r="CEH15" s="9"/>
      <c r="CEI15" s="9"/>
      <c r="CEJ15" s="9"/>
      <c r="CEK15" s="9"/>
      <c r="CEL15" s="9"/>
      <c r="CEM15" s="9"/>
      <c r="CEN15" s="9"/>
      <c r="CEO15" s="9"/>
      <c r="CEP15" s="9"/>
      <c r="CEQ15" s="9"/>
      <c r="CER15" s="9"/>
      <c r="CES15" s="9"/>
      <c r="CET15" s="9"/>
      <c r="CEU15" s="9"/>
      <c r="CEV15" s="9"/>
      <c r="CEW15" s="9"/>
      <c r="CEX15" s="9"/>
      <c r="CEY15" s="9"/>
      <c r="CEZ15" s="9"/>
      <c r="CFA15" s="9"/>
      <c r="CFB15" s="9"/>
      <c r="CFC15" s="9"/>
      <c r="CFD15" s="9"/>
      <c r="CFE15" s="9"/>
      <c r="CFF15" s="9"/>
      <c r="CFG15" s="9"/>
      <c r="CFH15" s="9"/>
      <c r="CFI15" s="9"/>
      <c r="CFJ15" s="9"/>
      <c r="CFK15" s="9"/>
      <c r="CFL15" s="9"/>
      <c r="CFM15" s="9"/>
      <c r="CFN15" s="9"/>
      <c r="CFO15" s="9"/>
      <c r="CFP15" s="9"/>
      <c r="CFQ15" s="9"/>
      <c r="CFR15" s="9"/>
      <c r="CFS15" s="9"/>
      <c r="CFT15" s="9"/>
      <c r="CFU15" s="9"/>
      <c r="CFV15" s="9"/>
      <c r="CFW15" s="9"/>
      <c r="CFX15" s="9"/>
      <c r="CFY15" s="9"/>
      <c r="CFZ15" s="9"/>
      <c r="CGA15" s="9"/>
      <c r="CGB15" s="9"/>
      <c r="CGC15" s="9"/>
      <c r="CGD15" s="9"/>
      <c r="CGE15" s="9"/>
      <c r="CGF15" s="9"/>
      <c r="CGG15" s="9"/>
      <c r="CGH15" s="9"/>
      <c r="CGI15" s="9"/>
      <c r="CGJ15" s="9"/>
      <c r="CGK15" s="9"/>
      <c r="CGL15" s="9"/>
      <c r="CGM15" s="9"/>
      <c r="CGN15" s="9"/>
      <c r="CGO15" s="9"/>
      <c r="CGP15" s="9"/>
      <c r="CGQ15" s="9"/>
      <c r="CGR15" s="9"/>
      <c r="CGS15" s="9"/>
      <c r="CGT15" s="9"/>
      <c r="CGU15" s="9"/>
      <c r="CGV15" s="9"/>
      <c r="CGW15" s="9"/>
      <c r="CGX15" s="9"/>
      <c r="CGY15" s="9"/>
      <c r="CGZ15" s="9"/>
      <c r="CHA15" s="9"/>
      <c r="CHB15" s="9"/>
      <c r="CHC15" s="9"/>
      <c r="CHD15" s="9"/>
      <c r="CHE15" s="9"/>
      <c r="CHF15" s="9"/>
      <c r="CHG15" s="9"/>
      <c r="CHH15" s="9"/>
      <c r="CHI15" s="9"/>
      <c r="CHJ15" s="9"/>
      <c r="CHK15" s="9"/>
      <c r="CHL15" s="9"/>
      <c r="CHM15" s="9"/>
      <c r="CHN15" s="9"/>
      <c r="CHO15" s="9"/>
      <c r="CHP15" s="9"/>
      <c r="CHQ15" s="9"/>
      <c r="CHR15" s="9"/>
      <c r="CHS15" s="9"/>
      <c r="CHT15" s="9"/>
      <c r="CHU15" s="9"/>
      <c r="CHV15" s="9"/>
      <c r="CHW15" s="9"/>
      <c r="CHX15" s="9"/>
      <c r="CHY15" s="9"/>
      <c r="CHZ15" s="9"/>
      <c r="CIA15" s="9"/>
      <c r="CIB15" s="9"/>
      <c r="CIC15" s="9"/>
      <c r="CID15" s="9"/>
      <c r="CIE15" s="9"/>
      <c r="CIF15" s="9"/>
      <c r="CIG15" s="9"/>
      <c r="CIH15" s="9"/>
      <c r="CII15" s="9"/>
      <c r="CIJ15" s="9"/>
      <c r="CIK15" s="9"/>
      <c r="CIL15" s="9"/>
      <c r="CIM15" s="9"/>
      <c r="CIN15" s="9"/>
      <c r="CIO15" s="9"/>
      <c r="CIP15" s="9"/>
      <c r="CIQ15" s="9"/>
      <c r="CIR15" s="9"/>
      <c r="CIS15" s="9"/>
      <c r="CIT15" s="9"/>
      <c r="CIU15" s="9"/>
      <c r="CIV15" s="9"/>
      <c r="CIW15" s="9"/>
      <c r="CIX15" s="9"/>
      <c r="CIY15" s="9"/>
      <c r="CIZ15" s="9"/>
      <c r="CJA15" s="9"/>
      <c r="CJB15" s="9"/>
      <c r="CJC15" s="9"/>
      <c r="CJD15" s="9"/>
      <c r="CJE15" s="9"/>
      <c r="CJF15" s="9"/>
      <c r="CJG15" s="9"/>
      <c r="CJH15" s="9"/>
      <c r="CJI15" s="9"/>
      <c r="CJJ15" s="9"/>
      <c r="CJK15" s="9"/>
      <c r="CJL15" s="9"/>
      <c r="CJM15" s="9"/>
      <c r="CJN15" s="9"/>
      <c r="CJO15" s="9"/>
      <c r="CJP15" s="9"/>
      <c r="CJQ15" s="9"/>
      <c r="CJR15" s="9"/>
      <c r="CJS15" s="9"/>
      <c r="CJT15" s="9"/>
      <c r="CJU15" s="9"/>
      <c r="CJV15" s="9"/>
      <c r="CJW15" s="9"/>
      <c r="CJX15" s="9"/>
      <c r="CJY15" s="9"/>
      <c r="CJZ15" s="9"/>
      <c r="CKA15" s="9"/>
      <c r="CKB15" s="9"/>
      <c r="CKC15" s="9"/>
      <c r="CKD15" s="9"/>
      <c r="CKE15" s="9"/>
      <c r="CKF15" s="9"/>
      <c r="CKG15" s="9"/>
      <c r="CKH15" s="9"/>
      <c r="CKI15" s="9"/>
      <c r="CKJ15" s="9"/>
      <c r="CKK15" s="9"/>
      <c r="CKL15" s="9"/>
      <c r="CKM15" s="9"/>
      <c r="CKN15" s="9"/>
      <c r="CKO15" s="9"/>
      <c r="CKP15" s="9"/>
      <c r="CKQ15" s="9"/>
      <c r="CKR15" s="9"/>
      <c r="CKS15" s="9"/>
      <c r="CKT15" s="9"/>
      <c r="CKU15" s="9"/>
      <c r="CKV15" s="9"/>
      <c r="CKW15" s="9"/>
      <c r="CKX15" s="9"/>
      <c r="CKY15" s="9"/>
      <c r="CKZ15" s="9"/>
      <c r="CLA15" s="9"/>
      <c r="CLB15" s="9"/>
      <c r="CLC15" s="9"/>
      <c r="CLD15" s="9"/>
      <c r="CLE15" s="9"/>
      <c r="CLF15" s="9"/>
      <c r="CLG15" s="9"/>
      <c r="CLH15" s="9"/>
      <c r="CLI15" s="9"/>
      <c r="CLJ15" s="9"/>
      <c r="CLK15" s="9"/>
      <c r="CLL15" s="9"/>
      <c r="CLM15" s="9"/>
      <c r="CLN15" s="9"/>
      <c r="CLO15" s="9"/>
      <c r="CLP15" s="9"/>
      <c r="CLQ15" s="9"/>
      <c r="CLR15" s="9"/>
      <c r="CLS15" s="9"/>
      <c r="CLT15" s="9"/>
      <c r="CLU15" s="9"/>
      <c r="CLV15" s="9"/>
      <c r="CLW15" s="9"/>
      <c r="CLX15" s="9"/>
      <c r="CLY15" s="9"/>
      <c r="CLZ15" s="9"/>
      <c r="CMA15" s="9"/>
      <c r="CMB15" s="9"/>
      <c r="CMC15" s="9"/>
      <c r="CMD15" s="9"/>
      <c r="CME15" s="9"/>
      <c r="CMF15" s="9"/>
      <c r="CMG15" s="9"/>
      <c r="CMH15" s="9"/>
      <c r="CMI15" s="9"/>
      <c r="CMJ15" s="9"/>
      <c r="CMK15" s="9"/>
      <c r="CML15" s="9"/>
      <c r="CMM15" s="9"/>
      <c r="CMN15" s="9"/>
      <c r="CMO15" s="9"/>
      <c r="CMP15" s="9"/>
      <c r="CMQ15" s="9"/>
      <c r="CMR15" s="9"/>
      <c r="CMS15" s="9"/>
      <c r="CMT15" s="9"/>
      <c r="CMU15" s="9"/>
      <c r="CMV15" s="9"/>
      <c r="CMW15" s="9"/>
      <c r="CMX15" s="9"/>
      <c r="CMY15" s="9"/>
      <c r="CMZ15" s="9"/>
      <c r="CNA15" s="9"/>
      <c r="CNB15" s="9"/>
      <c r="CNC15" s="9"/>
      <c r="CND15" s="9"/>
      <c r="CNE15" s="9"/>
      <c r="CNF15" s="9"/>
      <c r="CNG15" s="9"/>
      <c r="CNH15" s="9"/>
      <c r="CNI15" s="9"/>
      <c r="CNJ15" s="9"/>
      <c r="CNK15" s="9"/>
      <c r="CNL15" s="9"/>
      <c r="CNM15" s="9"/>
      <c r="CNN15" s="9"/>
      <c r="CNO15" s="9"/>
      <c r="CNP15" s="9"/>
      <c r="CNQ15" s="9"/>
      <c r="CNR15" s="9"/>
      <c r="CNS15" s="9"/>
      <c r="CNT15" s="9"/>
      <c r="CNU15" s="9"/>
      <c r="CNV15" s="9"/>
      <c r="CNW15" s="9"/>
      <c r="CNX15" s="9"/>
      <c r="CNY15" s="9"/>
      <c r="CNZ15" s="9"/>
      <c r="COA15" s="9"/>
      <c r="COB15" s="9"/>
      <c r="COC15" s="9"/>
      <c r="COD15" s="9"/>
      <c r="COE15" s="9"/>
      <c r="COF15" s="9"/>
      <c r="COG15" s="9"/>
      <c r="COH15" s="9"/>
      <c r="COI15" s="9"/>
      <c r="COJ15" s="9"/>
      <c r="COK15" s="9"/>
      <c r="COL15" s="9"/>
      <c r="COM15" s="9"/>
      <c r="CON15" s="9"/>
      <c r="COO15" s="9"/>
      <c r="COP15" s="9"/>
      <c r="COQ15" s="9"/>
      <c r="COR15" s="9"/>
      <c r="COS15" s="9"/>
      <c r="COT15" s="9"/>
      <c r="COU15" s="9"/>
      <c r="COV15" s="9"/>
      <c r="COW15" s="9"/>
      <c r="COX15" s="9"/>
      <c r="COY15" s="9"/>
      <c r="COZ15" s="9"/>
      <c r="CPA15" s="9"/>
      <c r="CPB15" s="9"/>
      <c r="CPC15" s="9"/>
      <c r="CPD15" s="9"/>
      <c r="CPE15" s="9"/>
      <c r="CPF15" s="9"/>
      <c r="CPG15" s="9"/>
      <c r="CPH15" s="9"/>
      <c r="CPI15" s="9"/>
      <c r="CPJ15" s="9"/>
      <c r="CPK15" s="9"/>
      <c r="CPL15" s="9"/>
      <c r="CPM15" s="9"/>
      <c r="CPN15" s="9"/>
      <c r="CPO15" s="9"/>
      <c r="CPP15" s="9"/>
      <c r="CPQ15" s="9"/>
      <c r="CPR15" s="9"/>
      <c r="CPS15" s="9"/>
      <c r="CPT15" s="9"/>
      <c r="CPU15" s="9"/>
      <c r="CPV15" s="9"/>
      <c r="CPW15" s="9"/>
      <c r="CPX15" s="9"/>
      <c r="CPY15" s="9"/>
      <c r="CPZ15" s="9"/>
      <c r="CQA15" s="9"/>
      <c r="CQB15" s="9"/>
      <c r="CQC15" s="9"/>
      <c r="CQD15" s="9"/>
      <c r="CQE15" s="9"/>
      <c r="CQF15" s="9"/>
      <c r="CQG15" s="9"/>
      <c r="CQH15" s="9"/>
      <c r="CQI15" s="9"/>
      <c r="CQJ15" s="9"/>
      <c r="CQK15" s="9"/>
      <c r="CQL15" s="9"/>
      <c r="CQM15" s="9"/>
      <c r="CQN15" s="9"/>
      <c r="CQO15" s="9"/>
      <c r="CQP15" s="9"/>
      <c r="CQQ15" s="9"/>
      <c r="CQR15" s="9"/>
      <c r="CQS15" s="9"/>
      <c r="CQT15" s="9"/>
      <c r="CQU15" s="9"/>
      <c r="CQV15" s="9"/>
      <c r="CQW15" s="9"/>
      <c r="CQX15" s="9"/>
      <c r="CQY15" s="9"/>
      <c r="CQZ15" s="9"/>
      <c r="CRA15" s="9"/>
      <c r="CRB15" s="9"/>
      <c r="CRC15" s="9"/>
      <c r="CRD15" s="9"/>
      <c r="CRE15" s="9"/>
      <c r="CRF15" s="9"/>
      <c r="CRG15" s="9"/>
      <c r="CRH15" s="9"/>
      <c r="CRI15" s="9"/>
      <c r="CRJ15" s="9"/>
      <c r="CRK15" s="9"/>
      <c r="CRL15" s="9"/>
      <c r="CRM15" s="9"/>
      <c r="CRN15" s="9"/>
      <c r="CRO15" s="9"/>
      <c r="CRP15" s="9"/>
      <c r="CRQ15" s="9"/>
      <c r="CRR15" s="9"/>
      <c r="CRS15" s="9"/>
      <c r="CRT15" s="9"/>
      <c r="CRU15" s="9"/>
      <c r="CRV15" s="9"/>
      <c r="CRW15" s="9"/>
      <c r="CRX15" s="9"/>
      <c r="CRY15" s="9"/>
      <c r="CRZ15" s="9"/>
      <c r="CSA15" s="9"/>
      <c r="CSB15" s="9"/>
      <c r="CSC15" s="9"/>
      <c r="CSD15" s="9"/>
      <c r="CSE15" s="9"/>
      <c r="CSF15" s="9"/>
      <c r="CSG15" s="9"/>
      <c r="CSH15" s="9"/>
      <c r="CSI15" s="9"/>
      <c r="CSJ15" s="9"/>
      <c r="CSK15" s="9"/>
      <c r="CSL15" s="9"/>
      <c r="CSM15" s="9"/>
      <c r="CSN15" s="9"/>
      <c r="CSO15" s="9"/>
      <c r="CSP15" s="9"/>
      <c r="CSQ15" s="9"/>
      <c r="CSR15" s="9"/>
      <c r="CSS15" s="9"/>
      <c r="CST15" s="9"/>
      <c r="CSU15" s="9"/>
      <c r="CSV15" s="9"/>
      <c r="CSW15" s="9"/>
      <c r="CSX15" s="9"/>
      <c r="CSY15" s="9"/>
      <c r="CSZ15" s="9"/>
      <c r="CTA15" s="9"/>
      <c r="CTB15" s="9"/>
      <c r="CTC15" s="9"/>
      <c r="CTD15" s="9"/>
      <c r="CTE15" s="9"/>
      <c r="CTF15" s="9"/>
      <c r="CTG15" s="9"/>
      <c r="CTH15" s="9"/>
      <c r="CTI15" s="9"/>
      <c r="CTJ15" s="9"/>
      <c r="CTK15" s="9"/>
      <c r="CTL15" s="9"/>
      <c r="CTM15" s="9"/>
      <c r="CTN15" s="9"/>
      <c r="CTO15" s="9"/>
      <c r="CTP15" s="9"/>
      <c r="CTQ15" s="9"/>
      <c r="CTR15" s="9"/>
      <c r="CTS15" s="9"/>
      <c r="CTT15" s="9"/>
      <c r="CTU15" s="9"/>
      <c r="CTV15" s="9"/>
      <c r="CTW15" s="9"/>
      <c r="CTX15" s="9"/>
      <c r="CTY15" s="9"/>
      <c r="CTZ15" s="9"/>
      <c r="CUA15" s="9"/>
      <c r="CUB15" s="9"/>
      <c r="CUC15" s="9"/>
      <c r="CUD15" s="9"/>
      <c r="CUE15" s="9"/>
      <c r="CUF15" s="9"/>
      <c r="CUG15" s="9"/>
      <c r="CUH15" s="9"/>
      <c r="CUI15" s="9"/>
      <c r="CUJ15" s="9"/>
      <c r="CUK15" s="9"/>
      <c r="CUL15" s="9"/>
      <c r="CUM15" s="9"/>
      <c r="CUN15" s="9"/>
      <c r="CUO15" s="9"/>
      <c r="CUP15" s="9"/>
      <c r="CUQ15" s="9"/>
      <c r="CUR15" s="9"/>
      <c r="CUS15" s="9"/>
      <c r="CUT15" s="9"/>
      <c r="CUU15" s="9"/>
      <c r="CUV15" s="9"/>
      <c r="CUW15" s="9"/>
      <c r="CUX15" s="9"/>
      <c r="CUY15" s="9"/>
      <c r="CUZ15" s="9"/>
      <c r="CVA15" s="9"/>
      <c r="CVB15" s="9"/>
      <c r="CVC15" s="9"/>
      <c r="CVD15" s="9"/>
      <c r="CVE15" s="9"/>
      <c r="CVF15" s="9"/>
      <c r="CVG15" s="9"/>
      <c r="CVH15" s="9"/>
      <c r="CVI15" s="9"/>
      <c r="CVJ15" s="9"/>
      <c r="CVK15" s="9"/>
      <c r="CVL15" s="9"/>
      <c r="CVM15" s="9"/>
      <c r="CVN15" s="9"/>
      <c r="CVO15" s="9"/>
      <c r="CVP15" s="9"/>
      <c r="CVQ15" s="9"/>
      <c r="CVR15" s="9"/>
      <c r="CVS15" s="9"/>
      <c r="CVT15" s="9"/>
      <c r="CVU15" s="9"/>
      <c r="CVV15" s="9"/>
      <c r="CVW15" s="9"/>
      <c r="CVX15" s="9"/>
      <c r="CVY15" s="9"/>
      <c r="CVZ15" s="9"/>
      <c r="CWA15" s="9"/>
      <c r="CWB15" s="9"/>
      <c r="CWC15" s="9"/>
      <c r="CWD15" s="9"/>
      <c r="CWE15" s="9"/>
      <c r="CWF15" s="9"/>
      <c r="CWG15" s="9"/>
      <c r="CWH15" s="9"/>
      <c r="CWI15" s="9"/>
      <c r="CWJ15" s="9"/>
      <c r="CWK15" s="9"/>
      <c r="CWL15" s="9"/>
      <c r="CWM15" s="9"/>
      <c r="CWN15" s="9"/>
      <c r="CWO15" s="9"/>
      <c r="CWP15" s="9"/>
      <c r="CWQ15" s="9"/>
      <c r="CWR15" s="9"/>
      <c r="CWS15" s="9"/>
      <c r="CWT15" s="9"/>
      <c r="CWU15" s="9"/>
      <c r="CWV15" s="9"/>
      <c r="CWW15" s="9"/>
      <c r="CWX15" s="9"/>
      <c r="CWY15" s="9"/>
      <c r="CWZ15" s="9"/>
      <c r="CXA15" s="9"/>
      <c r="CXB15" s="9"/>
      <c r="CXC15" s="9"/>
      <c r="CXD15" s="9"/>
      <c r="CXE15" s="9"/>
      <c r="CXF15" s="9"/>
      <c r="CXG15" s="9"/>
      <c r="CXH15" s="9"/>
      <c r="CXI15" s="9"/>
      <c r="CXJ15" s="9"/>
      <c r="CXK15" s="9"/>
      <c r="CXL15" s="9"/>
      <c r="CXM15" s="9"/>
      <c r="CXN15" s="9"/>
      <c r="CXO15" s="9"/>
      <c r="CXP15" s="9"/>
      <c r="CXQ15" s="9"/>
      <c r="CXR15" s="9"/>
      <c r="CXS15" s="9"/>
      <c r="CXT15" s="9"/>
      <c r="CXU15" s="9"/>
      <c r="CXV15" s="9"/>
      <c r="CXW15" s="9"/>
      <c r="CXX15" s="9"/>
      <c r="CXY15" s="9"/>
      <c r="CXZ15" s="9"/>
      <c r="CYA15" s="9"/>
      <c r="CYB15" s="9"/>
      <c r="CYC15" s="9"/>
      <c r="CYD15" s="9"/>
      <c r="CYE15" s="9"/>
      <c r="CYF15" s="9"/>
      <c r="CYG15" s="9"/>
      <c r="CYH15" s="9"/>
      <c r="CYI15" s="9"/>
      <c r="CYJ15" s="9"/>
      <c r="CYK15" s="9"/>
      <c r="CYL15" s="9"/>
      <c r="CYM15" s="9"/>
      <c r="CYN15" s="9"/>
      <c r="CYO15" s="9"/>
      <c r="CYP15" s="9"/>
      <c r="CYQ15" s="9"/>
      <c r="CYR15" s="9"/>
      <c r="CYS15" s="9"/>
      <c r="CYT15" s="9"/>
      <c r="CYU15" s="9"/>
      <c r="CYV15" s="9"/>
      <c r="CYW15" s="9"/>
      <c r="CYX15" s="9"/>
      <c r="CYY15" s="9"/>
      <c r="CYZ15" s="9"/>
      <c r="CZA15" s="9"/>
      <c r="CZB15" s="9"/>
      <c r="CZC15" s="9"/>
      <c r="CZD15" s="9"/>
      <c r="CZE15" s="9"/>
      <c r="CZF15" s="9"/>
      <c r="CZG15" s="9"/>
      <c r="CZH15" s="9"/>
      <c r="CZI15" s="9"/>
      <c r="CZJ15" s="9"/>
      <c r="CZK15" s="9"/>
      <c r="CZL15" s="9"/>
      <c r="CZM15" s="9"/>
      <c r="CZN15" s="9"/>
      <c r="CZO15" s="9"/>
      <c r="CZP15" s="9"/>
      <c r="CZQ15" s="9"/>
      <c r="CZR15" s="9"/>
      <c r="CZS15" s="9"/>
      <c r="CZT15" s="9"/>
      <c r="CZU15" s="9"/>
      <c r="CZV15" s="9"/>
      <c r="CZW15" s="9"/>
      <c r="CZX15" s="9"/>
      <c r="CZY15" s="9"/>
      <c r="CZZ15" s="9"/>
      <c r="DAA15" s="9"/>
      <c r="DAB15" s="9"/>
      <c r="DAC15" s="9"/>
      <c r="DAD15" s="9"/>
      <c r="DAE15" s="9"/>
      <c r="DAF15" s="9"/>
      <c r="DAG15" s="9"/>
      <c r="DAH15" s="9"/>
      <c r="DAI15" s="9"/>
      <c r="DAJ15" s="9"/>
      <c r="DAK15" s="9"/>
      <c r="DAL15" s="9"/>
      <c r="DAM15" s="9"/>
      <c r="DAN15" s="9"/>
      <c r="DAO15" s="9"/>
      <c r="DAP15" s="9"/>
      <c r="DAQ15" s="9"/>
      <c r="DAR15" s="9"/>
      <c r="DAS15" s="9"/>
      <c r="DAT15" s="9"/>
      <c r="DAU15" s="9"/>
      <c r="DAV15" s="9"/>
      <c r="DAW15" s="9"/>
      <c r="DAX15" s="9"/>
      <c r="DAY15" s="9"/>
      <c r="DAZ15" s="9"/>
      <c r="DBA15" s="9"/>
      <c r="DBB15" s="9"/>
      <c r="DBC15" s="9"/>
      <c r="DBD15" s="9"/>
      <c r="DBE15" s="9"/>
      <c r="DBF15" s="9"/>
      <c r="DBG15" s="9"/>
      <c r="DBH15" s="9"/>
      <c r="DBI15" s="9"/>
      <c r="DBJ15" s="9"/>
      <c r="DBK15" s="9"/>
      <c r="DBL15" s="9"/>
      <c r="DBM15" s="9"/>
      <c r="DBN15" s="9"/>
      <c r="DBO15" s="9"/>
      <c r="DBP15" s="9"/>
      <c r="DBQ15" s="9"/>
      <c r="DBR15" s="9"/>
      <c r="DBS15" s="9"/>
      <c r="DBT15" s="9"/>
      <c r="DBU15" s="9"/>
      <c r="DBV15" s="9"/>
      <c r="DBW15" s="9"/>
      <c r="DBX15" s="9"/>
      <c r="DBY15" s="9"/>
      <c r="DBZ15" s="9"/>
      <c r="DCA15" s="9"/>
      <c r="DCB15" s="9"/>
      <c r="DCC15" s="9"/>
      <c r="DCD15" s="9"/>
      <c r="DCE15" s="9"/>
      <c r="DCF15" s="9"/>
      <c r="DCG15" s="9"/>
      <c r="DCH15" s="9"/>
      <c r="DCI15" s="9"/>
      <c r="DCJ15" s="9"/>
      <c r="DCK15" s="9"/>
      <c r="DCL15" s="9"/>
      <c r="DCM15" s="9"/>
      <c r="DCN15" s="9"/>
      <c r="DCO15" s="9"/>
      <c r="DCP15" s="9"/>
      <c r="DCQ15" s="9"/>
      <c r="DCR15" s="9"/>
      <c r="DCS15" s="9"/>
      <c r="DCT15" s="9"/>
      <c r="DCU15" s="9"/>
      <c r="DCV15" s="9"/>
      <c r="DCW15" s="9"/>
      <c r="DCX15" s="9"/>
      <c r="DCY15" s="9"/>
      <c r="DCZ15" s="9"/>
      <c r="DDA15" s="9"/>
      <c r="DDB15" s="9"/>
      <c r="DDC15" s="9"/>
      <c r="DDD15" s="9"/>
      <c r="DDE15" s="9"/>
      <c r="DDF15" s="9"/>
      <c r="DDG15" s="9"/>
      <c r="DDH15" s="9"/>
      <c r="DDI15" s="9"/>
      <c r="DDJ15" s="9"/>
      <c r="DDK15" s="9"/>
      <c r="DDL15" s="9"/>
      <c r="DDM15" s="9"/>
      <c r="DDN15" s="9"/>
      <c r="DDO15" s="9"/>
      <c r="DDP15" s="9"/>
      <c r="DDQ15" s="9"/>
      <c r="DDR15" s="9"/>
      <c r="DDS15" s="9"/>
      <c r="DDT15" s="9"/>
      <c r="DDU15" s="9"/>
      <c r="DDV15" s="9"/>
      <c r="DDW15" s="9"/>
      <c r="DDX15" s="9"/>
      <c r="DDY15" s="9"/>
      <c r="DDZ15" s="9"/>
      <c r="DEA15" s="9"/>
      <c r="DEB15" s="9"/>
      <c r="DEC15" s="9"/>
      <c r="DED15" s="9"/>
      <c r="DEE15" s="9"/>
      <c r="DEF15" s="9"/>
      <c r="DEG15" s="9"/>
      <c r="DEH15" s="9"/>
      <c r="DEI15" s="9"/>
      <c r="DEJ15" s="9"/>
      <c r="DEK15" s="9"/>
      <c r="DEL15" s="9"/>
      <c r="DEM15" s="9"/>
      <c r="DEN15" s="9"/>
      <c r="DEO15" s="9"/>
      <c r="DEP15" s="9"/>
      <c r="DEQ15" s="9"/>
      <c r="DER15" s="9"/>
      <c r="DES15" s="9"/>
      <c r="DET15" s="9"/>
      <c r="DEU15" s="9"/>
      <c r="DEV15" s="9"/>
      <c r="DEW15" s="9"/>
      <c r="DEX15" s="9"/>
      <c r="DEY15" s="9"/>
      <c r="DEZ15" s="9"/>
      <c r="DFA15" s="9"/>
      <c r="DFB15" s="9"/>
      <c r="DFC15" s="9"/>
      <c r="DFD15" s="9"/>
      <c r="DFE15" s="9"/>
      <c r="DFF15" s="9"/>
      <c r="DFG15" s="9"/>
      <c r="DFH15" s="9"/>
      <c r="DFI15" s="9"/>
      <c r="DFJ15" s="9"/>
      <c r="DFK15" s="9"/>
      <c r="DFL15" s="9"/>
      <c r="DFM15" s="9"/>
      <c r="DFN15" s="9"/>
      <c r="DFO15" s="9"/>
      <c r="DFP15" s="9"/>
      <c r="DFQ15" s="9"/>
      <c r="DFR15" s="9"/>
      <c r="DFS15" s="9"/>
      <c r="DFT15" s="9"/>
      <c r="DFU15" s="9"/>
      <c r="DFV15" s="9"/>
      <c r="DFW15" s="9"/>
      <c r="DFX15" s="9"/>
      <c r="DFY15" s="9"/>
      <c r="DFZ15" s="9"/>
      <c r="DGA15" s="9"/>
      <c r="DGB15" s="9"/>
      <c r="DGC15" s="9"/>
      <c r="DGD15" s="9"/>
      <c r="DGE15" s="9"/>
      <c r="DGF15" s="9"/>
      <c r="DGG15" s="9"/>
      <c r="DGH15" s="9"/>
      <c r="DGI15" s="9"/>
      <c r="DGJ15" s="9"/>
      <c r="DGK15" s="9"/>
      <c r="DGL15" s="9"/>
      <c r="DGM15" s="9"/>
      <c r="DGN15" s="9"/>
      <c r="DGO15" s="9"/>
      <c r="DGP15" s="9"/>
      <c r="DGQ15" s="9"/>
      <c r="DGR15" s="9"/>
      <c r="DGS15" s="9"/>
      <c r="DGT15" s="9"/>
      <c r="DGU15" s="9"/>
      <c r="DGV15" s="9"/>
      <c r="DGW15" s="9"/>
      <c r="DGX15" s="9"/>
      <c r="DGY15" s="9"/>
      <c r="DGZ15" s="9"/>
      <c r="DHA15" s="9"/>
      <c r="DHB15" s="9"/>
      <c r="DHC15" s="9"/>
      <c r="DHD15" s="9"/>
      <c r="DHE15" s="9"/>
      <c r="DHF15" s="9"/>
      <c r="DHG15" s="9"/>
      <c r="DHH15" s="9"/>
      <c r="DHI15" s="9"/>
      <c r="DHJ15" s="9"/>
      <c r="DHK15" s="9"/>
      <c r="DHL15" s="9"/>
      <c r="DHM15" s="9"/>
      <c r="DHN15" s="9"/>
      <c r="DHO15" s="9"/>
      <c r="DHP15" s="9"/>
      <c r="DHQ15" s="9"/>
      <c r="DHR15" s="9"/>
      <c r="DHS15" s="9"/>
      <c r="DHT15" s="9"/>
      <c r="DHU15" s="9"/>
      <c r="DHV15" s="9"/>
      <c r="DHW15" s="9"/>
      <c r="DHX15" s="9"/>
      <c r="DHY15" s="9"/>
      <c r="DHZ15" s="9"/>
      <c r="DIA15" s="9"/>
      <c r="DIB15" s="9"/>
      <c r="DIC15" s="9"/>
      <c r="DID15" s="9"/>
      <c r="DIE15" s="9"/>
      <c r="DIF15" s="9"/>
      <c r="DIG15" s="9"/>
      <c r="DIH15" s="9"/>
      <c r="DII15" s="9"/>
      <c r="DIJ15" s="9"/>
      <c r="DIK15" s="9"/>
      <c r="DIL15" s="9"/>
      <c r="DIM15" s="9"/>
      <c r="DIN15" s="9"/>
      <c r="DIO15" s="9"/>
      <c r="DIP15" s="9"/>
      <c r="DIQ15" s="9"/>
      <c r="DIR15" s="9"/>
      <c r="DIS15" s="9"/>
      <c r="DIT15" s="9"/>
      <c r="DIU15" s="9"/>
      <c r="DIV15" s="9"/>
      <c r="DIW15" s="9"/>
      <c r="DIX15" s="9"/>
      <c r="DIY15" s="9"/>
      <c r="DIZ15" s="9"/>
      <c r="DJA15" s="9"/>
      <c r="DJB15" s="9"/>
      <c r="DJC15" s="9"/>
      <c r="DJD15" s="9"/>
      <c r="DJE15" s="9"/>
      <c r="DJF15" s="9"/>
      <c r="DJG15" s="9"/>
      <c r="DJH15" s="9"/>
      <c r="DJI15" s="9"/>
      <c r="DJJ15" s="9"/>
      <c r="DJK15" s="9"/>
      <c r="DJL15" s="9"/>
      <c r="DJM15" s="9"/>
      <c r="DJN15" s="9"/>
      <c r="DJO15" s="9"/>
      <c r="DJP15" s="9"/>
      <c r="DJQ15" s="9"/>
      <c r="DJR15" s="9"/>
      <c r="DJS15" s="9"/>
      <c r="DJT15" s="9"/>
      <c r="DJU15" s="9"/>
      <c r="DJV15" s="9"/>
      <c r="DJW15" s="9"/>
      <c r="DJX15" s="9"/>
      <c r="DJY15" s="9"/>
      <c r="DJZ15" s="9"/>
      <c r="DKA15" s="9"/>
      <c r="DKB15" s="9"/>
      <c r="DKC15" s="9"/>
      <c r="DKD15" s="9"/>
      <c r="DKE15" s="9"/>
      <c r="DKF15" s="9"/>
      <c r="DKG15" s="9"/>
      <c r="DKH15" s="9"/>
      <c r="DKI15" s="9"/>
      <c r="DKJ15" s="9"/>
      <c r="DKK15" s="9"/>
      <c r="DKL15" s="9"/>
      <c r="DKM15" s="9"/>
      <c r="DKN15" s="9"/>
      <c r="DKO15" s="9"/>
      <c r="DKP15" s="9"/>
      <c r="DKQ15" s="9"/>
      <c r="DKR15" s="9"/>
      <c r="DKS15" s="9"/>
      <c r="DKT15" s="9"/>
      <c r="DKU15" s="9"/>
      <c r="DKV15" s="9"/>
      <c r="DKW15" s="9"/>
      <c r="DKX15" s="9"/>
      <c r="DKY15" s="9"/>
      <c r="DKZ15" s="9"/>
      <c r="DLA15" s="9"/>
      <c r="DLB15" s="9"/>
      <c r="DLC15" s="9"/>
      <c r="DLD15" s="9"/>
      <c r="DLE15" s="9"/>
      <c r="DLF15" s="9"/>
      <c r="DLG15" s="9"/>
      <c r="DLH15" s="9"/>
      <c r="DLI15" s="9"/>
      <c r="DLJ15" s="9"/>
      <c r="DLK15" s="9"/>
      <c r="DLL15" s="9"/>
      <c r="DLM15" s="9"/>
      <c r="DLN15" s="9"/>
      <c r="DLO15" s="9"/>
      <c r="DLP15" s="9"/>
      <c r="DLQ15" s="9"/>
      <c r="DLR15" s="9"/>
      <c r="DLS15" s="9"/>
      <c r="DLT15" s="9"/>
      <c r="DLU15" s="9"/>
      <c r="DLV15" s="9"/>
      <c r="DLW15" s="9"/>
      <c r="DLX15" s="9"/>
      <c r="DLY15" s="9"/>
      <c r="DLZ15" s="9"/>
      <c r="DMA15" s="9"/>
      <c r="DMB15" s="9"/>
      <c r="DMC15" s="9"/>
      <c r="DMD15" s="9"/>
      <c r="DME15" s="9"/>
      <c r="DMF15" s="9"/>
      <c r="DMG15" s="9"/>
      <c r="DMH15" s="9"/>
      <c r="DMI15" s="9"/>
      <c r="DMJ15" s="9"/>
      <c r="DMK15" s="9"/>
      <c r="DML15" s="9"/>
      <c r="DMM15" s="9"/>
      <c r="DMN15" s="9"/>
      <c r="DMO15" s="9"/>
      <c r="DMP15" s="9"/>
      <c r="DMQ15" s="9"/>
      <c r="DMR15" s="9"/>
      <c r="DMS15" s="9"/>
      <c r="DMT15" s="9"/>
      <c r="DMU15" s="9"/>
      <c r="DMV15" s="9"/>
      <c r="DMW15" s="9"/>
      <c r="DMX15" s="9"/>
      <c r="DMY15" s="9"/>
      <c r="DMZ15" s="9"/>
      <c r="DNA15" s="9"/>
      <c r="DNB15" s="9"/>
      <c r="DNC15" s="9"/>
      <c r="DND15" s="9"/>
      <c r="DNE15" s="9"/>
      <c r="DNF15" s="9"/>
      <c r="DNG15" s="9"/>
      <c r="DNH15" s="9"/>
      <c r="DNI15" s="9"/>
      <c r="DNJ15" s="9"/>
      <c r="DNK15" s="9"/>
      <c r="DNL15" s="9"/>
      <c r="DNM15" s="9"/>
      <c r="DNN15" s="9"/>
      <c r="DNO15" s="9"/>
      <c r="DNP15" s="9"/>
      <c r="DNQ15" s="9"/>
      <c r="DNR15" s="9"/>
      <c r="DNS15" s="9"/>
      <c r="DNT15" s="9"/>
      <c r="DNU15" s="9"/>
      <c r="DNV15" s="9"/>
      <c r="DNW15" s="9"/>
      <c r="DNX15" s="9"/>
      <c r="DNY15" s="9"/>
      <c r="DNZ15" s="9"/>
      <c r="DOA15" s="9"/>
      <c r="DOB15" s="9"/>
      <c r="DOC15" s="9"/>
      <c r="DOD15" s="9"/>
      <c r="DOE15" s="9"/>
      <c r="DOF15" s="9"/>
      <c r="DOG15" s="9"/>
      <c r="DOH15" s="9"/>
      <c r="DOI15" s="9"/>
      <c r="DOJ15" s="9"/>
      <c r="DOK15" s="9"/>
      <c r="DOL15" s="9"/>
      <c r="DOM15" s="9"/>
      <c r="DON15" s="9"/>
      <c r="DOO15" s="9"/>
      <c r="DOP15" s="9"/>
      <c r="DOQ15" s="9"/>
      <c r="DOR15" s="9"/>
      <c r="DOS15" s="9"/>
      <c r="DOT15" s="9"/>
      <c r="DOU15" s="9"/>
      <c r="DOV15" s="9"/>
      <c r="DOW15" s="9"/>
      <c r="DOX15" s="9"/>
      <c r="DOY15" s="9"/>
      <c r="DOZ15" s="9"/>
      <c r="DPA15" s="9"/>
      <c r="DPB15" s="9"/>
      <c r="DPC15" s="9"/>
      <c r="DPD15" s="9"/>
      <c r="DPE15" s="9"/>
      <c r="DPF15" s="9"/>
    </row>
    <row r="16" spans="1:3126" s="4" customFormat="1" ht="20.100000000000001" customHeight="1" x14ac:dyDescent="0.25">
      <c r="A16" s="24">
        <v>7</v>
      </c>
      <c r="B16" s="40" t="s">
        <v>76</v>
      </c>
      <c r="C16" s="24" t="s">
        <v>90</v>
      </c>
      <c r="D16" s="34">
        <v>6</v>
      </c>
      <c r="E16" s="35">
        <v>1</v>
      </c>
      <c r="F16" s="35">
        <v>1</v>
      </c>
      <c r="G16" s="35"/>
      <c r="H16" s="35">
        <v>4</v>
      </c>
      <c r="I16" s="35">
        <f>E16*H16</f>
        <v>4</v>
      </c>
      <c r="J16" s="35">
        <v>26</v>
      </c>
      <c r="K16" s="35">
        <f>F16*J16</f>
        <v>26</v>
      </c>
      <c r="L16" s="35"/>
      <c r="M16" s="35"/>
      <c r="N16" s="35"/>
      <c r="O16" s="35"/>
      <c r="P16" s="35">
        <f t="shared" ref="P16:P17" si="4">(K16+I16)*0.2</f>
        <v>6</v>
      </c>
      <c r="Q16" s="35"/>
      <c r="R16" s="35"/>
      <c r="S16" s="35">
        <v>4</v>
      </c>
      <c r="T16" s="35">
        <f>D16*1</f>
        <v>6</v>
      </c>
      <c r="U16" s="35"/>
      <c r="V16" s="35"/>
      <c r="W16" s="35"/>
      <c r="X16" s="35"/>
      <c r="Y16" s="35"/>
      <c r="Z16" s="35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>
        <v>1</v>
      </c>
      <c r="AQ16" s="51">
        <f>D16*0.3*2</f>
        <v>3.5999999999999996</v>
      </c>
      <c r="AR16" s="52"/>
      <c r="AS16" s="36"/>
      <c r="AT16" s="52">
        <f t="shared" ref="AT16:AT17" si="5">AQ16+AR16+AS16</f>
        <v>3.5999999999999996</v>
      </c>
      <c r="AU16" s="36"/>
      <c r="AV16" s="36"/>
      <c r="AW16" s="36"/>
      <c r="AX16" s="36"/>
      <c r="AY16" s="36"/>
      <c r="AZ16" s="52">
        <f>I16+K16+M16+O16+P16+R16+T16+V16+X16+Z16+AB16+AD16+AF16+AH16+AL16+AM16+AO16+AT16+AU16+AY16</f>
        <v>45.6</v>
      </c>
      <c r="BA16" s="49" t="s">
        <v>69</v>
      </c>
      <c r="BB16" s="56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9"/>
      <c r="AQD16" s="9"/>
      <c r="AQE16" s="9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9"/>
      <c r="ARL16" s="9"/>
      <c r="ARM16" s="9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9"/>
      <c r="AST16" s="9"/>
      <c r="ASU16" s="9"/>
      <c r="ASV16" s="9"/>
      <c r="ASW16" s="9"/>
      <c r="ASX16" s="9"/>
      <c r="ASY16" s="9"/>
      <c r="ASZ16" s="9"/>
      <c r="ATA16" s="9"/>
      <c r="ATB16" s="9"/>
      <c r="ATC16" s="9"/>
      <c r="ATD16" s="9"/>
      <c r="ATE16" s="9"/>
      <c r="ATF16" s="9"/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9"/>
      <c r="AXZ16" s="9"/>
      <c r="AYA16" s="9"/>
      <c r="AYB16" s="9"/>
      <c r="AYC16" s="9"/>
      <c r="AYD16" s="9"/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9"/>
      <c r="AZH16" s="9"/>
      <c r="AZI16" s="9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9"/>
      <c r="BAP16" s="9"/>
      <c r="BAQ16" s="9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9"/>
      <c r="BBX16" s="9"/>
      <c r="BBY16" s="9"/>
      <c r="BBZ16" s="9"/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9"/>
      <c r="BDF16" s="9"/>
      <c r="BDG16" s="9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9"/>
      <c r="BEN16" s="9"/>
      <c r="BEO16" s="9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  <c r="BFL16" s="9"/>
      <c r="BFM16" s="9"/>
      <c r="BFN16" s="9"/>
      <c r="BFO16" s="9"/>
      <c r="BFP16" s="9"/>
      <c r="BFQ16" s="9"/>
      <c r="BFR16" s="9"/>
      <c r="BFS16" s="9"/>
      <c r="BFT16" s="9"/>
      <c r="BFU16" s="9"/>
      <c r="BFV16" s="9"/>
      <c r="BFW16" s="9"/>
      <c r="BFX16" s="9"/>
      <c r="BFY16" s="9"/>
      <c r="BFZ16" s="9"/>
      <c r="BGA16" s="9"/>
      <c r="BGB16" s="9"/>
      <c r="BGC16" s="9"/>
      <c r="BGD16" s="9"/>
      <c r="BGE16" s="9"/>
      <c r="BGF16" s="9"/>
      <c r="BGG16" s="9"/>
      <c r="BGH16" s="9"/>
      <c r="BGI16" s="9"/>
      <c r="BGJ16" s="9"/>
      <c r="BGK16" s="9"/>
      <c r="BGL16" s="9"/>
      <c r="BGM16" s="9"/>
      <c r="BGN16" s="9"/>
      <c r="BGO16" s="9"/>
      <c r="BGP16" s="9"/>
      <c r="BGQ16" s="9"/>
      <c r="BGR16" s="9"/>
      <c r="BGS16" s="9"/>
      <c r="BGT16" s="9"/>
      <c r="BGU16" s="9"/>
      <c r="BGV16" s="9"/>
      <c r="BGW16" s="9"/>
      <c r="BGX16" s="9"/>
      <c r="BGY16" s="9"/>
      <c r="BGZ16" s="9"/>
      <c r="BHA16" s="9"/>
      <c r="BHB16" s="9"/>
      <c r="BHC16" s="9"/>
      <c r="BHD16" s="9"/>
      <c r="BHE16" s="9"/>
      <c r="BHF16" s="9"/>
      <c r="BHG16" s="9"/>
      <c r="BHH16" s="9"/>
      <c r="BHI16" s="9"/>
      <c r="BHJ16" s="9"/>
      <c r="BHK16" s="9"/>
      <c r="BHL16" s="9"/>
      <c r="BHM16" s="9"/>
      <c r="BHN16" s="9"/>
      <c r="BHO16" s="9"/>
      <c r="BHP16" s="9"/>
      <c r="BHQ16" s="9"/>
      <c r="BHR16" s="9"/>
      <c r="BHS16" s="9"/>
      <c r="BHT16" s="9"/>
      <c r="BHU16" s="9"/>
      <c r="BHV16" s="9"/>
      <c r="BHW16" s="9"/>
      <c r="BHX16" s="9"/>
      <c r="BHY16" s="9"/>
      <c r="BHZ16" s="9"/>
      <c r="BIA16" s="9"/>
      <c r="BIB16" s="9"/>
      <c r="BIC16" s="9"/>
      <c r="BID16" s="9"/>
      <c r="BIE16" s="9"/>
      <c r="BIF16" s="9"/>
      <c r="BIG16" s="9"/>
      <c r="BIH16" s="9"/>
      <c r="BII16" s="9"/>
      <c r="BIJ16" s="9"/>
      <c r="BIK16" s="9"/>
      <c r="BIL16" s="9"/>
      <c r="BIM16" s="9"/>
      <c r="BIN16" s="9"/>
      <c r="BIO16" s="9"/>
      <c r="BIP16" s="9"/>
      <c r="BIQ16" s="9"/>
      <c r="BIR16" s="9"/>
      <c r="BIS16" s="9"/>
      <c r="BIT16" s="9"/>
      <c r="BIU16" s="9"/>
      <c r="BIV16" s="9"/>
      <c r="BIW16" s="9"/>
      <c r="BIX16" s="9"/>
      <c r="BIY16" s="9"/>
      <c r="BIZ16" s="9"/>
      <c r="BJA16" s="9"/>
      <c r="BJB16" s="9"/>
      <c r="BJC16" s="9"/>
      <c r="BJD16" s="9"/>
      <c r="BJE16" s="9"/>
      <c r="BJF16" s="9"/>
      <c r="BJG16" s="9"/>
      <c r="BJH16" s="9"/>
      <c r="BJI16" s="9"/>
      <c r="BJJ16" s="9"/>
      <c r="BJK16" s="9"/>
      <c r="BJL16" s="9"/>
      <c r="BJM16" s="9"/>
      <c r="BJN16" s="9"/>
      <c r="BJO16" s="9"/>
      <c r="BJP16" s="9"/>
      <c r="BJQ16" s="9"/>
      <c r="BJR16" s="9"/>
      <c r="BJS16" s="9"/>
      <c r="BJT16" s="9"/>
      <c r="BJU16" s="9"/>
      <c r="BJV16" s="9"/>
      <c r="BJW16" s="9"/>
      <c r="BJX16" s="9"/>
      <c r="BJY16" s="9"/>
      <c r="BJZ16" s="9"/>
      <c r="BKA16" s="9"/>
      <c r="BKB16" s="9"/>
      <c r="BKC16" s="9"/>
      <c r="BKD16" s="9"/>
      <c r="BKE16" s="9"/>
      <c r="BKF16" s="9"/>
      <c r="BKG16" s="9"/>
      <c r="BKH16" s="9"/>
      <c r="BKI16" s="9"/>
      <c r="BKJ16" s="9"/>
      <c r="BKK16" s="9"/>
      <c r="BKL16" s="9"/>
      <c r="BKM16" s="9"/>
      <c r="BKN16" s="9"/>
      <c r="BKO16" s="9"/>
      <c r="BKP16" s="9"/>
      <c r="BKQ16" s="9"/>
      <c r="BKR16" s="9"/>
      <c r="BKS16" s="9"/>
      <c r="BKT16" s="9"/>
      <c r="BKU16" s="9"/>
      <c r="BKV16" s="9"/>
      <c r="BKW16" s="9"/>
      <c r="BKX16" s="9"/>
      <c r="BKY16" s="9"/>
      <c r="BKZ16" s="9"/>
      <c r="BLA16" s="9"/>
      <c r="BLB16" s="9"/>
      <c r="BLC16" s="9"/>
      <c r="BLD16" s="9"/>
      <c r="BLE16" s="9"/>
      <c r="BLF16" s="9"/>
      <c r="BLG16" s="9"/>
      <c r="BLH16" s="9"/>
      <c r="BLI16" s="9"/>
      <c r="BLJ16" s="9"/>
      <c r="BLK16" s="9"/>
      <c r="BLL16" s="9"/>
      <c r="BLM16" s="9"/>
      <c r="BLN16" s="9"/>
      <c r="BLO16" s="9"/>
      <c r="BLP16" s="9"/>
      <c r="BLQ16" s="9"/>
      <c r="BLR16" s="9"/>
      <c r="BLS16" s="9"/>
      <c r="BLT16" s="9"/>
      <c r="BLU16" s="9"/>
      <c r="BLV16" s="9"/>
      <c r="BLW16" s="9"/>
      <c r="BLX16" s="9"/>
      <c r="BLY16" s="9"/>
      <c r="BLZ16" s="9"/>
      <c r="BMA16" s="9"/>
      <c r="BMB16" s="9"/>
      <c r="BMC16" s="9"/>
      <c r="BMD16" s="9"/>
      <c r="BME16" s="9"/>
      <c r="BMF16" s="9"/>
      <c r="BMG16" s="9"/>
      <c r="BMH16" s="9"/>
      <c r="BMI16" s="9"/>
      <c r="BMJ16" s="9"/>
      <c r="BMK16" s="9"/>
      <c r="BML16" s="9"/>
      <c r="BMM16" s="9"/>
      <c r="BMN16" s="9"/>
      <c r="BMO16" s="9"/>
      <c r="BMP16" s="9"/>
      <c r="BMQ16" s="9"/>
      <c r="BMR16" s="9"/>
      <c r="BMS16" s="9"/>
      <c r="BMT16" s="9"/>
      <c r="BMU16" s="9"/>
      <c r="BMV16" s="9"/>
      <c r="BMW16" s="9"/>
      <c r="BMX16" s="9"/>
      <c r="BMY16" s="9"/>
      <c r="BMZ16" s="9"/>
      <c r="BNA16" s="9"/>
      <c r="BNB16" s="9"/>
      <c r="BNC16" s="9"/>
      <c r="BND16" s="9"/>
      <c r="BNE16" s="9"/>
      <c r="BNF16" s="9"/>
      <c r="BNG16" s="9"/>
      <c r="BNH16" s="9"/>
      <c r="BNI16" s="9"/>
      <c r="BNJ16" s="9"/>
      <c r="BNK16" s="9"/>
      <c r="BNL16" s="9"/>
      <c r="BNM16" s="9"/>
      <c r="BNN16" s="9"/>
      <c r="BNO16" s="9"/>
      <c r="BNP16" s="9"/>
      <c r="BNQ16" s="9"/>
      <c r="BNR16" s="9"/>
      <c r="BNS16" s="9"/>
      <c r="BNT16" s="9"/>
      <c r="BNU16" s="9"/>
      <c r="BNV16" s="9"/>
      <c r="BNW16" s="9"/>
      <c r="BNX16" s="9"/>
      <c r="BNY16" s="9"/>
      <c r="BNZ16" s="9"/>
      <c r="BOA16" s="9"/>
      <c r="BOB16" s="9"/>
      <c r="BOC16" s="9"/>
      <c r="BOD16" s="9"/>
      <c r="BOE16" s="9"/>
      <c r="BOF16" s="9"/>
      <c r="BOG16" s="9"/>
      <c r="BOH16" s="9"/>
      <c r="BOI16" s="9"/>
      <c r="BOJ16" s="9"/>
      <c r="BOK16" s="9"/>
      <c r="BOL16" s="9"/>
      <c r="BOM16" s="9"/>
      <c r="BON16" s="9"/>
      <c r="BOO16" s="9"/>
      <c r="BOP16" s="9"/>
      <c r="BOQ16" s="9"/>
      <c r="BOR16" s="9"/>
      <c r="BOS16" s="9"/>
      <c r="BOT16" s="9"/>
      <c r="BOU16" s="9"/>
      <c r="BOV16" s="9"/>
      <c r="BOW16" s="9"/>
      <c r="BOX16" s="9"/>
      <c r="BOY16" s="9"/>
      <c r="BOZ16" s="9"/>
      <c r="BPA16" s="9"/>
      <c r="BPB16" s="9"/>
      <c r="BPC16" s="9"/>
      <c r="BPD16" s="9"/>
      <c r="BPE16" s="9"/>
      <c r="BPF16" s="9"/>
      <c r="BPG16" s="9"/>
      <c r="BPH16" s="9"/>
      <c r="BPI16" s="9"/>
      <c r="BPJ16" s="9"/>
      <c r="BPK16" s="9"/>
      <c r="BPL16" s="9"/>
      <c r="BPM16" s="9"/>
      <c r="BPN16" s="9"/>
      <c r="BPO16" s="9"/>
      <c r="BPP16" s="9"/>
      <c r="BPQ16" s="9"/>
      <c r="BPR16" s="9"/>
      <c r="BPS16" s="9"/>
      <c r="BPT16" s="9"/>
      <c r="BPU16" s="9"/>
      <c r="BPV16" s="9"/>
      <c r="BPW16" s="9"/>
      <c r="BPX16" s="9"/>
      <c r="BPY16" s="9"/>
      <c r="BPZ16" s="9"/>
      <c r="BQA16" s="9"/>
      <c r="BQB16" s="9"/>
      <c r="BQC16" s="9"/>
      <c r="BQD16" s="9"/>
      <c r="BQE16" s="9"/>
      <c r="BQF16" s="9"/>
      <c r="BQG16" s="9"/>
      <c r="BQH16" s="9"/>
      <c r="BQI16" s="9"/>
      <c r="BQJ16" s="9"/>
      <c r="BQK16" s="9"/>
      <c r="BQL16" s="9"/>
      <c r="BQM16" s="9"/>
      <c r="BQN16" s="9"/>
      <c r="BQO16" s="9"/>
      <c r="BQP16" s="9"/>
      <c r="BQQ16" s="9"/>
      <c r="BQR16" s="9"/>
      <c r="BQS16" s="9"/>
      <c r="BQT16" s="9"/>
      <c r="BQU16" s="9"/>
      <c r="BQV16" s="9"/>
      <c r="BQW16" s="9"/>
      <c r="BQX16" s="9"/>
      <c r="BQY16" s="9"/>
      <c r="BQZ16" s="9"/>
      <c r="BRA16" s="9"/>
      <c r="BRB16" s="9"/>
      <c r="BRC16" s="9"/>
      <c r="BRD16" s="9"/>
      <c r="BRE16" s="9"/>
      <c r="BRF16" s="9"/>
      <c r="BRG16" s="9"/>
      <c r="BRH16" s="9"/>
      <c r="BRI16" s="9"/>
      <c r="BRJ16" s="9"/>
      <c r="BRK16" s="9"/>
      <c r="BRL16" s="9"/>
      <c r="BRM16" s="9"/>
      <c r="BRN16" s="9"/>
      <c r="BRO16" s="9"/>
      <c r="BRP16" s="9"/>
      <c r="BRQ16" s="9"/>
      <c r="BRR16" s="9"/>
      <c r="BRS16" s="9"/>
      <c r="BRT16" s="9"/>
      <c r="BRU16" s="9"/>
      <c r="BRV16" s="9"/>
      <c r="BRW16" s="9"/>
      <c r="BRX16" s="9"/>
      <c r="BRY16" s="9"/>
      <c r="BRZ16" s="9"/>
      <c r="BSA16" s="9"/>
      <c r="BSB16" s="9"/>
      <c r="BSC16" s="9"/>
      <c r="BSD16" s="9"/>
      <c r="BSE16" s="9"/>
      <c r="BSF16" s="9"/>
      <c r="BSG16" s="9"/>
      <c r="BSH16" s="9"/>
      <c r="BSI16" s="9"/>
      <c r="BSJ16" s="9"/>
      <c r="BSK16" s="9"/>
      <c r="BSL16" s="9"/>
      <c r="BSM16" s="9"/>
      <c r="BSN16" s="9"/>
      <c r="BSO16" s="9"/>
      <c r="BSP16" s="9"/>
      <c r="BSQ16" s="9"/>
      <c r="BSR16" s="9"/>
      <c r="BSS16" s="9"/>
      <c r="BST16" s="9"/>
      <c r="BSU16" s="9"/>
      <c r="BSV16" s="9"/>
      <c r="BSW16" s="9"/>
      <c r="BSX16" s="9"/>
      <c r="BSY16" s="9"/>
      <c r="BSZ16" s="9"/>
      <c r="BTA16" s="9"/>
      <c r="BTB16" s="9"/>
      <c r="BTC16" s="9"/>
      <c r="BTD16" s="9"/>
      <c r="BTE16" s="9"/>
      <c r="BTF16" s="9"/>
      <c r="BTG16" s="9"/>
      <c r="BTH16" s="9"/>
      <c r="BTI16" s="9"/>
      <c r="BTJ16" s="9"/>
      <c r="BTK16" s="9"/>
      <c r="BTL16" s="9"/>
      <c r="BTM16" s="9"/>
      <c r="BTN16" s="9"/>
      <c r="BTO16" s="9"/>
      <c r="BTP16" s="9"/>
      <c r="BTQ16" s="9"/>
      <c r="BTR16" s="9"/>
      <c r="BTS16" s="9"/>
      <c r="BTT16" s="9"/>
      <c r="BTU16" s="9"/>
      <c r="BTV16" s="9"/>
      <c r="BTW16" s="9"/>
      <c r="BTX16" s="9"/>
      <c r="BTY16" s="9"/>
      <c r="BTZ16" s="9"/>
      <c r="BUA16" s="9"/>
      <c r="BUB16" s="9"/>
      <c r="BUC16" s="9"/>
      <c r="BUD16" s="9"/>
      <c r="BUE16" s="9"/>
      <c r="BUF16" s="9"/>
      <c r="BUG16" s="9"/>
      <c r="BUH16" s="9"/>
      <c r="BUI16" s="9"/>
      <c r="BUJ16" s="9"/>
      <c r="BUK16" s="9"/>
      <c r="BUL16" s="9"/>
      <c r="BUM16" s="9"/>
      <c r="BUN16" s="9"/>
      <c r="BUO16" s="9"/>
      <c r="BUP16" s="9"/>
      <c r="BUQ16" s="9"/>
      <c r="BUR16" s="9"/>
      <c r="BUS16" s="9"/>
      <c r="BUT16" s="9"/>
      <c r="BUU16" s="9"/>
      <c r="BUV16" s="9"/>
      <c r="BUW16" s="9"/>
      <c r="BUX16" s="9"/>
      <c r="BUY16" s="9"/>
      <c r="BUZ16" s="9"/>
      <c r="BVA16" s="9"/>
      <c r="BVB16" s="9"/>
      <c r="BVC16" s="9"/>
      <c r="BVD16" s="9"/>
      <c r="BVE16" s="9"/>
      <c r="BVF16" s="9"/>
      <c r="BVG16" s="9"/>
      <c r="BVH16" s="9"/>
      <c r="BVI16" s="9"/>
      <c r="BVJ16" s="9"/>
      <c r="BVK16" s="9"/>
      <c r="BVL16" s="9"/>
      <c r="BVM16" s="9"/>
      <c r="BVN16" s="9"/>
      <c r="BVO16" s="9"/>
      <c r="BVP16" s="9"/>
      <c r="BVQ16" s="9"/>
      <c r="BVR16" s="9"/>
      <c r="BVS16" s="9"/>
      <c r="BVT16" s="9"/>
      <c r="BVU16" s="9"/>
      <c r="BVV16" s="9"/>
      <c r="BVW16" s="9"/>
      <c r="BVX16" s="9"/>
      <c r="BVY16" s="9"/>
      <c r="BVZ16" s="9"/>
      <c r="BWA16" s="9"/>
      <c r="BWB16" s="9"/>
      <c r="BWC16" s="9"/>
      <c r="BWD16" s="9"/>
      <c r="BWE16" s="9"/>
      <c r="BWF16" s="9"/>
      <c r="BWG16" s="9"/>
      <c r="BWH16" s="9"/>
      <c r="BWI16" s="9"/>
      <c r="BWJ16" s="9"/>
      <c r="BWK16" s="9"/>
      <c r="BWL16" s="9"/>
      <c r="BWM16" s="9"/>
      <c r="BWN16" s="9"/>
      <c r="BWO16" s="9"/>
      <c r="BWP16" s="9"/>
      <c r="BWQ16" s="9"/>
      <c r="BWR16" s="9"/>
      <c r="BWS16" s="9"/>
      <c r="BWT16" s="9"/>
      <c r="BWU16" s="9"/>
      <c r="BWV16" s="9"/>
      <c r="BWW16" s="9"/>
      <c r="BWX16" s="9"/>
      <c r="BWY16" s="9"/>
      <c r="BWZ16" s="9"/>
      <c r="BXA16" s="9"/>
      <c r="BXB16" s="9"/>
      <c r="BXC16" s="9"/>
      <c r="BXD16" s="9"/>
      <c r="BXE16" s="9"/>
      <c r="BXF16" s="9"/>
      <c r="BXG16" s="9"/>
      <c r="BXH16" s="9"/>
      <c r="BXI16" s="9"/>
      <c r="BXJ16" s="9"/>
      <c r="BXK16" s="9"/>
      <c r="BXL16" s="9"/>
      <c r="BXM16" s="9"/>
      <c r="BXN16" s="9"/>
      <c r="BXO16" s="9"/>
      <c r="BXP16" s="9"/>
      <c r="BXQ16" s="9"/>
      <c r="BXR16" s="9"/>
      <c r="BXS16" s="9"/>
      <c r="BXT16" s="9"/>
      <c r="BXU16" s="9"/>
      <c r="BXV16" s="9"/>
      <c r="BXW16" s="9"/>
      <c r="BXX16" s="9"/>
      <c r="BXY16" s="9"/>
      <c r="BXZ16" s="9"/>
      <c r="BYA16" s="9"/>
      <c r="BYB16" s="9"/>
      <c r="BYC16" s="9"/>
      <c r="BYD16" s="9"/>
      <c r="BYE16" s="9"/>
      <c r="BYF16" s="9"/>
      <c r="BYG16" s="9"/>
      <c r="BYH16" s="9"/>
      <c r="BYI16" s="9"/>
      <c r="BYJ16" s="9"/>
      <c r="BYK16" s="9"/>
      <c r="BYL16" s="9"/>
      <c r="BYM16" s="9"/>
      <c r="BYN16" s="9"/>
      <c r="BYO16" s="9"/>
      <c r="BYP16" s="9"/>
      <c r="BYQ16" s="9"/>
      <c r="BYR16" s="9"/>
      <c r="BYS16" s="9"/>
      <c r="BYT16" s="9"/>
      <c r="BYU16" s="9"/>
      <c r="BYV16" s="9"/>
      <c r="BYW16" s="9"/>
      <c r="BYX16" s="9"/>
      <c r="BYY16" s="9"/>
      <c r="BYZ16" s="9"/>
      <c r="BZA16" s="9"/>
      <c r="BZB16" s="9"/>
      <c r="BZC16" s="9"/>
      <c r="BZD16" s="9"/>
      <c r="BZE16" s="9"/>
      <c r="BZF16" s="9"/>
      <c r="BZG16" s="9"/>
      <c r="BZH16" s="9"/>
      <c r="BZI16" s="9"/>
      <c r="BZJ16" s="9"/>
      <c r="BZK16" s="9"/>
      <c r="BZL16" s="9"/>
      <c r="BZM16" s="9"/>
      <c r="BZN16" s="9"/>
      <c r="BZO16" s="9"/>
      <c r="BZP16" s="9"/>
      <c r="BZQ16" s="9"/>
      <c r="BZR16" s="9"/>
      <c r="BZS16" s="9"/>
      <c r="BZT16" s="9"/>
      <c r="BZU16" s="9"/>
      <c r="BZV16" s="9"/>
      <c r="BZW16" s="9"/>
      <c r="BZX16" s="9"/>
      <c r="BZY16" s="9"/>
      <c r="BZZ16" s="9"/>
      <c r="CAA16" s="9"/>
      <c r="CAB16" s="9"/>
      <c r="CAC16" s="9"/>
      <c r="CAD16" s="9"/>
      <c r="CAE16" s="9"/>
      <c r="CAF16" s="9"/>
      <c r="CAG16" s="9"/>
      <c r="CAH16" s="9"/>
      <c r="CAI16" s="9"/>
      <c r="CAJ16" s="9"/>
      <c r="CAK16" s="9"/>
      <c r="CAL16" s="9"/>
      <c r="CAM16" s="9"/>
      <c r="CAN16" s="9"/>
      <c r="CAO16" s="9"/>
      <c r="CAP16" s="9"/>
      <c r="CAQ16" s="9"/>
      <c r="CAR16" s="9"/>
      <c r="CAS16" s="9"/>
      <c r="CAT16" s="9"/>
      <c r="CAU16" s="9"/>
      <c r="CAV16" s="9"/>
      <c r="CAW16" s="9"/>
      <c r="CAX16" s="9"/>
      <c r="CAY16" s="9"/>
      <c r="CAZ16" s="9"/>
      <c r="CBA16" s="9"/>
      <c r="CBB16" s="9"/>
      <c r="CBC16" s="9"/>
      <c r="CBD16" s="9"/>
      <c r="CBE16" s="9"/>
      <c r="CBF16" s="9"/>
      <c r="CBG16" s="9"/>
      <c r="CBH16" s="9"/>
      <c r="CBI16" s="9"/>
      <c r="CBJ16" s="9"/>
      <c r="CBK16" s="9"/>
      <c r="CBL16" s="9"/>
      <c r="CBM16" s="9"/>
      <c r="CBN16" s="9"/>
      <c r="CBO16" s="9"/>
      <c r="CBP16" s="9"/>
      <c r="CBQ16" s="9"/>
      <c r="CBR16" s="9"/>
      <c r="CBS16" s="9"/>
      <c r="CBT16" s="9"/>
      <c r="CBU16" s="9"/>
      <c r="CBV16" s="9"/>
      <c r="CBW16" s="9"/>
      <c r="CBX16" s="9"/>
      <c r="CBY16" s="9"/>
      <c r="CBZ16" s="9"/>
      <c r="CCA16" s="9"/>
      <c r="CCB16" s="9"/>
      <c r="CCC16" s="9"/>
      <c r="CCD16" s="9"/>
      <c r="CCE16" s="9"/>
      <c r="CCF16" s="9"/>
      <c r="CCG16" s="9"/>
      <c r="CCH16" s="9"/>
      <c r="CCI16" s="9"/>
      <c r="CCJ16" s="9"/>
      <c r="CCK16" s="9"/>
      <c r="CCL16" s="9"/>
      <c r="CCM16" s="9"/>
      <c r="CCN16" s="9"/>
      <c r="CCO16" s="9"/>
      <c r="CCP16" s="9"/>
      <c r="CCQ16" s="9"/>
      <c r="CCR16" s="9"/>
      <c r="CCS16" s="9"/>
      <c r="CCT16" s="9"/>
      <c r="CCU16" s="9"/>
      <c r="CCV16" s="9"/>
      <c r="CCW16" s="9"/>
      <c r="CCX16" s="9"/>
      <c r="CCY16" s="9"/>
      <c r="CCZ16" s="9"/>
      <c r="CDA16" s="9"/>
      <c r="CDB16" s="9"/>
      <c r="CDC16" s="9"/>
      <c r="CDD16" s="9"/>
      <c r="CDE16" s="9"/>
      <c r="CDF16" s="9"/>
      <c r="CDG16" s="9"/>
      <c r="CDH16" s="9"/>
      <c r="CDI16" s="9"/>
      <c r="CDJ16" s="9"/>
      <c r="CDK16" s="9"/>
      <c r="CDL16" s="9"/>
      <c r="CDM16" s="9"/>
      <c r="CDN16" s="9"/>
      <c r="CDO16" s="9"/>
      <c r="CDP16" s="9"/>
      <c r="CDQ16" s="9"/>
      <c r="CDR16" s="9"/>
      <c r="CDS16" s="9"/>
      <c r="CDT16" s="9"/>
      <c r="CDU16" s="9"/>
      <c r="CDV16" s="9"/>
      <c r="CDW16" s="9"/>
      <c r="CDX16" s="9"/>
      <c r="CDY16" s="9"/>
      <c r="CDZ16" s="9"/>
      <c r="CEA16" s="9"/>
      <c r="CEB16" s="9"/>
      <c r="CEC16" s="9"/>
      <c r="CED16" s="9"/>
      <c r="CEE16" s="9"/>
      <c r="CEF16" s="9"/>
      <c r="CEG16" s="9"/>
      <c r="CEH16" s="9"/>
      <c r="CEI16" s="9"/>
      <c r="CEJ16" s="9"/>
      <c r="CEK16" s="9"/>
      <c r="CEL16" s="9"/>
      <c r="CEM16" s="9"/>
      <c r="CEN16" s="9"/>
      <c r="CEO16" s="9"/>
      <c r="CEP16" s="9"/>
      <c r="CEQ16" s="9"/>
      <c r="CER16" s="9"/>
      <c r="CES16" s="9"/>
      <c r="CET16" s="9"/>
      <c r="CEU16" s="9"/>
      <c r="CEV16" s="9"/>
      <c r="CEW16" s="9"/>
      <c r="CEX16" s="9"/>
      <c r="CEY16" s="9"/>
      <c r="CEZ16" s="9"/>
      <c r="CFA16" s="9"/>
      <c r="CFB16" s="9"/>
      <c r="CFC16" s="9"/>
      <c r="CFD16" s="9"/>
      <c r="CFE16" s="9"/>
      <c r="CFF16" s="9"/>
      <c r="CFG16" s="9"/>
      <c r="CFH16" s="9"/>
      <c r="CFI16" s="9"/>
      <c r="CFJ16" s="9"/>
      <c r="CFK16" s="9"/>
      <c r="CFL16" s="9"/>
      <c r="CFM16" s="9"/>
      <c r="CFN16" s="9"/>
      <c r="CFO16" s="9"/>
      <c r="CFP16" s="9"/>
      <c r="CFQ16" s="9"/>
      <c r="CFR16" s="9"/>
      <c r="CFS16" s="9"/>
      <c r="CFT16" s="9"/>
      <c r="CFU16" s="9"/>
      <c r="CFV16" s="9"/>
      <c r="CFW16" s="9"/>
      <c r="CFX16" s="9"/>
      <c r="CFY16" s="9"/>
      <c r="CFZ16" s="9"/>
      <c r="CGA16" s="9"/>
      <c r="CGB16" s="9"/>
      <c r="CGC16" s="9"/>
      <c r="CGD16" s="9"/>
      <c r="CGE16" s="9"/>
      <c r="CGF16" s="9"/>
      <c r="CGG16" s="9"/>
      <c r="CGH16" s="9"/>
      <c r="CGI16" s="9"/>
      <c r="CGJ16" s="9"/>
      <c r="CGK16" s="9"/>
      <c r="CGL16" s="9"/>
      <c r="CGM16" s="9"/>
      <c r="CGN16" s="9"/>
      <c r="CGO16" s="9"/>
      <c r="CGP16" s="9"/>
      <c r="CGQ16" s="9"/>
      <c r="CGR16" s="9"/>
      <c r="CGS16" s="9"/>
      <c r="CGT16" s="9"/>
      <c r="CGU16" s="9"/>
      <c r="CGV16" s="9"/>
      <c r="CGW16" s="9"/>
      <c r="CGX16" s="9"/>
      <c r="CGY16" s="9"/>
      <c r="CGZ16" s="9"/>
      <c r="CHA16" s="9"/>
      <c r="CHB16" s="9"/>
      <c r="CHC16" s="9"/>
      <c r="CHD16" s="9"/>
      <c r="CHE16" s="9"/>
      <c r="CHF16" s="9"/>
      <c r="CHG16" s="9"/>
      <c r="CHH16" s="9"/>
      <c r="CHI16" s="9"/>
      <c r="CHJ16" s="9"/>
      <c r="CHK16" s="9"/>
      <c r="CHL16" s="9"/>
      <c r="CHM16" s="9"/>
      <c r="CHN16" s="9"/>
      <c r="CHO16" s="9"/>
      <c r="CHP16" s="9"/>
      <c r="CHQ16" s="9"/>
      <c r="CHR16" s="9"/>
      <c r="CHS16" s="9"/>
      <c r="CHT16" s="9"/>
      <c r="CHU16" s="9"/>
      <c r="CHV16" s="9"/>
      <c r="CHW16" s="9"/>
      <c r="CHX16" s="9"/>
      <c r="CHY16" s="9"/>
      <c r="CHZ16" s="9"/>
      <c r="CIA16" s="9"/>
      <c r="CIB16" s="9"/>
      <c r="CIC16" s="9"/>
      <c r="CID16" s="9"/>
      <c r="CIE16" s="9"/>
      <c r="CIF16" s="9"/>
      <c r="CIG16" s="9"/>
      <c r="CIH16" s="9"/>
      <c r="CII16" s="9"/>
      <c r="CIJ16" s="9"/>
      <c r="CIK16" s="9"/>
      <c r="CIL16" s="9"/>
      <c r="CIM16" s="9"/>
      <c r="CIN16" s="9"/>
      <c r="CIO16" s="9"/>
      <c r="CIP16" s="9"/>
      <c r="CIQ16" s="9"/>
      <c r="CIR16" s="9"/>
      <c r="CIS16" s="9"/>
      <c r="CIT16" s="9"/>
      <c r="CIU16" s="9"/>
      <c r="CIV16" s="9"/>
      <c r="CIW16" s="9"/>
      <c r="CIX16" s="9"/>
      <c r="CIY16" s="9"/>
      <c r="CIZ16" s="9"/>
      <c r="CJA16" s="9"/>
      <c r="CJB16" s="9"/>
      <c r="CJC16" s="9"/>
      <c r="CJD16" s="9"/>
      <c r="CJE16" s="9"/>
      <c r="CJF16" s="9"/>
      <c r="CJG16" s="9"/>
      <c r="CJH16" s="9"/>
      <c r="CJI16" s="9"/>
      <c r="CJJ16" s="9"/>
      <c r="CJK16" s="9"/>
      <c r="CJL16" s="9"/>
      <c r="CJM16" s="9"/>
      <c r="CJN16" s="9"/>
      <c r="CJO16" s="9"/>
      <c r="CJP16" s="9"/>
      <c r="CJQ16" s="9"/>
      <c r="CJR16" s="9"/>
      <c r="CJS16" s="9"/>
      <c r="CJT16" s="9"/>
      <c r="CJU16" s="9"/>
      <c r="CJV16" s="9"/>
      <c r="CJW16" s="9"/>
      <c r="CJX16" s="9"/>
      <c r="CJY16" s="9"/>
      <c r="CJZ16" s="9"/>
      <c r="CKA16" s="9"/>
      <c r="CKB16" s="9"/>
      <c r="CKC16" s="9"/>
      <c r="CKD16" s="9"/>
      <c r="CKE16" s="9"/>
      <c r="CKF16" s="9"/>
      <c r="CKG16" s="9"/>
      <c r="CKH16" s="9"/>
      <c r="CKI16" s="9"/>
      <c r="CKJ16" s="9"/>
      <c r="CKK16" s="9"/>
      <c r="CKL16" s="9"/>
      <c r="CKM16" s="9"/>
      <c r="CKN16" s="9"/>
      <c r="CKO16" s="9"/>
      <c r="CKP16" s="9"/>
      <c r="CKQ16" s="9"/>
      <c r="CKR16" s="9"/>
      <c r="CKS16" s="9"/>
      <c r="CKT16" s="9"/>
      <c r="CKU16" s="9"/>
      <c r="CKV16" s="9"/>
      <c r="CKW16" s="9"/>
      <c r="CKX16" s="9"/>
      <c r="CKY16" s="9"/>
      <c r="CKZ16" s="9"/>
      <c r="CLA16" s="9"/>
      <c r="CLB16" s="9"/>
      <c r="CLC16" s="9"/>
      <c r="CLD16" s="9"/>
      <c r="CLE16" s="9"/>
      <c r="CLF16" s="9"/>
      <c r="CLG16" s="9"/>
      <c r="CLH16" s="9"/>
      <c r="CLI16" s="9"/>
      <c r="CLJ16" s="9"/>
      <c r="CLK16" s="9"/>
      <c r="CLL16" s="9"/>
      <c r="CLM16" s="9"/>
      <c r="CLN16" s="9"/>
      <c r="CLO16" s="9"/>
      <c r="CLP16" s="9"/>
      <c r="CLQ16" s="9"/>
      <c r="CLR16" s="9"/>
      <c r="CLS16" s="9"/>
      <c r="CLT16" s="9"/>
      <c r="CLU16" s="9"/>
      <c r="CLV16" s="9"/>
      <c r="CLW16" s="9"/>
      <c r="CLX16" s="9"/>
      <c r="CLY16" s="9"/>
      <c r="CLZ16" s="9"/>
      <c r="CMA16" s="9"/>
      <c r="CMB16" s="9"/>
      <c r="CMC16" s="9"/>
      <c r="CMD16" s="9"/>
      <c r="CME16" s="9"/>
      <c r="CMF16" s="9"/>
      <c r="CMG16" s="9"/>
      <c r="CMH16" s="9"/>
      <c r="CMI16" s="9"/>
      <c r="CMJ16" s="9"/>
      <c r="CMK16" s="9"/>
      <c r="CML16" s="9"/>
      <c r="CMM16" s="9"/>
      <c r="CMN16" s="9"/>
      <c r="CMO16" s="9"/>
      <c r="CMP16" s="9"/>
      <c r="CMQ16" s="9"/>
      <c r="CMR16" s="9"/>
      <c r="CMS16" s="9"/>
      <c r="CMT16" s="9"/>
      <c r="CMU16" s="9"/>
      <c r="CMV16" s="9"/>
      <c r="CMW16" s="9"/>
      <c r="CMX16" s="9"/>
      <c r="CMY16" s="9"/>
      <c r="CMZ16" s="9"/>
      <c r="CNA16" s="9"/>
      <c r="CNB16" s="9"/>
      <c r="CNC16" s="9"/>
      <c r="CND16" s="9"/>
      <c r="CNE16" s="9"/>
      <c r="CNF16" s="9"/>
      <c r="CNG16" s="9"/>
      <c r="CNH16" s="9"/>
      <c r="CNI16" s="9"/>
      <c r="CNJ16" s="9"/>
      <c r="CNK16" s="9"/>
      <c r="CNL16" s="9"/>
      <c r="CNM16" s="9"/>
      <c r="CNN16" s="9"/>
      <c r="CNO16" s="9"/>
      <c r="CNP16" s="9"/>
      <c r="CNQ16" s="9"/>
      <c r="CNR16" s="9"/>
      <c r="CNS16" s="9"/>
      <c r="CNT16" s="9"/>
      <c r="CNU16" s="9"/>
      <c r="CNV16" s="9"/>
      <c r="CNW16" s="9"/>
      <c r="CNX16" s="9"/>
      <c r="CNY16" s="9"/>
      <c r="CNZ16" s="9"/>
      <c r="COA16" s="9"/>
      <c r="COB16" s="9"/>
      <c r="COC16" s="9"/>
      <c r="COD16" s="9"/>
      <c r="COE16" s="9"/>
      <c r="COF16" s="9"/>
      <c r="COG16" s="9"/>
      <c r="COH16" s="9"/>
      <c r="COI16" s="9"/>
      <c r="COJ16" s="9"/>
      <c r="COK16" s="9"/>
      <c r="COL16" s="9"/>
      <c r="COM16" s="9"/>
      <c r="CON16" s="9"/>
      <c r="COO16" s="9"/>
      <c r="COP16" s="9"/>
      <c r="COQ16" s="9"/>
      <c r="COR16" s="9"/>
      <c r="COS16" s="9"/>
      <c r="COT16" s="9"/>
      <c r="COU16" s="9"/>
      <c r="COV16" s="9"/>
      <c r="COW16" s="9"/>
      <c r="COX16" s="9"/>
      <c r="COY16" s="9"/>
      <c r="COZ16" s="9"/>
      <c r="CPA16" s="9"/>
      <c r="CPB16" s="9"/>
      <c r="CPC16" s="9"/>
      <c r="CPD16" s="9"/>
      <c r="CPE16" s="9"/>
      <c r="CPF16" s="9"/>
      <c r="CPG16" s="9"/>
      <c r="CPH16" s="9"/>
      <c r="CPI16" s="9"/>
      <c r="CPJ16" s="9"/>
      <c r="CPK16" s="9"/>
      <c r="CPL16" s="9"/>
      <c r="CPM16" s="9"/>
      <c r="CPN16" s="9"/>
      <c r="CPO16" s="9"/>
      <c r="CPP16" s="9"/>
      <c r="CPQ16" s="9"/>
      <c r="CPR16" s="9"/>
      <c r="CPS16" s="9"/>
      <c r="CPT16" s="9"/>
      <c r="CPU16" s="9"/>
      <c r="CPV16" s="9"/>
      <c r="CPW16" s="9"/>
      <c r="CPX16" s="9"/>
      <c r="CPY16" s="9"/>
      <c r="CPZ16" s="9"/>
      <c r="CQA16" s="9"/>
      <c r="CQB16" s="9"/>
      <c r="CQC16" s="9"/>
      <c r="CQD16" s="9"/>
      <c r="CQE16" s="9"/>
      <c r="CQF16" s="9"/>
      <c r="CQG16" s="9"/>
      <c r="CQH16" s="9"/>
      <c r="CQI16" s="9"/>
      <c r="CQJ16" s="9"/>
      <c r="CQK16" s="9"/>
      <c r="CQL16" s="9"/>
      <c r="CQM16" s="9"/>
      <c r="CQN16" s="9"/>
      <c r="CQO16" s="9"/>
      <c r="CQP16" s="9"/>
      <c r="CQQ16" s="9"/>
      <c r="CQR16" s="9"/>
      <c r="CQS16" s="9"/>
      <c r="CQT16" s="9"/>
      <c r="CQU16" s="9"/>
      <c r="CQV16" s="9"/>
      <c r="CQW16" s="9"/>
      <c r="CQX16" s="9"/>
      <c r="CQY16" s="9"/>
      <c r="CQZ16" s="9"/>
      <c r="CRA16" s="9"/>
      <c r="CRB16" s="9"/>
      <c r="CRC16" s="9"/>
      <c r="CRD16" s="9"/>
      <c r="CRE16" s="9"/>
      <c r="CRF16" s="9"/>
      <c r="CRG16" s="9"/>
      <c r="CRH16" s="9"/>
      <c r="CRI16" s="9"/>
      <c r="CRJ16" s="9"/>
      <c r="CRK16" s="9"/>
      <c r="CRL16" s="9"/>
      <c r="CRM16" s="9"/>
      <c r="CRN16" s="9"/>
      <c r="CRO16" s="9"/>
      <c r="CRP16" s="9"/>
      <c r="CRQ16" s="9"/>
      <c r="CRR16" s="9"/>
      <c r="CRS16" s="9"/>
      <c r="CRT16" s="9"/>
      <c r="CRU16" s="9"/>
      <c r="CRV16" s="9"/>
      <c r="CRW16" s="9"/>
      <c r="CRX16" s="9"/>
      <c r="CRY16" s="9"/>
      <c r="CRZ16" s="9"/>
      <c r="CSA16" s="9"/>
      <c r="CSB16" s="9"/>
      <c r="CSC16" s="9"/>
      <c r="CSD16" s="9"/>
      <c r="CSE16" s="9"/>
      <c r="CSF16" s="9"/>
      <c r="CSG16" s="9"/>
      <c r="CSH16" s="9"/>
      <c r="CSI16" s="9"/>
      <c r="CSJ16" s="9"/>
      <c r="CSK16" s="9"/>
      <c r="CSL16" s="9"/>
      <c r="CSM16" s="9"/>
      <c r="CSN16" s="9"/>
      <c r="CSO16" s="9"/>
      <c r="CSP16" s="9"/>
      <c r="CSQ16" s="9"/>
      <c r="CSR16" s="9"/>
      <c r="CSS16" s="9"/>
      <c r="CST16" s="9"/>
      <c r="CSU16" s="9"/>
      <c r="CSV16" s="9"/>
      <c r="CSW16" s="9"/>
      <c r="CSX16" s="9"/>
      <c r="CSY16" s="9"/>
      <c r="CSZ16" s="9"/>
      <c r="CTA16" s="9"/>
      <c r="CTB16" s="9"/>
      <c r="CTC16" s="9"/>
      <c r="CTD16" s="9"/>
      <c r="CTE16" s="9"/>
      <c r="CTF16" s="9"/>
      <c r="CTG16" s="9"/>
      <c r="CTH16" s="9"/>
      <c r="CTI16" s="9"/>
      <c r="CTJ16" s="9"/>
      <c r="CTK16" s="9"/>
      <c r="CTL16" s="9"/>
      <c r="CTM16" s="9"/>
      <c r="CTN16" s="9"/>
      <c r="CTO16" s="9"/>
      <c r="CTP16" s="9"/>
      <c r="CTQ16" s="9"/>
      <c r="CTR16" s="9"/>
      <c r="CTS16" s="9"/>
      <c r="CTT16" s="9"/>
      <c r="CTU16" s="9"/>
      <c r="CTV16" s="9"/>
      <c r="CTW16" s="9"/>
      <c r="CTX16" s="9"/>
      <c r="CTY16" s="9"/>
      <c r="CTZ16" s="9"/>
      <c r="CUA16" s="9"/>
      <c r="CUB16" s="9"/>
      <c r="CUC16" s="9"/>
      <c r="CUD16" s="9"/>
      <c r="CUE16" s="9"/>
      <c r="CUF16" s="9"/>
      <c r="CUG16" s="9"/>
      <c r="CUH16" s="9"/>
      <c r="CUI16" s="9"/>
      <c r="CUJ16" s="9"/>
      <c r="CUK16" s="9"/>
      <c r="CUL16" s="9"/>
      <c r="CUM16" s="9"/>
      <c r="CUN16" s="9"/>
      <c r="CUO16" s="9"/>
      <c r="CUP16" s="9"/>
      <c r="CUQ16" s="9"/>
      <c r="CUR16" s="9"/>
      <c r="CUS16" s="9"/>
      <c r="CUT16" s="9"/>
      <c r="CUU16" s="9"/>
      <c r="CUV16" s="9"/>
      <c r="CUW16" s="9"/>
      <c r="CUX16" s="9"/>
      <c r="CUY16" s="9"/>
      <c r="CUZ16" s="9"/>
      <c r="CVA16" s="9"/>
      <c r="CVB16" s="9"/>
      <c r="CVC16" s="9"/>
      <c r="CVD16" s="9"/>
      <c r="CVE16" s="9"/>
      <c r="CVF16" s="9"/>
      <c r="CVG16" s="9"/>
      <c r="CVH16" s="9"/>
      <c r="CVI16" s="9"/>
      <c r="CVJ16" s="9"/>
      <c r="CVK16" s="9"/>
      <c r="CVL16" s="9"/>
      <c r="CVM16" s="9"/>
      <c r="CVN16" s="9"/>
      <c r="CVO16" s="9"/>
      <c r="CVP16" s="9"/>
      <c r="CVQ16" s="9"/>
      <c r="CVR16" s="9"/>
      <c r="CVS16" s="9"/>
      <c r="CVT16" s="9"/>
      <c r="CVU16" s="9"/>
      <c r="CVV16" s="9"/>
      <c r="CVW16" s="9"/>
      <c r="CVX16" s="9"/>
      <c r="CVY16" s="9"/>
      <c r="CVZ16" s="9"/>
      <c r="CWA16" s="9"/>
      <c r="CWB16" s="9"/>
      <c r="CWC16" s="9"/>
      <c r="CWD16" s="9"/>
      <c r="CWE16" s="9"/>
      <c r="CWF16" s="9"/>
      <c r="CWG16" s="9"/>
      <c r="CWH16" s="9"/>
      <c r="CWI16" s="9"/>
      <c r="CWJ16" s="9"/>
      <c r="CWK16" s="9"/>
      <c r="CWL16" s="9"/>
      <c r="CWM16" s="9"/>
      <c r="CWN16" s="9"/>
      <c r="CWO16" s="9"/>
      <c r="CWP16" s="9"/>
      <c r="CWQ16" s="9"/>
      <c r="CWR16" s="9"/>
      <c r="CWS16" s="9"/>
      <c r="CWT16" s="9"/>
      <c r="CWU16" s="9"/>
      <c r="CWV16" s="9"/>
      <c r="CWW16" s="9"/>
      <c r="CWX16" s="9"/>
      <c r="CWY16" s="9"/>
      <c r="CWZ16" s="9"/>
      <c r="CXA16" s="9"/>
      <c r="CXB16" s="9"/>
      <c r="CXC16" s="9"/>
      <c r="CXD16" s="9"/>
      <c r="CXE16" s="9"/>
      <c r="CXF16" s="9"/>
      <c r="CXG16" s="9"/>
      <c r="CXH16" s="9"/>
      <c r="CXI16" s="9"/>
      <c r="CXJ16" s="9"/>
      <c r="CXK16" s="9"/>
      <c r="CXL16" s="9"/>
      <c r="CXM16" s="9"/>
      <c r="CXN16" s="9"/>
      <c r="CXO16" s="9"/>
      <c r="CXP16" s="9"/>
      <c r="CXQ16" s="9"/>
      <c r="CXR16" s="9"/>
      <c r="CXS16" s="9"/>
      <c r="CXT16" s="9"/>
      <c r="CXU16" s="9"/>
      <c r="CXV16" s="9"/>
      <c r="CXW16" s="9"/>
      <c r="CXX16" s="9"/>
      <c r="CXY16" s="9"/>
      <c r="CXZ16" s="9"/>
      <c r="CYA16" s="9"/>
      <c r="CYB16" s="9"/>
      <c r="CYC16" s="9"/>
      <c r="CYD16" s="9"/>
      <c r="CYE16" s="9"/>
      <c r="CYF16" s="9"/>
      <c r="CYG16" s="9"/>
      <c r="CYH16" s="9"/>
      <c r="CYI16" s="9"/>
      <c r="CYJ16" s="9"/>
      <c r="CYK16" s="9"/>
      <c r="CYL16" s="9"/>
      <c r="CYM16" s="9"/>
      <c r="CYN16" s="9"/>
      <c r="CYO16" s="9"/>
      <c r="CYP16" s="9"/>
      <c r="CYQ16" s="9"/>
      <c r="CYR16" s="9"/>
      <c r="CYS16" s="9"/>
      <c r="CYT16" s="9"/>
      <c r="CYU16" s="9"/>
      <c r="CYV16" s="9"/>
      <c r="CYW16" s="9"/>
      <c r="CYX16" s="9"/>
      <c r="CYY16" s="9"/>
      <c r="CYZ16" s="9"/>
      <c r="CZA16" s="9"/>
      <c r="CZB16" s="9"/>
      <c r="CZC16" s="9"/>
      <c r="CZD16" s="9"/>
      <c r="CZE16" s="9"/>
      <c r="CZF16" s="9"/>
      <c r="CZG16" s="9"/>
      <c r="CZH16" s="9"/>
      <c r="CZI16" s="9"/>
      <c r="CZJ16" s="9"/>
      <c r="CZK16" s="9"/>
      <c r="CZL16" s="9"/>
      <c r="CZM16" s="9"/>
      <c r="CZN16" s="9"/>
      <c r="CZO16" s="9"/>
      <c r="CZP16" s="9"/>
      <c r="CZQ16" s="9"/>
      <c r="CZR16" s="9"/>
      <c r="CZS16" s="9"/>
      <c r="CZT16" s="9"/>
      <c r="CZU16" s="9"/>
      <c r="CZV16" s="9"/>
      <c r="CZW16" s="9"/>
      <c r="CZX16" s="9"/>
      <c r="CZY16" s="9"/>
      <c r="CZZ16" s="9"/>
      <c r="DAA16" s="9"/>
      <c r="DAB16" s="9"/>
      <c r="DAC16" s="9"/>
      <c r="DAD16" s="9"/>
      <c r="DAE16" s="9"/>
      <c r="DAF16" s="9"/>
      <c r="DAG16" s="9"/>
      <c r="DAH16" s="9"/>
      <c r="DAI16" s="9"/>
      <c r="DAJ16" s="9"/>
      <c r="DAK16" s="9"/>
      <c r="DAL16" s="9"/>
      <c r="DAM16" s="9"/>
      <c r="DAN16" s="9"/>
      <c r="DAO16" s="9"/>
      <c r="DAP16" s="9"/>
      <c r="DAQ16" s="9"/>
      <c r="DAR16" s="9"/>
      <c r="DAS16" s="9"/>
      <c r="DAT16" s="9"/>
      <c r="DAU16" s="9"/>
      <c r="DAV16" s="9"/>
      <c r="DAW16" s="9"/>
      <c r="DAX16" s="9"/>
      <c r="DAY16" s="9"/>
      <c r="DAZ16" s="9"/>
      <c r="DBA16" s="9"/>
      <c r="DBB16" s="9"/>
      <c r="DBC16" s="9"/>
      <c r="DBD16" s="9"/>
      <c r="DBE16" s="9"/>
      <c r="DBF16" s="9"/>
      <c r="DBG16" s="9"/>
      <c r="DBH16" s="9"/>
      <c r="DBI16" s="9"/>
      <c r="DBJ16" s="9"/>
      <c r="DBK16" s="9"/>
      <c r="DBL16" s="9"/>
      <c r="DBM16" s="9"/>
      <c r="DBN16" s="9"/>
      <c r="DBO16" s="9"/>
      <c r="DBP16" s="9"/>
      <c r="DBQ16" s="9"/>
      <c r="DBR16" s="9"/>
      <c r="DBS16" s="9"/>
      <c r="DBT16" s="9"/>
      <c r="DBU16" s="9"/>
      <c r="DBV16" s="9"/>
      <c r="DBW16" s="9"/>
      <c r="DBX16" s="9"/>
      <c r="DBY16" s="9"/>
      <c r="DBZ16" s="9"/>
      <c r="DCA16" s="9"/>
      <c r="DCB16" s="9"/>
      <c r="DCC16" s="9"/>
      <c r="DCD16" s="9"/>
      <c r="DCE16" s="9"/>
      <c r="DCF16" s="9"/>
      <c r="DCG16" s="9"/>
      <c r="DCH16" s="9"/>
      <c r="DCI16" s="9"/>
      <c r="DCJ16" s="9"/>
      <c r="DCK16" s="9"/>
      <c r="DCL16" s="9"/>
      <c r="DCM16" s="9"/>
      <c r="DCN16" s="9"/>
      <c r="DCO16" s="9"/>
      <c r="DCP16" s="9"/>
      <c r="DCQ16" s="9"/>
      <c r="DCR16" s="9"/>
      <c r="DCS16" s="9"/>
      <c r="DCT16" s="9"/>
      <c r="DCU16" s="9"/>
      <c r="DCV16" s="9"/>
      <c r="DCW16" s="9"/>
      <c r="DCX16" s="9"/>
      <c r="DCY16" s="9"/>
      <c r="DCZ16" s="9"/>
      <c r="DDA16" s="9"/>
      <c r="DDB16" s="9"/>
      <c r="DDC16" s="9"/>
      <c r="DDD16" s="9"/>
      <c r="DDE16" s="9"/>
      <c r="DDF16" s="9"/>
      <c r="DDG16" s="9"/>
      <c r="DDH16" s="9"/>
      <c r="DDI16" s="9"/>
      <c r="DDJ16" s="9"/>
      <c r="DDK16" s="9"/>
      <c r="DDL16" s="9"/>
      <c r="DDM16" s="9"/>
      <c r="DDN16" s="9"/>
      <c r="DDO16" s="9"/>
      <c r="DDP16" s="9"/>
      <c r="DDQ16" s="9"/>
      <c r="DDR16" s="9"/>
      <c r="DDS16" s="9"/>
      <c r="DDT16" s="9"/>
      <c r="DDU16" s="9"/>
      <c r="DDV16" s="9"/>
      <c r="DDW16" s="9"/>
      <c r="DDX16" s="9"/>
      <c r="DDY16" s="9"/>
      <c r="DDZ16" s="9"/>
      <c r="DEA16" s="9"/>
      <c r="DEB16" s="9"/>
      <c r="DEC16" s="9"/>
      <c r="DED16" s="9"/>
      <c r="DEE16" s="9"/>
      <c r="DEF16" s="9"/>
      <c r="DEG16" s="9"/>
      <c r="DEH16" s="9"/>
      <c r="DEI16" s="9"/>
      <c r="DEJ16" s="9"/>
      <c r="DEK16" s="9"/>
      <c r="DEL16" s="9"/>
      <c r="DEM16" s="9"/>
      <c r="DEN16" s="9"/>
      <c r="DEO16" s="9"/>
      <c r="DEP16" s="9"/>
      <c r="DEQ16" s="9"/>
      <c r="DER16" s="9"/>
      <c r="DES16" s="9"/>
      <c r="DET16" s="9"/>
      <c r="DEU16" s="9"/>
      <c r="DEV16" s="9"/>
      <c r="DEW16" s="9"/>
      <c r="DEX16" s="9"/>
      <c r="DEY16" s="9"/>
      <c r="DEZ16" s="9"/>
      <c r="DFA16" s="9"/>
      <c r="DFB16" s="9"/>
      <c r="DFC16" s="9"/>
      <c r="DFD16" s="9"/>
      <c r="DFE16" s="9"/>
      <c r="DFF16" s="9"/>
      <c r="DFG16" s="9"/>
      <c r="DFH16" s="9"/>
      <c r="DFI16" s="9"/>
      <c r="DFJ16" s="9"/>
      <c r="DFK16" s="9"/>
      <c r="DFL16" s="9"/>
      <c r="DFM16" s="9"/>
      <c r="DFN16" s="9"/>
      <c r="DFO16" s="9"/>
      <c r="DFP16" s="9"/>
      <c r="DFQ16" s="9"/>
      <c r="DFR16" s="9"/>
      <c r="DFS16" s="9"/>
      <c r="DFT16" s="9"/>
      <c r="DFU16" s="9"/>
      <c r="DFV16" s="9"/>
      <c r="DFW16" s="9"/>
      <c r="DFX16" s="9"/>
      <c r="DFY16" s="9"/>
      <c r="DFZ16" s="9"/>
      <c r="DGA16" s="9"/>
      <c r="DGB16" s="9"/>
      <c r="DGC16" s="9"/>
      <c r="DGD16" s="9"/>
      <c r="DGE16" s="9"/>
      <c r="DGF16" s="9"/>
      <c r="DGG16" s="9"/>
      <c r="DGH16" s="9"/>
      <c r="DGI16" s="9"/>
      <c r="DGJ16" s="9"/>
      <c r="DGK16" s="9"/>
      <c r="DGL16" s="9"/>
      <c r="DGM16" s="9"/>
      <c r="DGN16" s="9"/>
      <c r="DGO16" s="9"/>
      <c r="DGP16" s="9"/>
      <c r="DGQ16" s="9"/>
      <c r="DGR16" s="9"/>
      <c r="DGS16" s="9"/>
      <c r="DGT16" s="9"/>
      <c r="DGU16" s="9"/>
      <c r="DGV16" s="9"/>
      <c r="DGW16" s="9"/>
      <c r="DGX16" s="9"/>
      <c r="DGY16" s="9"/>
      <c r="DGZ16" s="9"/>
      <c r="DHA16" s="9"/>
      <c r="DHB16" s="9"/>
      <c r="DHC16" s="9"/>
      <c r="DHD16" s="9"/>
      <c r="DHE16" s="9"/>
      <c r="DHF16" s="9"/>
      <c r="DHG16" s="9"/>
      <c r="DHH16" s="9"/>
      <c r="DHI16" s="9"/>
      <c r="DHJ16" s="9"/>
      <c r="DHK16" s="9"/>
      <c r="DHL16" s="9"/>
      <c r="DHM16" s="9"/>
      <c r="DHN16" s="9"/>
      <c r="DHO16" s="9"/>
      <c r="DHP16" s="9"/>
      <c r="DHQ16" s="9"/>
      <c r="DHR16" s="9"/>
      <c r="DHS16" s="9"/>
      <c r="DHT16" s="9"/>
      <c r="DHU16" s="9"/>
      <c r="DHV16" s="9"/>
      <c r="DHW16" s="9"/>
      <c r="DHX16" s="9"/>
      <c r="DHY16" s="9"/>
      <c r="DHZ16" s="9"/>
      <c r="DIA16" s="9"/>
      <c r="DIB16" s="9"/>
      <c r="DIC16" s="9"/>
      <c r="DID16" s="9"/>
      <c r="DIE16" s="9"/>
      <c r="DIF16" s="9"/>
      <c r="DIG16" s="9"/>
      <c r="DIH16" s="9"/>
      <c r="DII16" s="9"/>
      <c r="DIJ16" s="9"/>
      <c r="DIK16" s="9"/>
      <c r="DIL16" s="9"/>
      <c r="DIM16" s="9"/>
      <c r="DIN16" s="9"/>
      <c r="DIO16" s="9"/>
      <c r="DIP16" s="9"/>
      <c r="DIQ16" s="9"/>
      <c r="DIR16" s="9"/>
      <c r="DIS16" s="9"/>
      <c r="DIT16" s="9"/>
      <c r="DIU16" s="9"/>
      <c r="DIV16" s="9"/>
      <c r="DIW16" s="9"/>
      <c r="DIX16" s="9"/>
      <c r="DIY16" s="9"/>
      <c r="DIZ16" s="9"/>
      <c r="DJA16" s="9"/>
      <c r="DJB16" s="9"/>
      <c r="DJC16" s="9"/>
      <c r="DJD16" s="9"/>
      <c r="DJE16" s="9"/>
      <c r="DJF16" s="9"/>
      <c r="DJG16" s="9"/>
      <c r="DJH16" s="9"/>
      <c r="DJI16" s="9"/>
      <c r="DJJ16" s="9"/>
      <c r="DJK16" s="9"/>
      <c r="DJL16" s="9"/>
      <c r="DJM16" s="9"/>
      <c r="DJN16" s="9"/>
      <c r="DJO16" s="9"/>
      <c r="DJP16" s="9"/>
      <c r="DJQ16" s="9"/>
      <c r="DJR16" s="9"/>
      <c r="DJS16" s="9"/>
      <c r="DJT16" s="9"/>
      <c r="DJU16" s="9"/>
      <c r="DJV16" s="9"/>
      <c r="DJW16" s="9"/>
      <c r="DJX16" s="9"/>
      <c r="DJY16" s="9"/>
      <c r="DJZ16" s="9"/>
      <c r="DKA16" s="9"/>
      <c r="DKB16" s="9"/>
      <c r="DKC16" s="9"/>
      <c r="DKD16" s="9"/>
      <c r="DKE16" s="9"/>
      <c r="DKF16" s="9"/>
      <c r="DKG16" s="9"/>
      <c r="DKH16" s="9"/>
      <c r="DKI16" s="9"/>
      <c r="DKJ16" s="9"/>
      <c r="DKK16" s="9"/>
      <c r="DKL16" s="9"/>
      <c r="DKM16" s="9"/>
      <c r="DKN16" s="9"/>
      <c r="DKO16" s="9"/>
      <c r="DKP16" s="9"/>
      <c r="DKQ16" s="9"/>
      <c r="DKR16" s="9"/>
      <c r="DKS16" s="9"/>
      <c r="DKT16" s="9"/>
      <c r="DKU16" s="9"/>
      <c r="DKV16" s="9"/>
      <c r="DKW16" s="9"/>
      <c r="DKX16" s="9"/>
      <c r="DKY16" s="9"/>
      <c r="DKZ16" s="9"/>
      <c r="DLA16" s="9"/>
      <c r="DLB16" s="9"/>
      <c r="DLC16" s="9"/>
      <c r="DLD16" s="9"/>
      <c r="DLE16" s="9"/>
      <c r="DLF16" s="9"/>
      <c r="DLG16" s="9"/>
      <c r="DLH16" s="9"/>
      <c r="DLI16" s="9"/>
      <c r="DLJ16" s="9"/>
      <c r="DLK16" s="9"/>
      <c r="DLL16" s="9"/>
      <c r="DLM16" s="9"/>
      <c r="DLN16" s="9"/>
      <c r="DLO16" s="9"/>
      <c r="DLP16" s="9"/>
      <c r="DLQ16" s="9"/>
      <c r="DLR16" s="9"/>
      <c r="DLS16" s="9"/>
      <c r="DLT16" s="9"/>
      <c r="DLU16" s="9"/>
      <c r="DLV16" s="9"/>
      <c r="DLW16" s="9"/>
      <c r="DLX16" s="9"/>
      <c r="DLY16" s="9"/>
      <c r="DLZ16" s="9"/>
      <c r="DMA16" s="9"/>
      <c r="DMB16" s="9"/>
      <c r="DMC16" s="9"/>
      <c r="DMD16" s="9"/>
      <c r="DME16" s="9"/>
      <c r="DMF16" s="9"/>
      <c r="DMG16" s="9"/>
      <c r="DMH16" s="9"/>
      <c r="DMI16" s="9"/>
      <c r="DMJ16" s="9"/>
      <c r="DMK16" s="9"/>
      <c r="DML16" s="9"/>
      <c r="DMM16" s="9"/>
      <c r="DMN16" s="9"/>
      <c r="DMO16" s="9"/>
      <c r="DMP16" s="9"/>
      <c r="DMQ16" s="9"/>
      <c r="DMR16" s="9"/>
      <c r="DMS16" s="9"/>
      <c r="DMT16" s="9"/>
      <c r="DMU16" s="9"/>
      <c r="DMV16" s="9"/>
      <c r="DMW16" s="9"/>
      <c r="DMX16" s="9"/>
      <c r="DMY16" s="9"/>
      <c r="DMZ16" s="9"/>
      <c r="DNA16" s="9"/>
      <c r="DNB16" s="9"/>
      <c r="DNC16" s="9"/>
      <c r="DND16" s="9"/>
      <c r="DNE16" s="9"/>
      <c r="DNF16" s="9"/>
      <c r="DNG16" s="9"/>
      <c r="DNH16" s="9"/>
      <c r="DNI16" s="9"/>
      <c r="DNJ16" s="9"/>
      <c r="DNK16" s="9"/>
      <c r="DNL16" s="9"/>
      <c r="DNM16" s="9"/>
      <c r="DNN16" s="9"/>
      <c r="DNO16" s="9"/>
      <c r="DNP16" s="9"/>
      <c r="DNQ16" s="9"/>
      <c r="DNR16" s="9"/>
      <c r="DNS16" s="9"/>
      <c r="DNT16" s="9"/>
      <c r="DNU16" s="9"/>
      <c r="DNV16" s="9"/>
      <c r="DNW16" s="9"/>
      <c r="DNX16" s="9"/>
      <c r="DNY16" s="9"/>
      <c r="DNZ16" s="9"/>
      <c r="DOA16" s="9"/>
      <c r="DOB16" s="9"/>
      <c r="DOC16" s="9"/>
      <c r="DOD16" s="9"/>
      <c r="DOE16" s="9"/>
      <c r="DOF16" s="9"/>
      <c r="DOG16" s="9"/>
      <c r="DOH16" s="9"/>
      <c r="DOI16" s="9"/>
      <c r="DOJ16" s="9"/>
      <c r="DOK16" s="9"/>
      <c r="DOL16" s="9"/>
      <c r="DOM16" s="9"/>
      <c r="DON16" s="9"/>
      <c r="DOO16" s="9"/>
      <c r="DOP16" s="9"/>
      <c r="DOQ16" s="9"/>
      <c r="DOR16" s="9"/>
      <c r="DOS16" s="9"/>
      <c r="DOT16" s="9"/>
      <c r="DOU16" s="9"/>
      <c r="DOV16" s="9"/>
      <c r="DOW16" s="9"/>
      <c r="DOX16" s="9"/>
      <c r="DOY16" s="9"/>
      <c r="DOZ16" s="9"/>
      <c r="DPA16" s="9"/>
      <c r="DPB16" s="9"/>
      <c r="DPC16" s="9"/>
      <c r="DPD16" s="9"/>
      <c r="DPE16" s="9"/>
      <c r="DPF16" s="9"/>
    </row>
    <row r="17" spans="1:3126" s="4" customFormat="1" ht="20.100000000000001" customHeight="1" x14ac:dyDescent="0.25">
      <c r="A17" s="24">
        <v>8</v>
      </c>
      <c r="B17" s="40" t="s">
        <v>53</v>
      </c>
      <c r="C17" s="24" t="s">
        <v>90</v>
      </c>
      <c r="D17" s="34">
        <v>6</v>
      </c>
      <c r="E17" s="35">
        <v>1</v>
      </c>
      <c r="F17" s="35">
        <v>1</v>
      </c>
      <c r="G17" s="35"/>
      <c r="H17" s="35">
        <v>6</v>
      </c>
      <c r="I17" s="35">
        <f>E17*H17</f>
        <v>6</v>
      </c>
      <c r="J17" s="35">
        <v>54</v>
      </c>
      <c r="K17" s="35">
        <f>F17*J17</f>
        <v>54</v>
      </c>
      <c r="L17" s="35"/>
      <c r="M17" s="35"/>
      <c r="N17" s="35"/>
      <c r="O17" s="35"/>
      <c r="P17" s="35">
        <f t="shared" si="4"/>
        <v>12</v>
      </c>
      <c r="Q17" s="35"/>
      <c r="R17" s="35"/>
      <c r="S17" s="35">
        <v>4</v>
      </c>
      <c r="T17" s="35">
        <f t="shared" ref="T17" si="6">D17*1</f>
        <v>6</v>
      </c>
      <c r="U17" s="35"/>
      <c r="V17" s="35"/>
      <c r="W17" s="35"/>
      <c r="X17" s="35"/>
      <c r="Y17" s="35"/>
      <c r="Z17" s="35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>
        <v>1</v>
      </c>
      <c r="AQ17" s="51">
        <f>D17*0.3*2</f>
        <v>3.5999999999999996</v>
      </c>
      <c r="AR17" s="52"/>
      <c r="AS17" s="36"/>
      <c r="AT17" s="52">
        <f t="shared" si="5"/>
        <v>3.5999999999999996</v>
      </c>
      <c r="AU17" s="36"/>
      <c r="AV17" s="36"/>
      <c r="AW17" s="36"/>
      <c r="AX17" s="36"/>
      <c r="AY17" s="36"/>
      <c r="AZ17" s="52">
        <f>I17+K17+M17+O17+P17+R17+T17+V17+X17+Z17+AB17+AD17+AF17+AH17+AL17+AM17+AO17+AT17+AU17+AY17</f>
        <v>81.599999999999994</v>
      </c>
      <c r="BA17" s="49" t="s">
        <v>69</v>
      </c>
      <c r="BB17" s="56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9"/>
      <c r="ALR17" s="9"/>
      <c r="ALS17" s="9"/>
      <c r="ALT17" s="9"/>
      <c r="ALU17" s="9"/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  <c r="AMJ17" s="9"/>
      <c r="AMK17" s="9"/>
      <c r="AML17" s="9"/>
      <c r="AMM17" s="9"/>
      <c r="AMN17" s="9"/>
      <c r="AMO17" s="9"/>
      <c r="AMP17" s="9"/>
      <c r="AMQ17" s="9"/>
      <c r="AMR17" s="9"/>
      <c r="AMS17" s="9"/>
      <c r="AMT17" s="9"/>
      <c r="AMU17" s="9"/>
      <c r="AMV17" s="9"/>
      <c r="AMW17" s="9"/>
      <c r="AMX17" s="9"/>
      <c r="AMY17" s="9"/>
      <c r="AMZ17" s="9"/>
      <c r="ANA17" s="9"/>
      <c r="ANB17" s="9"/>
      <c r="ANC17" s="9"/>
      <c r="AND17" s="9"/>
      <c r="ANE17" s="9"/>
      <c r="ANF17" s="9"/>
      <c r="ANG17" s="9"/>
      <c r="ANH17" s="9"/>
      <c r="ANI17" s="9"/>
      <c r="ANJ17" s="9"/>
      <c r="ANK17" s="9"/>
      <c r="ANL17" s="9"/>
      <c r="ANM17" s="9"/>
      <c r="ANN17" s="9"/>
      <c r="ANO17" s="9"/>
      <c r="ANP17" s="9"/>
      <c r="ANQ17" s="9"/>
      <c r="ANR17" s="9"/>
      <c r="ANS17" s="9"/>
      <c r="ANT17" s="9"/>
      <c r="ANU17" s="9"/>
      <c r="ANV17" s="9"/>
      <c r="ANW17" s="9"/>
      <c r="ANX17" s="9"/>
      <c r="ANY17" s="9"/>
      <c r="ANZ17" s="9"/>
      <c r="AOA17" s="9"/>
      <c r="AOB17" s="9"/>
      <c r="AOC17" s="9"/>
      <c r="AOD17" s="9"/>
      <c r="AOE17" s="9"/>
      <c r="AOF17" s="9"/>
      <c r="AOG17" s="9"/>
      <c r="AOH17" s="9"/>
      <c r="AOI17" s="9"/>
      <c r="AOJ17" s="9"/>
      <c r="AOK17" s="9"/>
      <c r="AOL17" s="9"/>
      <c r="AOM17" s="9"/>
      <c r="AON17" s="9"/>
      <c r="AOO17" s="9"/>
      <c r="AOP17" s="9"/>
      <c r="AOQ17" s="9"/>
      <c r="AOR17" s="9"/>
      <c r="AOS17" s="9"/>
      <c r="AOT17" s="9"/>
      <c r="AOU17" s="9"/>
      <c r="AOV17" s="9"/>
      <c r="AOW17" s="9"/>
      <c r="AOX17" s="9"/>
      <c r="AOY17" s="9"/>
      <c r="AOZ17" s="9"/>
      <c r="APA17" s="9"/>
      <c r="APB17" s="9"/>
      <c r="APC17" s="9"/>
      <c r="APD17" s="9"/>
      <c r="APE17" s="9"/>
      <c r="APF17" s="9"/>
      <c r="APG17" s="9"/>
      <c r="APH17" s="9"/>
      <c r="API17" s="9"/>
      <c r="APJ17" s="9"/>
      <c r="APK17" s="9"/>
      <c r="APL17" s="9"/>
      <c r="APM17" s="9"/>
      <c r="APN17" s="9"/>
      <c r="APO17" s="9"/>
      <c r="APP17" s="9"/>
      <c r="APQ17" s="9"/>
      <c r="APR17" s="9"/>
      <c r="APS17" s="9"/>
      <c r="APT17" s="9"/>
      <c r="APU17" s="9"/>
      <c r="APV17" s="9"/>
      <c r="APW17" s="9"/>
      <c r="APX17" s="9"/>
      <c r="APY17" s="9"/>
      <c r="APZ17" s="9"/>
      <c r="AQA17" s="9"/>
      <c r="AQB17" s="9"/>
      <c r="AQC17" s="9"/>
      <c r="AQD17" s="9"/>
      <c r="AQE17" s="9"/>
      <c r="AQF17" s="9"/>
      <c r="AQG17" s="9"/>
      <c r="AQH17" s="9"/>
      <c r="AQI17" s="9"/>
      <c r="AQJ17" s="9"/>
      <c r="AQK17" s="9"/>
      <c r="AQL17" s="9"/>
      <c r="AQM17" s="9"/>
      <c r="AQN17" s="9"/>
      <c r="AQO17" s="9"/>
      <c r="AQP17" s="9"/>
      <c r="AQQ17" s="9"/>
      <c r="AQR17" s="9"/>
      <c r="AQS17" s="9"/>
      <c r="AQT17" s="9"/>
      <c r="AQU17" s="9"/>
      <c r="AQV17" s="9"/>
      <c r="AQW17" s="9"/>
      <c r="AQX17" s="9"/>
      <c r="AQY17" s="9"/>
      <c r="AQZ17" s="9"/>
      <c r="ARA17" s="9"/>
      <c r="ARB17" s="9"/>
      <c r="ARC17" s="9"/>
      <c r="ARD17" s="9"/>
      <c r="ARE17" s="9"/>
      <c r="ARF17" s="9"/>
      <c r="ARG17" s="9"/>
      <c r="ARH17" s="9"/>
      <c r="ARI17" s="9"/>
      <c r="ARJ17" s="9"/>
      <c r="ARK17" s="9"/>
      <c r="ARL17" s="9"/>
      <c r="ARM17" s="9"/>
      <c r="ARN17" s="9"/>
      <c r="ARO17" s="9"/>
      <c r="ARP17" s="9"/>
      <c r="ARQ17" s="9"/>
      <c r="ARR17" s="9"/>
      <c r="ARS17" s="9"/>
      <c r="ART17" s="9"/>
      <c r="ARU17" s="9"/>
      <c r="ARV17" s="9"/>
      <c r="ARW17" s="9"/>
      <c r="ARX17" s="9"/>
      <c r="ARY17" s="9"/>
      <c r="ARZ17" s="9"/>
      <c r="ASA17" s="9"/>
      <c r="ASB17" s="9"/>
      <c r="ASC17" s="9"/>
      <c r="ASD17" s="9"/>
      <c r="ASE17" s="9"/>
      <c r="ASF17" s="9"/>
      <c r="ASG17" s="9"/>
      <c r="ASH17" s="9"/>
      <c r="ASI17" s="9"/>
      <c r="ASJ17" s="9"/>
      <c r="ASK17" s="9"/>
      <c r="ASL17" s="9"/>
      <c r="ASM17" s="9"/>
      <c r="ASN17" s="9"/>
      <c r="ASO17" s="9"/>
      <c r="ASP17" s="9"/>
      <c r="ASQ17" s="9"/>
      <c r="ASR17" s="9"/>
      <c r="ASS17" s="9"/>
      <c r="AST17" s="9"/>
      <c r="ASU17" s="9"/>
      <c r="ASV17" s="9"/>
      <c r="ASW17" s="9"/>
      <c r="ASX17" s="9"/>
      <c r="ASY17" s="9"/>
      <c r="ASZ17" s="9"/>
      <c r="ATA17" s="9"/>
      <c r="ATB17" s="9"/>
      <c r="ATC17" s="9"/>
      <c r="ATD17" s="9"/>
      <c r="ATE17" s="9"/>
      <c r="ATF17" s="9"/>
      <c r="ATG17" s="9"/>
      <c r="ATH17" s="9"/>
      <c r="ATI17" s="9"/>
      <c r="ATJ17" s="9"/>
      <c r="ATK17" s="9"/>
      <c r="ATL17" s="9"/>
      <c r="ATM17" s="9"/>
      <c r="ATN17" s="9"/>
      <c r="ATO17" s="9"/>
      <c r="ATP17" s="9"/>
      <c r="ATQ17" s="9"/>
      <c r="ATR17" s="9"/>
      <c r="ATS17" s="9"/>
      <c r="ATT17" s="9"/>
      <c r="ATU17" s="9"/>
      <c r="ATV17" s="9"/>
      <c r="ATW17" s="9"/>
      <c r="ATX17" s="9"/>
      <c r="ATY17" s="9"/>
      <c r="ATZ17" s="9"/>
      <c r="AUA17" s="9"/>
      <c r="AUB17" s="9"/>
      <c r="AUC17" s="9"/>
      <c r="AUD17" s="9"/>
      <c r="AUE17" s="9"/>
      <c r="AUF17" s="9"/>
      <c r="AUG17" s="9"/>
      <c r="AUH17" s="9"/>
      <c r="AUI17" s="9"/>
      <c r="AUJ17" s="9"/>
      <c r="AUK17" s="9"/>
      <c r="AUL17" s="9"/>
      <c r="AUM17" s="9"/>
      <c r="AUN17" s="9"/>
      <c r="AUO17" s="9"/>
      <c r="AUP17" s="9"/>
      <c r="AUQ17" s="9"/>
      <c r="AUR17" s="9"/>
      <c r="AUS17" s="9"/>
      <c r="AUT17" s="9"/>
      <c r="AUU17" s="9"/>
      <c r="AUV17" s="9"/>
      <c r="AUW17" s="9"/>
      <c r="AUX17" s="9"/>
      <c r="AUY17" s="9"/>
      <c r="AUZ17" s="9"/>
      <c r="AVA17" s="9"/>
      <c r="AVB17" s="9"/>
      <c r="AVC17" s="9"/>
      <c r="AVD17" s="9"/>
      <c r="AVE17" s="9"/>
      <c r="AVF17" s="9"/>
      <c r="AVG17" s="9"/>
      <c r="AVH17" s="9"/>
      <c r="AVI17" s="9"/>
      <c r="AVJ17" s="9"/>
      <c r="AVK17" s="9"/>
      <c r="AVL17" s="9"/>
      <c r="AVM17" s="9"/>
      <c r="AVN17" s="9"/>
      <c r="AVO17" s="9"/>
      <c r="AVP17" s="9"/>
      <c r="AVQ17" s="9"/>
      <c r="AVR17" s="9"/>
      <c r="AVS17" s="9"/>
      <c r="AVT17" s="9"/>
      <c r="AVU17" s="9"/>
      <c r="AVV17" s="9"/>
      <c r="AVW17" s="9"/>
      <c r="AVX17" s="9"/>
      <c r="AVY17" s="9"/>
      <c r="AVZ17" s="9"/>
      <c r="AWA17" s="9"/>
      <c r="AWB17" s="9"/>
      <c r="AWC17" s="9"/>
      <c r="AWD17" s="9"/>
      <c r="AWE17" s="9"/>
      <c r="AWF17" s="9"/>
      <c r="AWG17" s="9"/>
      <c r="AWH17" s="9"/>
      <c r="AWI17" s="9"/>
      <c r="AWJ17" s="9"/>
      <c r="AWK17" s="9"/>
      <c r="AWL17" s="9"/>
      <c r="AWM17" s="9"/>
      <c r="AWN17" s="9"/>
      <c r="AWO17" s="9"/>
      <c r="AWP17" s="9"/>
      <c r="AWQ17" s="9"/>
      <c r="AWR17" s="9"/>
      <c r="AWS17" s="9"/>
      <c r="AWT17" s="9"/>
      <c r="AWU17" s="9"/>
      <c r="AWV17" s="9"/>
      <c r="AWW17" s="9"/>
      <c r="AWX17" s="9"/>
      <c r="AWY17" s="9"/>
      <c r="AWZ17" s="9"/>
      <c r="AXA17" s="9"/>
      <c r="AXB17" s="9"/>
      <c r="AXC17" s="9"/>
      <c r="AXD17" s="9"/>
      <c r="AXE17" s="9"/>
      <c r="AXF17" s="9"/>
      <c r="AXG17" s="9"/>
      <c r="AXH17" s="9"/>
      <c r="AXI17" s="9"/>
      <c r="AXJ17" s="9"/>
      <c r="AXK17" s="9"/>
      <c r="AXL17" s="9"/>
      <c r="AXM17" s="9"/>
      <c r="AXN17" s="9"/>
      <c r="AXO17" s="9"/>
      <c r="AXP17" s="9"/>
      <c r="AXQ17" s="9"/>
      <c r="AXR17" s="9"/>
      <c r="AXS17" s="9"/>
      <c r="AXT17" s="9"/>
      <c r="AXU17" s="9"/>
      <c r="AXV17" s="9"/>
      <c r="AXW17" s="9"/>
      <c r="AXX17" s="9"/>
      <c r="AXY17" s="9"/>
      <c r="AXZ17" s="9"/>
      <c r="AYA17" s="9"/>
      <c r="AYB17" s="9"/>
      <c r="AYC17" s="9"/>
      <c r="AYD17" s="9"/>
      <c r="AYE17" s="9"/>
      <c r="AYF17" s="9"/>
      <c r="AYG17" s="9"/>
      <c r="AYH17" s="9"/>
      <c r="AYI17" s="9"/>
      <c r="AYJ17" s="9"/>
      <c r="AYK17" s="9"/>
      <c r="AYL17" s="9"/>
      <c r="AYM17" s="9"/>
      <c r="AYN17" s="9"/>
      <c r="AYO17" s="9"/>
      <c r="AYP17" s="9"/>
      <c r="AYQ17" s="9"/>
      <c r="AYR17" s="9"/>
      <c r="AYS17" s="9"/>
      <c r="AYT17" s="9"/>
      <c r="AYU17" s="9"/>
      <c r="AYV17" s="9"/>
      <c r="AYW17" s="9"/>
      <c r="AYX17" s="9"/>
      <c r="AYY17" s="9"/>
      <c r="AYZ17" s="9"/>
      <c r="AZA17" s="9"/>
      <c r="AZB17" s="9"/>
      <c r="AZC17" s="9"/>
      <c r="AZD17" s="9"/>
      <c r="AZE17" s="9"/>
      <c r="AZF17" s="9"/>
      <c r="AZG17" s="9"/>
      <c r="AZH17" s="9"/>
      <c r="AZI17" s="9"/>
      <c r="AZJ17" s="9"/>
      <c r="AZK17" s="9"/>
      <c r="AZL17" s="9"/>
      <c r="AZM17" s="9"/>
      <c r="AZN17" s="9"/>
      <c r="AZO17" s="9"/>
      <c r="AZP17" s="9"/>
      <c r="AZQ17" s="9"/>
      <c r="AZR17" s="9"/>
      <c r="AZS17" s="9"/>
      <c r="AZT17" s="9"/>
      <c r="AZU17" s="9"/>
      <c r="AZV17" s="9"/>
      <c r="AZW17" s="9"/>
      <c r="AZX17" s="9"/>
      <c r="AZY17" s="9"/>
      <c r="AZZ17" s="9"/>
      <c r="BAA17" s="9"/>
      <c r="BAB17" s="9"/>
      <c r="BAC17" s="9"/>
      <c r="BAD17" s="9"/>
      <c r="BAE17" s="9"/>
      <c r="BAF17" s="9"/>
      <c r="BAG17" s="9"/>
      <c r="BAH17" s="9"/>
      <c r="BAI17" s="9"/>
      <c r="BAJ17" s="9"/>
      <c r="BAK17" s="9"/>
      <c r="BAL17" s="9"/>
      <c r="BAM17" s="9"/>
      <c r="BAN17" s="9"/>
      <c r="BAO17" s="9"/>
      <c r="BAP17" s="9"/>
      <c r="BAQ17" s="9"/>
      <c r="BAR17" s="9"/>
      <c r="BAS17" s="9"/>
      <c r="BAT17" s="9"/>
      <c r="BAU17" s="9"/>
      <c r="BAV17" s="9"/>
      <c r="BAW17" s="9"/>
      <c r="BAX17" s="9"/>
      <c r="BAY17" s="9"/>
      <c r="BAZ17" s="9"/>
      <c r="BBA17" s="9"/>
      <c r="BBB17" s="9"/>
      <c r="BBC17" s="9"/>
      <c r="BBD17" s="9"/>
      <c r="BBE17" s="9"/>
      <c r="BBF17" s="9"/>
      <c r="BBG17" s="9"/>
      <c r="BBH17" s="9"/>
      <c r="BBI17" s="9"/>
      <c r="BBJ17" s="9"/>
      <c r="BBK17" s="9"/>
      <c r="BBL17" s="9"/>
      <c r="BBM17" s="9"/>
      <c r="BBN17" s="9"/>
      <c r="BBO17" s="9"/>
      <c r="BBP17" s="9"/>
      <c r="BBQ17" s="9"/>
      <c r="BBR17" s="9"/>
      <c r="BBS17" s="9"/>
      <c r="BBT17" s="9"/>
      <c r="BBU17" s="9"/>
      <c r="BBV17" s="9"/>
      <c r="BBW17" s="9"/>
      <c r="BBX17" s="9"/>
      <c r="BBY17" s="9"/>
      <c r="BBZ17" s="9"/>
      <c r="BCA17" s="9"/>
      <c r="BCB17" s="9"/>
      <c r="BCC17" s="9"/>
      <c r="BCD17" s="9"/>
      <c r="BCE17" s="9"/>
      <c r="BCF17" s="9"/>
      <c r="BCG17" s="9"/>
      <c r="BCH17" s="9"/>
      <c r="BCI17" s="9"/>
      <c r="BCJ17" s="9"/>
      <c r="BCK17" s="9"/>
      <c r="BCL17" s="9"/>
      <c r="BCM17" s="9"/>
      <c r="BCN17" s="9"/>
      <c r="BCO17" s="9"/>
      <c r="BCP17" s="9"/>
      <c r="BCQ17" s="9"/>
      <c r="BCR17" s="9"/>
      <c r="BCS17" s="9"/>
      <c r="BCT17" s="9"/>
      <c r="BCU17" s="9"/>
      <c r="BCV17" s="9"/>
      <c r="BCW17" s="9"/>
      <c r="BCX17" s="9"/>
      <c r="BCY17" s="9"/>
      <c r="BCZ17" s="9"/>
      <c r="BDA17" s="9"/>
      <c r="BDB17" s="9"/>
      <c r="BDC17" s="9"/>
      <c r="BDD17" s="9"/>
      <c r="BDE17" s="9"/>
      <c r="BDF17" s="9"/>
      <c r="BDG17" s="9"/>
      <c r="BDH17" s="9"/>
      <c r="BDI17" s="9"/>
      <c r="BDJ17" s="9"/>
      <c r="BDK17" s="9"/>
      <c r="BDL17" s="9"/>
      <c r="BDM17" s="9"/>
      <c r="BDN17" s="9"/>
      <c r="BDO17" s="9"/>
      <c r="BDP17" s="9"/>
      <c r="BDQ17" s="9"/>
      <c r="BDR17" s="9"/>
      <c r="BDS17" s="9"/>
      <c r="BDT17" s="9"/>
      <c r="BDU17" s="9"/>
      <c r="BDV17" s="9"/>
      <c r="BDW17" s="9"/>
      <c r="BDX17" s="9"/>
      <c r="BDY17" s="9"/>
      <c r="BDZ17" s="9"/>
      <c r="BEA17" s="9"/>
      <c r="BEB17" s="9"/>
      <c r="BEC17" s="9"/>
      <c r="BED17" s="9"/>
      <c r="BEE17" s="9"/>
      <c r="BEF17" s="9"/>
      <c r="BEG17" s="9"/>
      <c r="BEH17" s="9"/>
      <c r="BEI17" s="9"/>
      <c r="BEJ17" s="9"/>
      <c r="BEK17" s="9"/>
      <c r="BEL17" s="9"/>
      <c r="BEM17" s="9"/>
      <c r="BEN17" s="9"/>
      <c r="BEO17" s="9"/>
      <c r="BEP17" s="9"/>
      <c r="BEQ17" s="9"/>
      <c r="BER17" s="9"/>
      <c r="BES17" s="9"/>
      <c r="BET17" s="9"/>
      <c r="BEU17" s="9"/>
      <c r="BEV17" s="9"/>
      <c r="BEW17" s="9"/>
      <c r="BEX17" s="9"/>
      <c r="BEY17" s="9"/>
      <c r="BEZ17" s="9"/>
      <c r="BFA17" s="9"/>
      <c r="BFB17" s="9"/>
      <c r="BFC17" s="9"/>
      <c r="BFD17" s="9"/>
      <c r="BFE17" s="9"/>
      <c r="BFF17" s="9"/>
      <c r="BFG17" s="9"/>
      <c r="BFH17" s="9"/>
      <c r="BFI17" s="9"/>
      <c r="BFJ17" s="9"/>
      <c r="BFK17" s="9"/>
      <c r="BFL17" s="9"/>
      <c r="BFM17" s="9"/>
      <c r="BFN17" s="9"/>
      <c r="BFO17" s="9"/>
      <c r="BFP17" s="9"/>
      <c r="BFQ17" s="9"/>
      <c r="BFR17" s="9"/>
      <c r="BFS17" s="9"/>
      <c r="BFT17" s="9"/>
      <c r="BFU17" s="9"/>
      <c r="BFV17" s="9"/>
      <c r="BFW17" s="9"/>
      <c r="BFX17" s="9"/>
      <c r="BFY17" s="9"/>
      <c r="BFZ17" s="9"/>
      <c r="BGA17" s="9"/>
      <c r="BGB17" s="9"/>
      <c r="BGC17" s="9"/>
      <c r="BGD17" s="9"/>
      <c r="BGE17" s="9"/>
      <c r="BGF17" s="9"/>
      <c r="BGG17" s="9"/>
      <c r="BGH17" s="9"/>
      <c r="BGI17" s="9"/>
      <c r="BGJ17" s="9"/>
      <c r="BGK17" s="9"/>
      <c r="BGL17" s="9"/>
      <c r="BGM17" s="9"/>
      <c r="BGN17" s="9"/>
      <c r="BGO17" s="9"/>
      <c r="BGP17" s="9"/>
      <c r="BGQ17" s="9"/>
      <c r="BGR17" s="9"/>
      <c r="BGS17" s="9"/>
      <c r="BGT17" s="9"/>
      <c r="BGU17" s="9"/>
      <c r="BGV17" s="9"/>
      <c r="BGW17" s="9"/>
      <c r="BGX17" s="9"/>
      <c r="BGY17" s="9"/>
      <c r="BGZ17" s="9"/>
      <c r="BHA17" s="9"/>
      <c r="BHB17" s="9"/>
      <c r="BHC17" s="9"/>
      <c r="BHD17" s="9"/>
      <c r="BHE17" s="9"/>
      <c r="BHF17" s="9"/>
      <c r="BHG17" s="9"/>
      <c r="BHH17" s="9"/>
      <c r="BHI17" s="9"/>
      <c r="BHJ17" s="9"/>
      <c r="BHK17" s="9"/>
      <c r="BHL17" s="9"/>
      <c r="BHM17" s="9"/>
      <c r="BHN17" s="9"/>
      <c r="BHO17" s="9"/>
      <c r="BHP17" s="9"/>
      <c r="BHQ17" s="9"/>
      <c r="BHR17" s="9"/>
      <c r="BHS17" s="9"/>
      <c r="BHT17" s="9"/>
      <c r="BHU17" s="9"/>
      <c r="BHV17" s="9"/>
      <c r="BHW17" s="9"/>
      <c r="BHX17" s="9"/>
      <c r="BHY17" s="9"/>
      <c r="BHZ17" s="9"/>
      <c r="BIA17" s="9"/>
      <c r="BIB17" s="9"/>
      <c r="BIC17" s="9"/>
      <c r="BID17" s="9"/>
      <c r="BIE17" s="9"/>
      <c r="BIF17" s="9"/>
      <c r="BIG17" s="9"/>
      <c r="BIH17" s="9"/>
      <c r="BII17" s="9"/>
      <c r="BIJ17" s="9"/>
      <c r="BIK17" s="9"/>
      <c r="BIL17" s="9"/>
      <c r="BIM17" s="9"/>
      <c r="BIN17" s="9"/>
      <c r="BIO17" s="9"/>
      <c r="BIP17" s="9"/>
      <c r="BIQ17" s="9"/>
      <c r="BIR17" s="9"/>
      <c r="BIS17" s="9"/>
      <c r="BIT17" s="9"/>
      <c r="BIU17" s="9"/>
      <c r="BIV17" s="9"/>
      <c r="BIW17" s="9"/>
      <c r="BIX17" s="9"/>
      <c r="BIY17" s="9"/>
      <c r="BIZ17" s="9"/>
      <c r="BJA17" s="9"/>
      <c r="BJB17" s="9"/>
      <c r="BJC17" s="9"/>
      <c r="BJD17" s="9"/>
      <c r="BJE17" s="9"/>
      <c r="BJF17" s="9"/>
      <c r="BJG17" s="9"/>
      <c r="BJH17" s="9"/>
      <c r="BJI17" s="9"/>
      <c r="BJJ17" s="9"/>
      <c r="BJK17" s="9"/>
      <c r="BJL17" s="9"/>
      <c r="BJM17" s="9"/>
      <c r="BJN17" s="9"/>
      <c r="BJO17" s="9"/>
      <c r="BJP17" s="9"/>
      <c r="BJQ17" s="9"/>
      <c r="BJR17" s="9"/>
      <c r="BJS17" s="9"/>
      <c r="BJT17" s="9"/>
      <c r="BJU17" s="9"/>
      <c r="BJV17" s="9"/>
      <c r="BJW17" s="9"/>
      <c r="BJX17" s="9"/>
      <c r="BJY17" s="9"/>
      <c r="BJZ17" s="9"/>
      <c r="BKA17" s="9"/>
      <c r="BKB17" s="9"/>
      <c r="BKC17" s="9"/>
      <c r="BKD17" s="9"/>
      <c r="BKE17" s="9"/>
      <c r="BKF17" s="9"/>
      <c r="BKG17" s="9"/>
      <c r="BKH17" s="9"/>
      <c r="BKI17" s="9"/>
      <c r="BKJ17" s="9"/>
      <c r="BKK17" s="9"/>
      <c r="BKL17" s="9"/>
      <c r="BKM17" s="9"/>
      <c r="BKN17" s="9"/>
      <c r="BKO17" s="9"/>
      <c r="BKP17" s="9"/>
      <c r="BKQ17" s="9"/>
      <c r="BKR17" s="9"/>
      <c r="BKS17" s="9"/>
      <c r="BKT17" s="9"/>
      <c r="BKU17" s="9"/>
      <c r="BKV17" s="9"/>
      <c r="BKW17" s="9"/>
      <c r="BKX17" s="9"/>
      <c r="BKY17" s="9"/>
      <c r="BKZ17" s="9"/>
      <c r="BLA17" s="9"/>
      <c r="BLB17" s="9"/>
      <c r="BLC17" s="9"/>
      <c r="BLD17" s="9"/>
      <c r="BLE17" s="9"/>
      <c r="BLF17" s="9"/>
      <c r="BLG17" s="9"/>
      <c r="BLH17" s="9"/>
      <c r="BLI17" s="9"/>
      <c r="BLJ17" s="9"/>
      <c r="BLK17" s="9"/>
      <c r="BLL17" s="9"/>
      <c r="BLM17" s="9"/>
      <c r="BLN17" s="9"/>
      <c r="BLO17" s="9"/>
      <c r="BLP17" s="9"/>
      <c r="BLQ17" s="9"/>
      <c r="BLR17" s="9"/>
      <c r="BLS17" s="9"/>
      <c r="BLT17" s="9"/>
      <c r="BLU17" s="9"/>
      <c r="BLV17" s="9"/>
      <c r="BLW17" s="9"/>
      <c r="BLX17" s="9"/>
      <c r="BLY17" s="9"/>
      <c r="BLZ17" s="9"/>
      <c r="BMA17" s="9"/>
      <c r="BMB17" s="9"/>
      <c r="BMC17" s="9"/>
      <c r="BMD17" s="9"/>
      <c r="BME17" s="9"/>
      <c r="BMF17" s="9"/>
      <c r="BMG17" s="9"/>
      <c r="BMH17" s="9"/>
      <c r="BMI17" s="9"/>
      <c r="BMJ17" s="9"/>
      <c r="BMK17" s="9"/>
      <c r="BML17" s="9"/>
      <c r="BMM17" s="9"/>
      <c r="BMN17" s="9"/>
      <c r="BMO17" s="9"/>
      <c r="BMP17" s="9"/>
      <c r="BMQ17" s="9"/>
      <c r="BMR17" s="9"/>
      <c r="BMS17" s="9"/>
      <c r="BMT17" s="9"/>
      <c r="BMU17" s="9"/>
      <c r="BMV17" s="9"/>
      <c r="BMW17" s="9"/>
      <c r="BMX17" s="9"/>
      <c r="BMY17" s="9"/>
      <c r="BMZ17" s="9"/>
      <c r="BNA17" s="9"/>
      <c r="BNB17" s="9"/>
      <c r="BNC17" s="9"/>
      <c r="BND17" s="9"/>
      <c r="BNE17" s="9"/>
      <c r="BNF17" s="9"/>
      <c r="BNG17" s="9"/>
      <c r="BNH17" s="9"/>
      <c r="BNI17" s="9"/>
      <c r="BNJ17" s="9"/>
      <c r="BNK17" s="9"/>
      <c r="BNL17" s="9"/>
      <c r="BNM17" s="9"/>
      <c r="BNN17" s="9"/>
      <c r="BNO17" s="9"/>
      <c r="BNP17" s="9"/>
      <c r="BNQ17" s="9"/>
      <c r="BNR17" s="9"/>
      <c r="BNS17" s="9"/>
      <c r="BNT17" s="9"/>
      <c r="BNU17" s="9"/>
      <c r="BNV17" s="9"/>
      <c r="BNW17" s="9"/>
      <c r="BNX17" s="9"/>
      <c r="BNY17" s="9"/>
      <c r="BNZ17" s="9"/>
      <c r="BOA17" s="9"/>
      <c r="BOB17" s="9"/>
      <c r="BOC17" s="9"/>
      <c r="BOD17" s="9"/>
      <c r="BOE17" s="9"/>
      <c r="BOF17" s="9"/>
      <c r="BOG17" s="9"/>
      <c r="BOH17" s="9"/>
      <c r="BOI17" s="9"/>
      <c r="BOJ17" s="9"/>
      <c r="BOK17" s="9"/>
      <c r="BOL17" s="9"/>
      <c r="BOM17" s="9"/>
      <c r="BON17" s="9"/>
      <c r="BOO17" s="9"/>
      <c r="BOP17" s="9"/>
      <c r="BOQ17" s="9"/>
      <c r="BOR17" s="9"/>
      <c r="BOS17" s="9"/>
      <c r="BOT17" s="9"/>
      <c r="BOU17" s="9"/>
      <c r="BOV17" s="9"/>
      <c r="BOW17" s="9"/>
      <c r="BOX17" s="9"/>
      <c r="BOY17" s="9"/>
      <c r="BOZ17" s="9"/>
      <c r="BPA17" s="9"/>
      <c r="BPB17" s="9"/>
      <c r="BPC17" s="9"/>
      <c r="BPD17" s="9"/>
      <c r="BPE17" s="9"/>
      <c r="BPF17" s="9"/>
      <c r="BPG17" s="9"/>
      <c r="BPH17" s="9"/>
      <c r="BPI17" s="9"/>
      <c r="BPJ17" s="9"/>
      <c r="BPK17" s="9"/>
      <c r="BPL17" s="9"/>
      <c r="BPM17" s="9"/>
      <c r="BPN17" s="9"/>
      <c r="BPO17" s="9"/>
      <c r="BPP17" s="9"/>
      <c r="BPQ17" s="9"/>
      <c r="BPR17" s="9"/>
      <c r="BPS17" s="9"/>
      <c r="BPT17" s="9"/>
      <c r="BPU17" s="9"/>
      <c r="BPV17" s="9"/>
      <c r="BPW17" s="9"/>
      <c r="BPX17" s="9"/>
      <c r="BPY17" s="9"/>
      <c r="BPZ17" s="9"/>
      <c r="BQA17" s="9"/>
      <c r="BQB17" s="9"/>
      <c r="BQC17" s="9"/>
      <c r="BQD17" s="9"/>
      <c r="BQE17" s="9"/>
      <c r="BQF17" s="9"/>
      <c r="BQG17" s="9"/>
      <c r="BQH17" s="9"/>
      <c r="BQI17" s="9"/>
      <c r="BQJ17" s="9"/>
      <c r="BQK17" s="9"/>
      <c r="BQL17" s="9"/>
      <c r="BQM17" s="9"/>
      <c r="BQN17" s="9"/>
      <c r="BQO17" s="9"/>
      <c r="BQP17" s="9"/>
      <c r="BQQ17" s="9"/>
      <c r="BQR17" s="9"/>
      <c r="BQS17" s="9"/>
      <c r="BQT17" s="9"/>
      <c r="BQU17" s="9"/>
      <c r="BQV17" s="9"/>
      <c r="BQW17" s="9"/>
      <c r="BQX17" s="9"/>
      <c r="BQY17" s="9"/>
      <c r="BQZ17" s="9"/>
      <c r="BRA17" s="9"/>
      <c r="BRB17" s="9"/>
      <c r="BRC17" s="9"/>
      <c r="BRD17" s="9"/>
      <c r="BRE17" s="9"/>
      <c r="BRF17" s="9"/>
      <c r="BRG17" s="9"/>
      <c r="BRH17" s="9"/>
      <c r="BRI17" s="9"/>
      <c r="BRJ17" s="9"/>
      <c r="BRK17" s="9"/>
      <c r="BRL17" s="9"/>
      <c r="BRM17" s="9"/>
      <c r="BRN17" s="9"/>
      <c r="BRO17" s="9"/>
      <c r="BRP17" s="9"/>
      <c r="BRQ17" s="9"/>
      <c r="BRR17" s="9"/>
      <c r="BRS17" s="9"/>
      <c r="BRT17" s="9"/>
      <c r="BRU17" s="9"/>
      <c r="BRV17" s="9"/>
      <c r="BRW17" s="9"/>
      <c r="BRX17" s="9"/>
      <c r="BRY17" s="9"/>
      <c r="BRZ17" s="9"/>
      <c r="BSA17" s="9"/>
      <c r="BSB17" s="9"/>
      <c r="BSC17" s="9"/>
      <c r="BSD17" s="9"/>
      <c r="BSE17" s="9"/>
      <c r="BSF17" s="9"/>
      <c r="BSG17" s="9"/>
      <c r="BSH17" s="9"/>
      <c r="BSI17" s="9"/>
      <c r="BSJ17" s="9"/>
      <c r="BSK17" s="9"/>
      <c r="BSL17" s="9"/>
      <c r="BSM17" s="9"/>
      <c r="BSN17" s="9"/>
      <c r="BSO17" s="9"/>
      <c r="BSP17" s="9"/>
      <c r="BSQ17" s="9"/>
      <c r="BSR17" s="9"/>
      <c r="BSS17" s="9"/>
      <c r="BST17" s="9"/>
      <c r="BSU17" s="9"/>
      <c r="BSV17" s="9"/>
      <c r="BSW17" s="9"/>
      <c r="BSX17" s="9"/>
      <c r="BSY17" s="9"/>
      <c r="BSZ17" s="9"/>
      <c r="BTA17" s="9"/>
      <c r="BTB17" s="9"/>
      <c r="BTC17" s="9"/>
      <c r="BTD17" s="9"/>
      <c r="BTE17" s="9"/>
      <c r="BTF17" s="9"/>
      <c r="BTG17" s="9"/>
      <c r="BTH17" s="9"/>
      <c r="BTI17" s="9"/>
      <c r="BTJ17" s="9"/>
      <c r="BTK17" s="9"/>
      <c r="BTL17" s="9"/>
      <c r="BTM17" s="9"/>
      <c r="BTN17" s="9"/>
      <c r="BTO17" s="9"/>
      <c r="BTP17" s="9"/>
      <c r="BTQ17" s="9"/>
      <c r="BTR17" s="9"/>
      <c r="BTS17" s="9"/>
      <c r="BTT17" s="9"/>
      <c r="BTU17" s="9"/>
      <c r="BTV17" s="9"/>
      <c r="BTW17" s="9"/>
      <c r="BTX17" s="9"/>
      <c r="BTY17" s="9"/>
      <c r="BTZ17" s="9"/>
      <c r="BUA17" s="9"/>
      <c r="BUB17" s="9"/>
      <c r="BUC17" s="9"/>
      <c r="BUD17" s="9"/>
      <c r="BUE17" s="9"/>
      <c r="BUF17" s="9"/>
      <c r="BUG17" s="9"/>
      <c r="BUH17" s="9"/>
      <c r="BUI17" s="9"/>
      <c r="BUJ17" s="9"/>
      <c r="BUK17" s="9"/>
      <c r="BUL17" s="9"/>
      <c r="BUM17" s="9"/>
      <c r="BUN17" s="9"/>
      <c r="BUO17" s="9"/>
      <c r="BUP17" s="9"/>
      <c r="BUQ17" s="9"/>
      <c r="BUR17" s="9"/>
      <c r="BUS17" s="9"/>
      <c r="BUT17" s="9"/>
      <c r="BUU17" s="9"/>
      <c r="BUV17" s="9"/>
      <c r="BUW17" s="9"/>
      <c r="BUX17" s="9"/>
      <c r="BUY17" s="9"/>
      <c r="BUZ17" s="9"/>
      <c r="BVA17" s="9"/>
      <c r="BVB17" s="9"/>
      <c r="BVC17" s="9"/>
      <c r="BVD17" s="9"/>
      <c r="BVE17" s="9"/>
      <c r="BVF17" s="9"/>
      <c r="BVG17" s="9"/>
      <c r="BVH17" s="9"/>
      <c r="BVI17" s="9"/>
      <c r="BVJ17" s="9"/>
      <c r="BVK17" s="9"/>
      <c r="BVL17" s="9"/>
      <c r="BVM17" s="9"/>
      <c r="BVN17" s="9"/>
      <c r="BVO17" s="9"/>
      <c r="BVP17" s="9"/>
      <c r="BVQ17" s="9"/>
      <c r="BVR17" s="9"/>
      <c r="BVS17" s="9"/>
      <c r="BVT17" s="9"/>
      <c r="BVU17" s="9"/>
      <c r="BVV17" s="9"/>
      <c r="BVW17" s="9"/>
      <c r="BVX17" s="9"/>
      <c r="BVY17" s="9"/>
      <c r="BVZ17" s="9"/>
      <c r="BWA17" s="9"/>
      <c r="BWB17" s="9"/>
      <c r="BWC17" s="9"/>
      <c r="BWD17" s="9"/>
      <c r="BWE17" s="9"/>
      <c r="BWF17" s="9"/>
      <c r="BWG17" s="9"/>
      <c r="BWH17" s="9"/>
      <c r="BWI17" s="9"/>
      <c r="BWJ17" s="9"/>
      <c r="BWK17" s="9"/>
      <c r="BWL17" s="9"/>
      <c r="BWM17" s="9"/>
      <c r="BWN17" s="9"/>
      <c r="BWO17" s="9"/>
      <c r="BWP17" s="9"/>
      <c r="BWQ17" s="9"/>
      <c r="BWR17" s="9"/>
      <c r="BWS17" s="9"/>
      <c r="BWT17" s="9"/>
      <c r="BWU17" s="9"/>
      <c r="BWV17" s="9"/>
      <c r="BWW17" s="9"/>
      <c r="BWX17" s="9"/>
      <c r="BWY17" s="9"/>
      <c r="BWZ17" s="9"/>
      <c r="BXA17" s="9"/>
      <c r="BXB17" s="9"/>
      <c r="BXC17" s="9"/>
      <c r="BXD17" s="9"/>
      <c r="BXE17" s="9"/>
      <c r="BXF17" s="9"/>
      <c r="BXG17" s="9"/>
      <c r="BXH17" s="9"/>
      <c r="BXI17" s="9"/>
      <c r="BXJ17" s="9"/>
      <c r="BXK17" s="9"/>
      <c r="BXL17" s="9"/>
      <c r="BXM17" s="9"/>
      <c r="BXN17" s="9"/>
      <c r="BXO17" s="9"/>
      <c r="BXP17" s="9"/>
      <c r="BXQ17" s="9"/>
      <c r="BXR17" s="9"/>
      <c r="BXS17" s="9"/>
      <c r="BXT17" s="9"/>
      <c r="BXU17" s="9"/>
      <c r="BXV17" s="9"/>
      <c r="BXW17" s="9"/>
      <c r="BXX17" s="9"/>
      <c r="BXY17" s="9"/>
      <c r="BXZ17" s="9"/>
      <c r="BYA17" s="9"/>
      <c r="BYB17" s="9"/>
      <c r="BYC17" s="9"/>
      <c r="BYD17" s="9"/>
      <c r="BYE17" s="9"/>
      <c r="BYF17" s="9"/>
      <c r="BYG17" s="9"/>
      <c r="BYH17" s="9"/>
      <c r="BYI17" s="9"/>
      <c r="BYJ17" s="9"/>
      <c r="BYK17" s="9"/>
      <c r="BYL17" s="9"/>
      <c r="BYM17" s="9"/>
      <c r="BYN17" s="9"/>
      <c r="BYO17" s="9"/>
      <c r="BYP17" s="9"/>
      <c r="BYQ17" s="9"/>
      <c r="BYR17" s="9"/>
      <c r="BYS17" s="9"/>
      <c r="BYT17" s="9"/>
      <c r="BYU17" s="9"/>
      <c r="BYV17" s="9"/>
      <c r="BYW17" s="9"/>
      <c r="BYX17" s="9"/>
      <c r="BYY17" s="9"/>
      <c r="BYZ17" s="9"/>
      <c r="BZA17" s="9"/>
      <c r="BZB17" s="9"/>
      <c r="BZC17" s="9"/>
      <c r="BZD17" s="9"/>
      <c r="BZE17" s="9"/>
      <c r="BZF17" s="9"/>
      <c r="BZG17" s="9"/>
      <c r="BZH17" s="9"/>
      <c r="BZI17" s="9"/>
      <c r="BZJ17" s="9"/>
      <c r="BZK17" s="9"/>
      <c r="BZL17" s="9"/>
      <c r="BZM17" s="9"/>
      <c r="BZN17" s="9"/>
      <c r="BZO17" s="9"/>
      <c r="BZP17" s="9"/>
      <c r="BZQ17" s="9"/>
      <c r="BZR17" s="9"/>
      <c r="BZS17" s="9"/>
      <c r="BZT17" s="9"/>
      <c r="BZU17" s="9"/>
      <c r="BZV17" s="9"/>
      <c r="BZW17" s="9"/>
      <c r="BZX17" s="9"/>
      <c r="BZY17" s="9"/>
      <c r="BZZ17" s="9"/>
      <c r="CAA17" s="9"/>
      <c r="CAB17" s="9"/>
      <c r="CAC17" s="9"/>
      <c r="CAD17" s="9"/>
      <c r="CAE17" s="9"/>
      <c r="CAF17" s="9"/>
      <c r="CAG17" s="9"/>
      <c r="CAH17" s="9"/>
      <c r="CAI17" s="9"/>
      <c r="CAJ17" s="9"/>
      <c r="CAK17" s="9"/>
      <c r="CAL17" s="9"/>
      <c r="CAM17" s="9"/>
      <c r="CAN17" s="9"/>
      <c r="CAO17" s="9"/>
      <c r="CAP17" s="9"/>
      <c r="CAQ17" s="9"/>
      <c r="CAR17" s="9"/>
      <c r="CAS17" s="9"/>
      <c r="CAT17" s="9"/>
      <c r="CAU17" s="9"/>
      <c r="CAV17" s="9"/>
      <c r="CAW17" s="9"/>
      <c r="CAX17" s="9"/>
      <c r="CAY17" s="9"/>
      <c r="CAZ17" s="9"/>
      <c r="CBA17" s="9"/>
      <c r="CBB17" s="9"/>
      <c r="CBC17" s="9"/>
      <c r="CBD17" s="9"/>
      <c r="CBE17" s="9"/>
      <c r="CBF17" s="9"/>
      <c r="CBG17" s="9"/>
      <c r="CBH17" s="9"/>
      <c r="CBI17" s="9"/>
      <c r="CBJ17" s="9"/>
      <c r="CBK17" s="9"/>
      <c r="CBL17" s="9"/>
      <c r="CBM17" s="9"/>
      <c r="CBN17" s="9"/>
      <c r="CBO17" s="9"/>
      <c r="CBP17" s="9"/>
      <c r="CBQ17" s="9"/>
      <c r="CBR17" s="9"/>
      <c r="CBS17" s="9"/>
      <c r="CBT17" s="9"/>
      <c r="CBU17" s="9"/>
      <c r="CBV17" s="9"/>
      <c r="CBW17" s="9"/>
      <c r="CBX17" s="9"/>
      <c r="CBY17" s="9"/>
      <c r="CBZ17" s="9"/>
      <c r="CCA17" s="9"/>
      <c r="CCB17" s="9"/>
      <c r="CCC17" s="9"/>
      <c r="CCD17" s="9"/>
      <c r="CCE17" s="9"/>
      <c r="CCF17" s="9"/>
      <c r="CCG17" s="9"/>
      <c r="CCH17" s="9"/>
      <c r="CCI17" s="9"/>
      <c r="CCJ17" s="9"/>
      <c r="CCK17" s="9"/>
      <c r="CCL17" s="9"/>
      <c r="CCM17" s="9"/>
      <c r="CCN17" s="9"/>
      <c r="CCO17" s="9"/>
      <c r="CCP17" s="9"/>
      <c r="CCQ17" s="9"/>
      <c r="CCR17" s="9"/>
      <c r="CCS17" s="9"/>
      <c r="CCT17" s="9"/>
      <c r="CCU17" s="9"/>
      <c r="CCV17" s="9"/>
      <c r="CCW17" s="9"/>
      <c r="CCX17" s="9"/>
      <c r="CCY17" s="9"/>
      <c r="CCZ17" s="9"/>
      <c r="CDA17" s="9"/>
      <c r="CDB17" s="9"/>
      <c r="CDC17" s="9"/>
      <c r="CDD17" s="9"/>
      <c r="CDE17" s="9"/>
      <c r="CDF17" s="9"/>
      <c r="CDG17" s="9"/>
      <c r="CDH17" s="9"/>
      <c r="CDI17" s="9"/>
      <c r="CDJ17" s="9"/>
      <c r="CDK17" s="9"/>
      <c r="CDL17" s="9"/>
      <c r="CDM17" s="9"/>
      <c r="CDN17" s="9"/>
      <c r="CDO17" s="9"/>
      <c r="CDP17" s="9"/>
      <c r="CDQ17" s="9"/>
      <c r="CDR17" s="9"/>
      <c r="CDS17" s="9"/>
      <c r="CDT17" s="9"/>
      <c r="CDU17" s="9"/>
      <c r="CDV17" s="9"/>
      <c r="CDW17" s="9"/>
      <c r="CDX17" s="9"/>
      <c r="CDY17" s="9"/>
      <c r="CDZ17" s="9"/>
      <c r="CEA17" s="9"/>
      <c r="CEB17" s="9"/>
      <c r="CEC17" s="9"/>
      <c r="CED17" s="9"/>
      <c r="CEE17" s="9"/>
      <c r="CEF17" s="9"/>
      <c r="CEG17" s="9"/>
      <c r="CEH17" s="9"/>
      <c r="CEI17" s="9"/>
      <c r="CEJ17" s="9"/>
      <c r="CEK17" s="9"/>
      <c r="CEL17" s="9"/>
      <c r="CEM17" s="9"/>
      <c r="CEN17" s="9"/>
      <c r="CEO17" s="9"/>
      <c r="CEP17" s="9"/>
      <c r="CEQ17" s="9"/>
      <c r="CER17" s="9"/>
      <c r="CES17" s="9"/>
      <c r="CET17" s="9"/>
      <c r="CEU17" s="9"/>
      <c r="CEV17" s="9"/>
      <c r="CEW17" s="9"/>
      <c r="CEX17" s="9"/>
      <c r="CEY17" s="9"/>
      <c r="CEZ17" s="9"/>
      <c r="CFA17" s="9"/>
      <c r="CFB17" s="9"/>
      <c r="CFC17" s="9"/>
      <c r="CFD17" s="9"/>
      <c r="CFE17" s="9"/>
      <c r="CFF17" s="9"/>
      <c r="CFG17" s="9"/>
      <c r="CFH17" s="9"/>
      <c r="CFI17" s="9"/>
      <c r="CFJ17" s="9"/>
      <c r="CFK17" s="9"/>
      <c r="CFL17" s="9"/>
      <c r="CFM17" s="9"/>
      <c r="CFN17" s="9"/>
      <c r="CFO17" s="9"/>
      <c r="CFP17" s="9"/>
      <c r="CFQ17" s="9"/>
      <c r="CFR17" s="9"/>
      <c r="CFS17" s="9"/>
      <c r="CFT17" s="9"/>
      <c r="CFU17" s="9"/>
      <c r="CFV17" s="9"/>
      <c r="CFW17" s="9"/>
      <c r="CFX17" s="9"/>
      <c r="CFY17" s="9"/>
      <c r="CFZ17" s="9"/>
      <c r="CGA17" s="9"/>
      <c r="CGB17" s="9"/>
      <c r="CGC17" s="9"/>
      <c r="CGD17" s="9"/>
      <c r="CGE17" s="9"/>
      <c r="CGF17" s="9"/>
      <c r="CGG17" s="9"/>
      <c r="CGH17" s="9"/>
      <c r="CGI17" s="9"/>
      <c r="CGJ17" s="9"/>
      <c r="CGK17" s="9"/>
      <c r="CGL17" s="9"/>
      <c r="CGM17" s="9"/>
      <c r="CGN17" s="9"/>
      <c r="CGO17" s="9"/>
      <c r="CGP17" s="9"/>
      <c r="CGQ17" s="9"/>
      <c r="CGR17" s="9"/>
      <c r="CGS17" s="9"/>
      <c r="CGT17" s="9"/>
      <c r="CGU17" s="9"/>
      <c r="CGV17" s="9"/>
      <c r="CGW17" s="9"/>
      <c r="CGX17" s="9"/>
      <c r="CGY17" s="9"/>
      <c r="CGZ17" s="9"/>
      <c r="CHA17" s="9"/>
      <c r="CHB17" s="9"/>
      <c r="CHC17" s="9"/>
      <c r="CHD17" s="9"/>
      <c r="CHE17" s="9"/>
      <c r="CHF17" s="9"/>
      <c r="CHG17" s="9"/>
      <c r="CHH17" s="9"/>
      <c r="CHI17" s="9"/>
      <c r="CHJ17" s="9"/>
      <c r="CHK17" s="9"/>
      <c r="CHL17" s="9"/>
      <c r="CHM17" s="9"/>
      <c r="CHN17" s="9"/>
      <c r="CHO17" s="9"/>
      <c r="CHP17" s="9"/>
      <c r="CHQ17" s="9"/>
      <c r="CHR17" s="9"/>
      <c r="CHS17" s="9"/>
      <c r="CHT17" s="9"/>
      <c r="CHU17" s="9"/>
      <c r="CHV17" s="9"/>
      <c r="CHW17" s="9"/>
      <c r="CHX17" s="9"/>
      <c r="CHY17" s="9"/>
      <c r="CHZ17" s="9"/>
      <c r="CIA17" s="9"/>
      <c r="CIB17" s="9"/>
      <c r="CIC17" s="9"/>
      <c r="CID17" s="9"/>
      <c r="CIE17" s="9"/>
      <c r="CIF17" s="9"/>
      <c r="CIG17" s="9"/>
      <c r="CIH17" s="9"/>
      <c r="CII17" s="9"/>
      <c r="CIJ17" s="9"/>
      <c r="CIK17" s="9"/>
      <c r="CIL17" s="9"/>
      <c r="CIM17" s="9"/>
      <c r="CIN17" s="9"/>
      <c r="CIO17" s="9"/>
      <c r="CIP17" s="9"/>
      <c r="CIQ17" s="9"/>
      <c r="CIR17" s="9"/>
      <c r="CIS17" s="9"/>
      <c r="CIT17" s="9"/>
      <c r="CIU17" s="9"/>
      <c r="CIV17" s="9"/>
      <c r="CIW17" s="9"/>
      <c r="CIX17" s="9"/>
      <c r="CIY17" s="9"/>
      <c r="CIZ17" s="9"/>
      <c r="CJA17" s="9"/>
      <c r="CJB17" s="9"/>
      <c r="CJC17" s="9"/>
      <c r="CJD17" s="9"/>
      <c r="CJE17" s="9"/>
      <c r="CJF17" s="9"/>
      <c r="CJG17" s="9"/>
      <c r="CJH17" s="9"/>
      <c r="CJI17" s="9"/>
      <c r="CJJ17" s="9"/>
      <c r="CJK17" s="9"/>
      <c r="CJL17" s="9"/>
      <c r="CJM17" s="9"/>
      <c r="CJN17" s="9"/>
      <c r="CJO17" s="9"/>
      <c r="CJP17" s="9"/>
      <c r="CJQ17" s="9"/>
      <c r="CJR17" s="9"/>
      <c r="CJS17" s="9"/>
      <c r="CJT17" s="9"/>
      <c r="CJU17" s="9"/>
      <c r="CJV17" s="9"/>
      <c r="CJW17" s="9"/>
      <c r="CJX17" s="9"/>
      <c r="CJY17" s="9"/>
      <c r="CJZ17" s="9"/>
      <c r="CKA17" s="9"/>
      <c r="CKB17" s="9"/>
      <c r="CKC17" s="9"/>
      <c r="CKD17" s="9"/>
      <c r="CKE17" s="9"/>
      <c r="CKF17" s="9"/>
      <c r="CKG17" s="9"/>
      <c r="CKH17" s="9"/>
      <c r="CKI17" s="9"/>
      <c r="CKJ17" s="9"/>
      <c r="CKK17" s="9"/>
      <c r="CKL17" s="9"/>
      <c r="CKM17" s="9"/>
      <c r="CKN17" s="9"/>
      <c r="CKO17" s="9"/>
      <c r="CKP17" s="9"/>
      <c r="CKQ17" s="9"/>
      <c r="CKR17" s="9"/>
      <c r="CKS17" s="9"/>
      <c r="CKT17" s="9"/>
      <c r="CKU17" s="9"/>
      <c r="CKV17" s="9"/>
      <c r="CKW17" s="9"/>
      <c r="CKX17" s="9"/>
      <c r="CKY17" s="9"/>
      <c r="CKZ17" s="9"/>
      <c r="CLA17" s="9"/>
      <c r="CLB17" s="9"/>
      <c r="CLC17" s="9"/>
      <c r="CLD17" s="9"/>
      <c r="CLE17" s="9"/>
      <c r="CLF17" s="9"/>
      <c r="CLG17" s="9"/>
      <c r="CLH17" s="9"/>
      <c r="CLI17" s="9"/>
      <c r="CLJ17" s="9"/>
      <c r="CLK17" s="9"/>
      <c r="CLL17" s="9"/>
      <c r="CLM17" s="9"/>
      <c r="CLN17" s="9"/>
      <c r="CLO17" s="9"/>
      <c r="CLP17" s="9"/>
      <c r="CLQ17" s="9"/>
      <c r="CLR17" s="9"/>
      <c r="CLS17" s="9"/>
      <c r="CLT17" s="9"/>
      <c r="CLU17" s="9"/>
      <c r="CLV17" s="9"/>
      <c r="CLW17" s="9"/>
      <c r="CLX17" s="9"/>
      <c r="CLY17" s="9"/>
      <c r="CLZ17" s="9"/>
      <c r="CMA17" s="9"/>
      <c r="CMB17" s="9"/>
      <c r="CMC17" s="9"/>
      <c r="CMD17" s="9"/>
      <c r="CME17" s="9"/>
      <c r="CMF17" s="9"/>
      <c r="CMG17" s="9"/>
      <c r="CMH17" s="9"/>
      <c r="CMI17" s="9"/>
      <c r="CMJ17" s="9"/>
      <c r="CMK17" s="9"/>
      <c r="CML17" s="9"/>
      <c r="CMM17" s="9"/>
      <c r="CMN17" s="9"/>
      <c r="CMO17" s="9"/>
      <c r="CMP17" s="9"/>
      <c r="CMQ17" s="9"/>
      <c r="CMR17" s="9"/>
      <c r="CMS17" s="9"/>
      <c r="CMT17" s="9"/>
      <c r="CMU17" s="9"/>
      <c r="CMV17" s="9"/>
      <c r="CMW17" s="9"/>
      <c r="CMX17" s="9"/>
      <c r="CMY17" s="9"/>
      <c r="CMZ17" s="9"/>
      <c r="CNA17" s="9"/>
      <c r="CNB17" s="9"/>
      <c r="CNC17" s="9"/>
      <c r="CND17" s="9"/>
      <c r="CNE17" s="9"/>
      <c r="CNF17" s="9"/>
      <c r="CNG17" s="9"/>
      <c r="CNH17" s="9"/>
      <c r="CNI17" s="9"/>
      <c r="CNJ17" s="9"/>
      <c r="CNK17" s="9"/>
      <c r="CNL17" s="9"/>
      <c r="CNM17" s="9"/>
      <c r="CNN17" s="9"/>
      <c r="CNO17" s="9"/>
      <c r="CNP17" s="9"/>
      <c r="CNQ17" s="9"/>
      <c r="CNR17" s="9"/>
      <c r="CNS17" s="9"/>
      <c r="CNT17" s="9"/>
      <c r="CNU17" s="9"/>
      <c r="CNV17" s="9"/>
      <c r="CNW17" s="9"/>
      <c r="CNX17" s="9"/>
      <c r="CNY17" s="9"/>
      <c r="CNZ17" s="9"/>
      <c r="COA17" s="9"/>
      <c r="COB17" s="9"/>
      <c r="COC17" s="9"/>
      <c r="COD17" s="9"/>
      <c r="COE17" s="9"/>
      <c r="COF17" s="9"/>
      <c r="COG17" s="9"/>
      <c r="COH17" s="9"/>
      <c r="COI17" s="9"/>
      <c r="COJ17" s="9"/>
      <c r="COK17" s="9"/>
      <c r="COL17" s="9"/>
      <c r="COM17" s="9"/>
      <c r="CON17" s="9"/>
      <c r="COO17" s="9"/>
      <c r="COP17" s="9"/>
      <c r="COQ17" s="9"/>
      <c r="COR17" s="9"/>
      <c r="COS17" s="9"/>
      <c r="COT17" s="9"/>
      <c r="COU17" s="9"/>
      <c r="COV17" s="9"/>
      <c r="COW17" s="9"/>
      <c r="COX17" s="9"/>
      <c r="COY17" s="9"/>
      <c r="COZ17" s="9"/>
      <c r="CPA17" s="9"/>
      <c r="CPB17" s="9"/>
      <c r="CPC17" s="9"/>
      <c r="CPD17" s="9"/>
      <c r="CPE17" s="9"/>
      <c r="CPF17" s="9"/>
      <c r="CPG17" s="9"/>
      <c r="CPH17" s="9"/>
      <c r="CPI17" s="9"/>
      <c r="CPJ17" s="9"/>
      <c r="CPK17" s="9"/>
      <c r="CPL17" s="9"/>
      <c r="CPM17" s="9"/>
      <c r="CPN17" s="9"/>
      <c r="CPO17" s="9"/>
      <c r="CPP17" s="9"/>
      <c r="CPQ17" s="9"/>
      <c r="CPR17" s="9"/>
      <c r="CPS17" s="9"/>
      <c r="CPT17" s="9"/>
      <c r="CPU17" s="9"/>
      <c r="CPV17" s="9"/>
      <c r="CPW17" s="9"/>
      <c r="CPX17" s="9"/>
      <c r="CPY17" s="9"/>
      <c r="CPZ17" s="9"/>
      <c r="CQA17" s="9"/>
      <c r="CQB17" s="9"/>
      <c r="CQC17" s="9"/>
      <c r="CQD17" s="9"/>
      <c r="CQE17" s="9"/>
      <c r="CQF17" s="9"/>
      <c r="CQG17" s="9"/>
      <c r="CQH17" s="9"/>
      <c r="CQI17" s="9"/>
      <c r="CQJ17" s="9"/>
      <c r="CQK17" s="9"/>
      <c r="CQL17" s="9"/>
      <c r="CQM17" s="9"/>
      <c r="CQN17" s="9"/>
      <c r="CQO17" s="9"/>
      <c r="CQP17" s="9"/>
      <c r="CQQ17" s="9"/>
      <c r="CQR17" s="9"/>
      <c r="CQS17" s="9"/>
      <c r="CQT17" s="9"/>
      <c r="CQU17" s="9"/>
      <c r="CQV17" s="9"/>
      <c r="CQW17" s="9"/>
      <c r="CQX17" s="9"/>
      <c r="CQY17" s="9"/>
      <c r="CQZ17" s="9"/>
      <c r="CRA17" s="9"/>
      <c r="CRB17" s="9"/>
      <c r="CRC17" s="9"/>
      <c r="CRD17" s="9"/>
      <c r="CRE17" s="9"/>
      <c r="CRF17" s="9"/>
      <c r="CRG17" s="9"/>
      <c r="CRH17" s="9"/>
      <c r="CRI17" s="9"/>
      <c r="CRJ17" s="9"/>
      <c r="CRK17" s="9"/>
      <c r="CRL17" s="9"/>
      <c r="CRM17" s="9"/>
      <c r="CRN17" s="9"/>
      <c r="CRO17" s="9"/>
      <c r="CRP17" s="9"/>
      <c r="CRQ17" s="9"/>
      <c r="CRR17" s="9"/>
      <c r="CRS17" s="9"/>
      <c r="CRT17" s="9"/>
      <c r="CRU17" s="9"/>
      <c r="CRV17" s="9"/>
      <c r="CRW17" s="9"/>
      <c r="CRX17" s="9"/>
      <c r="CRY17" s="9"/>
      <c r="CRZ17" s="9"/>
      <c r="CSA17" s="9"/>
      <c r="CSB17" s="9"/>
      <c r="CSC17" s="9"/>
      <c r="CSD17" s="9"/>
      <c r="CSE17" s="9"/>
      <c r="CSF17" s="9"/>
      <c r="CSG17" s="9"/>
      <c r="CSH17" s="9"/>
      <c r="CSI17" s="9"/>
      <c r="CSJ17" s="9"/>
      <c r="CSK17" s="9"/>
      <c r="CSL17" s="9"/>
      <c r="CSM17" s="9"/>
      <c r="CSN17" s="9"/>
      <c r="CSO17" s="9"/>
      <c r="CSP17" s="9"/>
      <c r="CSQ17" s="9"/>
      <c r="CSR17" s="9"/>
      <c r="CSS17" s="9"/>
      <c r="CST17" s="9"/>
      <c r="CSU17" s="9"/>
      <c r="CSV17" s="9"/>
      <c r="CSW17" s="9"/>
      <c r="CSX17" s="9"/>
      <c r="CSY17" s="9"/>
      <c r="CSZ17" s="9"/>
      <c r="CTA17" s="9"/>
      <c r="CTB17" s="9"/>
      <c r="CTC17" s="9"/>
      <c r="CTD17" s="9"/>
      <c r="CTE17" s="9"/>
      <c r="CTF17" s="9"/>
      <c r="CTG17" s="9"/>
      <c r="CTH17" s="9"/>
      <c r="CTI17" s="9"/>
      <c r="CTJ17" s="9"/>
      <c r="CTK17" s="9"/>
      <c r="CTL17" s="9"/>
      <c r="CTM17" s="9"/>
      <c r="CTN17" s="9"/>
      <c r="CTO17" s="9"/>
      <c r="CTP17" s="9"/>
      <c r="CTQ17" s="9"/>
      <c r="CTR17" s="9"/>
      <c r="CTS17" s="9"/>
      <c r="CTT17" s="9"/>
      <c r="CTU17" s="9"/>
      <c r="CTV17" s="9"/>
      <c r="CTW17" s="9"/>
      <c r="CTX17" s="9"/>
      <c r="CTY17" s="9"/>
      <c r="CTZ17" s="9"/>
      <c r="CUA17" s="9"/>
      <c r="CUB17" s="9"/>
      <c r="CUC17" s="9"/>
      <c r="CUD17" s="9"/>
      <c r="CUE17" s="9"/>
      <c r="CUF17" s="9"/>
      <c r="CUG17" s="9"/>
      <c r="CUH17" s="9"/>
      <c r="CUI17" s="9"/>
      <c r="CUJ17" s="9"/>
      <c r="CUK17" s="9"/>
      <c r="CUL17" s="9"/>
      <c r="CUM17" s="9"/>
      <c r="CUN17" s="9"/>
      <c r="CUO17" s="9"/>
      <c r="CUP17" s="9"/>
      <c r="CUQ17" s="9"/>
      <c r="CUR17" s="9"/>
      <c r="CUS17" s="9"/>
      <c r="CUT17" s="9"/>
      <c r="CUU17" s="9"/>
      <c r="CUV17" s="9"/>
      <c r="CUW17" s="9"/>
      <c r="CUX17" s="9"/>
      <c r="CUY17" s="9"/>
      <c r="CUZ17" s="9"/>
      <c r="CVA17" s="9"/>
      <c r="CVB17" s="9"/>
      <c r="CVC17" s="9"/>
      <c r="CVD17" s="9"/>
      <c r="CVE17" s="9"/>
      <c r="CVF17" s="9"/>
      <c r="CVG17" s="9"/>
      <c r="CVH17" s="9"/>
      <c r="CVI17" s="9"/>
      <c r="CVJ17" s="9"/>
      <c r="CVK17" s="9"/>
      <c r="CVL17" s="9"/>
      <c r="CVM17" s="9"/>
      <c r="CVN17" s="9"/>
      <c r="CVO17" s="9"/>
      <c r="CVP17" s="9"/>
      <c r="CVQ17" s="9"/>
      <c r="CVR17" s="9"/>
      <c r="CVS17" s="9"/>
      <c r="CVT17" s="9"/>
      <c r="CVU17" s="9"/>
      <c r="CVV17" s="9"/>
      <c r="CVW17" s="9"/>
      <c r="CVX17" s="9"/>
      <c r="CVY17" s="9"/>
      <c r="CVZ17" s="9"/>
      <c r="CWA17" s="9"/>
      <c r="CWB17" s="9"/>
      <c r="CWC17" s="9"/>
      <c r="CWD17" s="9"/>
      <c r="CWE17" s="9"/>
      <c r="CWF17" s="9"/>
      <c r="CWG17" s="9"/>
      <c r="CWH17" s="9"/>
      <c r="CWI17" s="9"/>
      <c r="CWJ17" s="9"/>
      <c r="CWK17" s="9"/>
      <c r="CWL17" s="9"/>
      <c r="CWM17" s="9"/>
      <c r="CWN17" s="9"/>
      <c r="CWO17" s="9"/>
      <c r="CWP17" s="9"/>
      <c r="CWQ17" s="9"/>
      <c r="CWR17" s="9"/>
      <c r="CWS17" s="9"/>
      <c r="CWT17" s="9"/>
      <c r="CWU17" s="9"/>
      <c r="CWV17" s="9"/>
      <c r="CWW17" s="9"/>
      <c r="CWX17" s="9"/>
      <c r="CWY17" s="9"/>
      <c r="CWZ17" s="9"/>
      <c r="CXA17" s="9"/>
      <c r="CXB17" s="9"/>
      <c r="CXC17" s="9"/>
      <c r="CXD17" s="9"/>
      <c r="CXE17" s="9"/>
      <c r="CXF17" s="9"/>
      <c r="CXG17" s="9"/>
      <c r="CXH17" s="9"/>
      <c r="CXI17" s="9"/>
      <c r="CXJ17" s="9"/>
      <c r="CXK17" s="9"/>
      <c r="CXL17" s="9"/>
      <c r="CXM17" s="9"/>
      <c r="CXN17" s="9"/>
      <c r="CXO17" s="9"/>
      <c r="CXP17" s="9"/>
      <c r="CXQ17" s="9"/>
      <c r="CXR17" s="9"/>
      <c r="CXS17" s="9"/>
      <c r="CXT17" s="9"/>
      <c r="CXU17" s="9"/>
      <c r="CXV17" s="9"/>
      <c r="CXW17" s="9"/>
      <c r="CXX17" s="9"/>
      <c r="CXY17" s="9"/>
      <c r="CXZ17" s="9"/>
      <c r="CYA17" s="9"/>
      <c r="CYB17" s="9"/>
      <c r="CYC17" s="9"/>
      <c r="CYD17" s="9"/>
      <c r="CYE17" s="9"/>
      <c r="CYF17" s="9"/>
      <c r="CYG17" s="9"/>
      <c r="CYH17" s="9"/>
      <c r="CYI17" s="9"/>
      <c r="CYJ17" s="9"/>
      <c r="CYK17" s="9"/>
      <c r="CYL17" s="9"/>
      <c r="CYM17" s="9"/>
      <c r="CYN17" s="9"/>
      <c r="CYO17" s="9"/>
      <c r="CYP17" s="9"/>
      <c r="CYQ17" s="9"/>
      <c r="CYR17" s="9"/>
      <c r="CYS17" s="9"/>
      <c r="CYT17" s="9"/>
      <c r="CYU17" s="9"/>
      <c r="CYV17" s="9"/>
      <c r="CYW17" s="9"/>
      <c r="CYX17" s="9"/>
      <c r="CYY17" s="9"/>
      <c r="CYZ17" s="9"/>
      <c r="CZA17" s="9"/>
      <c r="CZB17" s="9"/>
      <c r="CZC17" s="9"/>
      <c r="CZD17" s="9"/>
      <c r="CZE17" s="9"/>
      <c r="CZF17" s="9"/>
      <c r="CZG17" s="9"/>
      <c r="CZH17" s="9"/>
      <c r="CZI17" s="9"/>
      <c r="CZJ17" s="9"/>
      <c r="CZK17" s="9"/>
      <c r="CZL17" s="9"/>
      <c r="CZM17" s="9"/>
      <c r="CZN17" s="9"/>
      <c r="CZO17" s="9"/>
      <c r="CZP17" s="9"/>
      <c r="CZQ17" s="9"/>
      <c r="CZR17" s="9"/>
      <c r="CZS17" s="9"/>
      <c r="CZT17" s="9"/>
      <c r="CZU17" s="9"/>
      <c r="CZV17" s="9"/>
      <c r="CZW17" s="9"/>
      <c r="CZX17" s="9"/>
      <c r="CZY17" s="9"/>
      <c r="CZZ17" s="9"/>
      <c r="DAA17" s="9"/>
      <c r="DAB17" s="9"/>
      <c r="DAC17" s="9"/>
      <c r="DAD17" s="9"/>
      <c r="DAE17" s="9"/>
      <c r="DAF17" s="9"/>
      <c r="DAG17" s="9"/>
      <c r="DAH17" s="9"/>
      <c r="DAI17" s="9"/>
      <c r="DAJ17" s="9"/>
      <c r="DAK17" s="9"/>
      <c r="DAL17" s="9"/>
      <c r="DAM17" s="9"/>
      <c r="DAN17" s="9"/>
      <c r="DAO17" s="9"/>
      <c r="DAP17" s="9"/>
      <c r="DAQ17" s="9"/>
      <c r="DAR17" s="9"/>
      <c r="DAS17" s="9"/>
      <c r="DAT17" s="9"/>
      <c r="DAU17" s="9"/>
      <c r="DAV17" s="9"/>
      <c r="DAW17" s="9"/>
      <c r="DAX17" s="9"/>
      <c r="DAY17" s="9"/>
      <c r="DAZ17" s="9"/>
      <c r="DBA17" s="9"/>
      <c r="DBB17" s="9"/>
      <c r="DBC17" s="9"/>
      <c r="DBD17" s="9"/>
      <c r="DBE17" s="9"/>
      <c r="DBF17" s="9"/>
      <c r="DBG17" s="9"/>
      <c r="DBH17" s="9"/>
      <c r="DBI17" s="9"/>
      <c r="DBJ17" s="9"/>
      <c r="DBK17" s="9"/>
      <c r="DBL17" s="9"/>
      <c r="DBM17" s="9"/>
      <c r="DBN17" s="9"/>
      <c r="DBO17" s="9"/>
      <c r="DBP17" s="9"/>
      <c r="DBQ17" s="9"/>
      <c r="DBR17" s="9"/>
      <c r="DBS17" s="9"/>
      <c r="DBT17" s="9"/>
      <c r="DBU17" s="9"/>
      <c r="DBV17" s="9"/>
      <c r="DBW17" s="9"/>
      <c r="DBX17" s="9"/>
      <c r="DBY17" s="9"/>
      <c r="DBZ17" s="9"/>
      <c r="DCA17" s="9"/>
      <c r="DCB17" s="9"/>
      <c r="DCC17" s="9"/>
      <c r="DCD17" s="9"/>
      <c r="DCE17" s="9"/>
      <c r="DCF17" s="9"/>
      <c r="DCG17" s="9"/>
      <c r="DCH17" s="9"/>
      <c r="DCI17" s="9"/>
      <c r="DCJ17" s="9"/>
      <c r="DCK17" s="9"/>
      <c r="DCL17" s="9"/>
      <c r="DCM17" s="9"/>
      <c r="DCN17" s="9"/>
      <c r="DCO17" s="9"/>
      <c r="DCP17" s="9"/>
      <c r="DCQ17" s="9"/>
      <c r="DCR17" s="9"/>
      <c r="DCS17" s="9"/>
      <c r="DCT17" s="9"/>
      <c r="DCU17" s="9"/>
      <c r="DCV17" s="9"/>
      <c r="DCW17" s="9"/>
      <c r="DCX17" s="9"/>
      <c r="DCY17" s="9"/>
      <c r="DCZ17" s="9"/>
      <c r="DDA17" s="9"/>
      <c r="DDB17" s="9"/>
      <c r="DDC17" s="9"/>
      <c r="DDD17" s="9"/>
      <c r="DDE17" s="9"/>
      <c r="DDF17" s="9"/>
      <c r="DDG17" s="9"/>
      <c r="DDH17" s="9"/>
      <c r="DDI17" s="9"/>
      <c r="DDJ17" s="9"/>
      <c r="DDK17" s="9"/>
      <c r="DDL17" s="9"/>
      <c r="DDM17" s="9"/>
      <c r="DDN17" s="9"/>
      <c r="DDO17" s="9"/>
      <c r="DDP17" s="9"/>
      <c r="DDQ17" s="9"/>
      <c r="DDR17" s="9"/>
      <c r="DDS17" s="9"/>
      <c r="DDT17" s="9"/>
      <c r="DDU17" s="9"/>
      <c r="DDV17" s="9"/>
      <c r="DDW17" s="9"/>
      <c r="DDX17" s="9"/>
      <c r="DDY17" s="9"/>
      <c r="DDZ17" s="9"/>
      <c r="DEA17" s="9"/>
      <c r="DEB17" s="9"/>
      <c r="DEC17" s="9"/>
      <c r="DED17" s="9"/>
      <c r="DEE17" s="9"/>
      <c r="DEF17" s="9"/>
      <c r="DEG17" s="9"/>
      <c r="DEH17" s="9"/>
      <c r="DEI17" s="9"/>
      <c r="DEJ17" s="9"/>
      <c r="DEK17" s="9"/>
      <c r="DEL17" s="9"/>
      <c r="DEM17" s="9"/>
      <c r="DEN17" s="9"/>
      <c r="DEO17" s="9"/>
      <c r="DEP17" s="9"/>
      <c r="DEQ17" s="9"/>
      <c r="DER17" s="9"/>
      <c r="DES17" s="9"/>
      <c r="DET17" s="9"/>
      <c r="DEU17" s="9"/>
      <c r="DEV17" s="9"/>
      <c r="DEW17" s="9"/>
      <c r="DEX17" s="9"/>
      <c r="DEY17" s="9"/>
      <c r="DEZ17" s="9"/>
      <c r="DFA17" s="9"/>
      <c r="DFB17" s="9"/>
      <c r="DFC17" s="9"/>
      <c r="DFD17" s="9"/>
      <c r="DFE17" s="9"/>
      <c r="DFF17" s="9"/>
      <c r="DFG17" s="9"/>
      <c r="DFH17" s="9"/>
      <c r="DFI17" s="9"/>
      <c r="DFJ17" s="9"/>
      <c r="DFK17" s="9"/>
      <c r="DFL17" s="9"/>
      <c r="DFM17" s="9"/>
      <c r="DFN17" s="9"/>
      <c r="DFO17" s="9"/>
      <c r="DFP17" s="9"/>
      <c r="DFQ17" s="9"/>
      <c r="DFR17" s="9"/>
      <c r="DFS17" s="9"/>
      <c r="DFT17" s="9"/>
      <c r="DFU17" s="9"/>
      <c r="DFV17" s="9"/>
      <c r="DFW17" s="9"/>
      <c r="DFX17" s="9"/>
      <c r="DFY17" s="9"/>
      <c r="DFZ17" s="9"/>
      <c r="DGA17" s="9"/>
      <c r="DGB17" s="9"/>
      <c r="DGC17" s="9"/>
      <c r="DGD17" s="9"/>
      <c r="DGE17" s="9"/>
      <c r="DGF17" s="9"/>
      <c r="DGG17" s="9"/>
      <c r="DGH17" s="9"/>
      <c r="DGI17" s="9"/>
      <c r="DGJ17" s="9"/>
      <c r="DGK17" s="9"/>
      <c r="DGL17" s="9"/>
      <c r="DGM17" s="9"/>
      <c r="DGN17" s="9"/>
      <c r="DGO17" s="9"/>
      <c r="DGP17" s="9"/>
      <c r="DGQ17" s="9"/>
      <c r="DGR17" s="9"/>
      <c r="DGS17" s="9"/>
      <c r="DGT17" s="9"/>
      <c r="DGU17" s="9"/>
      <c r="DGV17" s="9"/>
      <c r="DGW17" s="9"/>
      <c r="DGX17" s="9"/>
      <c r="DGY17" s="9"/>
      <c r="DGZ17" s="9"/>
      <c r="DHA17" s="9"/>
      <c r="DHB17" s="9"/>
      <c r="DHC17" s="9"/>
      <c r="DHD17" s="9"/>
      <c r="DHE17" s="9"/>
      <c r="DHF17" s="9"/>
      <c r="DHG17" s="9"/>
      <c r="DHH17" s="9"/>
      <c r="DHI17" s="9"/>
      <c r="DHJ17" s="9"/>
      <c r="DHK17" s="9"/>
      <c r="DHL17" s="9"/>
      <c r="DHM17" s="9"/>
      <c r="DHN17" s="9"/>
      <c r="DHO17" s="9"/>
      <c r="DHP17" s="9"/>
      <c r="DHQ17" s="9"/>
      <c r="DHR17" s="9"/>
      <c r="DHS17" s="9"/>
      <c r="DHT17" s="9"/>
      <c r="DHU17" s="9"/>
      <c r="DHV17" s="9"/>
      <c r="DHW17" s="9"/>
      <c r="DHX17" s="9"/>
      <c r="DHY17" s="9"/>
      <c r="DHZ17" s="9"/>
      <c r="DIA17" s="9"/>
      <c r="DIB17" s="9"/>
      <c r="DIC17" s="9"/>
      <c r="DID17" s="9"/>
      <c r="DIE17" s="9"/>
      <c r="DIF17" s="9"/>
      <c r="DIG17" s="9"/>
      <c r="DIH17" s="9"/>
      <c r="DII17" s="9"/>
      <c r="DIJ17" s="9"/>
      <c r="DIK17" s="9"/>
      <c r="DIL17" s="9"/>
      <c r="DIM17" s="9"/>
      <c r="DIN17" s="9"/>
      <c r="DIO17" s="9"/>
      <c r="DIP17" s="9"/>
      <c r="DIQ17" s="9"/>
      <c r="DIR17" s="9"/>
      <c r="DIS17" s="9"/>
      <c r="DIT17" s="9"/>
      <c r="DIU17" s="9"/>
      <c r="DIV17" s="9"/>
      <c r="DIW17" s="9"/>
      <c r="DIX17" s="9"/>
      <c r="DIY17" s="9"/>
      <c r="DIZ17" s="9"/>
      <c r="DJA17" s="9"/>
      <c r="DJB17" s="9"/>
      <c r="DJC17" s="9"/>
      <c r="DJD17" s="9"/>
      <c r="DJE17" s="9"/>
      <c r="DJF17" s="9"/>
      <c r="DJG17" s="9"/>
      <c r="DJH17" s="9"/>
      <c r="DJI17" s="9"/>
      <c r="DJJ17" s="9"/>
      <c r="DJK17" s="9"/>
      <c r="DJL17" s="9"/>
      <c r="DJM17" s="9"/>
      <c r="DJN17" s="9"/>
      <c r="DJO17" s="9"/>
      <c r="DJP17" s="9"/>
      <c r="DJQ17" s="9"/>
      <c r="DJR17" s="9"/>
      <c r="DJS17" s="9"/>
      <c r="DJT17" s="9"/>
      <c r="DJU17" s="9"/>
      <c r="DJV17" s="9"/>
      <c r="DJW17" s="9"/>
      <c r="DJX17" s="9"/>
      <c r="DJY17" s="9"/>
      <c r="DJZ17" s="9"/>
      <c r="DKA17" s="9"/>
      <c r="DKB17" s="9"/>
      <c r="DKC17" s="9"/>
      <c r="DKD17" s="9"/>
      <c r="DKE17" s="9"/>
      <c r="DKF17" s="9"/>
      <c r="DKG17" s="9"/>
      <c r="DKH17" s="9"/>
      <c r="DKI17" s="9"/>
      <c r="DKJ17" s="9"/>
      <c r="DKK17" s="9"/>
      <c r="DKL17" s="9"/>
      <c r="DKM17" s="9"/>
      <c r="DKN17" s="9"/>
      <c r="DKO17" s="9"/>
      <c r="DKP17" s="9"/>
      <c r="DKQ17" s="9"/>
      <c r="DKR17" s="9"/>
      <c r="DKS17" s="9"/>
      <c r="DKT17" s="9"/>
      <c r="DKU17" s="9"/>
      <c r="DKV17" s="9"/>
      <c r="DKW17" s="9"/>
      <c r="DKX17" s="9"/>
      <c r="DKY17" s="9"/>
      <c r="DKZ17" s="9"/>
      <c r="DLA17" s="9"/>
      <c r="DLB17" s="9"/>
      <c r="DLC17" s="9"/>
      <c r="DLD17" s="9"/>
      <c r="DLE17" s="9"/>
      <c r="DLF17" s="9"/>
      <c r="DLG17" s="9"/>
      <c r="DLH17" s="9"/>
      <c r="DLI17" s="9"/>
      <c r="DLJ17" s="9"/>
      <c r="DLK17" s="9"/>
      <c r="DLL17" s="9"/>
      <c r="DLM17" s="9"/>
      <c r="DLN17" s="9"/>
      <c r="DLO17" s="9"/>
      <c r="DLP17" s="9"/>
      <c r="DLQ17" s="9"/>
      <c r="DLR17" s="9"/>
      <c r="DLS17" s="9"/>
      <c r="DLT17" s="9"/>
      <c r="DLU17" s="9"/>
      <c r="DLV17" s="9"/>
      <c r="DLW17" s="9"/>
      <c r="DLX17" s="9"/>
      <c r="DLY17" s="9"/>
      <c r="DLZ17" s="9"/>
      <c r="DMA17" s="9"/>
      <c r="DMB17" s="9"/>
      <c r="DMC17" s="9"/>
      <c r="DMD17" s="9"/>
      <c r="DME17" s="9"/>
      <c r="DMF17" s="9"/>
      <c r="DMG17" s="9"/>
      <c r="DMH17" s="9"/>
      <c r="DMI17" s="9"/>
      <c r="DMJ17" s="9"/>
      <c r="DMK17" s="9"/>
      <c r="DML17" s="9"/>
      <c r="DMM17" s="9"/>
      <c r="DMN17" s="9"/>
      <c r="DMO17" s="9"/>
      <c r="DMP17" s="9"/>
      <c r="DMQ17" s="9"/>
      <c r="DMR17" s="9"/>
      <c r="DMS17" s="9"/>
      <c r="DMT17" s="9"/>
      <c r="DMU17" s="9"/>
      <c r="DMV17" s="9"/>
      <c r="DMW17" s="9"/>
      <c r="DMX17" s="9"/>
      <c r="DMY17" s="9"/>
      <c r="DMZ17" s="9"/>
      <c r="DNA17" s="9"/>
      <c r="DNB17" s="9"/>
      <c r="DNC17" s="9"/>
      <c r="DND17" s="9"/>
      <c r="DNE17" s="9"/>
      <c r="DNF17" s="9"/>
      <c r="DNG17" s="9"/>
      <c r="DNH17" s="9"/>
      <c r="DNI17" s="9"/>
      <c r="DNJ17" s="9"/>
      <c r="DNK17" s="9"/>
      <c r="DNL17" s="9"/>
      <c r="DNM17" s="9"/>
      <c r="DNN17" s="9"/>
      <c r="DNO17" s="9"/>
      <c r="DNP17" s="9"/>
      <c r="DNQ17" s="9"/>
      <c r="DNR17" s="9"/>
      <c r="DNS17" s="9"/>
      <c r="DNT17" s="9"/>
      <c r="DNU17" s="9"/>
      <c r="DNV17" s="9"/>
      <c r="DNW17" s="9"/>
      <c r="DNX17" s="9"/>
      <c r="DNY17" s="9"/>
      <c r="DNZ17" s="9"/>
      <c r="DOA17" s="9"/>
      <c r="DOB17" s="9"/>
      <c r="DOC17" s="9"/>
      <c r="DOD17" s="9"/>
      <c r="DOE17" s="9"/>
      <c r="DOF17" s="9"/>
      <c r="DOG17" s="9"/>
      <c r="DOH17" s="9"/>
      <c r="DOI17" s="9"/>
      <c r="DOJ17" s="9"/>
      <c r="DOK17" s="9"/>
      <c r="DOL17" s="9"/>
      <c r="DOM17" s="9"/>
      <c r="DON17" s="9"/>
      <c r="DOO17" s="9"/>
      <c r="DOP17" s="9"/>
      <c r="DOQ17" s="9"/>
      <c r="DOR17" s="9"/>
      <c r="DOS17" s="9"/>
      <c r="DOT17" s="9"/>
      <c r="DOU17" s="9"/>
      <c r="DOV17" s="9"/>
      <c r="DOW17" s="9"/>
      <c r="DOX17" s="9"/>
      <c r="DOY17" s="9"/>
      <c r="DOZ17" s="9"/>
      <c r="DPA17" s="9"/>
      <c r="DPB17" s="9"/>
      <c r="DPC17" s="9"/>
      <c r="DPD17" s="9"/>
      <c r="DPE17" s="9"/>
      <c r="DPF17" s="9"/>
    </row>
    <row r="18" spans="1:3126" s="4" customFormat="1" ht="20.100000000000001" customHeight="1" x14ac:dyDescent="0.25">
      <c r="A18" s="24">
        <v>9</v>
      </c>
      <c r="B18" s="99" t="s">
        <v>41</v>
      </c>
      <c r="C18" s="100"/>
      <c r="D18" s="37"/>
      <c r="E18" s="37"/>
      <c r="F18" s="37"/>
      <c r="G18" s="37"/>
      <c r="H18" s="37">
        <f>H16+H17</f>
        <v>10</v>
      </c>
      <c r="I18" s="37">
        <f t="shared" ref="I18:AZ18" si="7">I16+I17</f>
        <v>10</v>
      </c>
      <c r="J18" s="37">
        <f t="shared" si="7"/>
        <v>80</v>
      </c>
      <c r="K18" s="37">
        <f t="shared" si="7"/>
        <v>80</v>
      </c>
      <c r="L18" s="37">
        <f t="shared" si="7"/>
        <v>0</v>
      </c>
      <c r="M18" s="37">
        <f t="shared" si="7"/>
        <v>0</v>
      </c>
      <c r="N18" s="37">
        <f t="shared" si="7"/>
        <v>0</v>
      </c>
      <c r="O18" s="37">
        <f t="shared" si="7"/>
        <v>0</v>
      </c>
      <c r="P18" s="37">
        <f t="shared" si="7"/>
        <v>18</v>
      </c>
      <c r="Q18" s="37">
        <f t="shared" si="7"/>
        <v>0</v>
      </c>
      <c r="R18" s="37">
        <f t="shared" si="7"/>
        <v>0</v>
      </c>
      <c r="S18" s="37">
        <f t="shared" si="7"/>
        <v>8</v>
      </c>
      <c r="T18" s="37">
        <f t="shared" si="7"/>
        <v>12</v>
      </c>
      <c r="U18" s="37">
        <f t="shared" si="7"/>
        <v>0</v>
      </c>
      <c r="V18" s="37">
        <f t="shared" si="7"/>
        <v>0</v>
      </c>
      <c r="W18" s="37">
        <f t="shared" si="7"/>
        <v>0</v>
      </c>
      <c r="X18" s="37">
        <f t="shared" si="7"/>
        <v>0</v>
      </c>
      <c r="Y18" s="37">
        <f t="shared" si="7"/>
        <v>0</v>
      </c>
      <c r="Z18" s="37">
        <f t="shared" si="7"/>
        <v>0</v>
      </c>
      <c r="AA18" s="37">
        <f t="shared" si="7"/>
        <v>0</v>
      </c>
      <c r="AB18" s="37">
        <f t="shared" si="7"/>
        <v>0</v>
      </c>
      <c r="AC18" s="37">
        <f t="shared" si="7"/>
        <v>0</v>
      </c>
      <c r="AD18" s="37">
        <f t="shared" si="7"/>
        <v>0</v>
      </c>
      <c r="AE18" s="37">
        <f t="shared" si="7"/>
        <v>0</v>
      </c>
      <c r="AF18" s="37">
        <f t="shared" si="7"/>
        <v>0</v>
      </c>
      <c r="AG18" s="37">
        <f t="shared" si="7"/>
        <v>0</v>
      </c>
      <c r="AH18" s="37">
        <f t="shared" si="7"/>
        <v>0</v>
      </c>
      <c r="AI18" s="37">
        <f t="shared" si="7"/>
        <v>0</v>
      </c>
      <c r="AJ18" s="37">
        <f t="shared" si="7"/>
        <v>0</v>
      </c>
      <c r="AK18" s="37">
        <f t="shared" si="7"/>
        <v>0</v>
      </c>
      <c r="AL18" s="37">
        <f t="shared" si="7"/>
        <v>0</v>
      </c>
      <c r="AM18" s="37">
        <f t="shared" si="7"/>
        <v>0</v>
      </c>
      <c r="AN18" s="37">
        <f t="shared" si="7"/>
        <v>0</v>
      </c>
      <c r="AO18" s="37">
        <f t="shared" si="7"/>
        <v>0</v>
      </c>
      <c r="AP18" s="37">
        <f t="shared" si="7"/>
        <v>2</v>
      </c>
      <c r="AQ18" s="53">
        <f t="shared" si="7"/>
        <v>7.1999999999999993</v>
      </c>
      <c r="AR18" s="37">
        <f t="shared" si="7"/>
        <v>0</v>
      </c>
      <c r="AS18" s="37">
        <f t="shared" si="7"/>
        <v>0</v>
      </c>
      <c r="AT18" s="53">
        <f t="shared" si="7"/>
        <v>7.1999999999999993</v>
      </c>
      <c r="AU18" s="37">
        <f t="shared" si="7"/>
        <v>0</v>
      </c>
      <c r="AV18" s="37">
        <f t="shared" si="7"/>
        <v>0</v>
      </c>
      <c r="AW18" s="37">
        <f t="shared" si="7"/>
        <v>0</v>
      </c>
      <c r="AX18" s="37">
        <f t="shared" si="7"/>
        <v>0</v>
      </c>
      <c r="AY18" s="37">
        <f t="shared" si="7"/>
        <v>0</v>
      </c>
      <c r="AZ18" s="53">
        <f t="shared" si="7"/>
        <v>127.19999999999999</v>
      </c>
      <c r="BA18" s="49"/>
      <c r="BB18" s="56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9"/>
      <c r="AAL18" s="9"/>
      <c r="AAM18" s="9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9"/>
      <c r="ABT18" s="9"/>
      <c r="ABU18" s="9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  <c r="ACG18" s="9"/>
      <c r="ACH18" s="9"/>
      <c r="ACI18" s="9"/>
      <c r="ACJ18" s="9"/>
      <c r="ACK18" s="9"/>
      <c r="ACL18" s="9"/>
      <c r="ACM18" s="9"/>
      <c r="ACN18" s="9"/>
      <c r="ACO18" s="9"/>
      <c r="ACP18" s="9"/>
      <c r="ACQ18" s="9"/>
      <c r="ACR18" s="9"/>
      <c r="ACS18" s="9"/>
      <c r="ACT18" s="9"/>
      <c r="ACU18" s="9"/>
      <c r="ACV18" s="9"/>
      <c r="ACW18" s="9"/>
      <c r="ACX18" s="9"/>
      <c r="ACY18" s="9"/>
      <c r="ACZ18" s="9"/>
      <c r="ADA18" s="9"/>
      <c r="ADB18" s="9"/>
      <c r="ADC18" s="9"/>
      <c r="ADD18" s="9"/>
      <c r="ADE18" s="9"/>
      <c r="ADF18" s="9"/>
      <c r="ADG18" s="9"/>
      <c r="ADH18" s="9"/>
      <c r="ADI18" s="9"/>
      <c r="ADJ18" s="9"/>
      <c r="ADK18" s="9"/>
      <c r="ADL18" s="9"/>
      <c r="ADM18" s="9"/>
      <c r="ADN18" s="9"/>
      <c r="ADO18" s="9"/>
      <c r="ADP18" s="9"/>
      <c r="ADQ18" s="9"/>
      <c r="ADR18" s="9"/>
      <c r="ADS18" s="9"/>
      <c r="ADT18" s="9"/>
      <c r="ADU18" s="9"/>
      <c r="ADV18" s="9"/>
      <c r="ADW18" s="9"/>
      <c r="ADX18" s="9"/>
      <c r="ADY18" s="9"/>
      <c r="ADZ18" s="9"/>
      <c r="AEA18" s="9"/>
      <c r="AEB18" s="9"/>
      <c r="AEC18" s="9"/>
      <c r="AED18" s="9"/>
      <c r="AEE18" s="9"/>
      <c r="AEF18" s="9"/>
      <c r="AEG18" s="9"/>
      <c r="AEH18" s="9"/>
      <c r="AEI18" s="9"/>
      <c r="AEJ18" s="9"/>
      <c r="AEK18" s="9"/>
      <c r="AEL18" s="9"/>
      <c r="AEM18" s="9"/>
      <c r="AEN18" s="9"/>
      <c r="AEO18" s="9"/>
      <c r="AEP18" s="9"/>
      <c r="AEQ18" s="9"/>
      <c r="AER18" s="9"/>
      <c r="AES18" s="9"/>
      <c r="AET18" s="9"/>
      <c r="AEU18" s="9"/>
      <c r="AEV18" s="9"/>
      <c r="AEW18" s="9"/>
      <c r="AEX18" s="9"/>
      <c r="AEY18" s="9"/>
      <c r="AEZ18" s="9"/>
      <c r="AFA18" s="9"/>
      <c r="AFB18" s="9"/>
      <c r="AFC18" s="9"/>
      <c r="AFD18" s="9"/>
      <c r="AFE18" s="9"/>
      <c r="AFF18" s="9"/>
      <c r="AFG18" s="9"/>
      <c r="AFH18" s="9"/>
      <c r="AFI18" s="9"/>
      <c r="AFJ18" s="9"/>
      <c r="AFK18" s="9"/>
      <c r="AFL18" s="9"/>
      <c r="AFM18" s="9"/>
      <c r="AFN18" s="9"/>
      <c r="AFO18" s="9"/>
      <c r="AFP18" s="9"/>
      <c r="AFQ18" s="9"/>
      <c r="AFR18" s="9"/>
      <c r="AFS18" s="9"/>
      <c r="AFT18" s="9"/>
      <c r="AFU18" s="9"/>
      <c r="AFV18" s="9"/>
      <c r="AFW18" s="9"/>
      <c r="AFX18" s="9"/>
      <c r="AFY18" s="9"/>
      <c r="AFZ18" s="9"/>
      <c r="AGA18" s="9"/>
      <c r="AGB18" s="9"/>
      <c r="AGC18" s="9"/>
      <c r="AGD18" s="9"/>
      <c r="AGE18" s="9"/>
      <c r="AGF18" s="9"/>
      <c r="AGG18" s="9"/>
      <c r="AGH18" s="9"/>
      <c r="AGI18" s="9"/>
      <c r="AGJ18" s="9"/>
      <c r="AGK18" s="9"/>
      <c r="AGL18" s="9"/>
      <c r="AGM18" s="9"/>
      <c r="AGN18" s="9"/>
      <c r="AGO18" s="9"/>
      <c r="AGP18" s="9"/>
      <c r="AGQ18" s="9"/>
      <c r="AGR18" s="9"/>
      <c r="AGS18" s="9"/>
      <c r="AGT18" s="9"/>
      <c r="AGU18" s="9"/>
      <c r="AGV18" s="9"/>
      <c r="AGW18" s="9"/>
      <c r="AGX18" s="9"/>
      <c r="AGY18" s="9"/>
      <c r="AGZ18" s="9"/>
      <c r="AHA18" s="9"/>
      <c r="AHB18" s="9"/>
      <c r="AHC18" s="9"/>
      <c r="AHD18" s="9"/>
      <c r="AHE18" s="9"/>
      <c r="AHF18" s="9"/>
      <c r="AHG18" s="9"/>
      <c r="AHH18" s="9"/>
      <c r="AHI18" s="9"/>
      <c r="AHJ18" s="9"/>
      <c r="AHK18" s="9"/>
      <c r="AHL18" s="9"/>
      <c r="AHM18" s="9"/>
      <c r="AHN18" s="9"/>
      <c r="AHO18" s="9"/>
      <c r="AHP18" s="9"/>
      <c r="AHQ18" s="9"/>
      <c r="AHR18" s="9"/>
      <c r="AHS18" s="9"/>
      <c r="AHT18" s="9"/>
      <c r="AHU18" s="9"/>
      <c r="AHV18" s="9"/>
      <c r="AHW18" s="9"/>
      <c r="AHX18" s="9"/>
      <c r="AHY18" s="9"/>
      <c r="AHZ18" s="9"/>
      <c r="AIA18" s="9"/>
      <c r="AIB18" s="9"/>
      <c r="AIC18" s="9"/>
      <c r="AID18" s="9"/>
      <c r="AIE18" s="9"/>
      <c r="AIF18" s="9"/>
      <c r="AIG18" s="9"/>
      <c r="AIH18" s="9"/>
      <c r="AII18" s="9"/>
      <c r="AIJ18" s="9"/>
      <c r="AIK18" s="9"/>
      <c r="AIL18" s="9"/>
      <c r="AIM18" s="9"/>
      <c r="AIN18" s="9"/>
      <c r="AIO18" s="9"/>
      <c r="AIP18" s="9"/>
      <c r="AIQ18" s="9"/>
      <c r="AIR18" s="9"/>
      <c r="AIS18" s="9"/>
      <c r="AIT18" s="9"/>
      <c r="AIU18" s="9"/>
      <c r="AIV18" s="9"/>
      <c r="AIW18" s="9"/>
      <c r="AIX18" s="9"/>
      <c r="AIY18" s="9"/>
      <c r="AIZ18" s="9"/>
      <c r="AJA18" s="9"/>
      <c r="AJB18" s="9"/>
      <c r="AJC18" s="9"/>
      <c r="AJD18" s="9"/>
      <c r="AJE18" s="9"/>
      <c r="AJF18" s="9"/>
      <c r="AJG18" s="9"/>
      <c r="AJH18" s="9"/>
      <c r="AJI18" s="9"/>
      <c r="AJJ18" s="9"/>
      <c r="AJK18" s="9"/>
      <c r="AJL18" s="9"/>
      <c r="AJM18" s="9"/>
      <c r="AJN18" s="9"/>
      <c r="AJO18" s="9"/>
      <c r="AJP18" s="9"/>
      <c r="AJQ18" s="9"/>
      <c r="AJR18" s="9"/>
      <c r="AJS18" s="9"/>
      <c r="AJT18" s="9"/>
      <c r="AJU18" s="9"/>
      <c r="AJV18" s="9"/>
      <c r="AJW18" s="9"/>
      <c r="AJX18" s="9"/>
      <c r="AJY18" s="9"/>
      <c r="AJZ18" s="9"/>
      <c r="AKA18" s="9"/>
      <c r="AKB18" s="9"/>
      <c r="AKC18" s="9"/>
      <c r="AKD18" s="9"/>
      <c r="AKE18" s="9"/>
      <c r="AKF18" s="9"/>
      <c r="AKG18" s="9"/>
      <c r="AKH18" s="9"/>
      <c r="AKI18" s="9"/>
      <c r="AKJ18" s="9"/>
      <c r="AKK18" s="9"/>
      <c r="AKL18" s="9"/>
      <c r="AKM18" s="9"/>
      <c r="AKN18" s="9"/>
      <c r="AKO18" s="9"/>
      <c r="AKP18" s="9"/>
      <c r="AKQ18" s="9"/>
      <c r="AKR18" s="9"/>
      <c r="AKS18" s="9"/>
      <c r="AKT18" s="9"/>
      <c r="AKU18" s="9"/>
      <c r="AKV18" s="9"/>
      <c r="AKW18" s="9"/>
      <c r="AKX18" s="9"/>
      <c r="AKY18" s="9"/>
      <c r="AKZ18" s="9"/>
      <c r="ALA18" s="9"/>
      <c r="ALB18" s="9"/>
      <c r="ALC18" s="9"/>
      <c r="ALD18" s="9"/>
      <c r="ALE18" s="9"/>
      <c r="ALF18" s="9"/>
      <c r="ALG18" s="9"/>
      <c r="ALH18" s="9"/>
      <c r="ALI18" s="9"/>
      <c r="ALJ18" s="9"/>
      <c r="ALK18" s="9"/>
      <c r="ALL18" s="9"/>
      <c r="ALM18" s="9"/>
      <c r="ALN18" s="9"/>
      <c r="ALO18" s="9"/>
      <c r="ALP18" s="9"/>
      <c r="ALQ18" s="9"/>
      <c r="ALR18" s="9"/>
      <c r="ALS18" s="9"/>
      <c r="ALT18" s="9"/>
      <c r="ALU18" s="9"/>
      <c r="ALV18" s="9"/>
      <c r="ALW18" s="9"/>
      <c r="ALX18" s="9"/>
      <c r="ALY18" s="9"/>
      <c r="ALZ18" s="9"/>
      <c r="AMA18" s="9"/>
      <c r="AMB18" s="9"/>
      <c r="AMC18" s="9"/>
      <c r="AMD18" s="9"/>
      <c r="AME18" s="9"/>
      <c r="AMF18" s="9"/>
      <c r="AMG18" s="9"/>
      <c r="AMH18" s="9"/>
      <c r="AMI18" s="9"/>
      <c r="AMJ18" s="9"/>
      <c r="AMK18" s="9"/>
      <c r="AML18" s="9"/>
      <c r="AMM18" s="9"/>
      <c r="AMN18" s="9"/>
      <c r="AMO18" s="9"/>
      <c r="AMP18" s="9"/>
      <c r="AMQ18" s="9"/>
      <c r="AMR18" s="9"/>
      <c r="AMS18" s="9"/>
      <c r="AMT18" s="9"/>
      <c r="AMU18" s="9"/>
      <c r="AMV18" s="9"/>
      <c r="AMW18" s="9"/>
      <c r="AMX18" s="9"/>
      <c r="AMY18" s="9"/>
      <c r="AMZ18" s="9"/>
      <c r="ANA18" s="9"/>
      <c r="ANB18" s="9"/>
      <c r="ANC18" s="9"/>
      <c r="AND18" s="9"/>
      <c r="ANE18" s="9"/>
      <c r="ANF18" s="9"/>
      <c r="ANG18" s="9"/>
      <c r="ANH18" s="9"/>
      <c r="ANI18" s="9"/>
      <c r="ANJ18" s="9"/>
      <c r="ANK18" s="9"/>
      <c r="ANL18" s="9"/>
      <c r="ANM18" s="9"/>
      <c r="ANN18" s="9"/>
      <c r="ANO18" s="9"/>
      <c r="ANP18" s="9"/>
      <c r="ANQ18" s="9"/>
      <c r="ANR18" s="9"/>
      <c r="ANS18" s="9"/>
      <c r="ANT18" s="9"/>
      <c r="ANU18" s="9"/>
      <c r="ANV18" s="9"/>
      <c r="ANW18" s="9"/>
      <c r="ANX18" s="9"/>
      <c r="ANY18" s="9"/>
      <c r="ANZ18" s="9"/>
      <c r="AOA18" s="9"/>
      <c r="AOB18" s="9"/>
      <c r="AOC18" s="9"/>
      <c r="AOD18" s="9"/>
      <c r="AOE18" s="9"/>
      <c r="AOF18" s="9"/>
      <c r="AOG18" s="9"/>
      <c r="AOH18" s="9"/>
      <c r="AOI18" s="9"/>
      <c r="AOJ18" s="9"/>
      <c r="AOK18" s="9"/>
      <c r="AOL18" s="9"/>
      <c r="AOM18" s="9"/>
      <c r="AON18" s="9"/>
      <c r="AOO18" s="9"/>
      <c r="AOP18" s="9"/>
      <c r="AOQ18" s="9"/>
      <c r="AOR18" s="9"/>
      <c r="AOS18" s="9"/>
      <c r="AOT18" s="9"/>
      <c r="AOU18" s="9"/>
      <c r="AOV18" s="9"/>
      <c r="AOW18" s="9"/>
      <c r="AOX18" s="9"/>
      <c r="AOY18" s="9"/>
      <c r="AOZ18" s="9"/>
      <c r="APA18" s="9"/>
      <c r="APB18" s="9"/>
      <c r="APC18" s="9"/>
      <c r="APD18" s="9"/>
      <c r="APE18" s="9"/>
      <c r="APF18" s="9"/>
      <c r="APG18" s="9"/>
      <c r="APH18" s="9"/>
      <c r="API18" s="9"/>
      <c r="APJ18" s="9"/>
      <c r="APK18" s="9"/>
      <c r="APL18" s="9"/>
      <c r="APM18" s="9"/>
      <c r="APN18" s="9"/>
      <c r="APO18" s="9"/>
      <c r="APP18" s="9"/>
      <c r="APQ18" s="9"/>
      <c r="APR18" s="9"/>
      <c r="APS18" s="9"/>
      <c r="APT18" s="9"/>
      <c r="APU18" s="9"/>
      <c r="APV18" s="9"/>
      <c r="APW18" s="9"/>
      <c r="APX18" s="9"/>
      <c r="APY18" s="9"/>
      <c r="APZ18" s="9"/>
      <c r="AQA18" s="9"/>
      <c r="AQB18" s="9"/>
      <c r="AQC18" s="9"/>
      <c r="AQD18" s="9"/>
      <c r="AQE18" s="9"/>
      <c r="AQF18" s="9"/>
      <c r="AQG18" s="9"/>
      <c r="AQH18" s="9"/>
      <c r="AQI18" s="9"/>
      <c r="AQJ18" s="9"/>
      <c r="AQK18" s="9"/>
      <c r="AQL18" s="9"/>
      <c r="AQM18" s="9"/>
      <c r="AQN18" s="9"/>
      <c r="AQO18" s="9"/>
      <c r="AQP18" s="9"/>
      <c r="AQQ18" s="9"/>
      <c r="AQR18" s="9"/>
      <c r="AQS18" s="9"/>
      <c r="AQT18" s="9"/>
      <c r="AQU18" s="9"/>
      <c r="AQV18" s="9"/>
      <c r="AQW18" s="9"/>
      <c r="AQX18" s="9"/>
      <c r="AQY18" s="9"/>
      <c r="AQZ18" s="9"/>
      <c r="ARA18" s="9"/>
      <c r="ARB18" s="9"/>
      <c r="ARC18" s="9"/>
      <c r="ARD18" s="9"/>
      <c r="ARE18" s="9"/>
      <c r="ARF18" s="9"/>
      <c r="ARG18" s="9"/>
      <c r="ARH18" s="9"/>
      <c r="ARI18" s="9"/>
      <c r="ARJ18" s="9"/>
      <c r="ARK18" s="9"/>
      <c r="ARL18" s="9"/>
      <c r="ARM18" s="9"/>
      <c r="ARN18" s="9"/>
      <c r="ARO18" s="9"/>
      <c r="ARP18" s="9"/>
      <c r="ARQ18" s="9"/>
      <c r="ARR18" s="9"/>
      <c r="ARS18" s="9"/>
      <c r="ART18" s="9"/>
      <c r="ARU18" s="9"/>
      <c r="ARV18" s="9"/>
      <c r="ARW18" s="9"/>
      <c r="ARX18" s="9"/>
      <c r="ARY18" s="9"/>
      <c r="ARZ18" s="9"/>
      <c r="ASA18" s="9"/>
      <c r="ASB18" s="9"/>
      <c r="ASC18" s="9"/>
      <c r="ASD18" s="9"/>
      <c r="ASE18" s="9"/>
      <c r="ASF18" s="9"/>
      <c r="ASG18" s="9"/>
      <c r="ASH18" s="9"/>
      <c r="ASI18" s="9"/>
      <c r="ASJ18" s="9"/>
      <c r="ASK18" s="9"/>
      <c r="ASL18" s="9"/>
      <c r="ASM18" s="9"/>
      <c r="ASN18" s="9"/>
      <c r="ASO18" s="9"/>
      <c r="ASP18" s="9"/>
      <c r="ASQ18" s="9"/>
      <c r="ASR18" s="9"/>
      <c r="ASS18" s="9"/>
      <c r="AST18" s="9"/>
      <c r="ASU18" s="9"/>
      <c r="ASV18" s="9"/>
      <c r="ASW18" s="9"/>
      <c r="ASX18" s="9"/>
      <c r="ASY18" s="9"/>
      <c r="ASZ18" s="9"/>
      <c r="ATA18" s="9"/>
      <c r="ATB18" s="9"/>
      <c r="ATC18" s="9"/>
      <c r="ATD18" s="9"/>
      <c r="ATE18" s="9"/>
      <c r="ATF18" s="9"/>
      <c r="ATG18" s="9"/>
      <c r="ATH18" s="9"/>
      <c r="ATI18" s="9"/>
      <c r="ATJ18" s="9"/>
      <c r="ATK18" s="9"/>
      <c r="ATL18" s="9"/>
      <c r="ATM18" s="9"/>
      <c r="ATN18" s="9"/>
      <c r="ATO18" s="9"/>
      <c r="ATP18" s="9"/>
      <c r="ATQ18" s="9"/>
      <c r="ATR18" s="9"/>
      <c r="ATS18" s="9"/>
      <c r="ATT18" s="9"/>
      <c r="ATU18" s="9"/>
      <c r="ATV18" s="9"/>
      <c r="ATW18" s="9"/>
      <c r="ATX18" s="9"/>
      <c r="ATY18" s="9"/>
      <c r="ATZ18" s="9"/>
      <c r="AUA18" s="9"/>
      <c r="AUB18" s="9"/>
      <c r="AUC18" s="9"/>
      <c r="AUD18" s="9"/>
      <c r="AUE18" s="9"/>
      <c r="AUF18" s="9"/>
      <c r="AUG18" s="9"/>
      <c r="AUH18" s="9"/>
      <c r="AUI18" s="9"/>
      <c r="AUJ18" s="9"/>
      <c r="AUK18" s="9"/>
      <c r="AUL18" s="9"/>
      <c r="AUM18" s="9"/>
      <c r="AUN18" s="9"/>
      <c r="AUO18" s="9"/>
      <c r="AUP18" s="9"/>
      <c r="AUQ18" s="9"/>
      <c r="AUR18" s="9"/>
      <c r="AUS18" s="9"/>
      <c r="AUT18" s="9"/>
      <c r="AUU18" s="9"/>
      <c r="AUV18" s="9"/>
      <c r="AUW18" s="9"/>
      <c r="AUX18" s="9"/>
      <c r="AUY18" s="9"/>
      <c r="AUZ18" s="9"/>
      <c r="AVA18" s="9"/>
      <c r="AVB18" s="9"/>
      <c r="AVC18" s="9"/>
      <c r="AVD18" s="9"/>
      <c r="AVE18" s="9"/>
      <c r="AVF18" s="9"/>
      <c r="AVG18" s="9"/>
      <c r="AVH18" s="9"/>
      <c r="AVI18" s="9"/>
      <c r="AVJ18" s="9"/>
      <c r="AVK18" s="9"/>
      <c r="AVL18" s="9"/>
      <c r="AVM18" s="9"/>
      <c r="AVN18" s="9"/>
      <c r="AVO18" s="9"/>
      <c r="AVP18" s="9"/>
      <c r="AVQ18" s="9"/>
      <c r="AVR18" s="9"/>
      <c r="AVS18" s="9"/>
      <c r="AVT18" s="9"/>
      <c r="AVU18" s="9"/>
      <c r="AVV18" s="9"/>
      <c r="AVW18" s="9"/>
      <c r="AVX18" s="9"/>
      <c r="AVY18" s="9"/>
      <c r="AVZ18" s="9"/>
      <c r="AWA18" s="9"/>
      <c r="AWB18" s="9"/>
      <c r="AWC18" s="9"/>
      <c r="AWD18" s="9"/>
      <c r="AWE18" s="9"/>
      <c r="AWF18" s="9"/>
      <c r="AWG18" s="9"/>
      <c r="AWH18" s="9"/>
      <c r="AWI18" s="9"/>
      <c r="AWJ18" s="9"/>
      <c r="AWK18" s="9"/>
      <c r="AWL18" s="9"/>
      <c r="AWM18" s="9"/>
      <c r="AWN18" s="9"/>
      <c r="AWO18" s="9"/>
      <c r="AWP18" s="9"/>
      <c r="AWQ18" s="9"/>
      <c r="AWR18" s="9"/>
      <c r="AWS18" s="9"/>
      <c r="AWT18" s="9"/>
      <c r="AWU18" s="9"/>
      <c r="AWV18" s="9"/>
      <c r="AWW18" s="9"/>
      <c r="AWX18" s="9"/>
      <c r="AWY18" s="9"/>
      <c r="AWZ18" s="9"/>
      <c r="AXA18" s="9"/>
      <c r="AXB18" s="9"/>
      <c r="AXC18" s="9"/>
      <c r="AXD18" s="9"/>
      <c r="AXE18" s="9"/>
      <c r="AXF18" s="9"/>
      <c r="AXG18" s="9"/>
      <c r="AXH18" s="9"/>
      <c r="AXI18" s="9"/>
      <c r="AXJ18" s="9"/>
      <c r="AXK18" s="9"/>
      <c r="AXL18" s="9"/>
      <c r="AXM18" s="9"/>
      <c r="AXN18" s="9"/>
      <c r="AXO18" s="9"/>
      <c r="AXP18" s="9"/>
      <c r="AXQ18" s="9"/>
      <c r="AXR18" s="9"/>
      <c r="AXS18" s="9"/>
      <c r="AXT18" s="9"/>
      <c r="AXU18" s="9"/>
      <c r="AXV18" s="9"/>
      <c r="AXW18" s="9"/>
      <c r="AXX18" s="9"/>
      <c r="AXY18" s="9"/>
      <c r="AXZ18" s="9"/>
      <c r="AYA18" s="9"/>
      <c r="AYB18" s="9"/>
      <c r="AYC18" s="9"/>
      <c r="AYD18" s="9"/>
      <c r="AYE18" s="9"/>
      <c r="AYF18" s="9"/>
      <c r="AYG18" s="9"/>
      <c r="AYH18" s="9"/>
      <c r="AYI18" s="9"/>
      <c r="AYJ18" s="9"/>
      <c r="AYK18" s="9"/>
      <c r="AYL18" s="9"/>
      <c r="AYM18" s="9"/>
      <c r="AYN18" s="9"/>
      <c r="AYO18" s="9"/>
      <c r="AYP18" s="9"/>
      <c r="AYQ18" s="9"/>
      <c r="AYR18" s="9"/>
      <c r="AYS18" s="9"/>
      <c r="AYT18" s="9"/>
      <c r="AYU18" s="9"/>
      <c r="AYV18" s="9"/>
      <c r="AYW18" s="9"/>
      <c r="AYX18" s="9"/>
      <c r="AYY18" s="9"/>
      <c r="AYZ18" s="9"/>
      <c r="AZA18" s="9"/>
      <c r="AZB18" s="9"/>
      <c r="AZC18" s="9"/>
      <c r="AZD18" s="9"/>
      <c r="AZE18" s="9"/>
      <c r="AZF18" s="9"/>
      <c r="AZG18" s="9"/>
      <c r="AZH18" s="9"/>
      <c r="AZI18" s="9"/>
      <c r="AZJ18" s="9"/>
      <c r="AZK18" s="9"/>
      <c r="AZL18" s="9"/>
      <c r="AZM18" s="9"/>
      <c r="AZN18" s="9"/>
      <c r="AZO18" s="9"/>
      <c r="AZP18" s="9"/>
      <c r="AZQ18" s="9"/>
      <c r="AZR18" s="9"/>
      <c r="AZS18" s="9"/>
      <c r="AZT18" s="9"/>
      <c r="AZU18" s="9"/>
      <c r="AZV18" s="9"/>
      <c r="AZW18" s="9"/>
      <c r="AZX18" s="9"/>
      <c r="AZY18" s="9"/>
      <c r="AZZ18" s="9"/>
      <c r="BAA18" s="9"/>
      <c r="BAB18" s="9"/>
      <c r="BAC18" s="9"/>
      <c r="BAD18" s="9"/>
      <c r="BAE18" s="9"/>
      <c r="BAF18" s="9"/>
      <c r="BAG18" s="9"/>
      <c r="BAH18" s="9"/>
      <c r="BAI18" s="9"/>
      <c r="BAJ18" s="9"/>
      <c r="BAK18" s="9"/>
      <c r="BAL18" s="9"/>
      <c r="BAM18" s="9"/>
      <c r="BAN18" s="9"/>
      <c r="BAO18" s="9"/>
      <c r="BAP18" s="9"/>
      <c r="BAQ18" s="9"/>
      <c r="BAR18" s="9"/>
      <c r="BAS18" s="9"/>
      <c r="BAT18" s="9"/>
      <c r="BAU18" s="9"/>
      <c r="BAV18" s="9"/>
      <c r="BAW18" s="9"/>
      <c r="BAX18" s="9"/>
      <c r="BAY18" s="9"/>
      <c r="BAZ18" s="9"/>
      <c r="BBA18" s="9"/>
      <c r="BBB18" s="9"/>
      <c r="BBC18" s="9"/>
      <c r="BBD18" s="9"/>
      <c r="BBE18" s="9"/>
      <c r="BBF18" s="9"/>
      <c r="BBG18" s="9"/>
      <c r="BBH18" s="9"/>
      <c r="BBI18" s="9"/>
      <c r="BBJ18" s="9"/>
      <c r="BBK18" s="9"/>
      <c r="BBL18" s="9"/>
      <c r="BBM18" s="9"/>
      <c r="BBN18" s="9"/>
      <c r="BBO18" s="9"/>
      <c r="BBP18" s="9"/>
      <c r="BBQ18" s="9"/>
      <c r="BBR18" s="9"/>
      <c r="BBS18" s="9"/>
      <c r="BBT18" s="9"/>
      <c r="BBU18" s="9"/>
      <c r="BBV18" s="9"/>
      <c r="BBW18" s="9"/>
      <c r="BBX18" s="9"/>
      <c r="BBY18" s="9"/>
      <c r="BBZ18" s="9"/>
      <c r="BCA18" s="9"/>
      <c r="BCB18" s="9"/>
      <c r="BCC18" s="9"/>
      <c r="BCD18" s="9"/>
      <c r="BCE18" s="9"/>
      <c r="BCF18" s="9"/>
      <c r="BCG18" s="9"/>
      <c r="BCH18" s="9"/>
      <c r="BCI18" s="9"/>
      <c r="BCJ18" s="9"/>
      <c r="BCK18" s="9"/>
      <c r="BCL18" s="9"/>
      <c r="BCM18" s="9"/>
      <c r="BCN18" s="9"/>
      <c r="BCO18" s="9"/>
      <c r="BCP18" s="9"/>
      <c r="BCQ18" s="9"/>
      <c r="BCR18" s="9"/>
      <c r="BCS18" s="9"/>
      <c r="BCT18" s="9"/>
      <c r="BCU18" s="9"/>
      <c r="BCV18" s="9"/>
      <c r="BCW18" s="9"/>
      <c r="BCX18" s="9"/>
      <c r="BCY18" s="9"/>
      <c r="BCZ18" s="9"/>
      <c r="BDA18" s="9"/>
      <c r="BDB18" s="9"/>
      <c r="BDC18" s="9"/>
      <c r="BDD18" s="9"/>
      <c r="BDE18" s="9"/>
      <c r="BDF18" s="9"/>
      <c r="BDG18" s="9"/>
      <c r="BDH18" s="9"/>
      <c r="BDI18" s="9"/>
      <c r="BDJ18" s="9"/>
      <c r="BDK18" s="9"/>
      <c r="BDL18" s="9"/>
      <c r="BDM18" s="9"/>
      <c r="BDN18" s="9"/>
      <c r="BDO18" s="9"/>
      <c r="BDP18" s="9"/>
      <c r="BDQ18" s="9"/>
      <c r="BDR18" s="9"/>
      <c r="BDS18" s="9"/>
      <c r="BDT18" s="9"/>
      <c r="BDU18" s="9"/>
      <c r="BDV18" s="9"/>
      <c r="BDW18" s="9"/>
      <c r="BDX18" s="9"/>
      <c r="BDY18" s="9"/>
      <c r="BDZ18" s="9"/>
      <c r="BEA18" s="9"/>
      <c r="BEB18" s="9"/>
      <c r="BEC18" s="9"/>
      <c r="BED18" s="9"/>
      <c r="BEE18" s="9"/>
      <c r="BEF18" s="9"/>
      <c r="BEG18" s="9"/>
      <c r="BEH18" s="9"/>
      <c r="BEI18" s="9"/>
      <c r="BEJ18" s="9"/>
      <c r="BEK18" s="9"/>
      <c r="BEL18" s="9"/>
      <c r="BEM18" s="9"/>
      <c r="BEN18" s="9"/>
      <c r="BEO18" s="9"/>
      <c r="BEP18" s="9"/>
      <c r="BEQ18" s="9"/>
      <c r="BER18" s="9"/>
      <c r="BES18" s="9"/>
      <c r="BET18" s="9"/>
      <c r="BEU18" s="9"/>
      <c r="BEV18" s="9"/>
      <c r="BEW18" s="9"/>
      <c r="BEX18" s="9"/>
      <c r="BEY18" s="9"/>
      <c r="BEZ18" s="9"/>
      <c r="BFA18" s="9"/>
      <c r="BFB18" s="9"/>
      <c r="BFC18" s="9"/>
      <c r="BFD18" s="9"/>
      <c r="BFE18" s="9"/>
      <c r="BFF18" s="9"/>
      <c r="BFG18" s="9"/>
      <c r="BFH18" s="9"/>
      <c r="BFI18" s="9"/>
      <c r="BFJ18" s="9"/>
      <c r="BFK18" s="9"/>
      <c r="BFL18" s="9"/>
      <c r="BFM18" s="9"/>
      <c r="BFN18" s="9"/>
      <c r="BFO18" s="9"/>
      <c r="BFP18" s="9"/>
      <c r="BFQ18" s="9"/>
      <c r="BFR18" s="9"/>
      <c r="BFS18" s="9"/>
      <c r="BFT18" s="9"/>
      <c r="BFU18" s="9"/>
      <c r="BFV18" s="9"/>
      <c r="BFW18" s="9"/>
      <c r="BFX18" s="9"/>
      <c r="BFY18" s="9"/>
      <c r="BFZ18" s="9"/>
      <c r="BGA18" s="9"/>
      <c r="BGB18" s="9"/>
      <c r="BGC18" s="9"/>
      <c r="BGD18" s="9"/>
      <c r="BGE18" s="9"/>
      <c r="BGF18" s="9"/>
      <c r="BGG18" s="9"/>
      <c r="BGH18" s="9"/>
      <c r="BGI18" s="9"/>
      <c r="BGJ18" s="9"/>
      <c r="BGK18" s="9"/>
      <c r="BGL18" s="9"/>
      <c r="BGM18" s="9"/>
      <c r="BGN18" s="9"/>
      <c r="BGO18" s="9"/>
      <c r="BGP18" s="9"/>
      <c r="BGQ18" s="9"/>
      <c r="BGR18" s="9"/>
      <c r="BGS18" s="9"/>
      <c r="BGT18" s="9"/>
      <c r="BGU18" s="9"/>
      <c r="BGV18" s="9"/>
      <c r="BGW18" s="9"/>
      <c r="BGX18" s="9"/>
      <c r="BGY18" s="9"/>
      <c r="BGZ18" s="9"/>
      <c r="BHA18" s="9"/>
      <c r="BHB18" s="9"/>
      <c r="BHC18" s="9"/>
      <c r="BHD18" s="9"/>
      <c r="BHE18" s="9"/>
      <c r="BHF18" s="9"/>
      <c r="BHG18" s="9"/>
      <c r="BHH18" s="9"/>
      <c r="BHI18" s="9"/>
      <c r="BHJ18" s="9"/>
      <c r="BHK18" s="9"/>
      <c r="BHL18" s="9"/>
      <c r="BHM18" s="9"/>
      <c r="BHN18" s="9"/>
      <c r="BHO18" s="9"/>
      <c r="BHP18" s="9"/>
      <c r="BHQ18" s="9"/>
      <c r="BHR18" s="9"/>
      <c r="BHS18" s="9"/>
      <c r="BHT18" s="9"/>
      <c r="BHU18" s="9"/>
      <c r="BHV18" s="9"/>
      <c r="BHW18" s="9"/>
      <c r="BHX18" s="9"/>
      <c r="BHY18" s="9"/>
      <c r="BHZ18" s="9"/>
      <c r="BIA18" s="9"/>
      <c r="BIB18" s="9"/>
      <c r="BIC18" s="9"/>
      <c r="BID18" s="9"/>
      <c r="BIE18" s="9"/>
      <c r="BIF18" s="9"/>
      <c r="BIG18" s="9"/>
      <c r="BIH18" s="9"/>
      <c r="BII18" s="9"/>
      <c r="BIJ18" s="9"/>
      <c r="BIK18" s="9"/>
      <c r="BIL18" s="9"/>
      <c r="BIM18" s="9"/>
      <c r="BIN18" s="9"/>
      <c r="BIO18" s="9"/>
      <c r="BIP18" s="9"/>
      <c r="BIQ18" s="9"/>
      <c r="BIR18" s="9"/>
      <c r="BIS18" s="9"/>
      <c r="BIT18" s="9"/>
      <c r="BIU18" s="9"/>
      <c r="BIV18" s="9"/>
      <c r="BIW18" s="9"/>
      <c r="BIX18" s="9"/>
      <c r="BIY18" s="9"/>
      <c r="BIZ18" s="9"/>
      <c r="BJA18" s="9"/>
      <c r="BJB18" s="9"/>
      <c r="BJC18" s="9"/>
      <c r="BJD18" s="9"/>
      <c r="BJE18" s="9"/>
      <c r="BJF18" s="9"/>
      <c r="BJG18" s="9"/>
      <c r="BJH18" s="9"/>
      <c r="BJI18" s="9"/>
      <c r="BJJ18" s="9"/>
      <c r="BJK18" s="9"/>
      <c r="BJL18" s="9"/>
      <c r="BJM18" s="9"/>
      <c r="BJN18" s="9"/>
      <c r="BJO18" s="9"/>
      <c r="BJP18" s="9"/>
      <c r="BJQ18" s="9"/>
      <c r="BJR18" s="9"/>
      <c r="BJS18" s="9"/>
      <c r="BJT18" s="9"/>
      <c r="BJU18" s="9"/>
      <c r="BJV18" s="9"/>
      <c r="BJW18" s="9"/>
      <c r="BJX18" s="9"/>
      <c r="BJY18" s="9"/>
      <c r="BJZ18" s="9"/>
      <c r="BKA18" s="9"/>
      <c r="BKB18" s="9"/>
      <c r="BKC18" s="9"/>
      <c r="BKD18" s="9"/>
      <c r="BKE18" s="9"/>
      <c r="BKF18" s="9"/>
      <c r="BKG18" s="9"/>
      <c r="BKH18" s="9"/>
      <c r="BKI18" s="9"/>
      <c r="BKJ18" s="9"/>
      <c r="BKK18" s="9"/>
      <c r="BKL18" s="9"/>
      <c r="BKM18" s="9"/>
      <c r="BKN18" s="9"/>
      <c r="BKO18" s="9"/>
      <c r="BKP18" s="9"/>
      <c r="BKQ18" s="9"/>
      <c r="BKR18" s="9"/>
      <c r="BKS18" s="9"/>
      <c r="BKT18" s="9"/>
      <c r="BKU18" s="9"/>
      <c r="BKV18" s="9"/>
      <c r="BKW18" s="9"/>
      <c r="BKX18" s="9"/>
      <c r="BKY18" s="9"/>
      <c r="BKZ18" s="9"/>
      <c r="BLA18" s="9"/>
      <c r="BLB18" s="9"/>
      <c r="BLC18" s="9"/>
      <c r="BLD18" s="9"/>
      <c r="BLE18" s="9"/>
      <c r="BLF18" s="9"/>
      <c r="BLG18" s="9"/>
      <c r="BLH18" s="9"/>
      <c r="BLI18" s="9"/>
      <c r="BLJ18" s="9"/>
      <c r="BLK18" s="9"/>
      <c r="BLL18" s="9"/>
      <c r="BLM18" s="9"/>
      <c r="BLN18" s="9"/>
      <c r="BLO18" s="9"/>
      <c r="BLP18" s="9"/>
      <c r="BLQ18" s="9"/>
      <c r="BLR18" s="9"/>
      <c r="BLS18" s="9"/>
      <c r="BLT18" s="9"/>
      <c r="BLU18" s="9"/>
      <c r="BLV18" s="9"/>
      <c r="BLW18" s="9"/>
      <c r="BLX18" s="9"/>
      <c r="BLY18" s="9"/>
      <c r="BLZ18" s="9"/>
      <c r="BMA18" s="9"/>
      <c r="BMB18" s="9"/>
      <c r="BMC18" s="9"/>
      <c r="BMD18" s="9"/>
      <c r="BME18" s="9"/>
      <c r="BMF18" s="9"/>
      <c r="BMG18" s="9"/>
      <c r="BMH18" s="9"/>
      <c r="BMI18" s="9"/>
      <c r="BMJ18" s="9"/>
      <c r="BMK18" s="9"/>
      <c r="BML18" s="9"/>
      <c r="BMM18" s="9"/>
      <c r="BMN18" s="9"/>
      <c r="BMO18" s="9"/>
      <c r="BMP18" s="9"/>
      <c r="BMQ18" s="9"/>
      <c r="BMR18" s="9"/>
      <c r="BMS18" s="9"/>
      <c r="BMT18" s="9"/>
      <c r="BMU18" s="9"/>
      <c r="BMV18" s="9"/>
      <c r="BMW18" s="9"/>
      <c r="BMX18" s="9"/>
      <c r="BMY18" s="9"/>
      <c r="BMZ18" s="9"/>
      <c r="BNA18" s="9"/>
      <c r="BNB18" s="9"/>
      <c r="BNC18" s="9"/>
      <c r="BND18" s="9"/>
      <c r="BNE18" s="9"/>
      <c r="BNF18" s="9"/>
      <c r="BNG18" s="9"/>
      <c r="BNH18" s="9"/>
      <c r="BNI18" s="9"/>
      <c r="BNJ18" s="9"/>
      <c r="BNK18" s="9"/>
      <c r="BNL18" s="9"/>
      <c r="BNM18" s="9"/>
      <c r="BNN18" s="9"/>
      <c r="BNO18" s="9"/>
      <c r="BNP18" s="9"/>
      <c r="BNQ18" s="9"/>
      <c r="BNR18" s="9"/>
      <c r="BNS18" s="9"/>
      <c r="BNT18" s="9"/>
      <c r="BNU18" s="9"/>
      <c r="BNV18" s="9"/>
      <c r="BNW18" s="9"/>
      <c r="BNX18" s="9"/>
      <c r="BNY18" s="9"/>
      <c r="BNZ18" s="9"/>
      <c r="BOA18" s="9"/>
      <c r="BOB18" s="9"/>
      <c r="BOC18" s="9"/>
      <c r="BOD18" s="9"/>
      <c r="BOE18" s="9"/>
      <c r="BOF18" s="9"/>
      <c r="BOG18" s="9"/>
      <c r="BOH18" s="9"/>
      <c r="BOI18" s="9"/>
      <c r="BOJ18" s="9"/>
      <c r="BOK18" s="9"/>
      <c r="BOL18" s="9"/>
      <c r="BOM18" s="9"/>
      <c r="BON18" s="9"/>
      <c r="BOO18" s="9"/>
      <c r="BOP18" s="9"/>
      <c r="BOQ18" s="9"/>
      <c r="BOR18" s="9"/>
      <c r="BOS18" s="9"/>
      <c r="BOT18" s="9"/>
      <c r="BOU18" s="9"/>
      <c r="BOV18" s="9"/>
      <c r="BOW18" s="9"/>
      <c r="BOX18" s="9"/>
      <c r="BOY18" s="9"/>
      <c r="BOZ18" s="9"/>
      <c r="BPA18" s="9"/>
      <c r="BPB18" s="9"/>
      <c r="BPC18" s="9"/>
      <c r="BPD18" s="9"/>
      <c r="BPE18" s="9"/>
      <c r="BPF18" s="9"/>
      <c r="BPG18" s="9"/>
      <c r="BPH18" s="9"/>
      <c r="BPI18" s="9"/>
      <c r="BPJ18" s="9"/>
      <c r="BPK18" s="9"/>
      <c r="BPL18" s="9"/>
      <c r="BPM18" s="9"/>
      <c r="BPN18" s="9"/>
      <c r="BPO18" s="9"/>
      <c r="BPP18" s="9"/>
      <c r="BPQ18" s="9"/>
      <c r="BPR18" s="9"/>
      <c r="BPS18" s="9"/>
      <c r="BPT18" s="9"/>
      <c r="BPU18" s="9"/>
      <c r="BPV18" s="9"/>
      <c r="BPW18" s="9"/>
      <c r="BPX18" s="9"/>
      <c r="BPY18" s="9"/>
      <c r="BPZ18" s="9"/>
      <c r="BQA18" s="9"/>
      <c r="BQB18" s="9"/>
      <c r="BQC18" s="9"/>
      <c r="BQD18" s="9"/>
      <c r="BQE18" s="9"/>
      <c r="BQF18" s="9"/>
      <c r="BQG18" s="9"/>
      <c r="BQH18" s="9"/>
      <c r="BQI18" s="9"/>
      <c r="BQJ18" s="9"/>
      <c r="BQK18" s="9"/>
      <c r="BQL18" s="9"/>
      <c r="BQM18" s="9"/>
      <c r="BQN18" s="9"/>
      <c r="BQO18" s="9"/>
      <c r="BQP18" s="9"/>
      <c r="BQQ18" s="9"/>
      <c r="BQR18" s="9"/>
      <c r="BQS18" s="9"/>
      <c r="BQT18" s="9"/>
      <c r="BQU18" s="9"/>
      <c r="BQV18" s="9"/>
      <c r="BQW18" s="9"/>
      <c r="BQX18" s="9"/>
      <c r="BQY18" s="9"/>
      <c r="BQZ18" s="9"/>
      <c r="BRA18" s="9"/>
      <c r="BRB18" s="9"/>
      <c r="BRC18" s="9"/>
      <c r="BRD18" s="9"/>
      <c r="BRE18" s="9"/>
      <c r="BRF18" s="9"/>
      <c r="BRG18" s="9"/>
      <c r="BRH18" s="9"/>
      <c r="BRI18" s="9"/>
      <c r="BRJ18" s="9"/>
      <c r="BRK18" s="9"/>
      <c r="BRL18" s="9"/>
      <c r="BRM18" s="9"/>
      <c r="BRN18" s="9"/>
      <c r="BRO18" s="9"/>
      <c r="BRP18" s="9"/>
      <c r="BRQ18" s="9"/>
      <c r="BRR18" s="9"/>
      <c r="BRS18" s="9"/>
      <c r="BRT18" s="9"/>
      <c r="BRU18" s="9"/>
      <c r="BRV18" s="9"/>
      <c r="BRW18" s="9"/>
      <c r="BRX18" s="9"/>
      <c r="BRY18" s="9"/>
      <c r="BRZ18" s="9"/>
      <c r="BSA18" s="9"/>
      <c r="BSB18" s="9"/>
      <c r="BSC18" s="9"/>
      <c r="BSD18" s="9"/>
      <c r="BSE18" s="9"/>
      <c r="BSF18" s="9"/>
      <c r="BSG18" s="9"/>
      <c r="BSH18" s="9"/>
      <c r="BSI18" s="9"/>
      <c r="BSJ18" s="9"/>
      <c r="BSK18" s="9"/>
      <c r="BSL18" s="9"/>
      <c r="BSM18" s="9"/>
      <c r="BSN18" s="9"/>
      <c r="BSO18" s="9"/>
      <c r="BSP18" s="9"/>
      <c r="BSQ18" s="9"/>
      <c r="BSR18" s="9"/>
      <c r="BSS18" s="9"/>
      <c r="BST18" s="9"/>
      <c r="BSU18" s="9"/>
      <c r="BSV18" s="9"/>
      <c r="BSW18" s="9"/>
      <c r="BSX18" s="9"/>
      <c r="BSY18" s="9"/>
      <c r="BSZ18" s="9"/>
      <c r="BTA18" s="9"/>
      <c r="BTB18" s="9"/>
      <c r="BTC18" s="9"/>
      <c r="BTD18" s="9"/>
      <c r="BTE18" s="9"/>
      <c r="BTF18" s="9"/>
      <c r="BTG18" s="9"/>
      <c r="BTH18" s="9"/>
      <c r="BTI18" s="9"/>
      <c r="BTJ18" s="9"/>
      <c r="BTK18" s="9"/>
      <c r="BTL18" s="9"/>
      <c r="BTM18" s="9"/>
      <c r="BTN18" s="9"/>
      <c r="BTO18" s="9"/>
      <c r="BTP18" s="9"/>
      <c r="BTQ18" s="9"/>
      <c r="BTR18" s="9"/>
      <c r="BTS18" s="9"/>
      <c r="BTT18" s="9"/>
      <c r="BTU18" s="9"/>
      <c r="BTV18" s="9"/>
      <c r="BTW18" s="9"/>
      <c r="BTX18" s="9"/>
      <c r="BTY18" s="9"/>
      <c r="BTZ18" s="9"/>
      <c r="BUA18" s="9"/>
      <c r="BUB18" s="9"/>
      <c r="BUC18" s="9"/>
      <c r="BUD18" s="9"/>
      <c r="BUE18" s="9"/>
      <c r="BUF18" s="9"/>
      <c r="BUG18" s="9"/>
      <c r="BUH18" s="9"/>
      <c r="BUI18" s="9"/>
      <c r="BUJ18" s="9"/>
      <c r="BUK18" s="9"/>
      <c r="BUL18" s="9"/>
      <c r="BUM18" s="9"/>
      <c r="BUN18" s="9"/>
      <c r="BUO18" s="9"/>
      <c r="BUP18" s="9"/>
      <c r="BUQ18" s="9"/>
      <c r="BUR18" s="9"/>
      <c r="BUS18" s="9"/>
      <c r="BUT18" s="9"/>
      <c r="BUU18" s="9"/>
      <c r="BUV18" s="9"/>
      <c r="BUW18" s="9"/>
      <c r="BUX18" s="9"/>
      <c r="BUY18" s="9"/>
      <c r="BUZ18" s="9"/>
      <c r="BVA18" s="9"/>
      <c r="BVB18" s="9"/>
      <c r="BVC18" s="9"/>
      <c r="BVD18" s="9"/>
      <c r="BVE18" s="9"/>
      <c r="BVF18" s="9"/>
      <c r="BVG18" s="9"/>
      <c r="BVH18" s="9"/>
      <c r="BVI18" s="9"/>
      <c r="BVJ18" s="9"/>
      <c r="BVK18" s="9"/>
      <c r="BVL18" s="9"/>
      <c r="BVM18" s="9"/>
      <c r="BVN18" s="9"/>
      <c r="BVO18" s="9"/>
      <c r="BVP18" s="9"/>
      <c r="BVQ18" s="9"/>
      <c r="BVR18" s="9"/>
      <c r="BVS18" s="9"/>
      <c r="BVT18" s="9"/>
      <c r="BVU18" s="9"/>
      <c r="BVV18" s="9"/>
      <c r="BVW18" s="9"/>
      <c r="BVX18" s="9"/>
      <c r="BVY18" s="9"/>
      <c r="BVZ18" s="9"/>
      <c r="BWA18" s="9"/>
      <c r="BWB18" s="9"/>
      <c r="BWC18" s="9"/>
      <c r="BWD18" s="9"/>
      <c r="BWE18" s="9"/>
      <c r="BWF18" s="9"/>
      <c r="BWG18" s="9"/>
      <c r="BWH18" s="9"/>
      <c r="BWI18" s="9"/>
      <c r="BWJ18" s="9"/>
      <c r="BWK18" s="9"/>
      <c r="BWL18" s="9"/>
      <c r="BWM18" s="9"/>
      <c r="BWN18" s="9"/>
      <c r="BWO18" s="9"/>
      <c r="BWP18" s="9"/>
      <c r="BWQ18" s="9"/>
      <c r="BWR18" s="9"/>
      <c r="BWS18" s="9"/>
      <c r="BWT18" s="9"/>
      <c r="BWU18" s="9"/>
      <c r="BWV18" s="9"/>
      <c r="BWW18" s="9"/>
      <c r="BWX18" s="9"/>
      <c r="BWY18" s="9"/>
      <c r="BWZ18" s="9"/>
      <c r="BXA18" s="9"/>
      <c r="BXB18" s="9"/>
      <c r="BXC18" s="9"/>
      <c r="BXD18" s="9"/>
      <c r="BXE18" s="9"/>
      <c r="BXF18" s="9"/>
      <c r="BXG18" s="9"/>
      <c r="BXH18" s="9"/>
      <c r="BXI18" s="9"/>
      <c r="BXJ18" s="9"/>
      <c r="BXK18" s="9"/>
      <c r="BXL18" s="9"/>
      <c r="BXM18" s="9"/>
      <c r="BXN18" s="9"/>
      <c r="BXO18" s="9"/>
      <c r="BXP18" s="9"/>
      <c r="BXQ18" s="9"/>
      <c r="BXR18" s="9"/>
      <c r="BXS18" s="9"/>
      <c r="BXT18" s="9"/>
      <c r="BXU18" s="9"/>
      <c r="BXV18" s="9"/>
      <c r="BXW18" s="9"/>
      <c r="BXX18" s="9"/>
      <c r="BXY18" s="9"/>
      <c r="BXZ18" s="9"/>
      <c r="BYA18" s="9"/>
      <c r="BYB18" s="9"/>
      <c r="BYC18" s="9"/>
      <c r="BYD18" s="9"/>
      <c r="BYE18" s="9"/>
      <c r="BYF18" s="9"/>
      <c r="BYG18" s="9"/>
      <c r="BYH18" s="9"/>
      <c r="BYI18" s="9"/>
      <c r="BYJ18" s="9"/>
      <c r="BYK18" s="9"/>
      <c r="BYL18" s="9"/>
      <c r="BYM18" s="9"/>
      <c r="BYN18" s="9"/>
      <c r="BYO18" s="9"/>
      <c r="BYP18" s="9"/>
      <c r="BYQ18" s="9"/>
      <c r="BYR18" s="9"/>
      <c r="BYS18" s="9"/>
      <c r="BYT18" s="9"/>
      <c r="BYU18" s="9"/>
      <c r="BYV18" s="9"/>
      <c r="BYW18" s="9"/>
      <c r="BYX18" s="9"/>
      <c r="BYY18" s="9"/>
      <c r="BYZ18" s="9"/>
      <c r="BZA18" s="9"/>
      <c r="BZB18" s="9"/>
      <c r="BZC18" s="9"/>
      <c r="BZD18" s="9"/>
      <c r="BZE18" s="9"/>
      <c r="BZF18" s="9"/>
      <c r="BZG18" s="9"/>
      <c r="BZH18" s="9"/>
      <c r="BZI18" s="9"/>
      <c r="BZJ18" s="9"/>
      <c r="BZK18" s="9"/>
      <c r="BZL18" s="9"/>
      <c r="BZM18" s="9"/>
      <c r="BZN18" s="9"/>
      <c r="BZO18" s="9"/>
      <c r="BZP18" s="9"/>
      <c r="BZQ18" s="9"/>
      <c r="BZR18" s="9"/>
      <c r="BZS18" s="9"/>
      <c r="BZT18" s="9"/>
      <c r="BZU18" s="9"/>
      <c r="BZV18" s="9"/>
      <c r="BZW18" s="9"/>
      <c r="BZX18" s="9"/>
      <c r="BZY18" s="9"/>
      <c r="BZZ18" s="9"/>
      <c r="CAA18" s="9"/>
      <c r="CAB18" s="9"/>
      <c r="CAC18" s="9"/>
      <c r="CAD18" s="9"/>
      <c r="CAE18" s="9"/>
      <c r="CAF18" s="9"/>
      <c r="CAG18" s="9"/>
      <c r="CAH18" s="9"/>
      <c r="CAI18" s="9"/>
      <c r="CAJ18" s="9"/>
      <c r="CAK18" s="9"/>
      <c r="CAL18" s="9"/>
      <c r="CAM18" s="9"/>
      <c r="CAN18" s="9"/>
      <c r="CAO18" s="9"/>
      <c r="CAP18" s="9"/>
      <c r="CAQ18" s="9"/>
      <c r="CAR18" s="9"/>
      <c r="CAS18" s="9"/>
      <c r="CAT18" s="9"/>
      <c r="CAU18" s="9"/>
      <c r="CAV18" s="9"/>
      <c r="CAW18" s="9"/>
      <c r="CAX18" s="9"/>
      <c r="CAY18" s="9"/>
      <c r="CAZ18" s="9"/>
      <c r="CBA18" s="9"/>
      <c r="CBB18" s="9"/>
      <c r="CBC18" s="9"/>
      <c r="CBD18" s="9"/>
      <c r="CBE18" s="9"/>
      <c r="CBF18" s="9"/>
      <c r="CBG18" s="9"/>
      <c r="CBH18" s="9"/>
      <c r="CBI18" s="9"/>
      <c r="CBJ18" s="9"/>
      <c r="CBK18" s="9"/>
      <c r="CBL18" s="9"/>
      <c r="CBM18" s="9"/>
      <c r="CBN18" s="9"/>
      <c r="CBO18" s="9"/>
      <c r="CBP18" s="9"/>
      <c r="CBQ18" s="9"/>
      <c r="CBR18" s="9"/>
      <c r="CBS18" s="9"/>
      <c r="CBT18" s="9"/>
      <c r="CBU18" s="9"/>
      <c r="CBV18" s="9"/>
      <c r="CBW18" s="9"/>
      <c r="CBX18" s="9"/>
      <c r="CBY18" s="9"/>
      <c r="CBZ18" s="9"/>
      <c r="CCA18" s="9"/>
      <c r="CCB18" s="9"/>
      <c r="CCC18" s="9"/>
      <c r="CCD18" s="9"/>
      <c r="CCE18" s="9"/>
      <c r="CCF18" s="9"/>
      <c r="CCG18" s="9"/>
      <c r="CCH18" s="9"/>
      <c r="CCI18" s="9"/>
      <c r="CCJ18" s="9"/>
      <c r="CCK18" s="9"/>
      <c r="CCL18" s="9"/>
      <c r="CCM18" s="9"/>
      <c r="CCN18" s="9"/>
      <c r="CCO18" s="9"/>
      <c r="CCP18" s="9"/>
      <c r="CCQ18" s="9"/>
      <c r="CCR18" s="9"/>
      <c r="CCS18" s="9"/>
      <c r="CCT18" s="9"/>
      <c r="CCU18" s="9"/>
      <c r="CCV18" s="9"/>
      <c r="CCW18" s="9"/>
      <c r="CCX18" s="9"/>
      <c r="CCY18" s="9"/>
      <c r="CCZ18" s="9"/>
      <c r="CDA18" s="9"/>
      <c r="CDB18" s="9"/>
      <c r="CDC18" s="9"/>
      <c r="CDD18" s="9"/>
      <c r="CDE18" s="9"/>
      <c r="CDF18" s="9"/>
      <c r="CDG18" s="9"/>
      <c r="CDH18" s="9"/>
      <c r="CDI18" s="9"/>
      <c r="CDJ18" s="9"/>
      <c r="CDK18" s="9"/>
      <c r="CDL18" s="9"/>
      <c r="CDM18" s="9"/>
      <c r="CDN18" s="9"/>
      <c r="CDO18" s="9"/>
      <c r="CDP18" s="9"/>
      <c r="CDQ18" s="9"/>
      <c r="CDR18" s="9"/>
      <c r="CDS18" s="9"/>
      <c r="CDT18" s="9"/>
      <c r="CDU18" s="9"/>
      <c r="CDV18" s="9"/>
      <c r="CDW18" s="9"/>
      <c r="CDX18" s="9"/>
      <c r="CDY18" s="9"/>
      <c r="CDZ18" s="9"/>
      <c r="CEA18" s="9"/>
      <c r="CEB18" s="9"/>
      <c r="CEC18" s="9"/>
      <c r="CED18" s="9"/>
      <c r="CEE18" s="9"/>
      <c r="CEF18" s="9"/>
      <c r="CEG18" s="9"/>
      <c r="CEH18" s="9"/>
      <c r="CEI18" s="9"/>
      <c r="CEJ18" s="9"/>
      <c r="CEK18" s="9"/>
      <c r="CEL18" s="9"/>
      <c r="CEM18" s="9"/>
      <c r="CEN18" s="9"/>
      <c r="CEO18" s="9"/>
      <c r="CEP18" s="9"/>
      <c r="CEQ18" s="9"/>
      <c r="CER18" s="9"/>
      <c r="CES18" s="9"/>
      <c r="CET18" s="9"/>
      <c r="CEU18" s="9"/>
      <c r="CEV18" s="9"/>
      <c r="CEW18" s="9"/>
      <c r="CEX18" s="9"/>
      <c r="CEY18" s="9"/>
      <c r="CEZ18" s="9"/>
      <c r="CFA18" s="9"/>
      <c r="CFB18" s="9"/>
      <c r="CFC18" s="9"/>
      <c r="CFD18" s="9"/>
      <c r="CFE18" s="9"/>
      <c r="CFF18" s="9"/>
      <c r="CFG18" s="9"/>
      <c r="CFH18" s="9"/>
      <c r="CFI18" s="9"/>
      <c r="CFJ18" s="9"/>
      <c r="CFK18" s="9"/>
      <c r="CFL18" s="9"/>
      <c r="CFM18" s="9"/>
      <c r="CFN18" s="9"/>
      <c r="CFO18" s="9"/>
      <c r="CFP18" s="9"/>
      <c r="CFQ18" s="9"/>
      <c r="CFR18" s="9"/>
      <c r="CFS18" s="9"/>
      <c r="CFT18" s="9"/>
      <c r="CFU18" s="9"/>
      <c r="CFV18" s="9"/>
      <c r="CFW18" s="9"/>
      <c r="CFX18" s="9"/>
      <c r="CFY18" s="9"/>
      <c r="CFZ18" s="9"/>
      <c r="CGA18" s="9"/>
      <c r="CGB18" s="9"/>
      <c r="CGC18" s="9"/>
      <c r="CGD18" s="9"/>
      <c r="CGE18" s="9"/>
      <c r="CGF18" s="9"/>
      <c r="CGG18" s="9"/>
      <c r="CGH18" s="9"/>
      <c r="CGI18" s="9"/>
      <c r="CGJ18" s="9"/>
      <c r="CGK18" s="9"/>
      <c r="CGL18" s="9"/>
      <c r="CGM18" s="9"/>
      <c r="CGN18" s="9"/>
      <c r="CGO18" s="9"/>
      <c r="CGP18" s="9"/>
      <c r="CGQ18" s="9"/>
      <c r="CGR18" s="9"/>
      <c r="CGS18" s="9"/>
      <c r="CGT18" s="9"/>
      <c r="CGU18" s="9"/>
      <c r="CGV18" s="9"/>
      <c r="CGW18" s="9"/>
      <c r="CGX18" s="9"/>
      <c r="CGY18" s="9"/>
      <c r="CGZ18" s="9"/>
      <c r="CHA18" s="9"/>
      <c r="CHB18" s="9"/>
      <c r="CHC18" s="9"/>
      <c r="CHD18" s="9"/>
      <c r="CHE18" s="9"/>
      <c r="CHF18" s="9"/>
      <c r="CHG18" s="9"/>
      <c r="CHH18" s="9"/>
      <c r="CHI18" s="9"/>
      <c r="CHJ18" s="9"/>
      <c r="CHK18" s="9"/>
      <c r="CHL18" s="9"/>
      <c r="CHM18" s="9"/>
      <c r="CHN18" s="9"/>
      <c r="CHO18" s="9"/>
      <c r="CHP18" s="9"/>
      <c r="CHQ18" s="9"/>
      <c r="CHR18" s="9"/>
      <c r="CHS18" s="9"/>
      <c r="CHT18" s="9"/>
      <c r="CHU18" s="9"/>
      <c r="CHV18" s="9"/>
      <c r="CHW18" s="9"/>
      <c r="CHX18" s="9"/>
      <c r="CHY18" s="9"/>
      <c r="CHZ18" s="9"/>
      <c r="CIA18" s="9"/>
      <c r="CIB18" s="9"/>
      <c r="CIC18" s="9"/>
      <c r="CID18" s="9"/>
      <c r="CIE18" s="9"/>
      <c r="CIF18" s="9"/>
      <c r="CIG18" s="9"/>
      <c r="CIH18" s="9"/>
      <c r="CII18" s="9"/>
      <c r="CIJ18" s="9"/>
      <c r="CIK18" s="9"/>
      <c r="CIL18" s="9"/>
      <c r="CIM18" s="9"/>
      <c r="CIN18" s="9"/>
      <c r="CIO18" s="9"/>
      <c r="CIP18" s="9"/>
      <c r="CIQ18" s="9"/>
      <c r="CIR18" s="9"/>
      <c r="CIS18" s="9"/>
      <c r="CIT18" s="9"/>
      <c r="CIU18" s="9"/>
      <c r="CIV18" s="9"/>
      <c r="CIW18" s="9"/>
      <c r="CIX18" s="9"/>
      <c r="CIY18" s="9"/>
      <c r="CIZ18" s="9"/>
      <c r="CJA18" s="9"/>
      <c r="CJB18" s="9"/>
      <c r="CJC18" s="9"/>
      <c r="CJD18" s="9"/>
      <c r="CJE18" s="9"/>
      <c r="CJF18" s="9"/>
      <c r="CJG18" s="9"/>
      <c r="CJH18" s="9"/>
      <c r="CJI18" s="9"/>
      <c r="CJJ18" s="9"/>
      <c r="CJK18" s="9"/>
      <c r="CJL18" s="9"/>
      <c r="CJM18" s="9"/>
      <c r="CJN18" s="9"/>
      <c r="CJO18" s="9"/>
      <c r="CJP18" s="9"/>
      <c r="CJQ18" s="9"/>
      <c r="CJR18" s="9"/>
      <c r="CJS18" s="9"/>
      <c r="CJT18" s="9"/>
      <c r="CJU18" s="9"/>
      <c r="CJV18" s="9"/>
      <c r="CJW18" s="9"/>
      <c r="CJX18" s="9"/>
      <c r="CJY18" s="9"/>
      <c r="CJZ18" s="9"/>
      <c r="CKA18" s="9"/>
      <c r="CKB18" s="9"/>
      <c r="CKC18" s="9"/>
      <c r="CKD18" s="9"/>
      <c r="CKE18" s="9"/>
      <c r="CKF18" s="9"/>
      <c r="CKG18" s="9"/>
      <c r="CKH18" s="9"/>
      <c r="CKI18" s="9"/>
      <c r="CKJ18" s="9"/>
      <c r="CKK18" s="9"/>
      <c r="CKL18" s="9"/>
      <c r="CKM18" s="9"/>
      <c r="CKN18" s="9"/>
      <c r="CKO18" s="9"/>
      <c r="CKP18" s="9"/>
      <c r="CKQ18" s="9"/>
      <c r="CKR18" s="9"/>
      <c r="CKS18" s="9"/>
      <c r="CKT18" s="9"/>
      <c r="CKU18" s="9"/>
      <c r="CKV18" s="9"/>
      <c r="CKW18" s="9"/>
      <c r="CKX18" s="9"/>
      <c r="CKY18" s="9"/>
      <c r="CKZ18" s="9"/>
      <c r="CLA18" s="9"/>
      <c r="CLB18" s="9"/>
      <c r="CLC18" s="9"/>
      <c r="CLD18" s="9"/>
      <c r="CLE18" s="9"/>
      <c r="CLF18" s="9"/>
      <c r="CLG18" s="9"/>
      <c r="CLH18" s="9"/>
      <c r="CLI18" s="9"/>
      <c r="CLJ18" s="9"/>
      <c r="CLK18" s="9"/>
      <c r="CLL18" s="9"/>
      <c r="CLM18" s="9"/>
      <c r="CLN18" s="9"/>
      <c r="CLO18" s="9"/>
      <c r="CLP18" s="9"/>
      <c r="CLQ18" s="9"/>
      <c r="CLR18" s="9"/>
      <c r="CLS18" s="9"/>
      <c r="CLT18" s="9"/>
      <c r="CLU18" s="9"/>
      <c r="CLV18" s="9"/>
      <c r="CLW18" s="9"/>
      <c r="CLX18" s="9"/>
      <c r="CLY18" s="9"/>
      <c r="CLZ18" s="9"/>
      <c r="CMA18" s="9"/>
      <c r="CMB18" s="9"/>
      <c r="CMC18" s="9"/>
      <c r="CMD18" s="9"/>
      <c r="CME18" s="9"/>
      <c r="CMF18" s="9"/>
      <c r="CMG18" s="9"/>
      <c r="CMH18" s="9"/>
      <c r="CMI18" s="9"/>
      <c r="CMJ18" s="9"/>
      <c r="CMK18" s="9"/>
      <c r="CML18" s="9"/>
      <c r="CMM18" s="9"/>
      <c r="CMN18" s="9"/>
      <c r="CMO18" s="9"/>
      <c r="CMP18" s="9"/>
      <c r="CMQ18" s="9"/>
      <c r="CMR18" s="9"/>
      <c r="CMS18" s="9"/>
      <c r="CMT18" s="9"/>
      <c r="CMU18" s="9"/>
      <c r="CMV18" s="9"/>
      <c r="CMW18" s="9"/>
      <c r="CMX18" s="9"/>
      <c r="CMY18" s="9"/>
      <c r="CMZ18" s="9"/>
      <c r="CNA18" s="9"/>
      <c r="CNB18" s="9"/>
      <c r="CNC18" s="9"/>
      <c r="CND18" s="9"/>
      <c r="CNE18" s="9"/>
      <c r="CNF18" s="9"/>
      <c r="CNG18" s="9"/>
      <c r="CNH18" s="9"/>
      <c r="CNI18" s="9"/>
      <c r="CNJ18" s="9"/>
      <c r="CNK18" s="9"/>
      <c r="CNL18" s="9"/>
      <c r="CNM18" s="9"/>
      <c r="CNN18" s="9"/>
      <c r="CNO18" s="9"/>
      <c r="CNP18" s="9"/>
      <c r="CNQ18" s="9"/>
      <c r="CNR18" s="9"/>
      <c r="CNS18" s="9"/>
      <c r="CNT18" s="9"/>
      <c r="CNU18" s="9"/>
      <c r="CNV18" s="9"/>
      <c r="CNW18" s="9"/>
      <c r="CNX18" s="9"/>
      <c r="CNY18" s="9"/>
      <c r="CNZ18" s="9"/>
      <c r="COA18" s="9"/>
      <c r="COB18" s="9"/>
      <c r="COC18" s="9"/>
      <c r="COD18" s="9"/>
      <c r="COE18" s="9"/>
      <c r="COF18" s="9"/>
      <c r="COG18" s="9"/>
      <c r="COH18" s="9"/>
      <c r="COI18" s="9"/>
      <c r="COJ18" s="9"/>
      <c r="COK18" s="9"/>
      <c r="COL18" s="9"/>
      <c r="COM18" s="9"/>
      <c r="CON18" s="9"/>
      <c r="COO18" s="9"/>
      <c r="COP18" s="9"/>
      <c r="COQ18" s="9"/>
      <c r="COR18" s="9"/>
      <c r="COS18" s="9"/>
      <c r="COT18" s="9"/>
      <c r="COU18" s="9"/>
      <c r="COV18" s="9"/>
      <c r="COW18" s="9"/>
      <c r="COX18" s="9"/>
      <c r="COY18" s="9"/>
      <c r="COZ18" s="9"/>
      <c r="CPA18" s="9"/>
      <c r="CPB18" s="9"/>
      <c r="CPC18" s="9"/>
      <c r="CPD18" s="9"/>
      <c r="CPE18" s="9"/>
      <c r="CPF18" s="9"/>
      <c r="CPG18" s="9"/>
      <c r="CPH18" s="9"/>
      <c r="CPI18" s="9"/>
      <c r="CPJ18" s="9"/>
      <c r="CPK18" s="9"/>
      <c r="CPL18" s="9"/>
      <c r="CPM18" s="9"/>
      <c r="CPN18" s="9"/>
      <c r="CPO18" s="9"/>
      <c r="CPP18" s="9"/>
      <c r="CPQ18" s="9"/>
      <c r="CPR18" s="9"/>
      <c r="CPS18" s="9"/>
      <c r="CPT18" s="9"/>
      <c r="CPU18" s="9"/>
      <c r="CPV18" s="9"/>
      <c r="CPW18" s="9"/>
      <c r="CPX18" s="9"/>
      <c r="CPY18" s="9"/>
      <c r="CPZ18" s="9"/>
      <c r="CQA18" s="9"/>
      <c r="CQB18" s="9"/>
      <c r="CQC18" s="9"/>
      <c r="CQD18" s="9"/>
      <c r="CQE18" s="9"/>
      <c r="CQF18" s="9"/>
      <c r="CQG18" s="9"/>
      <c r="CQH18" s="9"/>
      <c r="CQI18" s="9"/>
      <c r="CQJ18" s="9"/>
      <c r="CQK18" s="9"/>
      <c r="CQL18" s="9"/>
      <c r="CQM18" s="9"/>
      <c r="CQN18" s="9"/>
      <c r="CQO18" s="9"/>
      <c r="CQP18" s="9"/>
      <c r="CQQ18" s="9"/>
      <c r="CQR18" s="9"/>
      <c r="CQS18" s="9"/>
      <c r="CQT18" s="9"/>
      <c r="CQU18" s="9"/>
      <c r="CQV18" s="9"/>
      <c r="CQW18" s="9"/>
      <c r="CQX18" s="9"/>
      <c r="CQY18" s="9"/>
      <c r="CQZ18" s="9"/>
      <c r="CRA18" s="9"/>
      <c r="CRB18" s="9"/>
      <c r="CRC18" s="9"/>
      <c r="CRD18" s="9"/>
      <c r="CRE18" s="9"/>
      <c r="CRF18" s="9"/>
      <c r="CRG18" s="9"/>
      <c r="CRH18" s="9"/>
      <c r="CRI18" s="9"/>
      <c r="CRJ18" s="9"/>
      <c r="CRK18" s="9"/>
      <c r="CRL18" s="9"/>
      <c r="CRM18" s="9"/>
      <c r="CRN18" s="9"/>
      <c r="CRO18" s="9"/>
      <c r="CRP18" s="9"/>
      <c r="CRQ18" s="9"/>
      <c r="CRR18" s="9"/>
      <c r="CRS18" s="9"/>
      <c r="CRT18" s="9"/>
      <c r="CRU18" s="9"/>
      <c r="CRV18" s="9"/>
      <c r="CRW18" s="9"/>
      <c r="CRX18" s="9"/>
      <c r="CRY18" s="9"/>
      <c r="CRZ18" s="9"/>
      <c r="CSA18" s="9"/>
      <c r="CSB18" s="9"/>
      <c r="CSC18" s="9"/>
      <c r="CSD18" s="9"/>
      <c r="CSE18" s="9"/>
      <c r="CSF18" s="9"/>
      <c r="CSG18" s="9"/>
      <c r="CSH18" s="9"/>
      <c r="CSI18" s="9"/>
      <c r="CSJ18" s="9"/>
      <c r="CSK18" s="9"/>
      <c r="CSL18" s="9"/>
      <c r="CSM18" s="9"/>
      <c r="CSN18" s="9"/>
      <c r="CSO18" s="9"/>
      <c r="CSP18" s="9"/>
      <c r="CSQ18" s="9"/>
      <c r="CSR18" s="9"/>
      <c r="CSS18" s="9"/>
      <c r="CST18" s="9"/>
      <c r="CSU18" s="9"/>
      <c r="CSV18" s="9"/>
      <c r="CSW18" s="9"/>
      <c r="CSX18" s="9"/>
      <c r="CSY18" s="9"/>
      <c r="CSZ18" s="9"/>
      <c r="CTA18" s="9"/>
      <c r="CTB18" s="9"/>
      <c r="CTC18" s="9"/>
      <c r="CTD18" s="9"/>
      <c r="CTE18" s="9"/>
      <c r="CTF18" s="9"/>
      <c r="CTG18" s="9"/>
      <c r="CTH18" s="9"/>
      <c r="CTI18" s="9"/>
      <c r="CTJ18" s="9"/>
      <c r="CTK18" s="9"/>
      <c r="CTL18" s="9"/>
      <c r="CTM18" s="9"/>
      <c r="CTN18" s="9"/>
      <c r="CTO18" s="9"/>
      <c r="CTP18" s="9"/>
      <c r="CTQ18" s="9"/>
      <c r="CTR18" s="9"/>
      <c r="CTS18" s="9"/>
      <c r="CTT18" s="9"/>
      <c r="CTU18" s="9"/>
      <c r="CTV18" s="9"/>
      <c r="CTW18" s="9"/>
      <c r="CTX18" s="9"/>
      <c r="CTY18" s="9"/>
      <c r="CTZ18" s="9"/>
      <c r="CUA18" s="9"/>
      <c r="CUB18" s="9"/>
      <c r="CUC18" s="9"/>
      <c r="CUD18" s="9"/>
      <c r="CUE18" s="9"/>
      <c r="CUF18" s="9"/>
      <c r="CUG18" s="9"/>
      <c r="CUH18" s="9"/>
      <c r="CUI18" s="9"/>
      <c r="CUJ18" s="9"/>
      <c r="CUK18" s="9"/>
      <c r="CUL18" s="9"/>
      <c r="CUM18" s="9"/>
      <c r="CUN18" s="9"/>
      <c r="CUO18" s="9"/>
      <c r="CUP18" s="9"/>
      <c r="CUQ18" s="9"/>
      <c r="CUR18" s="9"/>
      <c r="CUS18" s="9"/>
      <c r="CUT18" s="9"/>
      <c r="CUU18" s="9"/>
      <c r="CUV18" s="9"/>
      <c r="CUW18" s="9"/>
      <c r="CUX18" s="9"/>
      <c r="CUY18" s="9"/>
      <c r="CUZ18" s="9"/>
      <c r="CVA18" s="9"/>
      <c r="CVB18" s="9"/>
      <c r="CVC18" s="9"/>
      <c r="CVD18" s="9"/>
      <c r="CVE18" s="9"/>
      <c r="CVF18" s="9"/>
      <c r="CVG18" s="9"/>
      <c r="CVH18" s="9"/>
      <c r="CVI18" s="9"/>
      <c r="CVJ18" s="9"/>
      <c r="CVK18" s="9"/>
      <c r="CVL18" s="9"/>
      <c r="CVM18" s="9"/>
      <c r="CVN18" s="9"/>
      <c r="CVO18" s="9"/>
      <c r="CVP18" s="9"/>
      <c r="CVQ18" s="9"/>
      <c r="CVR18" s="9"/>
      <c r="CVS18" s="9"/>
      <c r="CVT18" s="9"/>
      <c r="CVU18" s="9"/>
      <c r="CVV18" s="9"/>
      <c r="CVW18" s="9"/>
      <c r="CVX18" s="9"/>
      <c r="CVY18" s="9"/>
      <c r="CVZ18" s="9"/>
      <c r="CWA18" s="9"/>
      <c r="CWB18" s="9"/>
      <c r="CWC18" s="9"/>
      <c r="CWD18" s="9"/>
      <c r="CWE18" s="9"/>
      <c r="CWF18" s="9"/>
      <c r="CWG18" s="9"/>
      <c r="CWH18" s="9"/>
      <c r="CWI18" s="9"/>
      <c r="CWJ18" s="9"/>
      <c r="CWK18" s="9"/>
      <c r="CWL18" s="9"/>
      <c r="CWM18" s="9"/>
      <c r="CWN18" s="9"/>
      <c r="CWO18" s="9"/>
      <c r="CWP18" s="9"/>
      <c r="CWQ18" s="9"/>
      <c r="CWR18" s="9"/>
      <c r="CWS18" s="9"/>
      <c r="CWT18" s="9"/>
      <c r="CWU18" s="9"/>
      <c r="CWV18" s="9"/>
      <c r="CWW18" s="9"/>
      <c r="CWX18" s="9"/>
      <c r="CWY18" s="9"/>
      <c r="CWZ18" s="9"/>
      <c r="CXA18" s="9"/>
      <c r="CXB18" s="9"/>
      <c r="CXC18" s="9"/>
      <c r="CXD18" s="9"/>
      <c r="CXE18" s="9"/>
      <c r="CXF18" s="9"/>
      <c r="CXG18" s="9"/>
      <c r="CXH18" s="9"/>
      <c r="CXI18" s="9"/>
      <c r="CXJ18" s="9"/>
      <c r="CXK18" s="9"/>
      <c r="CXL18" s="9"/>
      <c r="CXM18" s="9"/>
      <c r="CXN18" s="9"/>
      <c r="CXO18" s="9"/>
      <c r="CXP18" s="9"/>
      <c r="CXQ18" s="9"/>
      <c r="CXR18" s="9"/>
      <c r="CXS18" s="9"/>
      <c r="CXT18" s="9"/>
      <c r="CXU18" s="9"/>
      <c r="CXV18" s="9"/>
      <c r="CXW18" s="9"/>
      <c r="CXX18" s="9"/>
      <c r="CXY18" s="9"/>
      <c r="CXZ18" s="9"/>
      <c r="CYA18" s="9"/>
      <c r="CYB18" s="9"/>
      <c r="CYC18" s="9"/>
      <c r="CYD18" s="9"/>
      <c r="CYE18" s="9"/>
      <c r="CYF18" s="9"/>
      <c r="CYG18" s="9"/>
      <c r="CYH18" s="9"/>
      <c r="CYI18" s="9"/>
      <c r="CYJ18" s="9"/>
      <c r="CYK18" s="9"/>
      <c r="CYL18" s="9"/>
      <c r="CYM18" s="9"/>
      <c r="CYN18" s="9"/>
      <c r="CYO18" s="9"/>
      <c r="CYP18" s="9"/>
      <c r="CYQ18" s="9"/>
      <c r="CYR18" s="9"/>
      <c r="CYS18" s="9"/>
      <c r="CYT18" s="9"/>
      <c r="CYU18" s="9"/>
      <c r="CYV18" s="9"/>
      <c r="CYW18" s="9"/>
      <c r="CYX18" s="9"/>
      <c r="CYY18" s="9"/>
      <c r="CYZ18" s="9"/>
      <c r="CZA18" s="9"/>
      <c r="CZB18" s="9"/>
      <c r="CZC18" s="9"/>
      <c r="CZD18" s="9"/>
      <c r="CZE18" s="9"/>
      <c r="CZF18" s="9"/>
      <c r="CZG18" s="9"/>
      <c r="CZH18" s="9"/>
      <c r="CZI18" s="9"/>
      <c r="CZJ18" s="9"/>
      <c r="CZK18" s="9"/>
      <c r="CZL18" s="9"/>
      <c r="CZM18" s="9"/>
      <c r="CZN18" s="9"/>
      <c r="CZO18" s="9"/>
      <c r="CZP18" s="9"/>
      <c r="CZQ18" s="9"/>
      <c r="CZR18" s="9"/>
      <c r="CZS18" s="9"/>
      <c r="CZT18" s="9"/>
      <c r="CZU18" s="9"/>
      <c r="CZV18" s="9"/>
      <c r="CZW18" s="9"/>
      <c r="CZX18" s="9"/>
      <c r="CZY18" s="9"/>
      <c r="CZZ18" s="9"/>
      <c r="DAA18" s="9"/>
      <c r="DAB18" s="9"/>
      <c r="DAC18" s="9"/>
      <c r="DAD18" s="9"/>
      <c r="DAE18" s="9"/>
      <c r="DAF18" s="9"/>
      <c r="DAG18" s="9"/>
      <c r="DAH18" s="9"/>
      <c r="DAI18" s="9"/>
      <c r="DAJ18" s="9"/>
      <c r="DAK18" s="9"/>
      <c r="DAL18" s="9"/>
      <c r="DAM18" s="9"/>
      <c r="DAN18" s="9"/>
      <c r="DAO18" s="9"/>
      <c r="DAP18" s="9"/>
      <c r="DAQ18" s="9"/>
      <c r="DAR18" s="9"/>
      <c r="DAS18" s="9"/>
      <c r="DAT18" s="9"/>
      <c r="DAU18" s="9"/>
      <c r="DAV18" s="9"/>
      <c r="DAW18" s="9"/>
      <c r="DAX18" s="9"/>
      <c r="DAY18" s="9"/>
      <c r="DAZ18" s="9"/>
      <c r="DBA18" s="9"/>
      <c r="DBB18" s="9"/>
      <c r="DBC18" s="9"/>
      <c r="DBD18" s="9"/>
      <c r="DBE18" s="9"/>
      <c r="DBF18" s="9"/>
      <c r="DBG18" s="9"/>
      <c r="DBH18" s="9"/>
      <c r="DBI18" s="9"/>
      <c r="DBJ18" s="9"/>
      <c r="DBK18" s="9"/>
      <c r="DBL18" s="9"/>
      <c r="DBM18" s="9"/>
      <c r="DBN18" s="9"/>
      <c r="DBO18" s="9"/>
      <c r="DBP18" s="9"/>
      <c r="DBQ18" s="9"/>
      <c r="DBR18" s="9"/>
      <c r="DBS18" s="9"/>
      <c r="DBT18" s="9"/>
      <c r="DBU18" s="9"/>
      <c r="DBV18" s="9"/>
      <c r="DBW18" s="9"/>
      <c r="DBX18" s="9"/>
      <c r="DBY18" s="9"/>
      <c r="DBZ18" s="9"/>
      <c r="DCA18" s="9"/>
      <c r="DCB18" s="9"/>
      <c r="DCC18" s="9"/>
      <c r="DCD18" s="9"/>
      <c r="DCE18" s="9"/>
      <c r="DCF18" s="9"/>
      <c r="DCG18" s="9"/>
      <c r="DCH18" s="9"/>
      <c r="DCI18" s="9"/>
      <c r="DCJ18" s="9"/>
      <c r="DCK18" s="9"/>
      <c r="DCL18" s="9"/>
      <c r="DCM18" s="9"/>
      <c r="DCN18" s="9"/>
      <c r="DCO18" s="9"/>
      <c r="DCP18" s="9"/>
      <c r="DCQ18" s="9"/>
      <c r="DCR18" s="9"/>
      <c r="DCS18" s="9"/>
      <c r="DCT18" s="9"/>
      <c r="DCU18" s="9"/>
      <c r="DCV18" s="9"/>
      <c r="DCW18" s="9"/>
      <c r="DCX18" s="9"/>
      <c r="DCY18" s="9"/>
      <c r="DCZ18" s="9"/>
      <c r="DDA18" s="9"/>
      <c r="DDB18" s="9"/>
      <c r="DDC18" s="9"/>
      <c r="DDD18" s="9"/>
      <c r="DDE18" s="9"/>
      <c r="DDF18" s="9"/>
      <c r="DDG18" s="9"/>
      <c r="DDH18" s="9"/>
      <c r="DDI18" s="9"/>
      <c r="DDJ18" s="9"/>
      <c r="DDK18" s="9"/>
      <c r="DDL18" s="9"/>
      <c r="DDM18" s="9"/>
      <c r="DDN18" s="9"/>
      <c r="DDO18" s="9"/>
      <c r="DDP18" s="9"/>
      <c r="DDQ18" s="9"/>
      <c r="DDR18" s="9"/>
      <c r="DDS18" s="9"/>
      <c r="DDT18" s="9"/>
      <c r="DDU18" s="9"/>
      <c r="DDV18" s="9"/>
      <c r="DDW18" s="9"/>
      <c r="DDX18" s="9"/>
      <c r="DDY18" s="9"/>
      <c r="DDZ18" s="9"/>
      <c r="DEA18" s="9"/>
      <c r="DEB18" s="9"/>
      <c r="DEC18" s="9"/>
      <c r="DED18" s="9"/>
      <c r="DEE18" s="9"/>
      <c r="DEF18" s="9"/>
      <c r="DEG18" s="9"/>
      <c r="DEH18" s="9"/>
      <c r="DEI18" s="9"/>
      <c r="DEJ18" s="9"/>
      <c r="DEK18" s="9"/>
      <c r="DEL18" s="9"/>
      <c r="DEM18" s="9"/>
      <c r="DEN18" s="9"/>
      <c r="DEO18" s="9"/>
      <c r="DEP18" s="9"/>
      <c r="DEQ18" s="9"/>
      <c r="DER18" s="9"/>
      <c r="DES18" s="9"/>
      <c r="DET18" s="9"/>
      <c r="DEU18" s="9"/>
      <c r="DEV18" s="9"/>
      <c r="DEW18" s="9"/>
      <c r="DEX18" s="9"/>
      <c r="DEY18" s="9"/>
      <c r="DEZ18" s="9"/>
      <c r="DFA18" s="9"/>
      <c r="DFB18" s="9"/>
      <c r="DFC18" s="9"/>
      <c r="DFD18" s="9"/>
      <c r="DFE18" s="9"/>
      <c r="DFF18" s="9"/>
      <c r="DFG18" s="9"/>
      <c r="DFH18" s="9"/>
      <c r="DFI18" s="9"/>
      <c r="DFJ18" s="9"/>
      <c r="DFK18" s="9"/>
      <c r="DFL18" s="9"/>
      <c r="DFM18" s="9"/>
      <c r="DFN18" s="9"/>
      <c r="DFO18" s="9"/>
      <c r="DFP18" s="9"/>
      <c r="DFQ18" s="9"/>
      <c r="DFR18" s="9"/>
      <c r="DFS18" s="9"/>
      <c r="DFT18" s="9"/>
      <c r="DFU18" s="9"/>
      <c r="DFV18" s="9"/>
      <c r="DFW18" s="9"/>
      <c r="DFX18" s="9"/>
      <c r="DFY18" s="9"/>
      <c r="DFZ18" s="9"/>
      <c r="DGA18" s="9"/>
      <c r="DGB18" s="9"/>
      <c r="DGC18" s="9"/>
      <c r="DGD18" s="9"/>
      <c r="DGE18" s="9"/>
      <c r="DGF18" s="9"/>
      <c r="DGG18" s="9"/>
      <c r="DGH18" s="9"/>
      <c r="DGI18" s="9"/>
      <c r="DGJ18" s="9"/>
      <c r="DGK18" s="9"/>
      <c r="DGL18" s="9"/>
      <c r="DGM18" s="9"/>
      <c r="DGN18" s="9"/>
      <c r="DGO18" s="9"/>
      <c r="DGP18" s="9"/>
      <c r="DGQ18" s="9"/>
      <c r="DGR18" s="9"/>
      <c r="DGS18" s="9"/>
      <c r="DGT18" s="9"/>
      <c r="DGU18" s="9"/>
      <c r="DGV18" s="9"/>
      <c r="DGW18" s="9"/>
      <c r="DGX18" s="9"/>
      <c r="DGY18" s="9"/>
      <c r="DGZ18" s="9"/>
      <c r="DHA18" s="9"/>
      <c r="DHB18" s="9"/>
      <c r="DHC18" s="9"/>
      <c r="DHD18" s="9"/>
      <c r="DHE18" s="9"/>
      <c r="DHF18" s="9"/>
      <c r="DHG18" s="9"/>
      <c r="DHH18" s="9"/>
      <c r="DHI18" s="9"/>
      <c r="DHJ18" s="9"/>
      <c r="DHK18" s="9"/>
      <c r="DHL18" s="9"/>
      <c r="DHM18" s="9"/>
      <c r="DHN18" s="9"/>
      <c r="DHO18" s="9"/>
      <c r="DHP18" s="9"/>
      <c r="DHQ18" s="9"/>
      <c r="DHR18" s="9"/>
      <c r="DHS18" s="9"/>
      <c r="DHT18" s="9"/>
      <c r="DHU18" s="9"/>
      <c r="DHV18" s="9"/>
      <c r="DHW18" s="9"/>
      <c r="DHX18" s="9"/>
      <c r="DHY18" s="9"/>
      <c r="DHZ18" s="9"/>
      <c r="DIA18" s="9"/>
      <c r="DIB18" s="9"/>
      <c r="DIC18" s="9"/>
      <c r="DID18" s="9"/>
      <c r="DIE18" s="9"/>
      <c r="DIF18" s="9"/>
      <c r="DIG18" s="9"/>
      <c r="DIH18" s="9"/>
      <c r="DII18" s="9"/>
      <c r="DIJ18" s="9"/>
      <c r="DIK18" s="9"/>
      <c r="DIL18" s="9"/>
      <c r="DIM18" s="9"/>
      <c r="DIN18" s="9"/>
      <c r="DIO18" s="9"/>
      <c r="DIP18" s="9"/>
      <c r="DIQ18" s="9"/>
      <c r="DIR18" s="9"/>
      <c r="DIS18" s="9"/>
      <c r="DIT18" s="9"/>
      <c r="DIU18" s="9"/>
      <c r="DIV18" s="9"/>
      <c r="DIW18" s="9"/>
      <c r="DIX18" s="9"/>
      <c r="DIY18" s="9"/>
      <c r="DIZ18" s="9"/>
      <c r="DJA18" s="9"/>
      <c r="DJB18" s="9"/>
      <c r="DJC18" s="9"/>
      <c r="DJD18" s="9"/>
      <c r="DJE18" s="9"/>
      <c r="DJF18" s="9"/>
      <c r="DJG18" s="9"/>
      <c r="DJH18" s="9"/>
      <c r="DJI18" s="9"/>
      <c r="DJJ18" s="9"/>
      <c r="DJK18" s="9"/>
      <c r="DJL18" s="9"/>
      <c r="DJM18" s="9"/>
      <c r="DJN18" s="9"/>
      <c r="DJO18" s="9"/>
      <c r="DJP18" s="9"/>
      <c r="DJQ18" s="9"/>
      <c r="DJR18" s="9"/>
      <c r="DJS18" s="9"/>
      <c r="DJT18" s="9"/>
      <c r="DJU18" s="9"/>
      <c r="DJV18" s="9"/>
      <c r="DJW18" s="9"/>
      <c r="DJX18" s="9"/>
      <c r="DJY18" s="9"/>
      <c r="DJZ18" s="9"/>
      <c r="DKA18" s="9"/>
      <c r="DKB18" s="9"/>
      <c r="DKC18" s="9"/>
      <c r="DKD18" s="9"/>
      <c r="DKE18" s="9"/>
      <c r="DKF18" s="9"/>
      <c r="DKG18" s="9"/>
      <c r="DKH18" s="9"/>
      <c r="DKI18" s="9"/>
      <c r="DKJ18" s="9"/>
      <c r="DKK18" s="9"/>
      <c r="DKL18" s="9"/>
      <c r="DKM18" s="9"/>
      <c r="DKN18" s="9"/>
      <c r="DKO18" s="9"/>
      <c r="DKP18" s="9"/>
      <c r="DKQ18" s="9"/>
      <c r="DKR18" s="9"/>
      <c r="DKS18" s="9"/>
      <c r="DKT18" s="9"/>
      <c r="DKU18" s="9"/>
      <c r="DKV18" s="9"/>
      <c r="DKW18" s="9"/>
      <c r="DKX18" s="9"/>
      <c r="DKY18" s="9"/>
      <c r="DKZ18" s="9"/>
      <c r="DLA18" s="9"/>
      <c r="DLB18" s="9"/>
      <c r="DLC18" s="9"/>
      <c r="DLD18" s="9"/>
      <c r="DLE18" s="9"/>
      <c r="DLF18" s="9"/>
      <c r="DLG18" s="9"/>
      <c r="DLH18" s="9"/>
      <c r="DLI18" s="9"/>
      <c r="DLJ18" s="9"/>
      <c r="DLK18" s="9"/>
      <c r="DLL18" s="9"/>
      <c r="DLM18" s="9"/>
      <c r="DLN18" s="9"/>
      <c r="DLO18" s="9"/>
      <c r="DLP18" s="9"/>
      <c r="DLQ18" s="9"/>
      <c r="DLR18" s="9"/>
      <c r="DLS18" s="9"/>
      <c r="DLT18" s="9"/>
      <c r="DLU18" s="9"/>
      <c r="DLV18" s="9"/>
      <c r="DLW18" s="9"/>
      <c r="DLX18" s="9"/>
      <c r="DLY18" s="9"/>
      <c r="DLZ18" s="9"/>
      <c r="DMA18" s="9"/>
      <c r="DMB18" s="9"/>
      <c r="DMC18" s="9"/>
      <c r="DMD18" s="9"/>
      <c r="DME18" s="9"/>
      <c r="DMF18" s="9"/>
      <c r="DMG18" s="9"/>
      <c r="DMH18" s="9"/>
      <c r="DMI18" s="9"/>
      <c r="DMJ18" s="9"/>
      <c r="DMK18" s="9"/>
      <c r="DML18" s="9"/>
      <c r="DMM18" s="9"/>
      <c r="DMN18" s="9"/>
      <c r="DMO18" s="9"/>
      <c r="DMP18" s="9"/>
      <c r="DMQ18" s="9"/>
      <c r="DMR18" s="9"/>
      <c r="DMS18" s="9"/>
      <c r="DMT18" s="9"/>
      <c r="DMU18" s="9"/>
      <c r="DMV18" s="9"/>
      <c r="DMW18" s="9"/>
      <c r="DMX18" s="9"/>
      <c r="DMY18" s="9"/>
      <c r="DMZ18" s="9"/>
      <c r="DNA18" s="9"/>
      <c r="DNB18" s="9"/>
      <c r="DNC18" s="9"/>
      <c r="DND18" s="9"/>
      <c r="DNE18" s="9"/>
      <c r="DNF18" s="9"/>
      <c r="DNG18" s="9"/>
      <c r="DNH18" s="9"/>
      <c r="DNI18" s="9"/>
      <c r="DNJ18" s="9"/>
      <c r="DNK18" s="9"/>
      <c r="DNL18" s="9"/>
      <c r="DNM18" s="9"/>
      <c r="DNN18" s="9"/>
      <c r="DNO18" s="9"/>
      <c r="DNP18" s="9"/>
      <c r="DNQ18" s="9"/>
      <c r="DNR18" s="9"/>
      <c r="DNS18" s="9"/>
      <c r="DNT18" s="9"/>
      <c r="DNU18" s="9"/>
      <c r="DNV18" s="9"/>
      <c r="DNW18" s="9"/>
      <c r="DNX18" s="9"/>
      <c r="DNY18" s="9"/>
      <c r="DNZ18" s="9"/>
      <c r="DOA18" s="9"/>
      <c r="DOB18" s="9"/>
      <c r="DOC18" s="9"/>
      <c r="DOD18" s="9"/>
      <c r="DOE18" s="9"/>
      <c r="DOF18" s="9"/>
      <c r="DOG18" s="9"/>
      <c r="DOH18" s="9"/>
      <c r="DOI18" s="9"/>
      <c r="DOJ18" s="9"/>
      <c r="DOK18" s="9"/>
      <c r="DOL18" s="9"/>
      <c r="DOM18" s="9"/>
      <c r="DON18" s="9"/>
      <c r="DOO18" s="9"/>
      <c r="DOP18" s="9"/>
      <c r="DOQ18" s="9"/>
      <c r="DOR18" s="9"/>
      <c r="DOS18" s="9"/>
      <c r="DOT18" s="9"/>
      <c r="DOU18" s="9"/>
      <c r="DOV18" s="9"/>
      <c r="DOW18" s="9"/>
      <c r="DOX18" s="9"/>
      <c r="DOY18" s="9"/>
      <c r="DOZ18" s="9"/>
      <c r="DPA18" s="9"/>
      <c r="DPB18" s="9"/>
      <c r="DPC18" s="9"/>
      <c r="DPD18" s="9"/>
      <c r="DPE18" s="9"/>
      <c r="DPF18" s="9"/>
    </row>
    <row r="19" spans="1:3126" s="4" customFormat="1" ht="20.100000000000001" customHeight="1" x14ac:dyDescent="0.25">
      <c r="A19" s="24">
        <v>10</v>
      </c>
      <c r="B19" s="97" t="s">
        <v>55</v>
      </c>
      <c r="C19" s="98"/>
      <c r="D19" s="34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6"/>
      <c r="BA19" s="13"/>
      <c r="BB19" s="50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9"/>
      <c r="ZN19" s="9"/>
      <c r="ZO19" s="9"/>
      <c r="ZP19" s="9"/>
      <c r="ZQ19" s="9"/>
      <c r="ZR19" s="9"/>
      <c r="ZS19" s="9"/>
      <c r="ZT19" s="9"/>
      <c r="ZU19" s="9"/>
      <c r="ZV19" s="9"/>
      <c r="ZW19" s="9"/>
      <c r="ZX19" s="9"/>
      <c r="ZY19" s="9"/>
      <c r="ZZ19" s="9"/>
      <c r="AAA19" s="9"/>
      <c r="AAB19" s="9"/>
      <c r="AAC19" s="9"/>
      <c r="AAD19" s="9"/>
      <c r="AAE19" s="9"/>
      <c r="AAF19" s="9"/>
      <c r="AAG19" s="9"/>
      <c r="AAH19" s="9"/>
      <c r="AAI19" s="9"/>
      <c r="AAJ19" s="9"/>
      <c r="AAK19" s="9"/>
      <c r="AAL19" s="9"/>
      <c r="AAM19" s="9"/>
      <c r="AAN19" s="9"/>
      <c r="AAO19" s="9"/>
      <c r="AAP19" s="9"/>
      <c r="AAQ19" s="9"/>
      <c r="AAR19" s="9"/>
      <c r="AAS19" s="9"/>
      <c r="AAT19" s="9"/>
      <c r="AAU19" s="9"/>
      <c r="AAV19" s="9"/>
      <c r="AAW19" s="9"/>
      <c r="AAX19" s="9"/>
      <c r="AAY19" s="9"/>
      <c r="AAZ19" s="9"/>
      <c r="ABA19" s="9"/>
      <c r="ABB19" s="9"/>
      <c r="ABC19" s="9"/>
      <c r="ABD19" s="9"/>
      <c r="ABE19" s="9"/>
      <c r="ABF19" s="9"/>
      <c r="ABG19" s="9"/>
      <c r="ABH19" s="9"/>
      <c r="ABI19" s="9"/>
      <c r="ABJ19" s="9"/>
      <c r="ABK19" s="9"/>
      <c r="ABL19" s="9"/>
      <c r="ABM19" s="9"/>
      <c r="ABN19" s="9"/>
      <c r="ABO19" s="9"/>
      <c r="ABP19" s="9"/>
      <c r="ABQ19" s="9"/>
      <c r="ABR19" s="9"/>
      <c r="ABS19" s="9"/>
      <c r="ABT19" s="9"/>
      <c r="ABU19" s="9"/>
      <c r="ABV19" s="9"/>
      <c r="ABW19" s="9"/>
      <c r="ABX19" s="9"/>
      <c r="ABY19" s="9"/>
      <c r="ABZ19" s="9"/>
      <c r="ACA19" s="9"/>
      <c r="ACB19" s="9"/>
      <c r="ACC19" s="9"/>
      <c r="ACD19" s="9"/>
      <c r="ACE19" s="9"/>
      <c r="ACF19" s="9"/>
      <c r="ACG19" s="9"/>
      <c r="ACH19" s="9"/>
      <c r="ACI19" s="9"/>
      <c r="ACJ19" s="9"/>
      <c r="ACK19" s="9"/>
      <c r="ACL19" s="9"/>
      <c r="ACM19" s="9"/>
      <c r="ACN19" s="9"/>
      <c r="ACO19" s="9"/>
      <c r="ACP19" s="9"/>
      <c r="ACQ19" s="9"/>
      <c r="ACR19" s="9"/>
      <c r="ACS19" s="9"/>
      <c r="ACT19" s="9"/>
      <c r="ACU19" s="9"/>
      <c r="ACV19" s="9"/>
      <c r="ACW19" s="9"/>
      <c r="ACX19" s="9"/>
      <c r="ACY19" s="9"/>
      <c r="ACZ19" s="9"/>
      <c r="ADA19" s="9"/>
      <c r="ADB19" s="9"/>
      <c r="ADC19" s="9"/>
      <c r="ADD19" s="9"/>
      <c r="ADE19" s="9"/>
      <c r="ADF19" s="9"/>
      <c r="ADG19" s="9"/>
      <c r="ADH19" s="9"/>
      <c r="ADI19" s="9"/>
      <c r="ADJ19" s="9"/>
      <c r="ADK19" s="9"/>
      <c r="ADL19" s="9"/>
      <c r="ADM19" s="9"/>
      <c r="ADN19" s="9"/>
      <c r="ADO19" s="9"/>
      <c r="ADP19" s="9"/>
      <c r="ADQ19" s="9"/>
      <c r="ADR19" s="9"/>
      <c r="ADS19" s="9"/>
      <c r="ADT19" s="9"/>
      <c r="ADU19" s="9"/>
      <c r="ADV19" s="9"/>
      <c r="ADW19" s="9"/>
      <c r="ADX19" s="9"/>
      <c r="ADY19" s="9"/>
      <c r="ADZ19" s="9"/>
      <c r="AEA19" s="9"/>
      <c r="AEB19" s="9"/>
      <c r="AEC19" s="9"/>
      <c r="AED19" s="9"/>
      <c r="AEE19" s="9"/>
      <c r="AEF19" s="9"/>
      <c r="AEG19" s="9"/>
      <c r="AEH19" s="9"/>
      <c r="AEI19" s="9"/>
      <c r="AEJ19" s="9"/>
      <c r="AEK19" s="9"/>
      <c r="AEL19" s="9"/>
      <c r="AEM19" s="9"/>
      <c r="AEN19" s="9"/>
      <c r="AEO19" s="9"/>
      <c r="AEP19" s="9"/>
      <c r="AEQ19" s="9"/>
      <c r="AER19" s="9"/>
      <c r="AES19" s="9"/>
      <c r="AET19" s="9"/>
      <c r="AEU19" s="9"/>
      <c r="AEV19" s="9"/>
      <c r="AEW19" s="9"/>
      <c r="AEX19" s="9"/>
      <c r="AEY19" s="9"/>
      <c r="AEZ19" s="9"/>
      <c r="AFA19" s="9"/>
      <c r="AFB19" s="9"/>
      <c r="AFC19" s="9"/>
      <c r="AFD19" s="9"/>
      <c r="AFE19" s="9"/>
      <c r="AFF19" s="9"/>
      <c r="AFG19" s="9"/>
      <c r="AFH19" s="9"/>
      <c r="AFI19" s="9"/>
      <c r="AFJ19" s="9"/>
      <c r="AFK19" s="9"/>
      <c r="AFL19" s="9"/>
      <c r="AFM19" s="9"/>
      <c r="AFN19" s="9"/>
      <c r="AFO19" s="9"/>
      <c r="AFP19" s="9"/>
      <c r="AFQ19" s="9"/>
      <c r="AFR19" s="9"/>
      <c r="AFS19" s="9"/>
      <c r="AFT19" s="9"/>
      <c r="AFU19" s="9"/>
      <c r="AFV19" s="9"/>
      <c r="AFW19" s="9"/>
      <c r="AFX19" s="9"/>
      <c r="AFY19" s="9"/>
      <c r="AFZ19" s="9"/>
      <c r="AGA19" s="9"/>
      <c r="AGB19" s="9"/>
      <c r="AGC19" s="9"/>
      <c r="AGD19" s="9"/>
      <c r="AGE19" s="9"/>
      <c r="AGF19" s="9"/>
      <c r="AGG19" s="9"/>
      <c r="AGH19" s="9"/>
      <c r="AGI19" s="9"/>
      <c r="AGJ19" s="9"/>
      <c r="AGK19" s="9"/>
      <c r="AGL19" s="9"/>
      <c r="AGM19" s="9"/>
      <c r="AGN19" s="9"/>
      <c r="AGO19" s="9"/>
      <c r="AGP19" s="9"/>
      <c r="AGQ19" s="9"/>
      <c r="AGR19" s="9"/>
      <c r="AGS19" s="9"/>
      <c r="AGT19" s="9"/>
      <c r="AGU19" s="9"/>
      <c r="AGV19" s="9"/>
      <c r="AGW19" s="9"/>
      <c r="AGX19" s="9"/>
      <c r="AGY19" s="9"/>
      <c r="AGZ19" s="9"/>
      <c r="AHA19" s="9"/>
      <c r="AHB19" s="9"/>
      <c r="AHC19" s="9"/>
      <c r="AHD19" s="9"/>
      <c r="AHE19" s="9"/>
      <c r="AHF19" s="9"/>
      <c r="AHG19" s="9"/>
      <c r="AHH19" s="9"/>
      <c r="AHI19" s="9"/>
      <c r="AHJ19" s="9"/>
      <c r="AHK19" s="9"/>
      <c r="AHL19" s="9"/>
      <c r="AHM19" s="9"/>
      <c r="AHN19" s="9"/>
      <c r="AHO19" s="9"/>
      <c r="AHP19" s="9"/>
      <c r="AHQ19" s="9"/>
      <c r="AHR19" s="9"/>
      <c r="AHS19" s="9"/>
      <c r="AHT19" s="9"/>
      <c r="AHU19" s="9"/>
      <c r="AHV19" s="9"/>
      <c r="AHW19" s="9"/>
      <c r="AHX19" s="9"/>
      <c r="AHY19" s="9"/>
      <c r="AHZ19" s="9"/>
      <c r="AIA19" s="9"/>
      <c r="AIB19" s="9"/>
      <c r="AIC19" s="9"/>
      <c r="AID19" s="9"/>
      <c r="AIE19" s="9"/>
      <c r="AIF19" s="9"/>
      <c r="AIG19" s="9"/>
      <c r="AIH19" s="9"/>
      <c r="AII19" s="9"/>
      <c r="AIJ19" s="9"/>
      <c r="AIK19" s="9"/>
      <c r="AIL19" s="9"/>
      <c r="AIM19" s="9"/>
      <c r="AIN19" s="9"/>
      <c r="AIO19" s="9"/>
      <c r="AIP19" s="9"/>
      <c r="AIQ19" s="9"/>
      <c r="AIR19" s="9"/>
      <c r="AIS19" s="9"/>
      <c r="AIT19" s="9"/>
      <c r="AIU19" s="9"/>
      <c r="AIV19" s="9"/>
      <c r="AIW19" s="9"/>
      <c r="AIX19" s="9"/>
      <c r="AIY19" s="9"/>
      <c r="AIZ19" s="9"/>
      <c r="AJA19" s="9"/>
      <c r="AJB19" s="9"/>
      <c r="AJC19" s="9"/>
      <c r="AJD19" s="9"/>
      <c r="AJE19" s="9"/>
      <c r="AJF19" s="9"/>
      <c r="AJG19" s="9"/>
      <c r="AJH19" s="9"/>
      <c r="AJI19" s="9"/>
      <c r="AJJ19" s="9"/>
      <c r="AJK19" s="9"/>
      <c r="AJL19" s="9"/>
      <c r="AJM19" s="9"/>
      <c r="AJN19" s="9"/>
      <c r="AJO19" s="9"/>
      <c r="AJP19" s="9"/>
      <c r="AJQ19" s="9"/>
      <c r="AJR19" s="9"/>
      <c r="AJS19" s="9"/>
      <c r="AJT19" s="9"/>
      <c r="AJU19" s="9"/>
      <c r="AJV19" s="9"/>
      <c r="AJW19" s="9"/>
      <c r="AJX19" s="9"/>
      <c r="AJY19" s="9"/>
      <c r="AJZ19" s="9"/>
      <c r="AKA19" s="9"/>
      <c r="AKB19" s="9"/>
      <c r="AKC19" s="9"/>
      <c r="AKD19" s="9"/>
      <c r="AKE19" s="9"/>
      <c r="AKF19" s="9"/>
      <c r="AKG19" s="9"/>
      <c r="AKH19" s="9"/>
      <c r="AKI19" s="9"/>
      <c r="AKJ19" s="9"/>
      <c r="AKK19" s="9"/>
      <c r="AKL19" s="9"/>
      <c r="AKM19" s="9"/>
      <c r="AKN19" s="9"/>
      <c r="AKO19" s="9"/>
      <c r="AKP19" s="9"/>
      <c r="AKQ19" s="9"/>
      <c r="AKR19" s="9"/>
      <c r="AKS19" s="9"/>
      <c r="AKT19" s="9"/>
      <c r="AKU19" s="9"/>
      <c r="AKV19" s="9"/>
      <c r="AKW19" s="9"/>
      <c r="AKX19" s="9"/>
      <c r="AKY19" s="9"/>
      <c r="AKZ19" s="9"/>
      <c r="ALA19" s="9"/>
      <c r="ALB19" s="9"/>
      <c r="ALC19" s="9"/>
      <c r="ALD19" s="9"/>
      <c r="ALE19" s="9"/>
      <c r="ALF19" s="9"/>
      <c r="ALG19" s="9"/>
      <c r="ALH19" s="9"/>
      <c r="ALI19" s="9"/>
      <c r="ALJ19" s="9"/>
      <c r="ALK19" s="9"/>
      <c r="ALL19" s="9"/>
      <c r="ALM19" s="9"/>
      <c r="ALN19" s="9"/>
      <c r="ALO19" s="9"/>
      <c r="ALP19" s="9"/>
      <c r="ALQ19" s="9"/>
      <c r="ALR19" s="9"/>
      <c r="ALS19" s="9"/>
      <c r="ALT19" s="9"/>
      <c r="ALU19" s="9"/>
      <c r="ALV19" s="9"/>
      <c r="ALW19" s="9"/>
      <c r="ALX19" s="9"/>
      <c r="ALY19" s="9"/>
      <c r="ALZ19" s="9"/>
      <c r="AMA19" s="9"/>
      <c r="AMB19" s="9"/>
      <c r="AMC19" s="9"/>
      <c r="AMD19" s="9"/>
      <c r="AME19" s="9"/>
      <c r="AMF19" s="9"/>
      <c r="AMG19" s="9"/>
      <c r="AMH19" s="9"/>
      <c r="AMI19" s="9"/>
      <c r="AMJ19" s="9"/>
      <c r="AMK19" s="9"/>
      <c r="AML19" s="9"/>
      <c r="AMM19" s="9"/>
      <c r="AMN19" s="9"/>
      <c r="AMO19" s="9"/>
      <c r="AMP19" s="9"/>
      <c r="AMQ19" s="9"/>
      <c r="AMR19" s="9"/>
      <c r="AMS19" s="9"/>
      <c r="AMT19" s="9"/>
      <c r="AMU19" s="9"/>
      <c r="AMV19" s="9"/>
      <c r="AMW19" s="9"/>
      <c r="AMX19" s="9"/>
      <c r="AMY19" s="9"/>
      <c r="AMZ19" s="9"/>
      <c r="ANA19" s="9"/>
      <c r="ANB19" s="9"/>
      <c r="ANC19" s="9"/>
      <c r="AND19" s="9"/>
      <c r="ANE19" s="9"/>
      <c r="ANF19" s="9"/>
      <c r="ANG19" s="9"/>
      <c r="ANH19" s="9"/>
      <c r="ANI19" s="9"/>
      <c r="ANJ19" s="9"/>
      <c r="ANK19" s="9"/>
      <c r="ANL19" s="9"/>
      <c r="ANM19" s="9"/>
      <c r="ANN19" s="9"/>
      <c r="ANO19" s="9"/>
      <c r="ANP19" s="9"/>
      <c r="ANQ19" s="9"/>
      <c r="ANR19" s="9"/>
      <c r="ANS19" s="9"/>
      <c r="ANT19" s="9"/>
      <c r="ANU19" s="9"/>
      <c r="ANV19" s="9"/>
      <c r="ANW19" s="9"/>
      <c r="ANX19" s="9"/>
      <c r="ANY19" s="9"/>
      <c r="ANZ19" s="9"/>
      <c r="AOA19" s="9"/>
      <c r="AOB19" s="9"/>
      <c r="AOC19" s="9"/>
      <c r="AOD19" s="9"/>
      <c r="AOE19" s="9"/>
      <c r="AOF19" s="9"/>
      <c r="AOG19" s="9"/>
      <c r="AOH19" s="9"/>
      <c r="AOI19" s="9"/>
      <c r="AOJ19" s="9"/>
      <c r="AOK19" s="9"/>
      <c r="AOL19" s="9"/>
      <c r="AOM19" s="9"/>
      <c r="AON19" s="9"/>
      <c r="AOO19" s="9"/>
      <c r="AOP19" s="9"/>
      <c r="AOQ19" s="9"/>
      <c r="AOR19" s="9"/>
      <c r="AOS19" s="9"/>
      <c r="AOT19" s="9"/>
      <c r="AOU19" s="9"/>
      <c r="AOV19" s="9"/>
      <c r="AOW19" s="9"/>
      <c r="AOX19" s="9"/>
      <c r="AOY19" s="9"/>
      <c r="AOZ19" s="9"/>
      <c r="APA19" s="9"/>
      <c r="APB19" s="9"/>
      <c r="APC19" s="9"/>
      <c r="APD19" s="9"/>
      <c r="APE19" s="9"/>
      <c r="APF19" s="9"/>
      <c r="APG19" s="9"/>
      <c r="APH19" s="9"/>
      <c r="API19" s="9"/>
      <c r="APJ19" s="9"/>
      <c r="APK19" s="9"/>
      <c r="APL19" s="9"/>
      <c r="APM19" s="9"/>
      <c r="APN19" s="9"/>
      <c r="APO19" s="9"/>
      <c r="APP19" s="9"/>
      <c r="APQ19" s="9"/>
      <c r="APR19" s="9"/>
      <c r="APS19" s="9"/>
      <c r="APT19" s="9"/>
      <c r="APU19" s="9"/>
      <c r="APV19" s="9"/>
      <c r="APW19" s="9"/>
      <c r="APX19" s="9"/>
      <c r="APY19" s="9"/>
      <c r="APZ19" s="9"/>
      <c r="AQA19" s="9"/>
      <c r="AQB19" s="9"/>
      <c r="AQC19" s="9"/>
      <c r="AQD19" s="9"/>
      <c r="AQE19" s="9"/>
      <c r="AQF19" s="9"/>
      <c r="AQG19" s="9"/>
      <c r="AQH19" s="9"/>
      <c r="AQI19" s="9"/>
      <c r="AQJ19" s="9"/>
      <c r="AQK19" s="9"/>
      <c r="AQL19" s="9"/>
      <c r="AQM19" s="9"/>
      <c r="AQN19" s="9"/>
      <c r="AQO19" s="9"/>
      <c r="AQP19" s="9"/>
      <c r="AQQ19" s="9"/>
      <c r="AQR19" s="9"/>
      <c r="AQS19" s="9"/>
      <c r="AQT19" s="9"/>
      <c r="AQU19" s="9"/>
      <c r="AQV19" s="9"/>
      <c r="AQW19" s="9"/>
      <c r="AQX19" s="9"/>
      <c r="AQY19" s="9"/>
      <c r="AQZ19" s="9"/>
      <c r="ARA19" s="9"/>
      <c r="ARB19" s="9"/>
      <c r="ARC19" s="9"/>
      <c r="ARD19" s="9"/>
      <c r="ARE19" s="9"/>
      <c r="ARF19" s="9"/>
      <c r="ARG19" s="9"/>
      <c r="ARH19" s="9"/>
      <c r="ARI19" s="9"/>
      <c r="ARJ19" s="9"/>
      <c r="ARK19" s="9"/>
      <c r="ARL19" s="9"/>
      <c r="ARM19" s="9"/>
      <c r="ARN19" s="9"/>
      <c r="ARO19" s="9"/>
      <c r="ARP19" s="9"/>
      <c r="ARQ19" s="9"/>
      <c r="ARR19" s="9"/>
      <c r="ARS19" s="9"/>
      <c r="ART19" s="9"/>
      <c r="ARU19" s="9"/>
      <c r="ARV19" s="9"/>
      <c r="ARW19" s="9"/>
      <c r="ARX19" s="9"/>
      <c r="ARY19" s="9"/>
      <c r="ARZ19" s="9"/>
      <c r="ASA19" s="9"/>
      <c r="ASB19" s="9"/>
      <c r="ASC19" s="9"/>
      <c r="ASD19" s="9"/>
      <c r="ASE19" s="9"/>
      <c r="ASF19" s="9"/>
      <c r="ASG19" s="9"/>
      <c r="ASH19" s="9"/>
      <c r="ASI19" s="9"/>
      <c r="ASJ19" s="9"/>
      <c r="ASK19" s="9"/>
      <c r="ASL19" s="9"/>
      <c r="ASM19" s="9"/>
      <c r="ASN19" s="9"/>
      <c r="ASO19" s="9"/>
      <c r="ASP19" s="9"/>
      <c r="ASQ19" s="9"/>
      <c r="ASR19" s="9"/>
      <c r="ASS19" s="9"/>
      <c r="AST19" s="9"/>
      <c r="ASU19" s="9"/>
      <c r="ASV19" s="9"/>
      <c r="ASW19" s="9"/>
      <c r="ASX19" s="9"/>
      <c r="ASY19" s="9"/>
      <c r="ASZ19" s="9"/>
      <c r="ATA19" s="9"/>
      <c r="ATB19" s="9"/>
      <c r="ATC19" s="9"/>
      <c r="ATD19" s="9"/>
      <c r="ATE19" s="9"/>
      <c r="ATF19" s="9"/>
      <c r="ATG19" s="9"/>
      <c r="ATH19" s="9"/>
      <c r="ATI19" s="9"/>
      <c r="ATJ19" s="9"/>
      <c r="ATK19" s="9"/>
      <c r="ATL19" s="9"/>
      <c r="ATM19" s="9"/>
      <c r="ATN19" s="9"/>
      <c r="ATO19" s="9"/>
      <c r="ATP19" s="9"/>
      <c r="ATQ19" s="9"/>
      <c r="ATR19" s="9"/>
      <c r="ATS19" s="9"/>
      <c r="ATT19" s="9"/>
      <c r="ATU19" s="9"/>
      <c r="ATV19" s="9"/>
      <c r="ATW19" s="9"/>
      <c r="ATX19" s="9"/>
      <c r="ATY19" s="9"/>
      <c r="ATZ19" s="9"/>
      <c r="AUA19" s="9"/>
      <c r="AUB19" s="9"/>
      <c r="AUC19" s="9"/>
      <c r="AUD19" s="9"/>
      <c r="AUE19" s="9"/>
      <c r="AUF19" s="9"/>
      <c r="AUG19" s="9"/>
      <c r="AUH19" s="9"/>
      <c r="AUI19" s="9"/>
      <c r="AUJ19" s="9"/>
      <c r="AUK19" s="9"/>
      <c r="AUL19" s="9"/>
      <c r="AUM19" s="9"/>
      <c r="AUN19" s="9"/>
      <c r="AUO19" s="9"/>
      <c r="AUP19" s="9"/>
      <c r="AUQ19" s="9"/>
      <c r="AUR19" s="9"/>
      <c r="AUS19" s="9"/>
      <c r="AUT19" s="9"/>
      <c r="AUU19" s="9"/>
      <c r="AUV19" s="9"/>
      <c r="AUW19" s="9"/>
      <c r="AUX19" s="9"/>
      <c r="AUY19" s="9"/>
      <c r="AUZ19" s="9"/>
      <c r="AVA19" s="9"/>
      <c r="AVB19" s="9"/>
      <c r="AVC19" s="9"/>
      <c r="AVD19" s="9"/>
      <c r="AVE19" s="9"/>
      <c r="AVF19" s="9"/>
      <c r="AVG19" s="9"/>
      <c r="AVH19" s="9"/>
      <c r="AVI19" s="9"/>
      <c r="AVJ19" s="9"/>
      <c r="AVK19" s="9"/>
      <c r="AVL19" s="9"/>
      <c r="AVM19" s="9"/>
      <c r="AVN19" s="9"/>
      <c r="AVO19" s="9"/>
      <c r="AVP19" s="9"/>
      <c r="AVQ19" s="9"/>
      <c r="AVR19" s="9"/>
      <c r="AVS19" s="9"/>
      <c r="AVT19" s="9"/>
      <c r="AVU19" s="9"/>
      <c r="AVV19" s="9"/>
      <c r="AVW19" s="9"/>
      <c r="AVX19" s="9"/>
      <c r="AVY19" s="9"/>
      <c r="AVZ19" s="9"/>
      <c r="AWA19" s="9"/>
      <c r="AWB19" s="9"/>
      <c r="AWC19" s="9"/>
      <c r="AWD19" s="9"/>
      <c r="AWE19" s="9"/>
      <c r="AWF19" s="9"/>
      <c r="AWG19" s="9"/>
      <c r="AWH19" s="9"/>
      <c r="AWI19" s="9"/>
      <c r="AWJ19" s="9"/>
      <c r="AWK19" s="9"/>
      <c r="AWL19" s="9"/>
      <c r="AWM19" s="9"/>
      <c r="AWN19" s="9"/>
      <c r="AWO19" s="9"/>
      <c r="AWP19" s="9"/>
      <c r="AWQ19" s="9"/>
      <c r="AWR19" s="9"/>
      <c r="AWS19" s="9"/>
      <c r="AWT19" s="9"/>
      <c r="AWU19" s="9"/>
      <c r="AWV19" s="9"/>
      <c r="AWW19" s="9"/>
      <c r="AWX19" s="9"/>
      <c r="AWY19" s="9"/>
      <c r="AWZ19" s="9"/>
      <c r="AXA19" s="9"/>
      <c r="AXB19" s="9"/>
      <c r="AXC19" s="9"/>
      <c r="AXD19" s="9"/>
      <c r="AXE19" s="9"/>
      <c r="AXF19" s="9"/>
      <c r="AXG19" s="9"/>
      <c r="AXH19" s="9"/>
      <c r="AXI19" s="9"/>
      <c r="AXJ19" s="9"/>
      <c r="AXK19" s="9"/>
      <c r="AXL19" s="9"/>
      <c r="AXM19" s="9"/>
      <c r="AXN19" s="9"/>
      <c r="AXO19" s="9"/>
      <c r="AXP19" s="9"/>
      <c r="AXQ19" s="9"/>
      <c r="AXR19" s="9"/>
      <c r="AXS19" s="9"/>
      <c r="AXT19" s="9"/>
      <c r="AXU19" s="9"/>
      <c r="AXV19" s="9"/>
      <c r="AXW19" s="9"/>
      <c r="AXX19" s="9"/>
      <c r="AXY19" s="9"/>
      <c r="AXZ19" s="9"/>
      <c r="AYA19" s="9"/>
      <c r="AYB19" s="9"/>
      <c r="AYC19" s="9"/>
      <c r="AYD19" s="9"/>
      <c r="AYE19" s="9"/>
      <c r="AYF19" s="9"/>
      <c r="AYG19" s="9"/>
      <c r="AYH19" s="9"/>
      <c r="AYI19" s="9"/>
      <c r="AYJ19" s="9"/>
      <c r="AYK19" s="9"/>
      <c r="AYL19" s="9"/>
      <c r="AYM19" s="9"/>
      <c r="AYN19" s="9"/>
      <c r="AYO19" s="9"/>
      <c r="AYP19" s="9"/>
      <c r="AYQ19" s="9"/>
      <c r="AYR19" s="9"/>
      <c r="AYS19" s="9"/>
      <c r="AYT19" s="9"/>
      <c r="AYU19" s="9"/>
      <c r="AYV19" s="9"/>
      <c r="AYW19" s="9"/>
      <c r="AYX19" s="9"/>
      <c r="AYY19" s="9"/>
      <c r="AYZ19" s="9"/>
      <c r="AZA19" s="9"/>
      <c r="AZB19" s="9"/>
      <c r="AZC19" s="9"/>
      <c r="AZD19" s="9"/>
      <c r="AZE19" s="9"/>
      <c r="AZF19" s="9"/>
      <c r="AZG19" s="9"/>
      <c r="AZH19" s="9"/>
      <c r="AZI19" s="9"/>
      <c r="AZJ19" s="9"/>
      <c r="AZK19" s="9"/>
      <c r="AZL19" s="9"/>
      <c r="AZM19" s="9"/>
      <c r="AZN19" s="9"/>
      <c r="AZO19" s="9"/>
      <c r="AZP19" s="9"/>
      <c r="AZQ19" s="9"/>
      <c r="AZR19" s="9"/>
      <c r="AZS19" s="9"/>
      <c r="AZT19" s="9"/>
      <c r="AZU19" s="9"/>
      <c r="AZV19" s="9"/>
      <c r="AZW19" s="9"/>
      <c r="AZX19" s="9"/>
      <c r="AZY19" s="9"/>
      <c r="AZZ19" s="9"/>
      <c r="BAA19" s="9"/>
      <c r="BAB19" s="9"/>
      <c r="BAC19" s="9"/>
      <c r="BAD19" s="9"/>
      <c r="BAE19" s="9"/>
      <c r="BAF19" s="9"/>
      <c r="BAG19" s="9"/>
      <c r="BAH19" s="9"/>
      <c r="BAI19" s="9"/>
      <c r="BAJ19" s="9"/>
      <c r="BAK19" s="9"/>
      <c r="BAL19" s="9"/>
      <c r="BAM19" s="9"/>
      <c r="BAN19" s="9"/>
      <c r="BAO19" s="9"/>
      <c r="BAP19" s="9"/>
      <c r="BAQ19" s="9"/>
      <c r="BAR19" s="9"/>
      <c r="BAS19" s="9"/>
      <c r="BAT19" s="9"/>
      <c r="BAU19" s="9"/>
      <c r="BAV19" s="9"/>
      <c r="BAW19" s="9"/>
      <c r="BAX19" s="9"/>
      <c r="BAY19" s="9"/>
      <c r="BAZ19" s="9"/>
      <c r="BBA19" s="9"/>
      <c r="BBB19" s="9"/>
      <c r="BBC19" s="9"/>
      <c r="BBD19" s="9"/>
      <c r="BBE19" s="9"/>
      <c r="BBF19" s="9"/>
      <c r="BBG19" s="9"/>
      <c r="BBH19" s="9"/>
      <c r="BBI19" s="9"/>
      <c r="BBJ19" s="9"/>
      <c r="BBK19" s="9"/>
      <c r="BBL19" s="9"/>
      <c r="BBM19" s="9"/>
      <c r="BBN19" s="9"/>
      <c r="BBO19" s="9"/>
      <c r="BBP19" s="9"/>
      <c r="BBQ19" s="9"/>
      <c r="BBR19" s="9"/>
      <c r="BBS19" s="9"/>
      <c r="BBT19" s="9"/>
      <c r="BBU19" s="9"/>
      <c r="BBV19" s="9"/>
      <c r="BBW19" s="9"/>
      <c r="BBX19" s="9"/>
      <c r="BBY19" s="9"/>
      <c r="BBZ19" s="9"/>
      <c r="BCA19" s="9"/>
      <c r="BCB19" s="9"/>
      <c r="BCC19" s="9"/>
      <c r="BCD19" s="9"/>
      <c r="BCE19" s="9"/>
      <c r="BCF19" s="9"/>
      <c r="BCG19" s="9"/>
      <c r="BCH19" s="9"/>
      <c r="BCI19" s="9"/>
      <c r="BCJ19" s="9"/>
      <c r="BCK19" s="9"/>
      <c r="BCL19" s="9"/>
      <c r="BCM19" s="9"/>
      <c r="BCN19" s="9"/>
      <c r="BCO19" s="9"/>
      <c r="BCP19" s="9"/>
      <c r="BCQ19" s="9"/>
      <c r="BCR19" s="9"/>
      <c r="BCS19" s="9"/>
      <c r="BCT19" s="9"/>
      <c r="BCU19" s="9"/>
      <c r="BCV19" s="9"/>
      <c r="BCW19" s="9"/>
      <c r="BCX19" s="9"/>
      <c r="BCY19" s="9"/>
      <c r="BCZ19" s="9"/>
      <c r="BDA19" s="9"/>
      <c r="BDB19" s="9"/>
      <c r="BDC19" s="9"/>
      <c r="BDD19" s="9"/>
      <c r="BDE19" s="9"/>
      <c r="BDF19" s="9"/>
      <c r="BDG19" s="9"/>
      <c r="BDH19" s="9"/>
      <c r="BDI19" s="9"/>
      <c r="BDJ19" s="9"/>
      <c r="BDK19" s="9"/>
      <c r="BDL19" s="9"/>
      <c r="BDM19" s="9"/>
      <c r="BDN19" s="9"/>
      <c r="BDO19" s="9"/>
      <c r="BDP19" s="9"/>
      <c r="BDQ19" s="9"/>
      <c r="BDR19" s="9"/>
      <c r="BDS19" s="9"/>
      <c r="BDT19" s="9"/>
      <c r="BDU19" s="9"/>
      <c r="BDV19" s="9"/>
      <c r="BDW19" s="9"/>
      <c r="BDX19" s="9"/>
      <c r="BDY19" s="9"/>
      <c r="BDZ19" s="9"/>
      <c r="BEA19" s="9"/>
      <c r="BEB19" s="9"/>
      <c r="BEC19" s="9"/>
      <c r="BED19" s="9"/>
      <c r="BEE19" s="9"/>
      <c r="BEF19" s="9"/>
      <c r="BEG19" s="9"/>
      <c r="BEH19" s="9"/>
      <c r="BEI19" s="9"/>
      <c r="BEJ19" s="9"/>
      <c r="BEK19" s="9"/>
      <c r="BEL19" s="9"/>
      <c r="BEM19" s="9"/>
      <c r="BEN19" s="9"/>
      <c r="BEO19" s="9"/>
      <c r="BEP19" s="9"/>
      <c r="BEQ19" s="9"/>
      <c r="BER19" s="9"/>
      <c r="BES19" s="9"/>
      <c r="BET19" s="9"/>
      <c r="BEU19" s="9"/>
      <c r="BEV19" s="9"/>
      <c r="BEW19" s="9"/>
      <c r="BEX19" s="9"/>
      <c r="BEY19" s="9"/>
      <c r="BEZ19" s="9"/>
      <c r="BFA19" s="9"/>
      <c r="BFB19" s="9"/>
      <c r="BFC19" s="9"/>
      <c r="BFD19" s="9"/>
      <c r="BFE19" s="9"/>
      <c r="BFF19" s="9"/>
      <c r="BFG19" s="9"/>
      <c r="BFH19" s="9"/>
      <c r="BFI19" s="9"/>
      <c r="BFJ19" s="9"/>
      <c r="BFK19" s="9"/>
      <c r="BFL19" s="9"/>
      <c r="BFM19" s="9"/>
      <c r="BFN19" s="9"/>
      <c r="BFO19" s="9"/>
      <c r="BFP19" s="9"/>
      <c r="BFQ19" s="9"/>
      <c r="BFR19" s="9"/>
      <c r="BFS19" s="9"/>
      <c r="BFT19" s="9"/>
      <c r="BFU19" s="9"/>
      <c r="BFV19" s="9"/>
      <c r="BFW19" s="9"/>
      <c r="BFX19" s="9"/>
      <c r="BFY19" s="9"/>
      <c r="BFZ19" s="9"/>
      <c r="BGA19" s="9"/>
      <c r="BGB19" s="9"/>
      <c r="BGC19" s="9"/>
      <c r="BGD19" s="9"/>
      <c r="BGE19" s="9"/>
      <c r="BGF19" s="9"/>
      <c r="BGG19" s="9"/>
      <c r="BGH19" s="9"/>
      <c r="BGI19" s="9"/>
      <c r="BGJ19" s="9"/>
      <c r="BGK19" s="9"/>
      <c r="BGL19" s="9"/>
      <c r="BGM19" s="9"/>
      <c r="BGN19" s="9"/>
      <c r="BGO19" s="9"/>
      <c r="BGP19" s="9"/>
      <c r="BGQ19" s="9"/>
      <c r="BGR19" s="9"/>
      <c r="BGS19" s="9"/>
      <c r="BGT19" s="9"/>
      <c r="BGU19" s="9"/>
      <c r="BGV19" s="9"/>
      <c r="BGW19" s="9"/>
      <c r="BGX19" s="9"/>
      <c r="BGY19" s="9"/>
      <c r="BGZ19" s="9"/>
      <c r="BHA19" s="9"/>
      <c r="BHB19" s="9"/>
      <c r="BHC19" s="9"/>
      <c r="BHD19" s="9"/>
      <c r="BHE19" s="9"/>
      <c r="BHF19" s="9"/>
      <c r="BHG19" s="9"/>
      <c r="BHH19" s="9"/>
      <c r="BHI19" s="9"/>
      <c r="BHJ19" s="9"/>
      <c r="BHK19" s="9"/>
      <c r="BHL19" s="9"/>
      <c r="BHM19" s="9"/>
      <c r="BHN19" s="9"/>
      <c r="BHO19" s="9"/>
      <c r="BHP19" s="9"/>
      <c r="BHQ19" s="9"/>
      <c r="BHR19" s="9"/>
      <c r="BHS19" s="9"/>
      <c r="BHT19" s="9"/>
      <c r="BHU19" s="9"/>
      <c r="BHV19" s="9"/>
      <c r="BHW19" s="9"/>
      <c r="BHX19" s="9"/>
      <c r="BHY19" s="9"/>
      <c r="BHZ19" s="9"/>
      <c r="BIA19" s="9"/>
      <c r="BIB19" s="9"/>
      <c r="BIC19" s="9"/>
      <c r="BID19" s="9"/>
      <c r="BIE19" s="9"/>
      <c r="BIF19" s="9"/>
      <c r="BIG19" s="9"/>
      <c r="BIH19" s="9"/>
      <c r="BII19" s="9"/>
      <c r="BIJ19" s="9"/>
      <c r="BIK19" s="9"/>
      <c r="BIL19" s="9"/>
      <c r="BIM19" s="9"/>
      <c r="BIN19" s="9"/>
      <c r="BIO19" s="9"/>
      <c r="BIP19" s="9"/>
      <c r="BIQ19" s="9"/>
      <c r="BIR19" s="9"/>
      <c r="BIS19" s="9"/>
      <c r="BIT19" s="9"/>
      <c r="BIU19" s="9"/>
      <c r="BIV19" s="9"/>
      <c r="BIW19" s="9"/>
      <c r="BIX19" s="9"/>
      <c r="BIY19" s="9"/>
      <c r="BIZ19" s="9"/>
      <c r="BJA19" s="9"/>
      <c r="BJB19" s="9"/>
      <c r="BJC19" s="9"/>
      <c r="BJD19" s="9"/>
      <c r="BJE19" s="9"/>
      <c r="BJF19" s="9"/>
      <c r="BJG19" s="9"/>
      <c r="BJH19" s="9"/>
      <c r="BJI19" s="9"/>
      <c r="BJJ19" s="9"/>
      <c r="BJK19" s="9"/>
      <c r="BJL19" s="9"/>
      <c r="BJM19" s="9"/>
      <c r="BJN19" s="9"/>
      <c r="BJO19" s="9"/>
      <c r="BJP19" s="9"/>
      <c r="BJQ19" s="9"/>
      <c r="BJR19" s="9"/>
      <c r="BJS19" s="9"/>
      <c r="BJT19" s="9"/>
      <c r="BJU19" s="9"/>
      <c r="BJV19" s="9"/>
      <c r="BJW19" s="9"/>
      <c r="BJX19" s="9"/>
      <c r="BJY19" s="9"/>
      <c r="BJZ19" s="9"/>
      <c r="BKA19" s="9"/>
      <c r="BKB19" s="9"/>
      <c r="BKC19" s="9"/>
      <c r="BKD19" s="9"/>
      <c r="BKE19" s="9"/>
      <c r="BKF19" s="9"/>
      <c r="BKG19" s="9"/>
      <c r="BKH19" s="9"/>
      <c r="BKI19" s="9"/>
      <c r="BKJ19" s="9"/>
      <c r="BKK19" s="9"/>
      <c r="BKL19" s="9"/>
      <c r="BKM19" s="9"/>
      <c r="BKN19" s="9"/>
      <c r="BKO19" s="9"/>
      <c r="BKP19" s="9"/>
      <c r="BKQ19" s="9"/>
      <c r="BKR19" s="9"/>
      <c r="BKS19" s="9"/>
      <c r="BKT19" s="9"/>
      <c r="BKU19" s="9"/>
      <c r="BKV19" s="9"/>
      <c r="BKW19" s="9"/>
      <c r="BKX19" s="9"/>
      <c r="BKY19" s="9"/>
      <c r="BKZ19" s="9"/>
      <c r="BLA19" s="9"/>
      <c r="BLB19" s="9"/>
      <c r="BLC19" s="9"/>
      <c r="BLD19" s="9"/>
      <c r="BLE19" s="9"/>
      <c r="BLF19" s="9"/>
      <c r="BLG19" s="9"/>
      <c r="BLH19" s="9"/>
      <c r="BLI19" s="9"/>
      <c r="BLJ19" s="9"/>
      <c r="BLK19" s="9"/>
      <c r="BLL19" s="9"/>
      <c r="BLM19" s="9"/>
      <c r="BLN19" s="9"/>
      <c r="BLO19" s="9"/>
      <c r="BLP19" s="9"/>
      <c r="BLQ19" s="9"/>
      <c r="BLR19" s="9"/>
      <c r="BLS19" s="9"/>
      <c r="BLT19" s="9"/>
      <c r="BLU19" s="9"/>
      <c r="BLV19" s="9"/>
      <c r="BLW19" s="9"/>
      <c r="BLX19" s="9"/>
      <c r="BLY19" s="9"/>
      <c r="BLZ19" s="9"/>
      <c r="BMA19" s="9"/>
      <c r="BMB19" s="9"/>
      <c r="BMC19" s="9"/>
      <c r="BMD19" s="9"/>
      <c r="BME19" s="9"/>
      <c r="BMF19" s="9"/>
      <c r="BMG19" s="9"/>
      <c r="BMH19" s="9"/>
      <c r="BMI19" s="9"/>
      <c r="BMJ19" s="9"/>
      <c r="BMK19" s="9"/>
      <c r="BML19" s="9"/>
      <c r="BMM19" s="9"/>
      <c r="BMN19" s="9"/>
      <c r="BMO19" s="9"/>
      <c r="BMP19" s="9"/>
      <c r="BMQ19" s="9"/>
      <c r="BMR19" s="9"/>
      <c r="BMS19" s="9"/>
      <c r="BMT19" s="9"/>
      <c r="BMU19" s="9"/>
      <c r="BMV19" s="9"/>
      <c r="BMW19" s="9"/>
      <c r="BMX19" s="9"/>
      <c r="BMY19" s="9"/>
      <c r="BMZ19" s="9"/>
      <c r="BNA19" s="9"/>
      <c r="BNB19" s="9"/>
      <c r="BNC19" s="9"/>
      <c r="BND19" s="9"/>
      <c r="BNE19" s="9"/>
      <c r="BNF19" s="9"/>
      <c r="BNG19" s="9"/>
      <c r="BNH19" s="9"/>
      <c r="BNI19" s="9"/>
      <c r="BNJ19" s="9"/>
      <c r="BNK19" s="9"/>
      <c r="BNL19" s="9"/>
      <c r="BNM19" s="9"/>
      <c r="BNN19" s="9"/>
      <c r="BNO19" s="9"/>
      <c r="BNP19" s="9"/>
      <c r="BNQ19" s="9"/>
      <c r="BNR19" s="9"/>
      <c r="BNS19" s="9"/>
      <c r="BNT19" s="9"/>
      <c r="BNU19" s="9"/>
      <c r="BNV19" s="9"/>
      <c r="BNW19" s="9"/>
      <c r="BNX19" s="9"/>
      <c r="BNY19" s="9"/>
      <c r="BNZ19" s="9"/>
      <c r="BOA19" s="9"/>
      <c r="BOB19" s="9"/>
      <c r="BOC19" s="9"/>
      <c r="BOD19" s="9"/>
      <c r="BOE19" s="9"/>
      <c r="BOF19" s="9"/>
      <c r="BOG19" s="9"/>
      <c r="BOH19" s="9"/>
      <c r="BOI19" s="9"/>
      <c r="BOJ19" s="9"/>
      <c r="BOK19" s="9"/>
      <c r="BOL19" s="9"/>
      <c r="BOM19" s="9"/>
      <c r="BON19" s="9"/>
      <c r="BOO19" s="9"/>
      <c r="BOP19" s="9"/>
      <c r="BOQ19" s="9"/>
      <c r="BOR19" s="9"/>
      <c r="BOS19" s="9"/>
      <c r="BOT19" s="9"/>
      <c r="BOU19" s="9"/>
      <c r="BOV19" s="9"/>
      <c r="BOW19" s="9"/>
      <c r="BOX19" s="9"/>
      <c r="BOY19" s="9"/>
      <c r="BOZ19" s="9"/>
      <c r="BPA19" s="9"/>
      <c r="BPB19" s="9"/>
      <c r="BPC19" s="9"/>
      <c r="BPD19" s="9"/>
      <c r="BPE19" s="9"/>
      <c r="BPF19" s="9"/>
      <c r="BPG19" s="9"/>
      <c r="BPH19" s="9"/>
      <c r="BPI19" s="9"/>
      <c r="BPJ19" s="9"/>
      <c r="BPK19" s="9"/>
      <c r="BPL19" s="9"/>
      <c r="BPM19" s="9"/>
      <c r="BPN19" s="9"/>
      <c r="BPO19" s="9"/>
      <c r="BPP19" s="9"/>
      <c r="BPQ19" s="9"/>
      <c r="BPR19" s="9"/>
      <c r="BPS19" s="9"/>
      <c r="BPT19" s="9"/>
      <c r="BPU19" s="9"/>
      <c r="BPV19" s="9"/>
      <c r="BPW19" s="9"/>
      <c r="BPX19" s="9"/>
      <c r="BPY19" s="9"/>
      <c r="BPZ19" s="9"/>
      <c r="BQA19" s="9"/>
      <c r="BQB19" s="9"/>
      <c r="BQC19" s="9"/>
      <c r="BQD19" s="9"/>
      <c r="BQE19" s="9"/>
      <c r="BQF19" s="9"/>
      <c r="BQG19" s="9"/>
      <c r="BQH19" s="9"/>
      <c r="BQI19" s="9"/>
      <c r="BQJ19" s="9"/>
      <c r="BQK19" s="9"/>
      <c r="BQL19" s="9"/>
      <c r="BQM19" s="9"/>
      <c r="BQN19" s="9"/>
      <c r="BQO19" s="9"/>
      <c r="BQP19" s="9"/>
      <c r="BQQ19" s="9"/>
      <c r="BQR19" s="9"/>
      <c r="BQS19" s="9"/>
      <c r="BQT19" s="9"/>
      <c r="BQU19" s="9"/>
      <c r="BQV19" s="9"/>
      <c r="BQW19" s="9"/>
      <c r="BQX19" s="9"/>
      <c r="BQY19" s="9"/>
      <c r="BQZ19" s="9"/>
      <c r="BRA19" s="9"/>
      <c r="BRB19" s="9"/>
      <c r="BRC19" s="9"/>
      <c r="BRD19" s="9"/>
      <c r="BRE19" s="9"/>
      <c r="BRF19" s="9"/>
      <c r="BRG19" s="9"/>
      <c r="BRH19" s="9"/>
      <c r="BRI19" s="9"/>
      <c r="BRJ19" s="9"/>
      <c r="BRK19" s="9"/>
      <c r="BRL19" s="9"/>
      <c r="BRM19" s="9"/>
      <c r="BRN19" s="9"/>
      <c r="BRO19" s="9"/>
      <c r="BRP19" s="9"/>
      <c r="BRQ19" s="9"/>
      <c r="BRR19" s="9"/>
      <c r="BRS19" s="9"/>
      <c r="BRT19" s="9"/>
      <c r="BRU19" s="9"/>
      <c r="BRV19" s="9"/>
      <c r="BRW19" s="9"/>
      <c r="BRX19" s="9"/>
      <c r="BRY19" s="9"/>
      <c r="BRZ19" s="9"/>
      <c r="BSA19" s="9"/>
      <c r="BSB19" s="9"/>
      <c r="BSC19" s="9"/>
      <c r="BSD19" s="9"/>
      <c r="BSE19" s="9"/>
      <c r="BSF19" s="9"/>
      <c r="BSG19" s="9"/>
      <c r="BSH19" s="9"/>
      <c r="BSI19" s="9"/>
      <c r="BSJ19" s="9"/>
      <c r="BSK19" s="9"/>
      <c r="BSL19" s="9"/>
      <c r="BSM19" s="9"/>
      <c r="BSN19" s="9"/>
      <c r="BSO19" s="9"/>
      <c r="BSP19" s="9"/>
      <c r="BSQ19" s="9"/>
      <c r="BSR19" s="9"/>
      <c r="BSS19" s="9"/>
      <c r="BST19" s="9"/>
      <c r="BSU19" s="9"/>
      <c r="BSV19" s="9"/>
      <c r="BSW19" s="9"/>
      <c r="BSX19" s="9"/>
      <c r="BSY19" s="9"/>
      <c r="BSZ19" s="9"/>
      <c r="BTA19" s="9"/>
      <c r="BTB19" s="9"/>
      <c r="BTC19" s="9"/>
      <c r="BTD19" s="9"/>
      <c r="BTE19" s="9"/>
      <c r="BTF19" s="9"/>
      <c r="BTG19" s="9"/>
      <c r="BTH19" s="9"/>
      <c r="BTI19" s="9"/>
      <c r="BTJ19" s="9"/>
      <c r="BTK19" s="9"/>
      <c r="BTL19" s="9"/>
      <c r="BTM19" s="9"/>
      <c r="BTN19" s="9"/>
      <c r="BTO19" s="9"/>
      <c r="BTP19" s="9"/>
      <c r="BTQ19" s="9"/>
      <c r="BTR19" s="9"/>
      <c r="BTS19" s="9"/>
      <c r="BTT19" s="9"/>
      <c r="BTU19" s="9"/>
      <c r="BTV19" s="9"/>
      <c r="BTW19" s="9"/>
      <c r="BTX19" s="9"/>
      <c r="BTY19" s="9"/>
      <c r="BTZ19" s="9"/>
      <c r="BUA19" s="9"/>
      <c r="BUB19" s="9"/>
      <c r="BUC19" s="9"/>
      <c r="BUD19" s="9"/>
      <c r="BUE19" s="9"/>
      <c r="BUF19" s="9"/>
      <c r="BUG19" s="9"/>
      <c r="BUH19" s="9"/>
      <c r="BUI19" s="9"/>
      <c r="BUJ19" s="9"/>
      <c r="BUK19" s="9"/>
      <c r="BUL19" s="9"/>
      <c r="BUM19" s="9"/>
      <c r="BUN19" s="9"/>
      <c r="BUO19" s="9"/>
      <c r="BUP19" s="9"/>
      <c r="BUQ19" s="9"/>
      <c r="BUR19" s="9"/>
      <c r="BUS19" s="9"/>
      <c r="BUT19" s="9"/>
      <c r="BUU19" s="9"/>
      <c r="BUV19" s="9"/>
      <c r="BUW19" s="9"/>
      <c r="BUX19" s="9"/>
      <c r="BUY19" s="9"/>
      <c r="BUZ19" s="9"/>
      <c r="BVA19" s="9"/>
      <c r="BVB19" s="9"/>
      <c r="BVC19" s="9"/>
      <c r="BVD19" s="9"/>
      <c r="BVE19" s="9"/>
      <c r="BVF19" s="9"/>
      <c r="BVG19" s="9"/>
      <c r="BVH19" s="9"/>
      <c r="BVI19" s="9"/>
      <c r="BVJ19" s="9"/>
      <c r="BVK19" s="9"/>
      <c r="BVL19" s="9"/>
      <c r="BVM19" s="9"/>
      <c r="BVN19" s="9"/>
      <c r="BVO19" s="9"/>
      <c r="BVP19" s="9"/>
      <c r="BVQ19" s="9"/>
      <c r="BVR19" s="9"/>
      <c r="BVS19" s="9"/>
      <c r="BVT19" s="9"/>
      <c r="BVU19" s="9"/>
      <c r="BVV19" s="9"/>
      <c r="BVW19" s="9"/>
      <c r="BVX19" s="9"/>
      <c r="BVY19" s="9"/>
      <c r="BVZ19" s="9"/>
      <c r="BWA19" s="9"/>
      <c r="BWB19" s="9"/>
      <c r="BWC19" s="9"/>
      <c r="BWD19" s="9"/>
      <c r="BWE19" s="9"/>
      <c r="BWF19" s="9"/>
      <c r="BWG19" s="9"/>
      <c r="BWH19" s="9"/>
      <c r="BWI19" s="9"/>
      <c r="BWJ19" s="9"/>
      <c r="BWK19" s="9"/>
      <c r="BWL19" s="9"/>
      <c r="BWM19" s="9"/>
      <c r="BWN19" s="9"/>
      <c r="BWO19" s="9"/>
      <c r="BWP19" s="9"/>
      <c r="BWQ19" s="9"/>
      <c r="BWR19" s="9"/>
      <c r="BWS19" s="9"/>
      <c r="BWT19" s="9"/>
      <c r="BWU19" s="9"/>
      <c r="BWV19" s="9"/>
      <c r="BWW19" s="9"/>
      <c r="BWX19" s="9"/>
      <c r="BWY19" s="9"/>
      <c r="BWZ19" s="9"/>
      <c r="BXA19" s="9"/>
      <c r="BXB19" s="9"/>
      <c r="BXC19" s="9"/>
      <c r="BXD19" s="9"/>
      <c r="BXE19" s="9"/>
      <c r="BXF19" s="9"/>
      <c r="BXG19" s="9"/>
      <c r="BXH19" s="9"/>
      <c r="BXI19" s="9"/>
      <c r="BXJ19" s="9"/>
      <c r="BXK19" s="9"/>
      <c r="BXL19" s="9"/>
      <c r="BXM19" s="9"/>
      <c r="BXN19" s="9"/>
      <c r="BXO19" s="9"/>
      <c r="BXP19" s="9"/>
      <c r="BXQ19" s="9"/>
      <c r="BXR19" s="9"/>
      <c r="BXS19" s="9"/>
      <c r="BXT19" s="9"/>
      <c r="BXU19" s="9"/>
      <c r="BXV19" s="9"/>
      <c r="BXW19" s="9"/>
      <c r="BXX19" s="9"/>
      <c r="BXY19" s="9"/>
      <c r="BXZ19" s="9"/>
      <c r="BYA19" s="9"/>
      <c r="BYB19" s="9"/>
      <c r="BYC19" s="9"/>
      <c r="BYD19" s="9"/>
      <c r="BYE19" s="9"/>
      <c r="BYF19" s="9"/>
      <c r="BYG19" s="9"/>
      <c r="BYH19" s="9"/>
      <c r="BYI19" s="9"/>
      <c r="BYJ19" s="9"/>
      <c r="BYK19" s="9"/>
      <c r="BYL19" s="9"/>
      <c r="BYM19" s="9"/>
      <c r="BYN19" s="9"/>
      <c r="BYO19" s="9"/>
      <c r="BYP19" s="9"/>
      <c r="BYQ19" s="9"/>
      <c r="BYR19" s="9"/>
      <c r="BYS19" s="9"/>
      <c r="BYT19" s="9"/>
      <c r="BYU19" s="9"/>
      <c r="BYV19" s="9"/>
      <c r="BYW19" s="9"/>
      <c r="BYX19" s="9"/>
      <c r="BYY19" s="9"/>
      <c r="BYZ19" s="9"/>
      <c r="BZA19" s="9"/>
      <c r="BZB19" s="9"/>
      <c r="BZC19" s="9"/>
      <c r="BZD19" s="9"/>
      <c r="BZE19" s="9"/>
      <c r="BZF19" s="9"/>
      <c r="BZG19" s="9"/>
      <c r="BZH19" s="9"/>
      <c r="BZI19" s="9"/>
      <c r="BZJ19" s="9"/>
      <c r="BZK19" s="9"/>
      <c r="BZL19" s="9"/>
      <c r="BZM19" s="9"/>
      <c r="BZN19" s="9"/>
      <c r="BZO19" s="9"/>
      <c r="BZP19" s="9"/>
      <c r="BZQ19" s="9"/>
      <c r="BZR19" s="9"/>
      <c r="BZS19" s="9"/>
      <c r="BZT19" s="9"/>
      <c r="BZU19" s="9"/>
      <c r="BZV19" s="9"/>
      <c r="BZW19" s="9"/>
      <c r="BZX19" s="9"/>
      <c r="BZY19" s="9"/>
      <c r="BZZ19" s="9"/>
      <c r="CAA19" s="9"/>
      <c r="CAB19" s="9"/>
      <c r="CAC19" s="9"/>
      <c r="CAD19" s="9"/>
      <c r="CAE19" s="9"/>
      <c r="CAF19" s="9"/>
      <c r="CAG19" s="9"/>
      <c r="CAH19" s="9"/>
      <c r="CAI19" s="9"/>
      <c r="CAJ19" s="9"/>
      <c r="CAK19" s="9"/>
      <c r="CAL19" s="9"/>
      <c r="CAM19" s="9"/>
      <c r="CAN19" s="9"/>
      <c r="CAO19" s="9"/>
      <c r="CAP19" s="9"/>
      <c r="CAQ19" s="9"/>
      <c r="CAR19" s="9"/>
      <c r="CAS19" s="9"/>
      <c r="CAT19" s="9"/>
      <c r="CAU19" s="9"/>
      <c r="CAV19" s="9"/>
      <c r="CAW19" s="9"/>
      <c r="CAX19" s="9"/>
      <c r="CAY19" s="9"/>
      <c r="CAZ19" s="9"/>
      <c r="CBA19" s="9"/>
      <c r="CBB19" s="9"/>
      <c r="CBC19" s="9"/>
      <c r="CBD19" s="9"/>
      <c r="CBE19" s="9"/>
      <c r="CBF19" s="9"/>
      <c r="CBG19" s="9"/>
      <c r="CBH19" s="9"/>
      <c r="CBI19" s="9"/>
      <c r="CBJ19" s="9"/>
      <c r="CBK19" s="9"/>
      <c r="CBL19" s="9"/>
      <c r="CBM19" s="9"/>
      <c r="CBN19" s="9"/>
      <c r="CBO19" s="9"/>
      <c r="CBP19" s="9"/>
      <c r="CBQ19" s="9"/>
      <c r="CBR19" s="9"/>
      <c r="CBS19" s="9"/>
      <c r="CBT19" s="9"/>
      <c r="CBU19" s="9"/>
      <c r="CBV19" s="9"/>
      <c r="CBW19" s="9"/>
      <c r="CBX19" s="9"/>
      <c r="CBY19" s="9"/>
      <c r="CBZ19" s="9"/>
      <c r="CCA19" s="9"/>
      <c r="CCB19" s="9"/>
      <c r="CCC19" s="9"/>
      <c r="CCD19" s="9"/>
      <c r="CCE19" s="9"/>
      <c r="CCF19" s="9"/>
      <c r="CCG19" s="9"/>
      <c r="CCH19" s="9"/>
      <c r="CCI19" s="9"/>
      <c r="CCJ19" s="9"/>
      <c r="CCK19" s="9"/>
      <c r="CCL19" s="9"/>
      <c r="CCM19" s="9"/>
      <c r="CCN19" s="9"/>
      <c r="CCO19" s="9"/>
      <c r="CCP19" s="9"/>
      <c r="CCQ19" s="9"/>
      <c r="CCR19" s="9"/>
      <c r="CCS19" s="9"/>
      <c r="CCT19" s="9"/>
      <c r="CCU19" s="9"/>
      <c r="CCV19" s="9"/>
      <c r="CCW19" s="9"/>
      <c r="CCX19" s="9"/>
      <c r="CCY19" s="9"/>
      <c r="CCZ19" s="9"/>
      <c r="CDA19" s="9"/>
      <c r="CDB19" s="9"/>
      <c r="CDC19" s="9"/>
      <c r="CDD19" s="9"/>
      <c r="CDE19" s="9"/>
      <c r="CDF19" s="9"/>
      <c r="CDG19" s="9"/>
      <c r="CDH19" s="9"/>
      <c r="CDI19" s="9"/>
      <c r="CDJ19" s="9"/>
      <c r="CDK19" s="9"/>
      <c r="CDL19" s="9"/>
      <c r="CDM19" s="9"/>
      <c r="CDN19" s="9"/>
      <c r="CDO19" s="9"/>
      <c r="CDP19" s="9"/>
      <c r="CDQ19" s="9"/>
      <c r="CDR19" s="9"/>
      <c r="CDS19" s="9"/>
      <c r="CDT19" s="9"/>
      <c r="CDU19" s="9"/>
      <c r="CDV19" s="9"/>
      <c r="CDW19" s="9"/>
      <c r="CDX19" s="9"/>
      <c r="CDY19" s="9"/>
      <c r="CDZ19" s="9"/>
      <c r="CEA19" s="9"/>
      <c r="CEB19" s="9"/>
      <c r="CEC19" s="9"/>
      <c r="CED19" s="9"/>
      <c r="CEE19" s="9"/>
      <c r="CEF19" s="9"/>
      <c r="CEG19" s="9"/>
      <c r="CEH19" s="9"/>
      <c r="CEI19" s="9"/>
      <c r="CEJ19" s="9"/>
      <c r="CEK19" s="9"/>
      <c r="CEL19" s="9"/>
      <c r="CEM19" s="9"/>
      <c r="CEN19" s="9"/>
      <c r="CEO19" s="9"/>
      <c r="CEP19" s="9"/>
      <c r="CEQ19" s="9"/>
      <c r="CER19" s="9"/>
      <c r="CES19" s="9"/>
      <c r="CET19" s="9"/>
      <c r="CEU19" s="9"/>
      <c r="CEV19" s="9"/>
      <c r="CEW19" s="9"/>
      <c r="CEX19" s="9"/>
      <c r="CEY19" s="9"/>
      <c r="CEZ19" s="9"/>
      <c r="CFA19" s="9"/>
      <c r="CFB19" s="9"/>
      <c r="CFC19" s="9"/>
      <c r="CFD19" s="9"/>
      <c r="CFE19" s="9"/>
      <c r="CFF19" s="9"/>
      <c r="CFG19" s="9"/>
      <c r="CFH19" s="9"/>
      <c r="CFI19" s="9"/>
      <c r="CFJ19" s="9"/>
      <c r="CFK19" s="9"/>
      <c r="CFL19" s="9"/>
      <c r="CFM19" s="9"/>
      <c r="CFN19" s="9"/>
      <c r="CFO19" s="9"/>
      <c r="CFP19" s="9"/>
      <c r="CFQ19" s="9"/>
      <c r="CFR19" s="9"/>
      <c r="CFS19" s="9"/>
      <c r="CFT19" s="9"/>
      <c r="CFU19" s="9"/>
      <c r="CFV19" s="9"/>
      <c r="CFW19" s="9"/>
      <c r="CFX19" s="9"/>
      <c r="CFY19" s="9"/>
      <c r="CFZ19" s="9"/>
      <c r="CGA19" s="9"/>
      <c r="CGB19" s="9"/>
      <c r="CGC19" s="9"/>
      <c r="CGD19" s="9"/>
      <c r="CGE19" s="9"/>
      <c r="CGF19" s="9"/>
      <c r="CGG19" s="9"/>
      <c r="CGH19" s="9"/>
      <c r="CGI19" s="9"/>
      <c r="CGJ19" s="9"/>
      <c r="CGK19" s="9"/>
      <c r="CGL19" s="9"/>
      <c r="CGM19" s="9"/>
      <c r="CGN19" s="9"/>
      <c r="CGO19" s="9"/>
      <c r="CGP19" s="9"/>
      <c r="CGQ19" s="9"/>
      <c r="CGR19" s="9"/>
      <c r="CGS19" s="9"/>
      <c r="CGT19" s="9"/>
      <c r="CGU19" s="9"/>
      <c r="CGV19" s="9"/>
      <c r="CGW19" s="9"/>
      <c r="CGX19" s="9"/>
      <c r="CGY19" s="9"/>
      <c r="CGZ19" s="9"/>
      <c r="CHA19" s="9"/>
      <c r="CHB19" s="9"/>
      <c r="CHC19" s="9"/>
      <c r="CHD19" s="9"/>
      <c r="CHE19" s="9"/>
      <c r="CHF19" s="9"/>
      <c r="CHG19" s="9"/>
      <c r="CHH19" s="9"/>
      <c r="CHI19" s="9"/>
      <c r="CHJ19" s="9"/>
      <c r="CHK19" s="9"/>
      <c r="CHL19" s="9"/>
      <c r="CHM19" s="9"/>
      <c r="CHN19" s="9"/>
      <c r="CHO19" s="9"/>
      <c r="CHP19" s="9"/>
      <c r="CHQ19" s="9"/>
      <c r="CHR19" s="9"/>
      <c r="CHS19" s="9"/>
      <c r="CHT19" s="9"/>
      <c r="CHU19" s="9"/>
      <c r="CHV19" s="9"/>
      <c r="CHW19" s="9"/>
      <c r="CHX19" s="9"/>
      <c r="CHY19" s="9"/>
      <c r="CHZ19" s="9"/>
      <c r="CIA19" s="9"/>
      <c r="CIB19" s="9"/>
      <c r="CIC19" s="9"/>
      <c r="CID19" s="9"/>
      <c r="CIE19" s="9"/>
      <c r="CIF19" s="9"/>
      <c r="CIG19" s="9"/>
      <c r="CIH19" s="9"/>
      <c r="CII19" s="9"/>
      <c r="CIJ19" s="9"/>
      <c r="CIK19" s="9"/>
      <c r="CIL19" s="9"/>
      <c r="CIM19" s="9"/>
      <c r="CIN19" s="9"/>
      <c r="CIO19" s="9"/>
      <c r="CIP19" s="9"/>
      <c r="CIQ19" s="9"/>
      <c r="CIR19" s="9"/>
      <c r="CIS19" s="9"/>
      <c r="CIT19" s="9"/>
      <c r="CIU19" s="9"/>
      <c r="CIV19" s="9"/>
      <c r="CIW19" s="9"/>
      <c r="CIX19" s="9"/>
      <c r="CIY19" s="9"/>
      <c r="CIZ19" s="9"/>
      <c r="CJA19" s="9"/>
      <c r="CJB19" s="9"/>
      <c r="CJC19" s="9"/>
      <c r="CJD19" s="9"/>
      <c r="CJE19" s="9"/>
      <c r="CJF19" s="9"/>
      <c r="CJG19" s="9"/>
      <c r="CJH19" s="9"/>
      <c r="CJI19" s="9"/>
      <c r="CJJ19" s="9"/>
      <c r="CJK19" s="9"/>
      <c r="CJL19" s="9"/>
      <c r="CJM19" s="9"/>
      <c r="CJN19" s="9"/>
      <c r="CJO19" s="9"/>
      <c r="CJP19" s="9"/>
      <c r="CJQ19" s="9"/>
      <c r="CJR19" s="9"/>
      <c r="CJS19" s="9"/>
      <c r="CJT19" s="9"/>
      <c r="CJU19" s="9"/>
      <c r="CJV19" s="9"/>
      <c r="CJW19" s="9"/>
      <c r="CJX19" s="9"/>
      <c r="CJY19" s="9"/>
      <c r="CJZ19" s="9"/>
      <c r="CKA19" s="9"/>
      <c r="CKB19" s="9"/>
      <c r="CKC19" s="9"/>
      <c r="CKD19" s="9"/>
      <c r="CKE19" s="9"/>
      <c r="CKF19" s="9"/>
      <c r="CKG19" s="9"/>
      <c r="CKH19" s="9"/>
      <c r="CKI19" s="9"/>
      <c r="CKJ19" s="9"/>
      <c r="CKK19" s="9"/>
      <c r="CKL19" s="9"/>
      <c r="CKM19" s="9"/>
      <c r="CKN19" s="9"/>
      <c r="CKO19" s="9"/>
      <c r="CKP19" s="9"/>
      <c r="CKQ19" s="9"/>
      <c r="CKR19" s="9"/>
      <c r="CKS19" s="9"/>
      <c r="CKT19" s="9"/>
      <c r="CKU19" s="9"/>
      <c r="CKV19" s="9"/>
      <c r="CKW19" s="9"/>
      <c r="CKX19" s="9"/>
      <c r="CKY19" s="9"/>
      <c r="CKZ19" s="9"/>
      <c r="CLA19" s="9"/>
      <c r="CLB19" s="9"/>
      <c r="CLC19" s="9"/>
      <c r="CLD19" s="9"/>
      <c r="CLE19" s="9"/>
      <c r="CLF19" s="9"/>
      <c r="CLG19" s="9"/>
      <c r="CLH19" s="9"/>
      <c r="CLI19" s="9"/>
      <c r="CLJ19" s="9"/>
      <c r="CLK19" s="9"/>
      <c r="CLL19" s="9"/>
      <c r="CLM19" s="9"/>
      <c r="CLN19" s="9"/>
      <c r="CLO19" s="9"/>
      <c r="CLP19" s="9"/>
      <c r="CLQ19" s="9"/>
      <c r="CLR19" s="9"/>
      <c r="CLS19" s="9"/>
      <c r="CLT19" s="9"/>
      <c r="CLU19" s="9"/>
      <c r="CLV19" s="9"/>
      <c r="CLW19" s="9"/>
      <c r="CLX19" s="9"/>
      <c r="CLY19" s="9"/>
      <c r="CLZ19" s="9"/>
      <c r="CMA19" s="9"/>
      <c r="CMB19" s="9"/>
      <c r="CMC19" s="9"/>
      <c r="CMD19" s="9"/>
      <c r="CME19" s="9"/>
      <c r="CMF19" s="9"/>
      <c r="CMG19" s="9"/>
      <c r="CMH19" s="9"/>
      <c r="CMI19" s="9"/>
      <c r="CMJ19" s="9"/>
      <c r="CMK19" s="9"/>
      <c r="CML19" s="9"/>
      <c r="CMM19" s="9"/>
      <c r="CMN19" s="9"/>
      <c r="CMO19" s="9"/>
      <c r="CMP19" s="9"/>
      <c r="CMQ19" s="9"/>
      <c r="CMR19" s="9"/>
      <c r="CMS19" s="9"/>
      <c r="CMT19" s="9"/>
      <c r="CMU19" s="9"/>
      <c r="CMV19" s="9"/>
      <c r="CMW19" s="9"/>
      <c r="CMX19" s="9"/>
      <c r="CMY19" s="9"/>
      <c r="CMZ19" s="9"/>
      <c r="CNA19" s="9"/>
      <c r="CNB19" s="9"/>
      <c r="CNC19" s="9"/>
      <c r="CND19" s="9"/>
      <c r="CNE19" s="9"/>
      <c r="CNF19" s="9"/>
      <c r="CNG19" s="9"/>
      <c r="CNH19" s="9"/>
      <c r="CNI19" s="9"/>
      <c r="CNJ19" s="9"/>
      <c r="CNK19" s="9"/>
      <c r="CNL19" s="9"/>
      <c r="CNM19" s="9"/>
      <c r="CNN19" s="9"/>
      <c r="CNO19" s="9"/>
      <c r="CNP19" s="9"/>
      <c r="CNQ19" s="9"/>
      <c r="CNR19" s="9"/>
      <c r="CNS19" s="9"/>
      <c r="CNT19" s="9"/>
      <c r="CNU19" s="9"/>
      <c r="CNV19" s="9"/>
      <c r="CNW19" s="9"/>
      <c r="CNX19" s="9"/>
      <c r="CNY19" s="9"/>
      <c r="CNZ19" s="9"/>
      <c r="COA19" s="9"/>
      <c r="COB19" s="9"/>
      <c r="COC19" s="9"/>
      <c r="COD19" s="9"/>
      <c r="COE19" s="9"/>
      <c r="COF19" s="9"/>
      <c r="COG19" s="9"/>
      <c r="COH19" s="9"/>
      <c r="COI19" s="9"/>
      <c r="COJ19" s="9"/>
      <c r="COK19" s="9"/>
      <c r="COL19" s="9"/>
      <c r="COM19" s="9"/>
      <c r="CON19" s="9"/>
      <c r="COO19" s="9"/>
      <c r="COP19" s="9"/>
      <c r="COQ19" s="9"/>
      <c r="COR19" s="9"/>
      <c r="COS19" s="9"/>
      <c r="COT19" s="9"/>
      <c r="COU19" s="9"/>
      <c r="COV19" s="9"/>
      <c r="COW19" s="9"/>
      <c r="COX19" s="9"/>
      <c r="COY19" s="9"/>
      <c r="COZ19" s="9"/>
      <c r="CPA19" s="9"/>
      <c r="CPB19" s="9"/>
      <c r="CPC19" s="9"/>
      <c r="CPD19" s="9"/>
      <c r="CPE19" s="9"/>
      <c r="CPF19" s="9"/>
      <c r="CPG19" s="9"/>
      <c r="CPH19" s="9"/>
      <c r="CPI19" s="9"/>
      <c r="CPJ19" s="9"/>
      <c r="CPK19" s="9"/>
      <c r="CPL19" s="9"/>
      <c r="CPM19" s="9"/>
      <c r="CPN19" s="9"/>
      <c r="CPO19" s="9"/>
      <c r="CPP19" s="9"/>
      <c r="CPQ19" s="9"/>
      <c r="CPR19" s="9"/>
      <c r="CPS19" s="9"/>
      <c r="CPT19" s="9"/>
      <c r="CPU19" s="9"/>
      <c r="CPV19" s="9"/>
      <c r="CPW19" s="9"/>
      <c r="CPX19" s="9"/>
      <c r="CPY19" s="9"/>
      <c r="CPZ19" s="9"/>
      <c r="CQA19" s="9"/>
      <c r="CQB19" s="9"/>
      <c r="CQC19" s="9"/>
      <c r="CQD19" s="9"/>
      <c r="CQE19" s="9"/>
      <c r="CQF19" s="9"/>
      <c r="CQG19" s="9"/>
      <c r="CQH19" s="9"/>
      <c r="CQI19" s="9"/>
      <c r="CQJ19" s="9"/>
      <c r="CQK19" s="9"/>
      <c r="CQL19" s="9"/>
      <c r="CQM19" s="9"/>
      <c r="CQN19" s="9"/>
      <c r="CQO19" s="9"/>
      <c r="CQP19" s="9"/>
      <c r="CQQ19" s="9"/>
      <c r="CQR19" s="9"/>
      <c r="CQS19" s="9"/>
      <c r="CQT19" s="9"/>
      <c r="CQU19" s="9"/>
      <c r="CQV19" s="9"/>
      <c r="CQW19" s="9"/>
      <c r="CQX19" s="9"/>
      <c r="CQY19" s="9"/>
      <c r="CQZ19" s="9"/>
      <c r="CRA19" s="9"/>
      <c r="CRB19" s="9"/>
      <c r="CRC19" s="9"/>
      <c r="CRD19" s="9"/>
      <c r="CRE19" s="9"/>
      <c r="CRF19" s="9"/>
      <c r="CRG19" s="9"/>
      <c r="CRH19" s="9"/>
      <c r="CRI19" s="9"/>
      <c r="CRJ19" s="9"/>
      <c r="CRK19" s="9"/>
      <c r="CRL19" s="9"/>
      <c r="CRM19" s="9"/>
      <c r="CRN19" s="9"/>
      <c r="CRO19" s="9"/>
      <c r="CRP19" s="9"/>
      <c r="CRQ19" s="9"/>
      <c r="CRR19" s="9"/>
      <c r="CRS19" s="9"/>
      <c r="CRT19" s="9"/>
      <c r="CRU19" s="9"/>
      <c r="CRV19" s="9"/>
      <c r="CRW19" s="9"/>
      <c r="CRX19" s="9"/>
      <c r="CRY19" s="9"/>
      <c r="CRZ19" s="9"/>
      <c r="CSA19" s="9"/>
      <c r="CSB19" s="9"/>
      <c r="CSC19" s="9"/>
      <c r="CSD19" s="9"/>
      <c r="CSE19" s="9"/>
      <c r="CSF19" s="9"/>
      <c r="CSG19" s="9"/>
      <c r="CSH19" s="9"/>
      <c r="CSI19" s="9"/>
      <c r="CSJ19" s="9"/>
      <c r="CSK19" s="9"/>
      <c r="CSL19" s="9"/>
      <c r="CSM19" s="9"/>
      <c r="CSN19" s="9"/>
      <c r="CSO19" s="9"/>
      <c r="CSP19" s="9"/>
      <c r="CSQ19" s="9"/>
      <c r="CSR19" s="9"/>
      <c r="CSS19" s="9"/>
      <c r="CST19" s="9"/>
      <c r="CSU19" s="9"/>
      <c r="CSV19" s="9"/>
      <c r="CSW19" s="9"/>
      <c r="CSX19" s="9"/>
      <c r="CSY19" s="9"/>
      <c r="CSZ19" s="9"/>
      <c r="CTA19" s="9"/>
      <c r="CTB19" s="9"/>
      <c r="CTC19" s="9"/>
      <c r="CTD19" s="9"/>
      <c r="CTE19" s="9"/>
      <c r="CTF19" s="9"/>
      <c r="CTG19" s="9"/>
      <c r="CTH19" s="9"/>
      <c r="CTI19" s="9"/>
      <c r="CTJ19" s="9"/>
      <c r="CTK19" s="9"/>
      <c r="CTL19" s="9"/>
      <c r="CTM19" s="9"/>
      <c r="CTN19" s="9"/>
      <c r="CTO19" s="9"/>
      <c r="CTP19" s="9"/>
      <c r="CTQ19" s="9"/>
      <c r="CTR19" s="9"/>
      <c r="CTS19" s="9"/>
      <c r="CTT19" s="9"/>
      <c r="CTU19" s="9"/>
      <c r="CTV19" s="9"/>
      <c r="CTW19" s="9"/>
      <c r="CTX19" s="9"/>
      <c r="CTY19" s="9"/>
      <c r="CTZ19" s="9"/>
      <c r="CUA19" s="9"/>
      <c r="CUB19" s="9"/>
      <c r="CUC19" s="9"/>
      <c r="CUD19" s="9"/>
      <c r="CUE19" s="9"/>
      <c r="CUF19" s="9"/>
      <c r="CUG19" s="9"/>
      <c r="CUH19" s="9"/>
      <c r="CUI19" s="9"/>
      <c r="CUJ19" s="9"/>
      <c r="CUK19" s="9"/>
      <c r="CUL19" s="9"/>
      <c r="CUM19" s="9"/>
      <c r="CUN19" s="9"/>
      <c r="CUO19" s="9"/>
      <c r="CUP19" s="9"/>
      <c r="CUQ19" s="9"/>
      <c r="CUR19" s="9"/>
      <c r="CUS19" s="9"/>
      <c r="CUT19" s="9"/>
      <c r="CUU19" s="9"/>
      <c r="CUV19" s="9"/>
      <c r="CUW19" s="9"/>
      <c r="CUX19" s="9"/>
      <c r="CUY19" s="9"/>
      <c r="CUZ19" s="9"/>
      <c r="CVA19" s="9"/>
      <c r="CVB19" s="9"/>
      <c r="CVC19" s="9"/>
      <c r="CVD19" s="9"/>
      <c r="CVE19" s="9"/>
      <c r="CVF19" s="9"/>
      <c r="CVG19" s="9"/>
      <c r="CVH19" s="9"/>
      <c r="CVI19" s="9"/>
      <c r="CVJ19" s="9"/>
      <c r="CVK19" s="9"/>
      <c r="CVL19" s="9"/>
      <c r="CVM19" s="9"/>
      <c r="CVN19" s="9"/>
      <c r="CVO19" s="9"/>
      <c r="CVP19" s="9"/>
      <c r="CVQ19" s="9"/>
      <c r="CVR19" s="9"/>
      <c r="CVS19" s="9"/>
      <c r="CVT19" s="9"/>
      <c r="CVU19" s="9"/>
      <c r="CVV19" s="9"/>
      <c r="CVW19" s="9"/>
      <c r="CVX19" s="9"/>
      <c r="CVY19" s="9"/>
      <c r="CVZ19" s="9"/>
      <c r="CWA19" s="9"/>
      <c r="CWB19" s="9"/>
      <c r="CWC19" s="9"/>
      <c r="CWD19" s="9"/>
      <c r="CWE19" s="9"/>
      <c r="CWF19" s="9"/>
      <c r="CWG19" s="9"/>
      <c r="CWH19" s="9"/>
      <c r="CWI19" s="9"/>
      <c r="CWJ19" s="9"/>
      <c r="CWK19" s="9"/>
      <c r="CWL19" s="9"/>
      <c r="CWM19" s="9"/>
      <c r="CWN19" s="9"/>
      <c r="CWO19" s="9"/>
      <c r="CWP19" s="9"/>
      <c r="CWQ19" s="9"/>
      <c r="CWR19" s="9"/>
      <c r="CWS19" s="9"/>
      <c r="CWT19" s="9"/>
      <c r="CWU19" s="9"/>
      <c r="CWV19" s="9"/>
      <c r="CWW19" s="9"/>
      <c r="CWX19" s="9"/>
      <c r="CWY19" s="9"/>
      <c r="CWZ19" s="9"/>
      <c r="CXA19" s="9"/>
      <c r="CXB19" s="9"/>
      <c r="CXC19" s="9"/>
      <c r="CXD19" s="9"/>
      <c r="CXE19" s="9"/>
      <c r="CXF19" s="9"/>
      <c r="CXG19" s="9"/>
      <c r="CXH19" s="9"/>
      <c r="CXI19" s="9"/>
      <c r="CXJ19" s="9"/>
      <c r="CXK19" s="9"/>
      <c r="CXL19" s="9"/>
      <c r="CXM19" s="9"/>
      <c r="CXN19" s="9"/>
      <c r="CXO19" s="9"/>
      <c r="CXP19" s="9"/>
      <c r="CXQ19" s="9"/>
      <c r="CXR19" s="9"/>
      <c r="CXS19" s="9"/>
      <c r="CXT19" s="9"/>
      <c r="CXU19" s="9"/>
      <c r="CXV19" s="9"/>
      <c r="CXW19" s="9"/>
      <c r="CXX19" s="9"/>
      <c r="CXY19" s="9"/>
      <c r="CXZ19" s="9"/>
      <c r="CYA19" s="9"/>
      <c r="CYB19" s="9"/>
      <c r="CYC19" s="9"/>
      <c r="CYD19" s="9"/>
      <c r="CYE19" s="9"/>
      <c r="CYF19" s="9"/>
      <c r="CYG19" s="9"/>
      <c r="CYH19" s="9"/>
      <c r="CYI19" s="9"/>
      <c r="CYJ19" s="9"/>
      <c r="CYK19" s="9"/>
      <c r="CYL19" s="9"/>
      <c r="CYM19" s="9"/>
      <c r="CYN19" s="9"/>
      <c r="CYO19" s="9"/>
      <c r="CYP19" s="9"/>
      <c r="CYQ19" s="9"/>
      <c r="CYR19" s="9"/>
      <c r="CYS19" s="9"/>
      <c r="CYT19" s="9"/>
      <c r="CYU19" s="9"/>
      <c r="CYV19" s="9"/>
      <c r="CYW19" s="9"/>
      <c r="CYX19" s="9"/>
      <c r="CYY19" s="9"/>
      <c r="CYZ19" s="9"/>
      <c r="CZA19" s="9"/>
      <c r="CZB19" s="9"/>
      <c r="CZC19" s="9"/>
      <c r="CZD19" s="9"/>
      <c r="CZE19" s="9"/>
      <c r="CZF19" s="9"/>
      <c r="CZG19" s="9"/>
      <c r="CZH19" s="9"/>
      <c r="CZI19" s="9"/>
      <c r="CZJ19" s="9"/>
      <c r="CZK19" s="9"/>
      <c r="CZL19" s="9"/>
      <c r="CZM19" s="9"/>
      <c r="CZN19" s="9"/>
      <c r="CZO19" s="9"/>
      <c r="CZP19" s="9"/>
      <c r="CZQ19" s="9"/>
      <c r="CZR19" s="9"/>
      <c r="CZS19" s="9"/>
      <c r="CZT19" s="9"/>
      <c r="CZU19" s="9"/>
      <c r="CZV19" s="9"/>
      <c r="CZW19" s="9"/>
      <c r="CZX19" s="9"/>
      <c r="CZY19" s="9"/>
      <c r="CZZ19" s="9"/>
      <c r="DAA19" s="9"/>
      <c r="DAB19" s="9"/>
      <c r="DAC19" s="9"/>
      <c r="DAD19" s="9"/>
      <c r="DAE19" s="9"/>
      <c r="DAF19" s="9"/>
      <c r="DAG19" s="9"/>
      <c r="DAH19" s="9"/>
      <c r="DAI19" s="9"/>
      <c r="DAJ19" s="9"/>
      <c r="DAK19" s="9"/>
      <c r="DAL19" s="9"/>
      <c r="DAM19" s="9"/>
      <c r="DAN19" s="9"/>
      <c r="DAO19" s="9"/>
      <c r="DAP19" s="9"/>
      <c r="DAQ19" s="9"/>
      <c r="DAR19" s="9"/>
      <c r="DAS19" s="9"/>
      <c r="DAT19" s="9"/>
      <c r="DAU19" s="9"/>
      <c r="DAV19" s="9"/>
      <c r="DAW19" s="9"/>
      <c r="DAX19" s="9"/>
      <c r="DAY19" s="9"/>
      <c r="DAZ19" s="9"/>
      <c r="DBA19" s="9"/>
      <c r="DBB19" s="9"/>
      <c r="DBC19" s="9"/>
      <c r="DBD19" s="9"/>
      <c r="DBE19" s="9"/>
      <c r="DBF19" s="9"/>
      <c r="DBG19" s="9"/>
      <c r="DBH19" s="9"/>
      <c r="DBI19" s="9"/>
      <c r="DBJ19" s="9"/>
      <c r="DBK19" s="9"/>
      <c r="DBL19" s="9"/>
      <c r="DBM19" s="9"/>
      <c r="DBN19" s="9"/>
      <c r="DBO19" s="9"/>
      <c r="DBP19" s="9"/>
      <c r="DBQ19" s="9"/>
      <c r="DBR19" s="9"/>
      <c r="DBS19" s="9"/>
      <c r="DBT19" s="9"/>
      <c r="DBU19" s="9"/>
      <c r="DBV19" s="9"/>
      <c r="DBW19" s="9"/>
      <c r="DBX19" s="9"/>
      <c r="DBY19" s="9"/>
      <c r="DBZ19" s="9"/>
      <c r="DCA19" s="9"/>
      <c r="DCB19" s="9"/>
      <c r="DCC19" s="9"/>
      <c r="DCD19" s="9"/>
      <c r="DCE19" s="9"/>
      <c r="DCF19" s="9"/>
      <c r="DCG19" s="9"/>
      <c r="DCH19" s="9"/>
      <c r="DCI19" s="9"/>
      <c r="DCJ19" s="9"/>
      <c r="DCK19" s="9"/>
      <c r="DCL19" s="9"/>
      <c r="DCM19" s="9"/>
      <c r="DCN19" s="9"/>
      <c r="DCO19" s="9"/>
      <c r="DCP19" s="9"/>
      <c r="DCQ19" s="9"/>
      <c r="DCR19" s="9"/>
      <c r="DCS19" s="9"/>
      <c r="DCT19" s="9"/>
      <c r="DCU19" s="9"/>
      <c r="DCV19" s="9"/>
      <c r="DCW19" s="9"/>
      <c r="DCX19" s="9"/>
      <c r="DCY19" s="9"/>
      <c r="DCZ19" s="9"/>
      <c r="DDA19" s="9"/>
      <c r="DDB19" s="9"/>
      <c r="DDC19" s="9"/>
      <c r="DDD19" s="9"/>
      <c r="DDE19" s="9"/>
      <c r="DDF19" s="9"/>
      <c r="DDG19" s="9"/>
      <c r="DDH19" s="9"/>
      <c r="DDI19" s="9"/>
      <c r="DDJ19" s="9"/>
      <c r="DDK19" s="9"/>
      <c r="DDL19" s="9"/>
      <c r="DDM19" s="9"/>
      <c r="DDN19" s="9"/>
      <c r="DDO19" s="9"/>
      <c r="DDP19" s="9"/>
      <c r="DDQ19" s="9"/>
      <c r="DDR19" s="9"/>
      <c r="DDS19" s="9"/>
      <c r="DDT19" s="9"/>
      <c r="DDU19" s="9"/>
      <c r="DDV19" s="9"/>
      <c r="DDW19" s="9"/>
      <c r="DDX19" s="9"/>
      <c r="DDY19" s="9"/>
      <c r="DDZ19" s="9"/>
      <c r="DEA19" s="9"/>
      <c r="DEB19" s="9"/>
      <c r="DEC19" s="9"/>
      <c r="DED19" s="9"/>
      <c r="DEE19" s="9"/>
      <c r="DEF19" s="9"/>
      <c r="DEG19" s="9"/>
      <c r="DEH19" s="9"/>
      <c r="DEI19" s="9"/>
      <c r="DEJ19" s="9"/>
      <c r="DEK19" s="9"/>
      <c r="DEL19" s="9"/>
      <c r="DEM19" s="9"/>
      <c r="DEN19" s="9"/>
      <c r="DEO19" s="9"/>
      <c r="DEP19" s="9"/>
      <c r="DEQ19" s="9"/>
      <c r="DER19" s="9"/>
      <c r="DES19" s="9"/>
      <c r="DET19" s="9"/>
      <c r="DEU19" s="9"/>
      <c r="DEV19" s="9"/>
      <c r="DEW19" s="9"/>
      <c r="DEX19" s="9"/>
      <c r="DEY19" s="9"/>
      <c r="DEZ19" s="9"/>
      <c r="DFA19" s="9"/>
      <c r="DFB19" s="9"/>
      <c r="DFC19" s="9"/>
      <c r="DFD19" s="9"/>
      <c r="DFE19" s="9"/>
      <c r="DFF19" s="9"/>
      <c r="DFG19" s="9"/>
      <c r="DFH19" s="9"/>
      <c r="DFI19" s="9"/>
      <c r="DFJ19" s="9"/>
      <c r="DFK19" s="9"/>
      <c r="DFL19" s="9"/>
      <c r="DFM19" s="9"/>
      <c r="DFN19" s="9"/>
      <c r="DFO19" s="9"/>
      <c r="DFP19" s="9"/>
      <c r="DFQ19" s="9"/>
      <c r="DFR19" s="9"/>
      <c r="DFS19" s="9"/>
      <c r="DFT19" s="9"/>
      <c r="DFU19" s="9"/>
      <c r="DFV19" s="9"/>
      <c r="DFW19" s="9"/>
      <c r="DFX19" s="9"/>
      <c r="DFY19" s="9"/>
      <c r="DFZ19" s="9"/>
      <c r="DGA19" s="9"/>
      <c r="DGB19" s="9"/>
      <c r="DGC19" s="9"/>
      <c r="DGD19" s="9"/>
      <c r="DGE19" s="9"/>
      <c r="DGF19" s="9"/>
      <c r="DGG19" s="9"/>
      <c r="DGH19" s="9"/>
      <c r="DGI19" s="9"/>
      <c r="DGJ19" s="9"/>
      <c r="DGK19" s="9"/>
      <c r="DGL19" s="9"/>
      <c r="DGM19" s="9"/>
      <c r="DGN19" s="9"/>
      <c r="DGO19" s="9"/>
      <c r="DGP19" s="9"/>
      <c r="DGQ19" s="9"/>
      <c r="DGR19" s="9"/>
      <c r="DGS19" s="9"/>
      <c r="DGT19" s="9"/>
      <c r="DGU19" s="9"/>
      <c r="DGV19" s="9"/>
      <c r="DGW19" s="9"/>
      <c r="DGX19" s="9"/>
      <c r="DGY19" s="9"/>
      <c r="DGZ19" s="9"/>
      <c r="DHA19" s="9"/>
      <c r="DHB19" s="9"/>
      <c r="DHC19" s="9"/>
      <c r="DHD19" s="9"/>
      <c r="DHE19" s="9"/>
      <c r="DHF19" s="9"/>
      <c r="DHG19" s="9"/>
      <c r="DHH19" s="9"/>
      <c r="DHI19" s="9"/>
      <c r="DHJ19" s="9"/>
      <c r="DHK19" s="9"/>
      <c r="DHL19" s="9"/>
      <c r="DHM19" s="9"/>
      <c r="DHN19" s="9"/>
      <c r="DHO19" s="9"/>
      <c r="DHP19" s="9"/>
      <c r="DHQ19" s="9"/>
      <c r="DHR19" s="9"/>
      <c r="DHS19" s="9"/>
      <c r="DHT19" s="9"/>
      <c r="DHU19" s="9"/>
      <c r="DHV19" s="9"/>
      <c r="DHW19" s="9"/>
      <c r="DHX19" s="9"/>
      <c r="DHY19" s="9"/>
      <c r="DHZ19" s="9"/>
      <c r="DIA19" s="9"/>
      <c r="DIB19" s="9"/>
      <c r="DIC19" s="9"/>
      <c r="DID19" s="9"/>
      <c r="DIE19" s="9"/>
      <c r="DIF19" s="9"/>
      <c r="DIG19" s="9"/>
      <c r="DIH19" s="9"/>
      <c r="DII19" s="9"/>
      <c r="DIJ19" s="9"/>
      <c r="DIK19" s="9"/>
      <c r="DIL19" s="9"/>
      <c r="DIM19" s="9"/>
      <c r="DIN19" s="9"/>
      <c r="DIO19" s="9"/>
      <c r="DIP19" s="9"/>
      <c r="DIQ19" s="9"/>
      <c r="DIR19" s="9"/>
      <c r="DIS19" s="9"/>
      <c r="DIT19" s="9"/>
      <c r="DIU19" s="9"/>
      <c r="DIV19" s="9"/>
      <c r="DIW19" s="9"/>
      <c r="DIX19" s="9"/>
      <c r="DIY19" s="9"/>
      <c r="DIZ19" s="9"/>
      <c r="DJA19" s="9"/>
      <c r="DJB19" s="9"/>
      <c r="DJC19" s="9"/>
      <c r="DJD19" s="9"/>
      <c r="DJE19" s="9"/>
      <c r="DJF19" s="9"/>
      <c r="DJG19" s="9"/>
      <c r="DJH19" s="9"/>
      <c r="DJI19" s="9"/>
      <c r="DJJ19" s="9"/>
      <c r="DJK19" s="9"/>
      <c r="DJL19" s="9"/>
      <c r="DJM19" s="9"/>
      <c r="DJN19" s="9"/>
      <c r="DJO19" s="9"/>
      <c r="DJP19" s="9"/>
      <c r="DJQ19" s="9"/>
      <c r="DJR19" s="9"/>
      <c r="DJS19" s="9"/>
      <c r="DJT19" s="9"/>
      <c r="DJU19" s="9"/>
      <c r="DJV19" s="9"/>
      <c r="DJW19" s="9"/>
      <c r="DJX19" s="9"/>
      <c r="DJY19" s="9"/>
      <c r="DJZ19" s="9"/>
      <c r="DKA19" s="9"/>
      <c r="DKB19" s="9"/>
      <c r="DKC19" s="9"/>
      <c r="DKD19" s="9"/>
      <c r="DKE19" s="9"/>
      <c r="DKF19" s="9"/>
      <c r="DKG19" s="9"/>
      <c r="DKH19" s="9"/>
      <c r="DKI19" s="9"/>
      <c r="DKJ19" s="9"/>
      <c r="DKK19" s="9"/>
      <c r="DKL19" s="9"/>
      <c r="DKM19" s="9"/>
      <c r="DKN19" s="9"/>
      <c r="DKO19" s="9"/>
      <c r="DKP19" s="9"/>
      <c r="DKQ19" s="9"/>
      <c r="DKR19" s="9"/>
      <c r="DKS19" s="9"/>
      <c r="DKT19" s="9"/>
      <c r="DKU19" s="9"/>
      <c r="DKV19" s="9"/>
      <c r="DKW19" s="9"/>
      <c r="DKX19" s="9"/>
      <c r="DKY19" s="9"/>
      <c r="DKZ19" s="9"/>
      <c r="DLA19" s="9"/>
      <c r="DLB19" s="9"/>
      <c r="DLC19" s="9"/>
      <c r="DLD19" s="9"/>
      <c r="DLE19" s="9"/>
      <c r="DLF19" s="9"/>
      <c r="DLG19" s="9"/>
      <c r="DLH19" s="9"/>
      <c r="DLI19" s="9"/>
      <c r="DLJ19" s="9"/>
      <c r="DLK19" s="9"/>
      <c r="DLL19" s="9"/>
      <c r="DLM19" s="9"/>
      <c r="DLN19" s="9"/>
      <c r="DLO19" s="9"/>
      <c r="DLP19" s="9"/>
      <c r="DLQ19" s="9"/>
      <c r="DLR19" s="9"/>
      <c r="DLS19" s="9"/>
      <c r="DLT19" s="9"/>
      <c r="DLU19" s="9"/>
      <c r="DLV19" s="9"/>
      <c r="DLW19" s="9"/>
      <c r="DLX19" s="9"/>
      <c r="DLY19" s="9"/>
      <c r="DLZ19" s="9"/>
      <c r="DMA19" s="9"/>
      <c r="DMB19" s="9"/>
      <c r="DMC19" s="9"/>
      <c r="DMD19" s="9"/>
      <c r="DME19" s="9"/>
      <c r="DMF19" s="9"/>
      <c r="DMG19" s="9"/>
      <c r="DMH19" s="9"/>
      <c r="DMI19" s="9"/>
      <c r="DMJ19" s="9"/>
      <c r="DMK19" s="9"/>
      <c r="DML19" s="9"/>
      <c r="DMM19" s="9"/>
      <c r="DMN19" s="9"/>
      <c r="DMO19" s="9"/>
      <c r="DMP19" s="9"/>
      <c r="DMQ19" s="9"/>
      <c r="DMR19" s="9"/>
      <c r="DMS19" s="9"/>
      <c r="DMT19" s="9"/>
      <c r="DMU19" s="9"/>
      <c r="DMV19" s="9"/>
      <c r="DMW19" s="9"/>
      <c r="DMX19" s="9"/>
      <c r="DMY19" s="9"/>
      <c r="DMZ19" s="9"/>
      <c r="DNA19" s="9"/>
      <c r="DNB19" s="9"/>
      <c r="DNC19" s="9"/>
      <c r="DND19" s="9"/>
      <c r="DNE19" s="9"/>
      <c r="DNF19" s="9"/>
      <c r="DNG19" s="9"/>
      <c r="DNH19" s="9"/>
      <c r="DNI19" s="9"/>
      <c r="DNJ19" s="9"/>
      <c r="DNK19" s="9"/>
      <c r="DNL19" s="9"/>
      <c r="DNM19" s="9"/>
      <c r="DNN19" s="9"/>
      <c r="DNO19" s="9"/>
      <c r="DNP19" s="9"/>
      <c r="DNQ19" s="9"/>
      <c r="DNR19" s="9"/>
      <c r="DNS19" s="9"/>
      <c r="DNT19" s="9"/>
      <c r="DNU19" s="9"/>
      <c r="DNV19" s="9"/>
      <c r="DNW19" s="9"/>
      <c r="DNX19" s="9"/>
      <c r="DNY19" s="9"/>
      <c r="DNZ19" s="9"/>
      <c r="DOA19" s="9"/>
      <c r="DOB19" s="9"/>
      <c r="DOC19" s="9"/>
      <c r="DOD19" s="9"/>
      <c r="DOE19" s="9"/>
      <c r="DOF19" s="9"/>
      <c r="DOG19" s="9"/>
      <c r="DOH19" s="9"/>
      <c r="DOI19" s="9"/>
      <c r="DOJ19" s="9"/>
      <c r="DOK19" s="9"/>
      <c r="DOL19" s="9"/>
      <c r="DOM19" s="9"/>
      <c r="DON19" s="9"/>
      <c r="DOO19" s="9"/>
      <c r="DOP19" s="9"/>
      <c r="DOQ19" s="9"/>
      <c r="DOR19" s="9"/>
      <c r="DOS19" s="9"/>
      <c r="DOT19" s="9"/>
      <c r="DOU19" s="9"/>
      <c r="DOV19" s="9"/>
      <c r="DOW19" s="9"/>
      <c r="DOX19" s="9"/>
      <c r="DOY19" s="9"/>
      <c r="DOZ19" s="9"/>
      <c r="DPA19" s="9"/>
      <c r="DPB19" s="9"/>
      <c r="DPC19" s="9"/>
      <c r="DPD19" s="9"/>
      <c r="DPE19" s="9"/>
      <c r="DPF19" s="9"/>
    </row>
    <row r="20" spans="1:3126" s="4" customFormat="1" ht="20.100000000000001" customHeight="1" x14ac:dyDescent="0.25">
      <c r="A20" s="24">
        <v>11</v>
      </c>
      <c r="B20" s="40" t="s">
        <v>51</v>
      </c>
      <c r="C20" s="24" t="s">
        <v>91</v>
      </c>
      <c r="D20" s="34">
        <v>7</v>
      </c>
      <c r="E20" s="35">
        <v>1</v>
      </c>
      <c r="F20" s="35">
        <v>1</v>
      </c>
      <c r="G20" s="35"/>
      <c r="H20" s="35">
        <v>6</v>
      </c>
      <c r="I20" s="35">
        <f>E20*H20</f>
        <v>6</v>
      </c>
      <c r="J20" s="35">
        <v>54</v>
      </c>
      <c r="K20" s="35">
        <f>F20*J20</f>
        <v>54</v>
      </c>
      <c r="L20" s="35"/>
      <c r="M20" s="35"/>
      <c r="N20" s="35"/>
      <c r="O20" s="35"/>
      <c r="P20" s="35">
        <f t="shared" ref="P20:P21" si="8">(K20+I20)*0.2</f>
        <v>12</v>
      </c>
      <c r="Q20" s="35"/>
      <c r="R20" s="35"/>
      <c r="S20" s="35">
        <v>4</v>
      </c>
      <c r="T20" s="35">
        <f t="shared" ref="T20:T21" si="9">D20*1</f>
        <v>7</v>
      </c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>
        <v>1</v>
      </c>
      <c r="AQ20" s="51">
        <f>D20*0.3*2</f>
        <v>4.2</v>
      </c>
      <c r="AR20" s="35"/>
      <c r="AS20" s="35"/>
      <c r="AT20" s="51">
        <f t="shared" ref="AT20:AT21" si="10">AQ20+AR20+AS20</f>
        <v>4.2</v>
      </c>
      <c r="AU20" s="35"/>
      <c r="AV20" s="35"/>
      <c r="AW20" s="35"/>
      <c r="AX20" s="35"/>
      <c r="AY20" s="35"/>
      <c r="AZ20" s="52">
        <f>I20+K20+M20+O20+P20+R20+T20+V20+X20+Z20+AB20+AD20+AF20+AH20+AL20+AM20+AO20+AT20+AU20+AY20</f>
        <v>83.2</v>
      </c>
      <c r="BA20" s="49" t="s">
        <v>69</v>
      </c>
      <c r="BB20" s="50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  <c r="AML20" s="9"/>
      <c r="AMM20" s="9"/>
      <c r="AMN20" s="9"/>
      <c r="AMO20" s="9"/>
      <c r="AMP20" s="9"/>
      <c r="AMQ20" s="9"/>
      <c r="AMR20" s="9"/>
      <c r="AMS20" s="9"/>
      <c r="AMT20" s="9"/>
      <c r="AMU20" s="9"/>
      <c r="AMV20" s="9"/>
      <c r="AMW20" s="9"/>
      <c r="AMX20" s="9"/>
      <c r="AMY20" s="9"/>
      <c r="AMZ20" s="9"/>
      <c r="ANA20" s="9"/>
      <c r="ANB20" s="9"/>
      <c r="ANC20" s="9"/>
      <c r="AND20" s="9"/>
      <c r="ANE20" s="9"/>
      <c r="ANF20" s="9"/>
      <c r="ANG20" s="9"/>
      <c r="ANH20" s="9"/>
      <c r="ANI20" s="9"/>
      <c r="ANJ20" s="9"/>
      <c r="ANK20" s="9"/>
      <c r="ANL20" s="9"/>
      <c r="ANM20" s="9"/>
      <c r="ANN20" s="9"/>
      <c r="ANO20" s="9"/>
      <c r="ANP20" s="9"/>
      <c r="ANQ20" s="9"/>
      <c r="ANR20" s="9"/>
      <c r="ANS20" s="9"/>
      <c r="ANT20" s="9"/>
      <c r="ANU20" s="9"/>
      <c r="ANV20" s="9"/>
      <c r="ANW20" s="9"/>
      <c r="ANX20" s="9"/>
      <c r="ANY20" s="9"/>
      <c r="ANZ20" s="9"/>
      <c r="AOA20" s="9"/>
      <c r="AOB20" s="9"/>
      <c r="AOC20" s="9"/>
      <c r="AOD20" s="9"/>
      <c r="AOE20" s="9"/>
      <c r="AOF20" s="9"/>
      <c r="AOG20" s="9"/>
      <c r="AOH20" s="9"/>
      <c r="AOI20" s="9"/>
      <c r="AOJ20" s="9"/>
      <c r="AOK20" s="9"/>
      <c r="AOL20" s="9"/>
      <c r="AOM20" s="9"/>
      <c r="AON20" s="9"/>
      <c r="AOO20" s="9"/>
      <c r="AOP20" s="9"/>
      <c r="AOQ20" s="9"/>
      <c r="AOR20" s="9"/>
      <c r="AOS20" s="9"/>
      <c r="AOT20" s="9"/>
      <c r="AOU20" s="9"/>
      <c r="AOV20" s="9"/>
      <c r="AOW20" s="9"/>
      <c r="AOX20" s="9"/>
      <c r="AOY20" s="9"/>
      <c r="AOZ20" s="9"/>
      <c r="APA20" s="9"/>
      <c r="APB20" s="9"/>
      <c r="APC20" s="9"/>
      <c r="APD20" s="9"/>
      <c r="APE20" s="9"/>
      <c r="APF20" s="9"/>
      <c r="APG20" s="9"/>
      <c r="APH20" s="9"/>
      <c r="API20" s="9"/>
      <c r="APJ20" s="9"/>
      <c r="APK20" s="9"/>
      <c r="APL20" s="9"/>
      <c r="APM20" s="9"/>
      <c r="APN20" s="9"/>
      <c r="APO20" s="9"/>
      <c r="APP20" s="9"/>
      <c r="APQ20" s="9"/>
      <c r="APR20" s="9"/>
      <c r="APS20" s="9"/>
      <c r="APT20" s="9"/>
      <c r="APU20" s="9"/>
      <c r="APV20" s="9"/>
      <c r="APW20" s="9"/>
      <c r="APX20" s="9"/>
      <c r="APY20" s="9"/>
      <c r="APZ20" s="9"/>
      <c r="AQA20" s="9"/>
      <c r="AQB20" s="9"/>
      <c r="AQC20" s="9"/>
      <c r="AQD20" s="9"/>
      <c r="AQE20" s="9"/>
      <c r="AQF20" s="9"/>
      <c r="AQG20" s="9"/>
      <c r="AQH20" s="9"/>
      <c r="AQI20" s="9"/>
      <c r="AQJ20" s="9"/>
      <c r="AQK20" s="9"/>
      <c r="AQL20" s="9"/>
      <c r="AQM20" s="9"/>
      <c r="AQN20" s="9"/>
      <c r="AQO20" s="9"/>
      <c r="AQP20" s="9"/>
      <c r="AQQ20" s="9"/>
      <c r="AQR20" s="9"/>
      <c r="AQS20" s="9"/>
      <c r="AQT20" s="9"/>
      <c r="AQU20" s="9"/>
      <c r="AQV20" s="9"/>
      <c r="AQW20" s="9"/>
      <c r="AQX20" s="9"/>
      <c r="AQY20" s="9"/>
      <c r="AQZ20" s="9"/>
      <c r="ARA20" s="9"/>
      <c r="ARB20" s="9"/>
      <c r="ARC20" s="9"/>
      <c r="ARD20" s="9"/>
      <c r="ARE20" s="9"/>
      <c r="ARF20" s="9"/>
      <c r="ARG20" s="9"/>
      <c r="ARH20" s="9"/>
      <c r="ARI20" s="9"/>
      <c r="ARJ20" s="9"/>
      <c r="ARK20" s="9"/>
      <c r="ARL20" s="9"/>
      <c r="ARM20" s="9"/>
      <c r="ARN20" s="9"/>
      <c r="ARO20" s="9"/>
      <c r="ARP20" s="9"/>
      <c r="ARQ20" s="9"/>
      <c r="ARR20" s="9"/>
      <c r="ARS20" s="9"/>
      <c r="ART20" s="9"/>
      <c r="ARU20" s="9"/>
      <c r="ARV20" s="9"/>
      <c r="ARW20" s="9"/>
      <c r="ARX20" s="9"/>
      <c r="ARY20" s="9"/>
      <c r="ARZ20" s="9"/>
      <c r="ASA20" s="9"/>
      <c r="ASB20" s="9"/>
      <c r="ASC20" s="9"/>
      <c r="ASD20" s="9"/>
      <c r="ASE20" s="9"/>
      <c r="ASF20" s="9"/>
      <c r="ASG20" s="9"/>
      <c r="ASH20" s="9"/>
      <c r="ASI20" s="9"/>
      <c r="ASJ20" s="9"/>
      <c r="ASK20" s="9"/>
      <c r="ASL20" s="9"/>
      <c r="ASM20" s="9"/>
      <c r="ASN20" s="9"/>
      <c r="ASO20" s="9"/>
      <c r="ASP20" s="9"/>
      <c r="ASQ20" s="9"/>
      <c r="ASR20" s="9"/>
      <c r="ASS20" s="9"/>
      <c r="AST20" s="9"/>
      <c r="ASU20" s="9"/>
      <c r="ASV20" s="9"/>
      <c r="ASW20" s="9"/>
      <c r="ASX20" s="9"/>
      <c r="ASY20" s="9"/>
      <c r="ASZ20" s="9"/>
      <c r="ATA20" s="9"/>
      <c r="ATB20" s="9"/>
      <c r="ATC20" s="9"/>
      <c r="ATD20" s="9"/>
      <c r="ATE20" s="9"/>
      <c r="ATF20" s="9"/>
      <c r="ATG20" s="9"/>
      <c r="ATH20" s="9"/>
      <c r="ATI20" s="9"/>
      <c r="ATJ20" s="9"/>
      <c r="ATK20" s="9"/>
      <c r="ATL20" s="9"/>
      <c r="ATM20" s="9"/>
      <c r="ATN20" s="9"/>
      <c r="ATO20" s="9"/>
      <c r="ATP20" s="9"/>
      <c r="ATQ20" s="9"/>
      <c r="ATR20" s="9"/>
      <c r="ATS20" s="9"/>
      <c r="ATT20" s="9"/>
      <c r="ATU20" s="9"/>
      <c r="ATV20" s="9"/>
      <c r="ATW20" s="9"/>
      <c r="ATX20" s="9"/>
      <c r="ATY20" s="9"/>
      <c r="ATZ20" s="9"/>
      <c r="AUA20" s="9"/>
      <c r="AUB20" s="9"/>
      <c r="AUC20" s="9"/>
      <c r="AUD20" s="9"/>
      <c r="AUE20" s="9"/>
      <c r="AUF20" s="9"/>
      <c r="AUG20" s="9"/>
      <c r="AUH20" s="9"/>
      <c r="AUI20" s="9"/>
      <c r="AUJ20" s="9"/>
      <c r="AUK20" s="9"/>
      <c r="AUL20" s="9"/>
      <c r="AUM20" s="9"/>
      <c r="AUN20" s="9"/>
      <c r="AUO20" s="9"/>
      <c r="AUP20" s="9"/>
      <c r="AUQ20" s="9"/>
      <c r="AUR20" s="9"/>
      <c r="AUS20" s="9"/>
      <c r="AUT20" s="9"/>
      <c r="AUU20" s="9"/>
      <c r="AUV20" s="9"/>
      <c r="AUW20" s="9"/>
      <c r="AUX20" s="9"/>
      <c r="AUY20" s="9"/>
      <c r="AUZ20" s="9"/>
      <c r="AVA20" s="9"/>
      <c r="AVB20" s="9"/>
      <c r="AVC20" s="9"/>
      <c r="AVD20" s="9"/>
      <c r="AVE20" s="9"/>
      <c r="AVF20" s="9"/>
      <c r="AVG20" s="9"/>
      <c r="AVH20" s="9"/>
      <c r="AVI20" s="9"/>
      <c r="AVJ20" s="9"/>
      <c r="AVK20" s="9"/>
      <c r="AVL20" s="9"/>
      <c r="AVM20" s="9"/>
      <c r="AVN20" s="9"/>
      <c r="AVO20" s="9"/>
      <c r="AVP20" s="9"/>
      <c r="AVQ20" s="9"/>
      <c r="AVR20" s="9"/>
      <c r="AVS20" s="9"/>
      <c r="AVT20" s="9"/>
      <c r="AVU20" s="9"/>
      <c r="AVV20" s="9"/>
      <c r="AVW20" s="9"/>
      <c r="AVX20" s="9"/>
      <c r="AVY20" s="9"/>
      <c r="AVZ20" s="9"/>
      <c r="AWA20" s="9"/>
      <c r="AWB20" s="9"/>
      <c r="AWC20" s="9"/>
      <c r="AWD20" s="9"/>
      <c r="AWE20" s="9"/>
      <c r="AWF20" s="9"/>
      <c r="AWG20" s="9"/>
      <c r="AWH20" s="9"/>
      <c r="AWI20" s="9"/>
      <c r="AWJ20" s="9"/>
      <c r="AWK20" s="9"/>
      <c r="AWL20" s="9"/>
      <c r="AWM20" s="9"/>
      <c r="AWN20" s="9"/>
      <c r="AWO20" s="9"/>
      <c r="AWP20" s="9"/>
      <c r="AWQ20" s="9"/>
      <c r="AWR20" s="9"/>
      <c r="AWS20" s="9"/>
      <c r="AWT20" s="9"/>
      <c r="AWU20" s="9"/>
      <c r="AWV20" s="9"/>
      <c r="AWW20" s="9"/>
      <c r="AWX20" s="9"/>
      <c r="AWY20" s="9"/>
      <c r="AWZ20" s="9"/>
      <c r="AXA20" s="9"/>
      <c r="AXB20" s="9"/>
      <c r="AXC20" s="9"/>
      <c r="AXD20" s="9"/>
      <c r="AXE20" s="9"/>
      <c r="AXF20" s="9"/>
      <c r="AXG20" s="9"/>
      <c r="AXH20" s="9"/>
      <c r="AXI20" s="9"/>
      <c r="AXJ20" s="9"/>
      <c r="AXK20" s="9"/>
      <c r="AXL20" s="9"/>
      <c r="AXM20" s="9"/>
      <c r="AXN20" s="9"/>
      <c r="AXO20" s="9"/>
      <c r="AXP20" s="9"/>
      <c r="AXQ20" s="9"/>
      <c r="AXR20" s="9"/>
      <c r="AXS20" s="9"/>
      <c r="AXT20" s="9"/>
      <c r="AXU20" s="9"/>
      <c r="AXV20" s="9"/>
      <c r="AXW20" s="9"/>
      <c r="AXX20" s="9"/>
      <c r="AXY20" s="9"/>
      <c r="AXZ20" s="9"/>
      <c r="AYA20" s="9"/>
      <c r="AYB20" s="9"/>
      <c r="AYC20" s="9"/>
      <c r="AYD20" s="9"/>
      <c r="AYE20" s="9"/>
      <c r="AYF20" s="9"/>
      <c r="AYG20" s="9"/>
      <c r="AYH20" s="9"/>
      <c r="AYI20" s="9"/>
      <c r="AYJ20" s="9"/>
      <c r="AYK20" s="9"/>
      <c r="AYL20" s="9"/>
      <c r="AYM20" s="9"/>
      <c r="AYN20" s="9"/>
      <c r="AYO20" s="9"/>
      <c r="AYP20" s="9"/>
      <c r="AYQ20" s="9"/>
      <c r="AYR20" s="9"/>
      <c r="AYS20" s="9"/>
      <c r="AYT20" s="9"/>
      <c r="AYU20" s="9"/>
      <c r="AYV20" s="9"/>
      <c r="AYW20" s="9"/>
      <c r="AYX20" s="9"/>
      <c r="AYY20" s="9"/>
      <c r="AYZ20" s="9"/>
      <c r="AZA20" s="9"/>
      <c r="AZB20" s="9"/>
      <c r="AZC20" s="9"/>
      <c r="AZD20" s="9"/>
      <c r="AZE20" s="9"/>
      <c r="AZF20" s="9"/>
      <c r="AZG20" s="9"/>
      <c r="AZH20" s="9"/>
      <c r="AZI20" s="9"/>
      <c r="AZJ20" s="9"/>
      <c r="AZK20" s="9"/>
      <c r="AZL20" s="9"/>
      <c r="AZM20" s="9"/>
      <c r="AZN20" s="9"/>
      <c r="AZO20" s="9"/>
      <c r="AZP20" s="9"/>
      <c r="AZQ20" s="9"/>
      <c r="AZR20" s="9"/>
      <c r="AZS20" s="9"/>
      <c r="AZT20" s="9"/>
      <c r="AZU20" s="9"/>
      <c r="AZV20" s="9"/>
      <c r="AZW20" s="9"/>
      <c r="AZX20" s="9"/>
      <c r="AZY20" s="9"/>
      <c r="AZZ20" s="9"/>
      <c r="BAA20" s="9"/>
      <c r="BAB20" s="9"/>
      <c r="BAC20" s="9"/>
      <c r="BAD20" s="9"/>
      <c r="BAE20" s="9"/>
      <c r="BAF20" s="9"/>
      <c r="BAG20" s="9"/>
      <c r="BAH20" s="9"/>
      <c r="BAI20" s="9"/>
      <c r="BAJ20" s="9"/>
      <c r="BAK20" s="9"/>
      <c r="BAL20" s="9"/>
      <c r="BAM20" s="9"/>
      <c r="BAN20" s="9"/>
      <c r="BAO20" s="9"/>
      <c r="BAP20" s="9"/>
      <c r="BAQ20" s="9"/>
      <c r="BAR20" s="9"/>
      <c r="BAS20" s="9"/>
      <c r="BAT20" s="9"/>
      <c r="BAU20" s="9"/>
      <c r="BAV20" s="9"/>
      <c r="BAW20" s="9"/>
      <c r="BAX20" s="9"/>
      <c r="BAY20" s="9"/>
      <c r="BAZ20" s="9"/>
      <c r="BBA20" s="9"/>
      <c r="BBB20" s="9"/>
      <c r="BBC20" s="9"/>
      <c r="BBD20" s="9"/>
      <c r="BBE20" s="9"/>
      <c r="BBF20" s="9"/>
      <c r="BBG20" s="9"/>
      <c r="BBH20" s="9"/>
      <c r="BBI20" s="9"/>
      <c r="BBJ20" s="9"/>
      <c r="BBK20" s="9"/>
      <c r="BBL20" s="9"/>
      <c r="BBM20" s="9"/>
      <c r="BBN20" s="9"/>
      <c r="BBO20" s="9"/>
      <c r="BBP20" s="9"/>
      <c r="BBQ20" s="9"/>
      <c r="BBR20" s="9"/>
      <c r="BBS20" s="9"/>
      <c r="BBT20" s="9"/>
      <c r="BBU20" s="9"/>
      <c r="BBV20" s="9"/>
      <c r="BBW20" s="9"/>
      <c r="BBX20" s="9"/>
      <c r="BBY20" s="9"/>
      <c r="BBZ20" s="9"/>
      <c r="BCA20" s="9"/>
      <c r="BCB20" s="9"/>
      <c r="BCC20" s="9"/>
      <c r="BCD20" s="9"/>
      <c r="BCE20" s="9"/>
      <c r="BCF20" s="9"/>
      <c r="BCG20" s="9"/>
      <c r="BCH20" s="9"/>
      <c r="BCI20" s="9"/>
      <c r="BCJ20" s="9"/>
      <c r="BCK20" s="9"/>
      <c r="BCL20" s="9"/>
      <c r="BCM20" s="9"/>
      <c r="BCN20" s="9"/>
      <c r="BCO20" s="9"/>
      <c r="BCP20" s="9"/>
      <c r="BCQ20" s="9"/>
      <c r="BCR20" s="9"/>
      <c r="BCS20" s="9"/>
      <c r="BCT20" s="9"/>
      <c r="BCU20" s="9"/>
      <c r="BCV20" s="9"/>
      <c r="BCW20" s="9"/>
      <c r="BCX20" s="9"/>
      <c r="BCY20" s="9"/>
      <c r="BCZ20" s="9"/>
      <c r="BDA20" s="9"/>
      <c r="BDB20" s="9"/>
      <c r="BDC20" s="9"/>
      <c r="BDD20" s="9"/>
      <c r="BDE20" s="9"/>
      <c r="BDF20" s="9"/>
      <c r="BDG20" s="9"/>
      <c r="BDH20" s="9"/>
      <c r="BDI20" s="9"/>
      <c r="BDJ20" s="9"/>
      <c r="BDK20" s="9"/>
      <c r="BDL20" s="9"/>
      <c r="BDM20" s="9"/>
      <c r="BDN20" s="9"/>
      <c r="BDO20" s="9"/>
      <c r="BDP20" s="9"/>
      <c r="BDQ20" s="9"/>
      <c r="BDR20" s="9"/>
      <c r="BDS20" s="9"/>
      <c r="BDT20" s="9"/>
      <c r="BDU20" s="9"/>
      <c r="BDV20" s="9"/>
      <c r="BDW20" s="9"/>
      <c r="BDX20" s="9"/>
      <c r="BDY20" s="9"/>
      <c r="BDZ20" s="9"/>
      <c r="BEA20" s="9"/>
      <c r="BEB20" s="9"/>
      <c r="BEC20" s="9"/>
      <c r="BED20" s="9"/>
      <c r="BEE20" s="9"/>
      <c r="BEF20" s="9"/>
      <c r="BEG20" s="9"/>
      <c r="BEH20" s="9"/>
      <c r="BEI20" s="9"/>
      <c r="BEJ20" s="9"/>
      <c r="BEK20" s="9"/>
      <c r="BEL20" s="9"/>
      <c r="BEM20" s="9"/>
      <c r="BEN20" s="9"/>
      <c r="BEO20" s="9"/>
      <c r="BEP20" s="9"/>
      <c r="BEQ20" s="9"/>
      <c r="BER20" s="9"/>
      <c r="BES20" s="9"/>
      <c r="BET20" s="9"/>
      <c r="BEU20" s="9"/>
      <c r="BEV20" s="9"/>
      <c r="BEW20" s="9"/>
      <c r="BEX20" s="9"/>
      <c r="BEY20" s="9"/>
      <c r="BEZ20" s="9"/>
      <c r="BFA20" s="9"/>
      <c r="BFB20" s="9"/>
      <c r="BFC20" s="9"/>
      <c r="BFD20" s="9"/>
      <c r="BFE20" s="9"/>
      <c r="BFF20" s="9"/>
      <c r="BFG20" s="9"/>
      <c r="BFH20" s="9"/>
      <c r="BFI20" s="9"/>
      <c r="BFJ20" s="9"/>
      <c r="BFK20" s="9"/>
      <c r="BFL20" s="9"/>
      <c r="BFM20" s="9"/>
      <c r="BFN20" s="9"/>
      <c r="BFO20" s="9"/>
      <c r="BFP20" s="9"/>
      <c r="BFQ20" s="9"/>
      <c r="BFR20" s="9"/>
      <c r="BFS20" s="9"/>
      <c r="BFT20" s="9"/>
      <c r="BFU20" s="9"/>
      <c r="BFV20" s="9"/>
      <c r="BFW20" s="9"/>
      <c r="BFX20" s="9"/>
      <c r="BFY20" s="9"/>
      <c r="BFZ20" s="9"/>
      <c r="BGA20" s="9"/>
      <c r="BGB20" s="9"/>
      <c r="BGC20" s="9"/>
      <c r="BGD20" s="9"/>
      <c r="BGE20" s="9"/>
      <c r="BGF20" s="9"/>
      <c r="BGG20" s="9"/>
      <c r="BGH20" s="9"/>
      <c r="BGI20" s="9"/>
      <c r="BGJ20" s="9"/>
      <c r="BGK20" s="9"/>
      <c r="BGL20" s="9"/>
      <c r="BGM20" s="9"/>
      <c r="BGN20" s="9"/>
      <c r="BGO20" s="9"/>
      <c r="BGP20" s="9"/>
      <c r="BGQ20" s="9"/>
      <c r="BGR20" s="9"/>
      <c r="BGS20" s="9"/>
      <c r="BGT20" s="9"/>
      <c r="BGU20" s="9"/>
      <c r="BGV20" s="9"/>
      <c r="BGW20" s="9"/>
      <c r="BGX20" s="9"/>
      <c r="BGY20" s="9"/>
      <c r="BGZ20" s="9"/>
      <c r="BHA20" s="9"/>
      <c r="BHB20" s="9"/>
      <c r="BHC20" s="9"/>
      <c r="BHD20" s="9"/>
      <c r="BHE20" s="9"/>
      <c r="BHF20" s="9"/>
      <c r="BHG20" s="9"/>
      <c r="BHH20" s="9"/>
      <c r="BHI20" s="9"/>
      <c r="BHJ20" s="9"/>
      <c r="BHK20" s="9"/>
      <c r="BHL20" s="9"/>
      <c r="BHM20" s="9"/>
      <c r="BHN20" s="9"/>
      <c r="BHO20" s="9"/>
      <c r="BHP20" s="9"/>
      <c r="BHQ20" s="9"/>
      <c r="BHR20" s="9"/>
      <c r="BHS20" s="9"/>
      <c r="BHT20" s="9"/>
      <c r="BHU20" s="9"/>
      <c r="BHV20" s="9"/>
      <c r="BHW20" s="9"/>
      <c r="BHX20" s="9"/>
      <c r="BHY20" s="9"/>
      <c r="BHZ20" s="9"/>
      <c r="BIA20" s="9"/>
      <c r="BIB20" s="9"/>
      <c r="BIC20" s="9"/>
      <c r="BID20" s="9"/>
      <c r="BIE20" s="9"/>
      <c r="BIF20" s="9"/>
      <c r="BIG20" s="9"/>
      <c r="BIH20" s="9"/>
      <c r="BII20" s="9"/>
      <c r="BIJ20" s="9"/>
      <c r="BIK20" s="9"/>
      <c r="BIL20" s="9"/>
      <c r="BIM20" s="9"/>
      <c r="BIN20" s="9"/>
      <c r="BIO20" s="9"/>
      <c r="BIP20" s="9"/>
      <c r="BIQ20" s="9"/>
      <c r="BIR20" s="9"/>
      <c r="BIS20" s="9"/>
      <c r="BIT20" s="9"/>
      <c r="BIU20" s="9"/>
      <c r="BIV20" s="9"/>
      <c r="BIW20" s="9"/>
      <c r="BIX20" s="9"/>
      <c r="BIY20" s="9"/>
      <c r="BIZ20" s="9"/>
      <c r="BJA20" s="9"/>
      <c r="BJB20" s="9"/>
      <c r="BJC20" s="9"/>
      <c r="BJD20" s="9"/>
      <c r="BJE20" s="9"/>
      <c r="BJF20" s="9"/>
      <c r="BJG20" s="9"/>
      <c r="BJH20" s="9"/>
      <c r="BJI20" s="9"/>
      <c r="BJJ20" s="9"/>
      <c r="BJK20" s="9"/>
      <c r="BJL20" s="9"/>
      <c r="BJM20" s="9"/>
      <c r="BJN20" s="9"/>
      <c r="BJO20" s="9"/>
      <c r="BJP20" s="9"/>
      <c r="BJQ20" s="9"/>
      <c r="BJR20" s="9"/>
      <c r="BJS20" s="9"/>
      <c r="BJT20" s="9"/>
      <c r="BJU20" s="9"/>
      <c r="BJV20" s="9"/>
      <c r="BJW20" s="9"/>
      <c r="BJX20" s="9"/>
      <c r="BJY20" s="9"/>
      <c r="BJZ20" s="9"/>
      <c r="BKA20" s="9"/>
      <c r="BKB20" s="9"/>
      <c r="BKC20" s="9"/>
      <c r="BKD20" s="9"/>
      <c r="BKE20" s="9"/>
      <c r="BKF20" s="9"/>
      <c r="BKG20" s="9"/>
      <c r="BKH20" s="9"/>
      <c r="BKI20" s="9"/>
      <c r="BKJ20" s="9"/>
      <c r="BKK20" s="9"/>
      <c r="BKL20" s="9"/>
      <c r="BKM20" s="9"/>
      <c r="BKN20" s="9"/>
      <c r="BKO20" s="9"/>
      <c r="BKP20" s="9"/>
      <c r="BKQ20" s="9"/>
      <c r="BKR20" s="9"/>
      <c r="BKS20" s="9"/>
      <c r="BKT20" s="9"/>
      <c r="BKU20" s="9"/>
      <c r="BKV20" s="9"/>
      <c r="BKW20" s="9"/>
      <c r="BKX20" s="9"/>
      <c r="BKY20" s="9"/>
      <c r="BKZ20" s="9"/>
      <c r="BLA20" s="9"/>
      <c r="BLB20" s="9"/>
      <c r="BLC20" s="9"/>
      <c r="BLD20" s="9"/>
      <c r="BLE20" s="9"/>
      <c r="BLF20" s="9"/>
      <c r="BLG20" s="9"/>
      <c r="BLH20" s="9"/>
      <c r="BLI20" s="9"/>
      <c r="BLJ20" s="9"/>
      <c r="BLK20" s="9"/>
      <c r="BLL20" s="9"/>
      <c r="BLM20" s="9"/>
      <c r="BLN20" s="9"/>
      <c r="BLO20" s="9"/>
      <c r="BLP20" s="9"/>
      <c r="BLQ20" s="9"/>
      <c r="BLR20" s="9"/>
      <c r="BLS20" s="9"/>
      <c r="BLT20" s="9"/>
      <c r="BLU20" s="9"/>
      <c r="BLV20" s="9"/>
      <c r="BLW20" s="9"/>
      <c r="BLX20" s="9"/>
      <c r="BLY20" s="9"/>
      <c r="BLZ20" s="9"/>
      <c r="BMA20" s="9"/>
      <c r="BMB20" s="9"/>
      <c r="BMC20" s="9"/>
      <c r="BMD20" s="9"/>
      <c r="BME20" s="9"/>
      <c r="BMF20" s="9"/>
      <c r="BMG20" s="9"/>
      <c r="BMH20" s="9"/>
      <c r="BMI20" s="9"/>
      <c r="BMJ20" s="9"/>
      <c r="BMK20" s="9"/>
      <c r="BML20" s="9"/>
      <c r="BMM20" s="9"/>
      <c r="BMN20" s="9"/>
      <c r="BMO20" s="9"/>
      <c r="BMP20" s="9"/>
      <c r="BMQ20" s="9"/>
      <c r="BMR20" s="9"/>
      <c r="BMS20" s="9"/>
      <c r="BMT20" s="9"/>
      <c r="BMU20" s="9"/>
      <c r="BMV20" s="9"/>
      <c r="BMW20" s="9"/>
      <c r="BMX20" s="9"/>
      <c r="BMY20" s="9"/>
      <c r="BMZ20" s="9"/>
      <c r="BNA20" s="9"/>
      <c r="BNB20" s="9"/>
      <c r="BNC20" s="9"/>
      <c r="BND20" s="9"/>
      <c r="BNE20" s="9"/>
      <c r="BNF20" s="9"/>
      <c r="BNG20" s="9"/>
      <c r="BNH20" s="9"/>
      <c r="BNI20" s="9"/>
      <c r="BNJ20" s="9"/>
      <c r="BNK20" s="9"/>
      <c r="BNL20" s="9"/>
      <c r="BNM20" s="9"/>
      <c r="BNN20" s="9"/>
      <c r="BNO20" s="9"/>
      <c r="BNP20" s="9"/>
      <c r="BNQ20" s="9"/>
      <c r="BNR20" s="9"/>
      <c r="BNS20" s="9"/>
      <c r="BNT20" s="9"/>
      <c r="BNU20" s="9"/>
      <c r="BNV20" s="9"/>
      <c r="BNW20" s="9"/>
      <c r="BNX20" s="9"/>
      <c r="BNY20" s="9"/>
      <c r="BNZ20" s="9"/>
      <c r="BOA20" s="9"/>
      <c r="BOB20" s="9"/>
      <c r="BOC20" s="9"/>
      <c r="BOD20" s="9"/>
      <c r="BOE20" s="9"/>
      <c r="BOF20" s="9"/>
      <c r="BOG20" s="9"/>
      <c r="BOH20" s="9"/>
      <c r="BOI20" s="9"/>
      <c r="BOJ20" s="9"/>
      <c r="BOK20" s="9"/>
      <c r="BOL20" s="9"/>
      <c r="BOM20" s="9"/>
      <c r="BON20" s="9"/>
      <c r="BOO20" s="9"/>
      <c r="BOP20" s="9"/>
      <c r="BOQ20" s="9"/>
      <c r="BOR20" s="9"/>
      <c r="BOS20" s="9"/>
      <c r="BOT20" s="9"/>
      <c r="BOU20" s="9"/>
      <c r="BOV20" s="9"/>
      <c r="BOW20" s="9"/>
      <c r="BOX20" s="9"/>
      <c r="BOY20" s="9"/>
      <c r="BOZ20" s="9"/>
      <c r="BPA20" s="9"/>
      <c r="BPB20" s="9"/>
      <c r="BPC20" s="9"/>
      <c r="BPD20" s="9"/>
      <c r="BPE20" s="9"/>
      <c r="BPF20" s="9"/>
      <c r="BPG20" s="9"/>
      <c r="BPH20" s="9"/>
      <c r="BPI20" s="9"/>
      <c r="BPJ20" s="9"/>
      <c r="BPK20" s="9"/>
      <c r="BPL20" s="9"/>
      <c r="BPM20" s="9"/>
      <c r="BPN20" s="9"/>
      <c r="BPO20" s="9"/>
      <c r="BPP20" s="9"/>
      <c r="BPQ20" s="9"/>
      <c r="BPR20" s="9"/>
      <c r="BPS20" s="9"/>
      <c r="BPT20" s="9"/>
      <c r="BPU20" s="9"/>
      <c r="BPV20" s="9"/>
      <c r="BPW20" s="9"/>
      <c r="BPX20" s="9"/>
      <c r="BPY20" s="9"/>
      <c r="BPZ20" s="9"/>
      <c r="BQA20" s="9"/>
      <c r="BQB20" s="9"/>
      <c r="BQC20" s="9"/>
      <c r="BQD20" s="9"/>
      <c r="BQE20" s="9"/>
      <c r="BQF20" s="9"/>
      <c r="BQG20" s="9"/>
      <c r="BQH20" s="9"/>
      <c r="BQI20" s="9"/>
      <c r="BQJ20" s="9"/>
      <c r="BQK20" s="9"/>
      <c r="BQL20" s="9"/>
      <c r="BQM20" s="9"/>
      <c r="BQN20" s="9"/>
      <c r="BQO20" s="9"/>
      <c r="BQP20" s="9"/>
      <c r="BQQ20" s="9"/>
      <c r="BQR20" s="9"/>
      <c r="BQS20" s="9"/>
      <c r="BQT20" s="9"/>
      <c r="BQU20" s="9"/>
      <c r="BQV20" s="9"/>
      <c r="BQW20" s="9"/>
      <c r="BQX20" s="9"/>
      <c r="BQY20" s="9"/>
      <c r="BQZ20" s="9"/>
      <c r="BRA20" s="9"/>
      <c r="BRB20" s="9"/>
      <c r="BRC20" s="9"/>
      <c r="BRD20" s="9"/>
      <c r="BRE20" s="9"/>
      <c r="BRF20" s="9"/>
      <c r="BRG20" s="9"/>
      <c r="BRH20" s="9"/>
      <c r="BRI20" s="9"/>
      <c r="BRJ20" s="9"/>
      <c r="BRK20" s="9"/>
      <c r="BRL20" s="9"/>
      <c r="BRM20" s="9"/>
      <c r="BRN20" s="9"/>
      <c r="BRO20" s="9"/>
      <c r="BRP20" s="9"/>
      <c r="BRQ20" s="9"/>
      <c r="BRR20" s="9"/>
      <c r="BRS20" s="9"/>
      <c r="BRT20" s="9"/>
      <c r="BRU20" s="9"/>
      <c r="BRV20" s="9"/>
      <c r="BRW20" s="9"/>
      <c r="BRX20" s="9"/>
      <c r="BRY20" s="9"/>
      <c r="BRZ20" s="9"/>
      <c r="BSA20" s="9"/>
      <c r="BSB20" s="9"/>
      <c r="BSC20" s="9"/>
      <c r="BSD20" s="9"/>
      <c r="BSE20" s="9"/>
      <c r="BSF20" s="9"/>
      <c r="BSG20" s="9"/>
      <c r="BSH20" s="9"/>
      <c r="BSI20" s="9"/>
      <c r="BSJ20" s="9"/>
      <c r="BSK20" s="9"/>
      <c r="BSL20" s="9"/>
      <c r="BSM20" s="9"/>
      <c r="BSN20" s="9"/>
      <c r="BSO20" s="9"/>
      <c r="BSP20" s="9"/>
      <c r="BSQ20" s="9"/>
      <c r="BSR20" s="9"/>
      <c r="BSS20" s="9"/>
      <c r="BST20" s="9"/>
      <c r="BSU20" s="9"/>
      <c r="BSV20" s="9"/>
      <c r="BSW20" s="9"/>
      <c r="BSX20" s="9"/>
      <c r="BSY20" s="9"/>
      <c r="BSZ20" s="9"/>
      <c r="BTA20" s="9"/>
      <c r="BTB20" s="9"/>
      <c r="BTC20" s="9"/>
      <c r="BTD20" s="9"/>
      <c r="BTE20" s="9"/>
      <c r="BTF20" s="9"/>
      <c r="BTG20" s="9"/>
      <c r="BTH20" s="9"/>
      <c r="BTI20" s="9"/>
      <c r="BTJ20" s="9"/>
      <c r="BTK20" s="9"/>
      <c r="BTL20" s="9"/>
      <c r="BTM20" s="9"/>
      <c r="BTN20" s="9"/>
      <c r="BTO20" s="9"/>
      <c r="BTP20" s="9"/>
      <c r="BTQ20" s="9"/>
      <c r="BTR20" s="9"/>
      <c r="BTS20" s="9"/>
      <c r="BTT20" s="9"/>
      <c r="BTU20" s="9"/>
      <c r="BTV20" s="9"/>
      <c r="BTW20" s="9"/>
      <c r="BTX20" s="9"/>
      <c r="BTY20" s="9"/>
      <c r="BTZ20" s="9"/>
      <c r="BUA20" s="9"/>
      <c r="BUB20" s="9"/>
      <c r="BUC20" s="9"/>
      <c r="BUD20" s="9"/>
      <c r="BUE20" s="9"/>
      <c r="BUF20" s="9"/>
      <c r="BUG20" s="9"/>
      <c r="BUH20" s="9"/>
      <c r="BUI20" s="9"/>
      <c r="BUJ20" s="9"/>
      <c r="BUK20" s="9"/>
      <c r="BUL20" s="9"/>
      <c r="BUM20" s="9"/>
      <c r="BUN20" s="9"/>
      <c r="BUO20" s="9"/>
      <c r="BUP20" s="9"/>
      <c r="BUQ20" s="9"/>
      <c r="BUR20" s="9"/>
      <c r="BUS20" s="9"/>
      <c r="BUT20" s="9"/>
      <c r="BUU20" s="9"/>
      <c r="BUV20" s="9"/>
      <c r="BUW20" s="9"/>
      <c r="BUX20" s="9"/>
      <c r="BUY20" s="9"/>
      <c r="BUZ20" s="9"/>
      <c r="BVA20" s="9"/>
      <c r="BVB20" s="9"/>
      <c r="BVC20" s="9"/>
      <c r="BVD20" s="9"/>
      <c r="BVE20" s="9"/>
      <c r="BVF20" s="9"/>
      <c r="BVG20" s="9"/>
      <c r="BVH20" s="9"/>
      <c r="BVI20" s="9"/>
      <c r="BVJ20" s="9"/>
      <c r="BVK20" s="9"/>
      <c r="BVL20" s="9"/>
      <c r="BVM20" s="9"/>
      <c r="BVN20" s="9"/>
      <c r="BVO20" s="9"/>
      <c r="BVP20" s="9"/>
      <c r="BVQ20" s="9"/>
      <c r="BVR20" s="9"/>
      <c r="BVS20" s="9"/>
      <c r="BVT20" s="9"/>
      <c r="BVU20" s="9"/>
      <c r="BVV20" s="9"/>
      <c r="BVW20" s="9"/>
      <c r="BVX20" s="9"/>
      <c r="BVY20" s="9"/>
      <c r="BVZ20" s="9"/>
      <c r="BWA20" s="9"/>
      <c r="BWB20" s="9"/>
      <c r="BWC20" s="9"/>
      <c r="BWD20" s="9"/>
      <c r="BWE20" s="9"/>
      <c r="BWF20" s="9"/>
      <c r="BWG20" s="9"/>
      <c r="BWH20" s="9"/>
      <c r="BWI20" s="9"/>
      <c r="BWJ20" s="9"/>
      <c r="BWK20" s="9"/>
      <c r="BWL20" s="9"/>
      <c r="BWM20" s="9"/>
      <c r="BWN20" s="9"/>
      <c r="BWO20" s="9"/>
      <c r="BWP20" s="9"/>
      <c r="BWQ20" s="9"/>
      <c r="BWR20" s="9"/>
      <c r="BWS20" s="9"/>
      <c r="BWT20" s="9"/>
      <c r="BWU20" s="9"/>
      <c r="BWV20" s="9"/>
      <c r="BWW20" s="9"/>
      <c r="BWX20" s="9"/>
      <c r="BWY20" s="9"/>
      <c r="BWZ20" s="9"/>
      <c r="BXA20" s="9"/>
      <c r="BXB20" s="9"/>
      <c r="BXC20" s="9"/>
      <c r="BXD20" s="9"/>
      <c r="BXE20" s="9"/>
      <c r="BXF20" s="9"/>
      <c r="BXG20" s="9"/>
      <c r="BXH20" s="9"/>
      <c r="BXI20" s="9"/>
      <c r="BXJ20" s="9"/>
      <c r="BXK20" s="9"/>
      <c r="BXL20" s="9"/>
      <c r="BXM20" s="9"/>
      <c r="BXN20" s="9"/>
      <c r="BXO20" s="9"/>
      <c r="BXP20" s="9"/>
      <c r="BXQ20" s="9"/>
      <c r="BXR20" s="9"/>
      <c r="BXS20" s="9"/>
      <c r="BXT20" s="9"/>
      <c r="BXU20" s="9"/>
      <c r="BXV20" s="9"/>
      <c r="BXW20" s="9"/>
      <c r="BXX20" s="9"/>
      <c r="BXY20" s="9"/>
      <c r="BXZ20" s="9"/>
      <c r="BYA20" s="9"/>
      <c r="BYB20" s="9"/>
      <c r="BYC20" s="9"/>
      <c r="BYD20" s="9"/>
      <c r="BYE20" s="9"/>
      <c r="BYF20" s="9"/>
      <c r="BYG20" s="9"/>
      <c r="BYH20" s="9"/>
      <c r="BYI20" s="9"/>
      <c r="BYJ20" s="9"/>
      <c r="BYK20" s="9"/>
      <c r="BYL20" s="9"/>
      <c r="BYM20" s="9"/>
      <c r="BYN20" s="9"/>
      <c r="BYO20" s="9"/>
      <c r="BYP20" s="9"/>
      <c r="BYQ20" s="9"/>
      <c r="BYR20" s="9"/>
      <c r="BYS20" s="9"/>
      <c r="BYT20" s="9"/>
      <c r="BYU20" s="9"/>
      <c r="BYV20" s="9"/>
      <c r="BYW20" s="9"/>
      <c r="BYX20" s="9"/>
      <c r="BYY20" s="9"/>
      <c r="BYZ20" s="9"/>
      <c r="BZA20" s="9"/>
      <c r="BZB20" s="9"/>
      <c r="BZC20" s="9"/>
      <c r="BZD20" s="9"/>
      <c r="BZE20" s="9"/>
      <c r="BZF20" s="9"/>
      <c r="BZG20" s="9"/>
      <c r="BZH20" s="9"/>
      <c r="BZI20" s="9"/>
      <c r="BZJ20" s="9"/>
      <c r="BZK20" s="9"/>
      <c r="BZL20" s="9"/>
      <c r="BZM20" s="9"/>
      <c r="BZN20" s="9"/>
      <c r="BZO20" s="9"/>
      <c r="BZP20" s="9"/>
      <c r="BZQ20" s="9"/>
      <c r="BZR20" s="9"/>
      <c r="BZS20" s="9"/>
      <c r="BZT20" s="9"/>
      <c r="BZU20" s="9"/>
      <c r="BZV20" s="9"/>
      <c r="BZW20" s="9"/>
      <c r="BZX20" s="9"/>
      <c r="BZY20" s="9"/>
      <c r="BZZ20" s="9"/>
      <c r="CAA20" s="9"/>
      <c r="CAB20" s="9"/>
      <c r="CAC20" s="9"/>
      <c r="CAD20" s="9"/>
      <c r="CAE20" s="9"/>
      <c r="CAF20" s="9"/>
      <c r="CAG20" s="9"/>
      <c r="CAH20" s="9"/>
      <c r="CAI20" s="9"/>
      <c r="CAJ20" s="9"/>
      <c r="CAK20" s="9"/>
      <c r="CAL20" s="9"/>
      <c r="CAM20" s="9"/>
      <c r="CAN20" s="9"/>
      <c r="CAO20" s="9"/>
      <c r="CAP20" s="9"/>
      <c r="CAQ20" s="9"/>
      <c r="CAR20" s="9"/>
      <c r="CAS20" s="9"/>
      <c r="CAT20" s="9"/>
      <c r="CAU20" s="9"/>
      <c r="CAV20" s="9"/>
      <c r="CAW20" s="9"/>
      <c r="CAX20" s="9"/>
      <c r="CAY20" s="9"/>
      <c r="CAZ20" s="9"/>
      <c r="CBA20" s="9"/>
      <c r="CBB20" s="9"/>
      <c r="CBC20" s="9"/>
      <c r="CBD20" s="9"/>
      <c r="CBE20" s="9"/>
      <c r="CBF20" s="9"/>
      <c r="CBG20" s="9"/>
      <c r="CBH20" s="9"/>
      <c r="CBI20" s="9"/>
      <c r="CBJ20" s="9"/>
      <c r="CBK20" s="9"/>
      <c r="CBL20" s="9"/>
      <c r="CBM20" s="9"/>
      <c r="CBN20" s="9"/>
      <c r="CBO20" s="9"/>
      <c r="CBP20" s="9"/>
      <c r="CBQ20" s="9"/>
      <c r="CBR20" s="9"/>
      <c r="CBS20" s="9"/>
      <c r="CBT20" s="9"/>
      <c r="CBU20" s="9"/>
      <c r="CBV20" s="9"/>
      <c r="CBW20" s="9"/>
      <c r="CBX20" s="9"/>
      <c r="CBY20" s="9"/>
      <c r="CBZ20" s="9"/>
      <c r="CCA20" s="9"/>
      <c r="CCB20" s="9"/>
      <c r="CCC20" s="9"/>
      <c r="CCD20" s="9"/>
      <c r="CCE20" s="9"/>
      <c r="CCF20" s="9"/>
      <c r="CCG20" s="9"/>
      <c r="CCH20" s="9"/>
      <c r="CCI20" s="9"/>
      <c r="CCJ20" s="9"/>
      <c r="CCK20" s="9"/>
      <c r="CCL20" s="9"/>
      <c r="CCM20" s="9"/>
      <c r="CCN20" s="9"/>
      <c r="CCO20" s="9"/>
      <c r="CCP20" s="9"/>
      <c r="CCQ20" s="9"/>
      <c r="CCR20" s="9"/>
      <c r="CCS20" s="9"/>
      <c r="CCT20" s="9"/>
      <c r="CCU20" s="9"/>
      <c r="CCV20" s="9"/>
      <c r="CCW20" s="9"/>
      <c r="CCX20" s="9"/>
      <c r="CCY20" s="9"/>
      <c r="CCZ20" s="9"/>
      <c r="CDA20" s="9"/>
      <c r="CDB20" s="9"/>
      <c r="CDC20" s="9"/>
      <c r="CDD20" s="9"/>
      <c r="CDE20" s="9"/>
      <c r="CDF20" s="9"/>
      <c r="CDG20" s="9"/>
      <c r="CDH20" s="9"/>
      <c r="CDI20" s="9"/>
      <c r="CDJ20" s="9"/>
      <c r="CDK20" s="9"/>
      <c r="CDL20" s="9"/>
      <c r="CDM20" s="9"/>
      <c r="CDN20" s="9"/>
      <c r="CDO20" s="9"/>
      <c r="CDP20" s="9"/>
      <c r="CDQ20" s="9"/>
      <c r="CDR20" s="9"/>
      <c r="CDS20" s="9"/>
      <c r="CDT20" s="9"/>
      <c r="CDU20" s="9"/>
      <c r="CDV20" s="9"/>
      <c r="CDW20" s="9"/>
      <c r="CDX20" s="9"/>
      <c r="CDY20" s="9"/>
      <c r="CDZ20" s="9"/>
      <c r="CEA20" s="9"/>
      <c r="CEB20" s="9"/>
      <c r="CEC20" s="9"/>
      <c r="CED20" s="9"/>
      <c r="CEE20" s="9"/>
      <c r="CEF20" s="9"/>
      <c r="CEG20" s="9"/>
      <c r="CEH20" s="9"/>
      <c r="CEI20" s="9"/>
      <c r="CEJ20" s="9"/>
      <c r="CEK20" s="9"/>
      <c r="CEL20" s="9"/>
      <c r="CEM20" s="9"/>
      <c r="CEN20" s="9"/>
      <c r="CEO20" s="9"/>
      <c r="CEP20" s="9"/>
      <c r="CEQ20" s="9"/>
      <c r="CER20" s="9"/>
      <c r="CES20" s="9"/>
      <c r="CET20" s="9"/>
      <c r="CEU20" s="9"/>
      <c r="CEV20" s="9"/>
      <c r="CEW20" s="9"/>
      <c r="CEX20" s="9"/>
      <c r="CEY20" s="9"/>
      <c r="CEZ20" s="9"/>
      <c r="CFA20" s="9"/>
      <c r="CFB20" s="9"/>
      <c r="CFC20" s="9"/>
      <c r="CFD20" s="9"/>
      <c r="CFE20" s="9"/>
      <c r="CFF20" s="9"/>
      <c r="CFG20" s="9"/>
      <c r="CFH20" s="9"/>
      <c r="CFI20" s="9"/>
      <c r="CFJ20" s="9"/>
      <c r="CFK20" s="9"/>
      <c r="CFL20" s="9"/>
      <c r="CFM20" s="9"/>
      <c r="CFN20" s="9"/>
      <c r="CFO20" s="9"/>
      <c r="CFP20" s="9"/>
      <c r="CFQ20" s="9"/>
      <c r="CFR20" s="9"/>
      <c r="CFS20" s="9"/>
      <c r="CFT20" s="9"/>
      <c r="CFU20" s="9"/>
      <c r="CFV20" s="9"/>
      <c r="CFW20" s="9"/>
      <c r="CFX20" s="9"/>
      <c r="CFY20" s="9"/>
      <c r="CFZ20" s="9"/>
      <c r="CGA20" s="9"/>
      <c r="CGB20" s="9"/>
      <c r="CGC20" s="9"/>
      <c r="CGD20" s="9"/>
      <c r="CGE20" s="9"/>
      <c r="CGF20" s="9"/>
      <c r="CGG20" s="9"/>
      <c r="CGH20" s="9"/>
      <c r="CGI20" s="9"/>
      <c r="CGJ20" s="9"/>
      <c r="CGK20" s="9"/>
      <c r="CGL20" s="9"/>
      <c r="CGM20" s="9"/>
      <c r="CGN20" s="9"/>
      <c r="CGO20" s="9"/>
      <c r="CGP20" s="9"/>
      <c r="CGQ20" s="9"/>
      <c r="CGR20" s="9"/>
      <c r="CGS20" s="9"/>
      <c r="CGT20" s="9"/>
      <c r="CGU20" s="9"/>
      <c r="CGV20" s="9"/>
      <c r="CGW20" s="9"/>
      <c r="CGX20" s="9"/>
      <c r="CGY20" s="9"/>
      <c r="CGZ20" s="9"/>
      <c r="CHA20" s="9"/>
      <c r="CHB20" s="9"/>
      <c r="CHC20" s="9"/>
      <c r="CHD20" s="9"/>
      <c r="CHE20" s="9"/>
      <c r="CHF20" s="9"/>
      <c r="CHG20" s="9"/>
      <c r="CHH20" s="9"/>
      <c r="CHI20" s="9"/>
      <c r="CHJ20" s="9"/>
      <c r="CHK20" s="9"/>
      <c r="CHL20" s="9"/>
      <c r="CHM20" s="9"/>
      <c r="CHN20" s="9"/>
      <c r="CHO20" s="9"/>
      <c r="CHP20" s="9"/>
      <c r="CHQ20" s="9"/>
      <c r="CHR20" s="9"/>
      <c r="CHS20" s="9"/>
      <c r="CHT20" s="9"/>
      <c r="CHU20" s="9"/>
      <c r="CHV20" s="9"/>
      <c r="CHW20" s="9"/>
      <c r="CHX20" s="9"/>
      <c r="CHY20" s="9"/>
      <c r="CHZ20" s="9"/>
      <c r="CIA20" s="9"/>
      <c r="CIB20" s="9"/>
      <c r="CIC20" s="9"/>
      <c r="CID20" s="9"/>
      <c r="CIE20" s="9"/>
      <c r="CIF20" s="9"/>
      <c r="CIG20" s="9"/>
      <c r="CIH20" s="9"/>
      <c r="CII20" s="9"/>
      <c r="CIJ20" s="9"/>
      <c r="CIK20" s="9"/>
      <c r="CIL20" s="9"/>
      <c r="CIM20" s="9"/>
      <c r="CIN20" s="9"/>
      <c r="CIO20" s="9"/>
      <c r="CIP20" s="9"/>
      <c r="CIQ20" s="9"/>
      <c r="CIR20" s="9"/>
      <c r="CIS20" s="9"/>
      <c r="CIT20" s="9"/>
      <c r="CIU20" s="9"/>
      <c r="CIV20" s="9"/>
      <c r="CIW20" s="9"/>
      <c r="CIX20" s="9"/>
      <c r="CIY20" s="9"/>
      <c r="CIZ20" s="9"/>
      <c r="CJA20" s="9"/>
      <c r="CJB20" s="9"/>
      <c r="CJC20" s="9"/>
      <c r="CJD20" s="9"/>
      <c r="CJE20" s="9"/>
      <c r="CJF20" s="9"/>
      <c r="CJG20" s="9"/>
      <c r="CJH20" s="9"/>
      <c r="CJI20" s="9"/>
      <c r="CJJ20" s="9"/>
      <c r="CJK20" s="9"/>
      <c r="CJL20" s="9"/>
      <c r="CJM20" s="9"/>
      <c r="CJN20" s="9"/>
      <c r="CJO20" s="9"/>
      <c r="CJP20" s="9"/>
      <c r="CJQ20" s="9"/>
      <c r="CJR20" s="9"/>
      <c r="CJS20" s="9"/>
      <c r="CJT20" s="9"/>
      <c r="CJU20" s="9"/>
      <c r="CJV20" s="9"/>
      <c r="CJW20" s="9"/>
      <c r="CJX20" s="9"/>
      <c r="CJY20" s="9"/>
      <c r="CJZ20" s="9"/>
      <c r="CKA20" s="9"/>
      <c r="CKB20" s="9"/>
      <c r="CKC20" s="9"/>
      <c r="CKD20" s="9"/>
      <c r="CKE20" s="9"/>
      <c r="CKF20" s="9"/>
      <c r="CKG20" s="9"/>
      <c r="CKH20" s="9"/>
      <c r="CKI20" s="9"/>
      <c r="CKJ20" s="9"/>
      <c r="CKK20" s="9"/>
      <c r="CKL20" s="9"/>
      <c r="CKM20" s="9"/>
      <c r="CKN20" s="9"/>
      <c r="CKO20" s="9"/>
      <c r="CKP20" s="9"/>
      <c r="CKQ20" s="9"/>
      <c r="CKR20" s="9"/>
      <c r="CKS20" s="9"/>
      <c r="CKT20" s="9"/>
      <c r="CKU20" s="9"/>
      <c r="CKV20" s="9"/>
      <c r="CKW20" s="9"/>
      <c r="CKX20" s="9"/>
      <c r="CKY20" s="9"/>
      <c r="CKZ20" s="9"/>
      <c r="CLA20" s="9"/>
      <c r="CLB20" s="9"/>
      <c r="CLC20" s="9"/>
      <c r="CLD20" s="9"/>
      <c r="CLE20" s="9"/>
      <c r="CLF20" s="9"/>
      <c r="CLG20" s="9"/>
      <c r="CLH20" s="9"/>
      <c r="CLI20" s="9"/>
      <c r="CLJ20" s="9"/>
      <c r="CLK20" s="9"/>
      <c r="CLL20" s="9"/>
      <c r="CLM20" s="9"/>
      <c r="CLN20" s="9"/>
      <c r="CLO20" s="9"/>
      <c r="CLP20" s="9"/>
      <c r="CLQ20" s="9"/>
      <c r="CLR20" s="9"/>
      <c r="CLS20" s="9"/>
      <c r="CLT20" s="9"/>
      <c r="CLU20" s="9"/>
      <c r="CLV20" s="9"/>
      <c r="CLW20" s="9"/>
      <c r="CLX20" s="9"/>
      <c r="CLY20" s="9"/>
      <c r="CLZ20" s="9"/>
      <c r="CMA20" s="9"/>
      <c r="CMB20" s="9"/>
      <c r="CMC20" s="9"/>
      <c r="CMD20" s="9"/>
      <c r="CME20" s="9"/>
      <c r="CMF20" s="9"/>
      <c r="CMG20" s="9"/>
      <c r="CMH20" s="9"/>
      <c r="CMI20" s="9"/>
      <c r="CMJ20" s="9"/>
      <c r="CMK20" s="9"/>
      <c r="CML20" s="9"/>
      <c r="CMM20" s="9"/>
      <c r="CMN20" s="9"/>
      <c r="CMO20" s="9"/>
      <c r="CMP20" s="9"/>
      <c r="CMQ20" s="9"/>
      <c r="CMR20" s="9"/>
      <c r="CMS20" s="9"/>
      <c r="CMT20" s="9"/>
      <c r="CMU20" s="9"/>
      <c r="CMV20" s="9"/>
      <c r="CMW20" s="9"/>
      <c r="CMX20" s="9"/>
      <c r="CMY20" s="9"/>
      <c r="CMZ20" s="9"/>
      <c r="CNA20" s="9"/>
      <c r="CNB20" s="9"/>
      <c r="CNC20" s="9"/>
      <c r="CND20" s="9"/>
      <c r="CNE20" s="9"/>
      <c r="CNF20" s="9"/>
      <c r="CNG20" s="9"/>
      <c r="CNH20" s="9"/>
      <c r="CNI20" s="9"/>
      <c r="CNJ20" s="9"/>
      <c r="CNK20" s="9"/>
      <c r="CNL20" s="9"/>
      <c r="CNM20" s="9"/>
      <c r="CNN20" s="9"/>
      <c r="CNO20" s="9"/>
      <c r="CNP20" s="9"/>
      <c r="CNQ20" s="9"/>
      <c r="CNR20" s="9"/>
      <c r="CNS20" s="9"/>
      <c r="CNT20" s="9"/>
      <c r="CNU20" s="9"/>
      <c r="CNV20" s="9"/>
      <c r="CNW20" s="9"/>
      <c r="CNX20" s="9"/>
      <c r="CNY20" s="9"/>
      <c r="CNZ20" s="9"/>
      <c r="COA20" s="9"/>
      <c r="COB20" s="9"/>
      <c r="COC20" s="9"/>
      <c r="COD20" s="9"/>
      <c r="COE20" s="9"/>
      <c r="COF20" s="9"/>
      <c r="COG20" s="9"/>
      <c r="COH20" s="9"/>
      <c r="COI20" s="9"/>
      <c r="COJ20" s="9"/>
      <c r="COK20" s="9"/>
      <c r="COL20" s="9"/>
      <c r="COM20" s="9"/>
      <c r="CON20" s="9"/>
      <c r="COO20" s="9"/>
      <c r="COP20" s="9"/>
      <c r="COQ20" s="9"/>
      <c r="COR20" s="9"/>
      <c r="COS20" s="9"/>
      <c r="COT20" s="9"/>
      <c r="COU20" s="9"/>
      <c r="COV20" s="9"/>
      <c r="COW20" s="9"/>
      <c r="COX20" s="9"/>
      <c r="COY20" s="9"/>
      <c r="COZ20" s="9"/>
      <c r="CPA20" s="9"/>
      <c r="CPB20" s="9"/>
      <c r="CPC20" s="9"/>
      <c r="CPD20" s="9"/>
      <c r="CPE20" s="9"/>
      <c r="CPF20" s="9"/>
      <c r="CPG20" s="9"/>
      <c r="CPH20" s="9"/>
      <c r="CPI20" s="9"/>
      <c r="CPJ20" s="9"/>
      <c r="CPK20" s="9"/>
      <c r="CPL20" s="9"/>
      <c r="CPM20" s="9"/>
      <c r="CPN20" s="9"/>
      <c r="CPO20" s="9"/>
      <c r="CPP20" s="9"/>
      <c r="CPQ20" s="9"/>
      <c r="CPR20" s="9"/>
      <c r="CPS20" s="9"/>
      <c r="CPT20" s="9"/>
      <c r="CPU20" s="9"/>
      <c r="CPV20" s="9"/>
      <c r="CPW20" s="9"/>
      <c r="CPX20" s="9"/>
      <c r="CPY20" s="9"/>
      <c r="CPZ20" s="9"/>
      <c r="CQA20" s="9"/>
      <c r="CQB20" s="9"/>
      <c r="CQC20" s="9"/>
      <c r="CQD20" s="9"/>
      <c r="CQE20" s="9"/>
      <c r="CQF20" s="9"/>
      <c r="CQG20" s="9"/>
      <c r="CQH20" s="9"/>
      <c r="CQI20" s="9"/>
      <c r="CQJ20" s="9"/>
      <c r="CQK20" s="9"/>
      <c r="CQL20" s="9"/>
      <c r="CQM20" s="9"/>
      <c r="CQN20" s="9"/>
      <c r="CQO20" s="9"/>
      <c r="CQP20" s="9"/>
      <c r="CQQ20" s="9"/>
      <c r="CQR20" s="9"/>
      <c r="CQS20" s="9"/>
      <c r="CQT20" s="9"/>
      <c r="CQU20" s="9"/>
      <c r="CQV20" s="9"/>
      <c r="CQW20" s="9"/>
      <c r="CQX20" s="9"/>
      <c r="CQY20" s="9"/>
      <c r="CQZ20" s="9"/>
      <c r="CRA20" s="9"/>
      <c r="CRB20" s="9"/>
      <c r="CRC20" s="9"/>
      <c r="CRD20" s="9"/>
      <c r="CRE20" s="9"/>
      <c r="CRF20" s="9"/>
      <c r="CRG20" s="9"/>
      <c r="CRH20" s="9"/>
      <c r="CRI20" s="9"/>
      <c r="CRJ20" s="9"/>
      <c r="CRK20" s="9"/>
      <c r="CRL20" s="9"/>
      <c r="CRM20" s="9"/>
      <c r="CRN20" s="9"/>
      <c r="CRO20" s="9"/>
      <c r="CRP20" s="9"/>
      <c r="CRQ20" s="9"/>
      <c r="CRR20" s="9"/>
      <c r="CRS20" s="9"/>
      <c r="CRT20" s="9"/>
      <c r="CRU20" s="9"/>
      <c r="CRV20" s="9"/>
      <c r="CRW20" s="9"/>
      <c r="CRX20" s="9"/>
      <c r="CRY20" s="9"/>
      <c r="CRZ20" s="9"/>
      <c r="CSA20" s="9"/>
      <c r="CSB20" s="9"/>
      <c r="CSC20" s="9"/>
      <c r="CSD20" s="9"/>
      <c r="CSE20" s="9"/>
      <c r="CSF20" s="9"/>
      <c r="CSG20" s="9"/>
      <c r="CSH20" s="9"/>
      <c r="CSI20" s="9"/>
      <c r="CSJ20" s="9"/>
      <c r="CSK20" s="9"/>
      <c r="CSL20" s="9"/>
      <c r="CSM20" s="9"/>
      <c r="CSN20" s="9"/>
      <c r="CSO20" s="9"/>
      <c r="CSP20" s="9"/>
      <c r="CSQ20" s="9"/>
      <c r="CSR20" s="9"/>
      <c r="CSS20" s="9"/>
      <c r="CST20" s="9"/>
      <c r="CSU20" s="9"/>
      <c r="CSV20" s="9"/>
      <c r="CSW20" s="9"/>
      <c r="CSX20" s="9"/>
      <c r="CSY20" s="9"/>
      <c r="CSZ20" s="9"/>
      <c r="CTA20" s="9"/>
      <c r="CTB20" s="9"/>
      <c r="CTC20" s="9"/>
      <c r="CTD20" s="9"/>
      <c r="CTE20" s="9"/>
      <c r="CTF20" s="9"/>
      <c r="CTG20" s="9"/>
      <c r="CTH20" s="9"/>
      <c r="CTI20" s="9"/>
      <c r="CTJ20" s="9"/>
      <c r="CTK20" s="9"/>
      <c r="CTL20" s="9"/>
      <c r="CTM20" s="9"/>
      <c r="CTN20" s="9"/>
      <c r="CTO20" s="9"/>
      <c r="CTP20" s="9"/>
      <c r="CTQ20" s="9"/>
      <c r="CTR20" s="9"/>
      <c r="CTS20" s="9"/>
      <c r="CTT20" s="9"/>
      <c r="CTU20" s="9"/>
      <c r="CTV20" s="9"/>
      <c r="CTW20" s="9"/>
      <c r="CTX20" s="9"/>
      <c r="CTY20" s="9"/>
      <c r="CTZ20" s="9"/>
      <c r="CUA20" s="9"/>
      <c r="CUB20" s="9"/>
      <c r="CUC20" s="9"/>
      <c r="CUD20" s="9"/>
      <c r="CUE20" s="9"/>
      <c r="CUF20" s="9"/>
      <c r="CUG20" s="9"/>
      <c r="CUH20" s="9"/>
      <c r="CUI20" s="9"/>
      <c r="CUJ20" s="9"/>
      <c r="CUK20" s="9"/>
      <c r="CUL20" s="9"/>
      <c r="CUM20" s="9"/>
      <c r="CUN20" s="9"/>
      <c r="CUO20" s="9"/>
      <c r="CUP20" s="9"/>
      <c r="CUQ20" s="9"/>
      <c r="CUR20" s="9"/>
      <c r="CUS20" s="9"/>
      <c r="CUT20" s="9"/>
      <c r="CUU20" s="9"/>
      <c r="CUV20" s="9"/>
      <c r="CUW20" s="9"/>
      <c r="CUX20" s="9"/>
      <c r="CUY20" s="9"/>
      <c r="CUZ20" s="9"/>
      <c r="CVA20" s="9"/>
      <c r="CVB20" s="9"/>
      <c r="CVC20" s="9"/>
      <c r="CVD20" s="9"/>
      <c r="CVE20" s="9"/>
      <c r="CVF20" s="9"/>
      <c r="CVG20" s="9"/>
      <c r="CVH20" s="9"/>
      <c r="CVI20" s="9"/>
      <c r="CVJ20" s="9"/>
      <c r="CVK20" s="9"/>
      <c r="CVL20" s="9"/>
      <c r="CVM20" s="9"/>
      <c r="CVN20" s="9"/>
      <c r="CVO20" s="9"/>
      <c r="CVP20" s="9"/>
      <c r="CVQ20" s="9"/>
      <c r="CVR20" s="9"/>
      <c r="CVS20" s="9"/>
      <c r="CVT20" s="9"/>
      <c r="CVU20" s="9"/>
      <c r="CVV20" s="9"/>
      <c r="CVW20" s="9"/>
      <c r="CVX20" s="9"/>
      <c r="CVY20" s="9"/>
      <c r="CVZ20" s="9"/>
      <c r="CWA20" s="9"/>
      <c r="CWB20" s="9"/>
      <c r="CWC20" s="9"/>
      <c r="CWD20" s="9"/>
      <c r="CWE20" s="9"/>
      <c r="CWF20" s="9"/>
      <c r="CWG20" s="9"/>
      <c r="CWH20" s="9"/>
      <c r="CWI20" s="9"/>
      <c r="CWJ20" s="9"/>
      <c r="CWK20" s="9"/>
      <c r="CWL20" s="9"/>
      <c r="CWM20" s="9"/>
      <c r="CWN20" s="9"/>
      <c r="CWO20" s="9"/>
      <c r="CWP20" s="9"/>
      <c r="CWQ20" s="9"/>
      <c r="CWR20" s="9"/>
      <c r="CWS20" s="9"/>
      <c r="CWT20" s="9"/>
      <c r="CWU20" s="9"/>
      <c r="CWV20" s="9"/>
      <c r="CWW20" s="9"/>
      <c r="CWX20" s="9"/>
      <c r="CWY20" s="9"/>
      <c r="CWZ20" s="9"/>
      <c r="CXA20" s="9"/>
      <c r="CXB20" s="9"/>
      <c r="CXC20" s="9"/>
      <c r="CXD20" s="9"/>
      <c r="CXE20" s="9"/>
      <c r="CXF20" s="9"/>
      <c r="CXG20" s="9"/>
      <c r="CXH20" s="9"/>
      <c r="CXI20" s="9"/>
      <c r="CXJ20" s="9"/>
      <c r="CXK20" s="9"/>
      <c r="CXL20" s="9"/>
      <c r="CXM20" s="9"/>
      <c r="CXN20" s="9"/>
      <c r="CXO20" s="9"/>
      <c r="CXP20" s="9"/>
      <c r="CXQ20" s="9"/>
      <c r="CXR20" s="9"/>
      <c r="CXS20" s="9"/>
      <c r="CXT20" s="9"/>
      <c r="CXU20" s="9"/>
      <c r="CXV20" s="9"/>
      <c r="CXW20" s="9"/>
      <c r="CXX20" s="9"/>
      <c r="CXY20" s="9"/>
      <c r="CXZ20" s="9"/>
      <c r="CYA20" s="9"/>
      <c r="CYB20" s="9"/>
      <c r="CYC20" s="9"/>
      <c r="CYD20" s="9"/>
      <c r="CYE20" s="9"/>
      <c r="CYF20" s="9"/>
      <c r="CYG20" s="9"/>
      <c r="CYH20" s="9"/>
      <c r="CYI20" s="9"/>
      <c r="CYJ20" s="9"/>
      <c r="CYK20" s="9"/>
      <c r="CYL20" s="9"/>
      <c r="CYM20" s="9"/>
      <c r="CYN20" s="9"/>
      <c r="CYO20" s="9"/>
      <c r="CYP20" s="9"/>
      <c r="CYQ20" s="9"/>
      <c r="CYR20" s="9"/>
      <c r="CYS20" s="9"/>
      <c r="CYT20" s="9"/>
      <c r="CYU20" s="9"/>
      <c r="CYV20" s="9"/>
      <c r="CYW20" s="9"/>
      <c r="CYX20" s="9"/>
      <c r="CYY20" s="9"/>
      <c r="CYZ20" s="9"/>
      <c r="CZA20" s="9"/>
      <c r="CZB20" s="9"/>
      <c r="CZC20" s="9"/>
      <c r="CZD20" s="9"/>
      <c r="CZE20" s="9"/>
      <c r="CZF20" s="9"/>
      <c r="CZG20" s="9"/>
      <c r="CZH20" s="9"/>
      <c r="CZI20" s="9"/>
      <c r="CZJ20" s="9"/>
      <c r="CZK20" s="9"/>
      <c r="CZL20" s="9"/>
      <c r="CZM20" s="9"/>
      <c r="CZN20" s="9"/>
      <c r="CZO20" s="9"/>
      <c r="CZP20" s="9"/>
      <c r="CZQ20" s="9"/>
      <c r="CZR20" s="9"/>
      <c r="CZS20" s="9"/>
      <c r="CZT20" s="9"/>
      <c r="CZU20" s="9"/>
      <c r="CZV20" s="9"/>
      <c r="CZW20" s="9"/>
      <c r="CZX20" s="9"/>
      <c r="CZY20" s="9"/>
      <c r="CZZ20" s="9"/>
      <c r="DAA20" s="9"/>
      <c r="DAB20" s="9"/>
      <c r="DAC20" s="9"/>
      <c r="DAD20" s="9"/>
      <c r="DAE20" s="9"/>
      <c r="DAF20" s="9"/>
      <c r="DAG20" s="9"/>
      <c r="DAH20" s="9"/>
      <c r="DAI20" s="9"/>
      <c r="DAJ20" s="9"/>
      <c r="DAK20" s="9"/>
      <c r="DAL20" s="9"/>
      <c r="DAM20" s="9"/>
      <c r="DAN20" s="9"/>
      <c r="DAO20" s="9"/>
      <c r="DAP20" s="9"/>
      <c r="DAQ20" s="9"/>
      <c r="DAR20" s="9"/>
      <c r="DAS20" s="9"/>
      <c r="DAT20" s="9"/>
      <c r="DAU20" s="9"/>
      <c r="DAV20" s="9"/>
      <c r="DAW20" s="9"/>
      <c r="DAX20" s="9"/>
      <c r="DAY20" s="9"/>
      <c r="DAZ20" s="9"/>
      <c r="DBA20" s="9"/>
      <c r="DBB20" s="9"/>
      <c r="DBC20" s="9"/>
      <c r="DBD20" s="9"/>
      <c r="DBE20" s="9"/>
      <c r="DBF20" s="9"/>
      <c r="DBG20" s="9"/>
      <c r="DBH20" s="9"/>
      <c r="DBI20" s="9"/>
      <c r="DBJ20" s="9"/>
      <c r="DBK20" s="9"/>
      <c r="DBL20" s="9"/>
      <c r="DBM20" s="9"/>
      <c r="DBN20" s="9"/>
      <c r="DBO20" s="9"/>
      <c r="DBP20" s="9"/>
      <c r="DBQ20" s="9"/>
      <c r="DBR20" s="9"/>
      <c r="DBS20" s="9"/>
      <c r="DBT20" s="9"/>
      <c r="DBU20" s="9"/>
      <c r="DBV20" s="9"/>
      <c r="DBW20" s="9"/>
      <c r="DBX20" s="9"/>
      <c r="DBY20" s="9"/>
      <c r="DBZ20" s="9"/>
      <c r="DCA20" s="9"/>
      <c r="DCB20" s="9"/>
      <c r="DCC20" s="9"/>
      <c r="DCD20" s="9"/>
      <c r="DCE20" s="9"/>
      <c r="DCF20" s="9"/>
      <c r="DCG20" s="9"/>
      <c r="DCH20" s="9"/>
      <c r="DCI20" s="9"/>
      <c r="DCJ20" s="9"/>
      <c r="DCK20" s="9"/>
      <c r="DCL20" s="9"/>
      <c r="DCM20" s="9"/>
      <c r="DCN20" s="9"/>
      <c r="DCO20" s="9"/>
      <c r="DCP20" s="9"/>
      <c r="DCQ20" s="9"/>
      <c r="DCR20" s="9"/>
      <c r="DCS20" s="9"/>
      <c r="DCT20" s="9"/>
      <c r="DCU20" s="9"/>
      <c r="DCV20" s="9"/>
      <c r="DCW20" s="9"/>
      <c r="DCX20" s="9"/>
      <c r="DCY20" s="9"/>
      <c r="DCZ20" s="9"/>
      <c r="DDA20" s="9"/>
      <c r="DDB20" s="9"/>
      <c r="DDC20" s="9"/>
      <c r="DDD20" s="9"/>
      <c r="DDE20" s="9"/>
      <c r="DDF20" s="9"/>
      <c r="DDG20" s="9"/>
      <c r="DDH20" s="9"/>
      <c r="DDI20" s="9"/>
      <c r="DDJ20" s="9"/>
      <c r="DDK20" s="9"/>
      <c r="DDL20" s="9"/>
      <c r="DDM20" s="9"/>
      <c r="DDN20" s="9"/>
      <c r="DDO20" s="9"/>
      <c r="DDP20" s="9"/>
      <c r="DDQ20" s="9"/>
      <c r="DDR20" s="9"/>
      <c r="DDS20" s="9"/>
      <c r="DDT20" s="9"/>
      <c r="DDU20" s="9"/>
      <c r="DDV20" s="9"/>
      <c r="DDW20" s="9"/>
      <c r="DDX20" s="9"/>
      <c r="DDY20" s="9"/>
      <c r="DDZ20" s="9"/>
      <c r="DEA20" s="9"/>
      <c r="DEB20" s="9"/>
      <c r="DEC20" s="9"/>
      <c r="DED20" s="9"/>
      <c r="DEE20" s="9"/>
      <c r="DEF20" s="9"/>
      <c r="DEG20" s="9"/>
      <c r="DEH20" s="9"/>
      <c r="DEI20" s="9"/>
      <c r="DEJ20" s="9"/>
      <c r="DEK20" s="9"/>
      <c r="DEL20" s="9"/>
      <c r="DEM20" s="9"/>
      <c r="DEN20" s="9"/>
      <c r="DEO20" s="9"/>
      <c r="DEP20" s="9"/>
      <c r="DEQ20" s="9"/>
      <c r="DER20" s="9"/>
      <c r="DES20" s="9"/>
      <c r="DET20" s="9"/>
      <c r="DEU20" s="9"/>
      <c r="DEV20" s="9"/>
      <c r="DEW20" s="9"/>
      <c r="DEX20" s="9"/>
      <c r="DEY20" s="9"/>
      <c r="DEZ20" s="9"/>
      <c r="DFA20" s="9"/>
      <c r="DFB20" s="9"/>
      <c r="DFC20" s="9"/>
      <c r="DFD20" s="9"/>
      <c r="DFE20" s="9"/>
      <c r="DFF20" s="9"/>
      <c r="DFG20" s="9"/>
      <c r="DFH20" s="9"/>
      <c r="DFI20" s="9"/>
      <c r="DFJ20" s="9"/>
      <c r="DFK20" s="9"/>
      <c r="DFL20" s="9"/>
      <c r="DFM20" s="9"/>
      <c r="DFN20" s="9"/>
      <c r="DFO20" s="9"/>
      <c r="DFP20" s="9"/>
      <c r="DFQ20" s="9"/>
      <c r="DFR20" s="9"/>
      <c r="DFS20" s="9"/>
      <c r="DFT20" s="9"/>
      <c r="DFU20" s="9"/>
      <c r="DFV20" s="9"/>
      <c r="DFW20" s="9"/>
      <c r="DFX20" s="9"/>
      <c r="DFY20" s="9"/>
      <c r="DFZ20" s="9"/>
      <c r="DGA20" s="9"/>
      <c r="DGB20" s="9"/>
      <c r="DGC20" s="9"/>
      <c r="DGD20" s="9"/>
      <c r="DGE20" s="9"/>
      <c r="DGF20" s="9"/>
      <c r="DGG20" s="9"/>
      <c r="DGH20" s="9"/>
      <c r="DGI20" s="9"/>
      <c r="DGJ20" s="9"/>
      <c r="DGK20" s="9"/>
      <c r="DGL20" s="9"/>
      <c r="DGM20" s="9"/>
      <c r="DGN20" s="9"/>
      <c r="DGO20" s="9"/>
      <c r="DGP20" s="9"/>
      <c r="DGQ20" s="9"/>
      <c r="DGR20" s="9"/>
      <c r="DGS20" s="9"/>
      <c r="DGT20" s="9"/>
      <c r="DGU20" s="9"/>
      <c r="DGV20" s="9"/>
      <c r="DGW20" s="9"/>
      <c r="DGX20" s="9"/>
      <c r="DGY20" s="9"/>
      <c r="DGZ20" s="9"/>
      <c r="DHA20" s="9"/>
      <c r="DHB20" s="9"/>
      <c r="DHC20" s="9"/>
      <c r="DHD20" s="9"/>
      <c r="DHE20" s="9"/>
      <c r="DHF20" s="9"/>
      <c r="DHG20" s="9"/>
      <c r="DHH20" s="9"/>
      <c r="DHI20" s="9"/>
      <c r="DHJ20" s="9"/>
      <c r="DHK20" s="9"/>
      <c r="DHL20" s="9"/>
      <c r="DHM20" s="9"/>
      <c r="DHN20" s="9"/>
      <c r="DHO20" s="9"/>
      <c r="DHP20" s="9"/>
      <c r="DHQ20" s="9"/>
      <c r="DHR20" s="9"/>
      <c r="DHS20" s="9"/>
      <c r="DHT20" s="9"/>
      <c r="DHU20" s="9"/>
      <c r="DHV20" s="9"/>
      <c r="DHW20" s="9"/>
      <c r="DHX20" s="9"/>
      <c r="DHY20" s="9"/>
      <c r="DHZ20" s="9"/>
      <c r="DIA20" s="9"/>
      <c r="DIB20" s="9"/>
      <c r="DIC20" s="9"/>
      <c r="DID20" s="9"/>
      <c r="DIE20" s="9"/>
      <c r="DIF20" s="9"/>
      <c r="DIG20" s="9"/>
      <c r="DIH20" s="9"/>
      <c r="DII20" s="9"/>
      <c r="DIJ20" s="9"/>
      <c r="DIK20" s="9"/>
      <c r="DIL20" s="9"/>
      <c r="DIM20" s="9"/>
      <c r="DIN20" s="9"/>
      <c r="DIO20" s="9"/>
      <c r="DIP20" s="9"/>
      <c r="DIQ20" s="9"/>
      <c r="DIR20" s="9"/>
      <c r="DIS20" s="9"/>
      <c r="DIT20" s="9"/>
      <c r="DIU20" s="9"/>
      <c r="DIV20" s="9"/>
      <c r="DIW20" s="9"/>
      <c r="DIX20" s="9"/>
      <c r="DIY20" s="9"/>
      <c r="DIZ20" s="9"/>
      <c r="DJA20" s="9"/>
      <c r="DJB20" s="9"/>
      <c r="DJC20" s="9"/>
      <c r="DJD20" s="9"/>
      <c r="DJE20" s="9"/>
      <c r="DJF20" s="9"/>
      <c r="DJG20" s="9"/>
      <c r="DJH20" s="9"/>
      <c r="DJI20" s="9"/>
      <c r="DJJ20" s="9"/>
      <c r="DJK20" s="9"/>
      <c r="DJL20" s="9"/>
      <c r="DJM20" s="9"/>
      <c r="DJN20" s="9"/>
      <c r="DJO20" s="9"/>
      <c r="DJP20" s="9"/>
      <c r="DJQ20" s="9"/>
      <c r="DJR20" s="9"/>
      <c r="DJS20" s="9"/>
      <c r="DJT20" s="9"/>
      <c r="DJU20" s="9"/>
      <c r="DJV20" s="9"/>
      <c r="DJW20" s="9"/>
      <c r="DJX20" s="9"/>
      <c r="DJY20" s="9"/>
      <c r="DJZ20" s="9"/>
      <c r="DKA20" s="9"/>
      <c r="DKB20" s="9"/>
      <c r="DKC20" s="9"/>
      <c r="DKD20" s="9"/>
      <c r="DKE20" s="9"/>
      <c r="DKF20" s="9"/>
      <c r="DKG20" s="9"/>
      <c r="DKH20" s="9"/>
      <c r="DKI20" s="9"/>
      <c r="DKJ20" s="9"/>
      <c r="DKK20" s="9"/>
      <c r="DKL20" s="9"/>
      <c r="DKM20" s="9"/>
      <c r="DKN20" s="9"/>
      <c r="DKO20" s="9"/>
      <c r="DKP20" s="9"/>
      <c r="DKQ20" s="9"/>
      <c r="DKR20" s="9"/>
      <c r="DKS20" s="9"/>
      <c r="DKT20" s="9"/>
      <c r="DKU20" s="9"/>
      <c r="DKV20" s="9"/>
      <c r="DKW20" s="9"/>
      <c r="DKX20" s="9"/>
      <c r="DKY20" s="9"/>
      <c r="DKZ20" s="9"/>
      <c r="DLA20" s="9"/>
      <c r="DLB20" s="9"/>
      <c r="DLC20" s="9"/>
      <c r="DLD20" s="9"/>
      <c r="DLE20" s="9"/>
      <c r="DLF20" s="9"/>
      <c r="DLG20" s="9"/>
      <c r="DLH20" s="9"/>
      <c r="DLI20" s="9"/>
      <c r="DLJ20" s="9"/>
      <c r="DLK20" s="9"/>
      <c r="DLL20" s="9"/>
      <c r="DLM20" s="9"/>
      <c r="DLN20" s="9"/>
      <c r="DLO20" s="9"/>
      <c r="DLP20" s="9"/>
      <c r="DLQ20" s="9"/>
      <c r="DLR20" s="9"/>
      <c r="DLS20" s="9"/>
      <c r="DLT20" s="9"/>
      <c r="DLU20" s="9"/>
      <c r="DLV20" s="9"/>
      <c r="DLW20" s="9"/>
      <c r="DLX20" s="9"/>
      <c r="DLY20" s="9"/>
      <c r="DLZ20" s="9"/>
      <c r="DMA20" s="9"/>
      <c r="DMB20" s="9"/>
      <c r="DMC20" s="9"/>
      <c r="DMD20" s="9"/>
      <c r="DME20" s="9"/>
      <c r="DMF20" s="9"/>
      <c r="DMG20" s="9"/>
      <c r="DMH20" s="9"/>
      <c r="DMI20" s="9"/>
      <c r="DMJ20" s="9"/>
      <c r="DMK20" s="9"/>
      <c r="DML20" s="9"/>
      <c r="DMM20" s="9"/>
      <c r="DMN20" s="9"/>
      <c r="DMO20" s="9"/>
      <c r="DMP20" s="9"/>
      <c r="DMQ20" s="9"/>
      <c r="DMR20" s="9"/>
      <c r="DMS20" s="9"/>
      <c r="DMT20" s="9"/>
      <c r="DMU20" s="9"/>
      <c r="DMV20" s="9"/>
      <c r="DMW20" s="9"/>
      <c r="DMX20" s="9"/>
      <c r="DMY20" s="9"/>
      <c r="DMZ20" s="9"/>
      <c r="DNA20" s="9"/>
      <c r="DNB20" s="9"/>
      <c r="DNC20" s="9"/>
      <c r="DND20" s="9"/>
      <c r="DNE20" s="9"/>
      <c r="DNF20" s="9"/>
      <c r="DNG20" s="9"/>
      <c r="DNH20" s="9"/>
      <c r="DNI20" s="9"/>
      <c r="DNJ20" s="9"/>
      <c r="DNK20" s="9"/>
      <c r="DNL20" s="9"/>
      <c r="DNM20" s="9"/>
      <c r="DNN20" s="9"/>
      <c r="DNO20" s="9"/>
      <c r="DNP20" s="9"/>
      <c r="DNQ20" s="9"/>
      <c r="DNR20" s="9"/>
      <c r="DNS20" s="9"/>
      <c r="DNT20" s="9"/>
      <c r="DNU20" s="9"/>
      <c r="DNV20" s="9"/>
      <c r="DNW20" s="9"/>
      <c r="DNX20" s="9"/>
      <c r="DNY20" s="9"/>
      <c r="DNZ20" s="9"/>
      <c r="DOA20" s="9"/>
      <c r="DOB20" s="9"/>
      <c r="DOC20" s="9"/>
      <c r="DOD20" s="9"/>
      <c r="DOE20" s="9"/>
      <c r="DOF20" s="9"/>
      <c r="DOG20" s="9"/>
      <c r="DOH20" s="9"/>
      <c r="DOI20" s="9"/>
      <c r="DOJ20" s="9"/>
      <c r="DOK20" s="9"/>
      <c r="DOL20" s="9"/>
      <c r="DOM20" s="9"/>
      <c r="DON20" s="9"/>
      <c r="DOO20" s="9"/>
      <c r="DOP20" s="9"/>
      <c r="DOQ20" s="9"/>
      <c r="DOR20" s="9"/>
      <c r="DOS20" s="9"/>
      <c r="DOT20" s="9"/>
      <c r="DOU20" s="9"/>
      <c r="DOV20" s="9"/>
      <c r="DOW20" s="9"/>
      <c r="DOX20" s="9"/>
      <c r="DOY20" s="9"/>
      <c r="DOZ20" s="9"/>
      <c r="DPA20" s="9"/>
      <c r="DPB20" s="9"/>
      <c r="DPC20" s="9"/>
      <c r="DPD20" s="9"/>
      <c r="DPE20" s="9"/>
      <c r="DPF20" s="9"/>
    </row>
    <row r="21" spans="1:3126" s="4" customFormat="1" ht="20.100000000000001" customHeight="1" x14ac:dyDescent="0.25">
      <c r="A21" s="24">
        <v>12</v>
      </c>
      <c r="B21" s="40" t="s">
        <v>50</v>
      </c>
      <c r="C21" s="24" t="s">
        <v>91</v>
      </c>
      <c r="D21" s="34">
        <v>7</v>
      </c>
      <c r="E21" s="35">
        <v>1</v>
      </c>
      <c r="F21" s="35">
        <v>1</v>
      </c>
      <c r="G21" s="35"/>
      <c r="H21" s="35">
        <v>6</v>
      </c>
      <c r="I21" s="35">
        <f>E21*H21</f>
        <v>6</v>
      </c>
      <c r="J21" s="35">
        <v>54</v>
      </c>
      <c r="K21" s="35">
        <f>F21*J21</f>
        <v>54</v>
      </c>
      <c r="L21" s="35"/>
      <c r="M21" s="35"/>
      <c r="N21" s="35"/>
      <c r="O21" s="35"/>
      <c r="P21" s="35">
        <f t="shared" si="8"/>
        <v>12</v>
      </c>
      <c r="Q21" s="35"/>
      <c r="R21" s="35"/>
      <c r="S21" s="35">
        <v>4</v>
      </c>
      <c r="T21" s="35">
        <f t="shared" si="9"/>
        <v>7</v>
      </c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>
        <v>1</v>
      </c>
      <c r="AQ21" s="51">
        <f>D21*0.3*2</f>
        <v>4.2</v>
      </c>
      <c r="AR21" s="35"/>
      <c r="AS21" s="35"/>
      <c r="AT21" s="51">
        <f t="shared" si="10"/>
        <v>4.2</v>
      </c>
      <c r="AU21" s="35"/>
      <c r="AV21" s="35"/>
      <c r="AW21" s="35"/>
      <c r="AX21" s="35"/>
      <c r="AY21" s="35"/>
      <c r="AZ21" s="52">
        <f>I21+K21+M21+O21+P21+R21+T21+V21+X21+Z21+AB21+AD21+AF21+AH21+AL21+AM21+AO21+AT21+AU21+AY21</f>
        <v>83.2</v>
      </c>
      <c r="BA21" s="49" t="s">
        <v>69</v>
      </c>
      <c r="BB21" s="50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  <c r="AML21" s="9"/>
      <c r="AMM21" s="9"/>
      <c r="AMN21" s="9"/>
      <c r="AMO21" s="9"/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9"/>
      <c r="AYZ21" s="9"/>
      <c r="AZA21" s="9"/>
      <c r="AZB21" s="9"/>
      <c r="AZC21" s="9"/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9"/>
      <c r="BLN21" s="9"/>
      <c r="BLO21" s="9"/>
      <c r="BLP21" s="9"/>
      <c r="BLQ21" s="9"/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9"/>
      <c r="BYB21" s="9"/>
      <c r="BYC21" s="9"/>
      <c r="BYD21" s="9"/>
      <c r="BYE21" s="9"/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9"/>
      <c r="CKP21" s="9"/>
      <c r="CKQ21" s="9"/>
      <c r="CKR21" s="9"/>
      <c r="CKS21" s="9"/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  <c r="CVN21" s="9"/>
      <c r="CVO21" s="9"/>
      <c r="CVP21" s="9"/>
      <c r="CVQ21" s="9"/>
      <c r="CVR21" s="9"/>
      <c r="CVS21" s="9"/>
      <c r="CVT21" s="9"/>
      <c r="CVU21" s="9"/>
      <c r="CVV21" s="9"/>
      <c r="CVW21" s="9"/>
      <c r="CVX21" s="9"/>
      <c r="CVY21" s="9"/>
      <c r="CVZ21" s="9"/>
      <c r="CWA21" s="9"/>
      <c r="CWB21" s="9"/>
      <c r="CWC21" s="9"/>
      <c r="CWD21" s="9"/>
      <c r="CWE21" s="9"/>
      <c r="CWF21" s="9"/>
      <c r="CWG21" s="9"/>
      <c r="CWH21" s="9"/>
      <c r="CWI21" s="9"/>
      <c r="CWJ21" s="9"/>
      <c r="CWK21" s="9"/>
      <c r="CWL21" s="9"/>
      <c r="CWM21" s="9"/>
      <c r="CWN21" s="9"/>
      <c r="CWO21" s="9"/>
      <c r="CWP21" s="9"/>
      <c r="CWQ21" s="9"/>
      <c r="CWR21" s="9"/>
      <c r="CWS21" s="9"/>
      <c r="CWT21" s="9"/>
      <c r="CWU21" s="9"/>
      <c r="CWV21" s="9"/>
      <c r="CWW21" s="9"/>
      <c r="CWX21" s="9"/>
      <c r="CWY21" s="9"/>
      <c r="CWZ21" s="9"/>
      <c r="CXA21" s="9"/>
      <c r="CXB21" s="9"/>
      <c r="CXC21" s="9"/>
      <c r="CXD21" s="9"/>
      <c r="CXE21" s="9"/>
      <c r="CXF21" s="9"/>
      <c r="CXG21" s="9"/>
      <c r="CXH21" s="9"/>
      <c r="CXI21" s="9"/>
      <c r="CXJ21" s="9"/>
      <c r="CXK21" s="9"/>
      <c r="CXL21" s="9"/>
      <c r="CXM21" s="9"/>
      <c r="CXN21" s="9"/>
      <c r="CXO21" s="9"/>
      <c r="CXP21" s="9"/>
      <c r="CXQ21" s="9"/>
      <c r="CXR21" s="9"/>
      <c r="CXS21" s="9"/>
      <c r="CXT21" s="9"/>
      <c r="CXU21" s="9"/>
      <c r="CXV21" s="9"/>
      <c r="CXW21" s="9"/>
      <c r="CXX21" s="9"/>
      <c r="CXY21" s="9"/>
      <c r="CXZ21" s="9"/>
      <c r="CYA21" s="9"/>
      <c r="CYB21" s="9"/>
      <c r="CYC21" s="9"/>
      <c r="CYD21" s="9"/>
      <c r="CYE21" s="9"/>
      <c r="CYF21" s="9"/>
      <c r="CYG21" s="9"/>
      <c r="CYH21" s="9"/>
      <c r="CYI21" s="9"/>
      <c r="CYJ21" s="9"/>
      <c r="CYK21" s="9"/>
      <c r="CYL21" s="9"/>
      <c r="CYM21" s="9"/>
      <c r="CYN21" s="9"/>
      <c r="CYO21" s="9"/>
      <c r="CYP21" s="9"/>
      <c r="CYQ21" s="9"/>
      <c r="CYR21" s="9"/>
      <c r="CYS21" s="9"/>
      <c r="CYT21" s="9"/>
      <c r="CYU21" s="9"/>
      <c r="CYV21" s="9"/>
      <c r="CYW21" s="9"/>
      <c r="CYX21" s="9"/>
      <c r="CYY21" s="9"/>
      <c r="CYZ21" s="9"/>
      <c r="CZA21" s="9"/>
      <c r="CZB21" s="9"/>
      <c r="CZC21" s="9"/>
      <c r="CZD21" s="9"/>
      <c r="CZE21" s="9"/>
      <c r="CZF21" s="9"/>
      <c r="CZG21" s="9"/>
      <c r="CZH21" s="9"/>
      <c r="CZI21" s="9"/>
      <c r="CZJ21" s="9"/>
      <c r="CZK21" s="9"/>
      <c r="CZL21" s="9"/>
      <c r="CZM21" s="9"/>
      <c r="CZN21" s="9"/>
      <c r="CZO21" s="9"/>
      <c r="CZP21" s="9"/>
      <c r="CZQ21" s="9"/>
      <c r="CZR21" s="9"/>
      <c r="CZS21" s="9"/>
      <c r="CZT21" s="9"/>
      <c r="CZU21" s="9"/>
      <c r="CZV21" s="9"/>
      <c r="CZW21" s="9"/>
      <c r="CZX21" s="9"/>
      <c r="CZY21" s="9"/>
      <c r="CZZ21" s="9"/>
      <c r="DAA21" s="9"/>
      <c r="DAB21" s="9"/>
      <c r="DAC21" s="9"/>
      <c r="DAD21" s="9"/>
      <c r="DAE21" s="9"/>
      <c r="DAF21" s="9"/>
      <c r="DAG21" s="9"/>
      <c r="DAH21" s="9"/>
      <c r="DAI21" s="9"/>
      <c r="DAJ21" s="9"/>
      <c r="DAK21" s="9"/>
      <c r="DAL21" s="9"/>
      <c r="DAM21" s="9"/>
      <c r="DAN21" s="9"/>
      <c r="DAO21" s="9"/>
      <c r="DAP21" s="9"/>
      <c r="DAQ21" s="9"/>
      <c r="DAR21" s="9"/>
      <c r="DAS21" s="9"/>
      <c r="DAT21" s="9"/>
      <c r="DAU21" s="9"/>
      <c r="DAV21" s="9"/>
      <c r="DAW21" s="9"/>
      <c r="DAX21" s="9"/>
      <c r="DAY21" s="9"/>
      <c r="DAZ21" s="9"/>
      <c r="DBA21" s="9"/>
      <c r="DBB21" s="9"/>
      <c r="DBC21" s="9"/>
      <c r="DBD21" s="9"/>
      <c r="DBE21" s="9"/>
      <c r="DBF21" s="9"/>
      <c r="DBG21" s="9"/>
      <c r="DBH21" s="9"/>
      <c r="DBI21" s="9"/>
      <c r="DBJ21" s="9"/>
      <c r="DBK21" s="9"/>
      <c r="DBL21" s="9"/>
      <c r="DBM21" s="9"/>
      <c r="DBN21" s="9"/>
      <c r="DBO21" s="9"/>
      <c r="DBP21" s="9"/>
      <c r="DBQ21" s="9"/>
      <c r="DBR21" s="9"/>
      <c r="DBS21" s="9"/>
      <c r="DBT21" s="9"/>
      <c r="DBU21" s="9"/>
      <c r="DBV21" s="9"/>
      <c r="DBW21" s="9"/>
      <c r="DBX21" s="9"/>
      <c r="DBY21" s="9"/>
      <c r="DBZ21" s="9"/>
      <c r="DCA21" s="9"/>
      <c r="DCB21" s="9"/>
      <c r="DCC21" s="9"/>
      <c r="DCD21" s="9"/>
      <c r="DCE21" s="9"/>
      <c r="DCF21" s="9"/>
      <c r="DCG21" s="9"/>
      <c r="DCH21" s="9"/>
      <c r="DCI21" s="9"/>
      <c r="DCJ21" s="9"/>
      <c r="DCK21" s="9"/>
      <c r="DCL21" s="9"/>
      <c r="DCM21" s="9"/>
      <c r="DCN21" s="9"/>
      <c r="DCO21" s="9"/>
      <c r="DCP21" s="9"/>
      <c r="DCQ21" s="9"/>
      <c r="DCR21" s="9"/>
      <c r="DCS21" s="9"/>
      <c r="DCT21" s="9"/>
      <c r="DCU21" s="9"/>
      <c r="DCV21" s="9"/>
      <c r="DCW21" s="9"/>
      <c r="DCX21" s="9"/>
      <c r="DCY21" s="9"/>
      <c r="DCZ21" s="9"/>
      <c r="DDA21" s="9"/>
      <c r="DDB21" s="9"/>
      <c r="DDC21" s="9"/>
      <c r="DDD21" s="9"/>
      <c r="DDE21" s="9"/>
      <c r="DDF21" s="9"/>
      <c r="DDG21" s="9"/>
      <c r="DDH21" s="9"/>
      <c r="DDI21" s="9"/>
      <c r="DDJ21" s="9"/>
      <c r="DDK21" s="9"/>
      <c r="DDL21" s="9"/>
      <c r="DDM21" s="9"/>
      <c r="DDN21" s="9"/>
      <c r="DDO21" s="9"/>
      <c r="DDP21" s="9"/>
      <c r="DDQ21" s="9"/>
      <c r="DDR21" s="9"/>
      <c r="DDS21" s="9"/>
      <c r="DDT21" s="9"/>
      <c r="DDU21" s="9"/>
      <c r="DDV21" s="9"/>
      <c r="DDW21" s="9"/>
      <c r="DDX21" s="9"/>
      <c r="DDY21" s="9"/>
      <c r="DDZ21" s="9"/>
      <c r="DEA21" s="9"/>
      <c r="DEB21" s="9"/>
      <c r="DEC21" s="9"/>
      <c r="DED21" s="9"/>
      <c r="DEE21" s="9"/>
      <c r="DEF21" s="9"/>
      <c r="DEG21" s="9"/>
      <c r="DEH21" s="9"/>
      <c r="DEI21" s="9"/>
      <c r="DEJ21" s="9"/>
      <c r="DEK21" s="9"/>
      <c r="DEL21" s="9"/>
      <c r="DEM21" s="9"/>
      <c r="DEN21" s="9"/>
      <c r="DEO21" s="9"/>
      <c r="DEP21" s="9"/>
      <c r="DEQ21" s="9"/>
      <c r="DER21" s="9"/>
      <c r="DES21" s="9"/>
      <c r="DET21" s="9"/>
      <c r="DEU21" s="9"/>
      <c r="DEV21" s="9"/>
      <c r="DEW21" s="9"/>
      <c r="DEX21" s="9"/>
      <c r="DEY21" s="9"/>
      <c r="DEZ21" s="9"/>
      <c r="DFA21" s="9"/>
      <c r="DFB21" s="9"/>
      <c r="DFC21" s="9"/>
      <c r="DFD21" s="9"/>
      <c r="DFE21" s="9"/>
      <c r="DFF21" s="9"/>
      <c r="DFG21" s="9"/>
      <c r="DFH21" s="9"/>
      <c r="DFI21" s="9"/>
      <c r="DFJ21" s="9"/>
      <c r="DFK21" s="9"/>
      <c r="DFL21" s="9"/>
      <c r="DFM21" s="9"/>
      <c r="DFN21" s="9"/>
      <c r="DFO21" s="9"/>
      <c r="DFP21" s="9"/>
      <c r="DFQ21" s="9"/>
      <c r="DFR21" s="9"/>
      <c r="DFS21" s="9"/>
      <c r="DFT21" s="9"/>
      <c r="DFU21" s="9"/>
      <c r="DFV21" s="9"/>
      <c r="DFW21" s="9"/>
      <c r="DFX21" s="9"/>
      <c r="DFY21" s="9"/>
      <c r="DFZ21" s="9"/>
      <c r="DGA21" s="9"/>
      <c r="DGB21" s="9"/>
      <c r="DGC21" s="9"/>
      <c r="DGD21" s="9"/>
      <c r="DGE21" s="9"/>
      <c r="DGF21" s="9"/>
      <c r="DGG21" s="9"/>
      <c r="DGH21" s="9"/>
      <c r="DGI21" s="9"/>
      <c r="DGJ21" s="9"/>
      <c r="DGK21" s="9"/>
      <c r="DGL21" s="9"/>
      <c r="DGM21" s="9"/>
      <c r="DGN21" s="9"/>
      <c r="DGO21" s="9"/>
      <c r="DGP21" s="9"/>
      <c r="DGQ21" s="9"/>
      <c r="DGR21" s="9"/>
      <c r="DGS21" s="9"/>
      <c r="DGT21" s="9"/>
      <c r="DGU21" s="9"/>
      <c r="DGV21" s="9"/>
      <c r="DGW21" s="9"/>
      <c r="DGX21" s="9"/>
      <c r="DGY21" s="9"/>
      <c r="DGZ21" s="9"/>
      <c r="DHA21" s="9"/>
      <c r="DHB21" s="9"/>
      <c r="DHC21" s="9"/>
      <c r="DHD21" s="9"/>
      <c r="DHE21" s="9"/>
      <c r="DHF21" s="9"/>
      <c r="DHG21" s="9"/>
      <c r="DHH21" s="9"/>
      <c r="DHI21" s="9"/>
      <c r="DHJ21" s="9"/>
      <c r="DHK21" s="9"/>
      <c r="DHL21" s="9"/>
      <c r="DHM21" s="9"/>
      <c r="DHN21" s="9"/>
      <c r="DHO21" s="9"/>
      <c r="DHP21" s="9"/>
      <c r="DHQ21" s="9"/>
      <c r="DHR21" s="9"/>
      <c r="DHS21" s="9"/>
      <c r="DHT21" s="9"/>
      <c r="DHU21" s="9"/>
      <c r="DHV21" s="9"/>
      <c r="DHW21" s="9"/>
      <c r="DHX21" s="9"/>
      <c r="DHY21" s="9"/>
      <c r="DHZ21" s="9"/>
      <c r="DIA21" s="9"/>
      <c r="DIB21" s="9"/>
      <c r="DIC21" s="9"/>
      <c r="DID21" s="9"/>
      <c r="DIE21" s="9"/>
      <c r="DIF21" s="9"/>
      <c r="DIG21" s="9"/>
      <c r="DIH21" s="9"/>
      <c r="DII21" s="9"/>
      <c r="DIJ21" s="9"/>
      <c r="DIK21" s="9"/>
      <c r="DIL21" s="9"/>
      <c r="DIM21" s="9"/>
      <c r="DIN21" s="9"/>
      <c r="DIO21" s="9"/>
      <c r="DIP21" s="9"/>
      <c r="DIQ21" s="9"/>
      <c r="DIR21" s="9"/>
      <c r="DIS21" s="9"/>
      <c r="DIT21" s="9"/>
      <c r="DIU21" s="9"/>
      <c r="DIV21" s="9"/>
      <c r="DIW21" s="9"/>
      <c r="DIX21" s="9"/>
      <c r="DIY21" s="9"/>
      <c r="DIZ21" s="9"/>
      <c r="DJA21" s="9"/>
      <c r="DJB21" s="9"/>
      <c r="DJC21" s="9"/>
      <c r="DJD21" s="9"/>
      <c r="DJE21" s="9"/>
      <c r="DJF21" s="9"/>
      <c r="DJG21" s="9"/>
      <c r="DJH21" s="9"/>
      <c r="DJI21" s="9"/>
      <c r="DJJ21" s="9"/>
      <c r="DJK21" s="9"/>
      <c r="DJL21" s="9"/>
      <c r="DJM21" s="9"/>
      <c r="DJN21" s="9"/>
      <c r="DJO21" s="9"/>
      <c r="DJP21" s="9"/>
      <c r="DJQ21" s="9"/>
      <c r="DJR21" s="9"/>
      <c r="DJS21" s="9"/>
      <c r="DJT21" s="9"/>
      <c r="DJU21" s="9"/>
      <c r="DJV21" s="9"/>
      <c r="DJW21" s="9"/>
      <c r="DJX21" s="9"/>
      <c r="DJY21" s="9"/>
      <c r="DJZ21" s="9"/>
      <c r="DKA21" s="9"/>
      <c r="DKB21" s="9"/>
      <c r="DKC21" s="9"/>
      <c r="DKD21" s="9"/>
      <c r="DKE21" s="9"/>
      <c r="DKF21" s="9"/>
      <c r="DKG21" s="9"/>
      <c r="DKH21" s="9"/>
      <c r="DKI21" s="9"/>
      <c r="DKJ21" s="9"/>
      <c r="DKK21" s="9"/>
      <c r="DKL21" s="9"/>
      <c r="DKM21" s="9"/>
      <c r="DKN21" s="9"/>
      <c r="DKO21" s="9"/>
      <c r="DKP21" s="9"/>
      <c r="DKQ21" s="9"/>
      <c r="DKR21" s="9"/>
      <c r="DKS21" s="9"/>
      <c r="DKT21" s="9"/>
      <c r="DKU21" s="9"/>
      <c r="DKV21" s="9"/>
      <c r="DKW21" s="9"/>
      <c r="DKX21" s="9"/>
      <c r="DKY21" s="9"/>
      <c r="DKZ21" s="9"/>
      <c r="DLA21" s="9"/>
      <c r="DLB21" s="9"/>
      <c r="DLC21" s="9"/>
      <c r="DLD21" s="9"/>
      <c r="DLE21" s="9"/>
      <c r="DLF21" s="9"/>
      <c r="DLG21" s="9"/>
      <c r="DLH21" s="9"/>
      <c r="DLI21" s="9"/>
      <c r="DLJ21" s="9"/>
      <c r="DLK21" s="9"/>
      <c r="DLL21" s="9"/>
      <c r="DLM21" s="9"/>
      <c r="DLN21" s="9"/>
      <c r="DLO21" s="9"/>
      <c r="DLP21" s="9"/>
      <c r="DLQ21" s="9"/>
      <c r="DLR21" s="9"/>
      <c r="DLS21" s="9"/>
      <c r="DLT21" s="9"/>
      <c r="DLU21" s="9"/>
      <c r="DLV21" s="9"/>
      <c r="DLW21" s="9"/>
      <c r="DLX21" s="9"/>
      <c r="DLY21" s="9"/>
      <c r="DLZ21" s="9"/>
      <c r="DMA21" s="9"/>
      <c r="DMB21" s="9"/>
      <c r="DMC21" s="9"/>
      <c r="DMD21" s="9"/>
      <c r="DME21" s="9"/>
      <c r="DMF21" s="9"/>
      <c r="DMG21" s="9"/>
      <c r="DMH21" s="9"/>
      <c r="DMI21" s="9"/>
      <c r="DMJ21" s="9"/>
      <c r="DMK21" s="9"/>
      <c r="DML21" s="9"/>
      <c r="DMM21" s="9"/>
      <c r="DMN21" s="9"/>
      <c r="DMO21" s="9"/>
      <c r="DMP21" s="9"/>
      <c r="DMQ21" s="9"/>
      <c r="DMR21" s="9"/>
      <c r="DMS21" s="9"/>
      <c r="DMT21" s="9"/>
      <c r="DMU21" s="9"/>
      <c r="DMV21" s="9"/>
      <c r="DMW21" s="9"/>
      <c r="DMX21" s="9"/>
      <c r="DMY21" s="9"/>
      <c r="DMZ21" s="9"/>
      <c r="DNA21" s="9"/>
      <c r="DNB21" s="9"/>
      <c r="DNC21" s="9"/>
      <c r="DND21" s="9"/>
      <c r="DNE21" s="9"/>
      <c r="DNF21" s="9"/>
      <c r="DNG21" s="9"/>
      <c r="DNH21" s="9"/>
      <c r="DNI21" s="9"/>
      <c r="DNJ21" s="9"/>
      <c r="DNK21" s="9"/>
      <c r="DNL21" s="9"/>
      <c r="DNM21" s="9"/>
      <c r="DNN21" s="9"/>
      <c r="DNO21" s="9"/>
      <c r="DNP21" s="9"/>
      <c r="DNQ21" s="9"/>
      <c r="DNR21" s="9"/>
      <c r="DNS21" s="9"/>
      <c r="DNT21" s="9"/>
      <c r="DNU21" s="9"/>
      <c r="DNV21" s="9"/>
      <c r="DNW21" s="9"/>
      <c r="DNX21" s="9"/>
      <c r="DNY21" s="9"/>
      <c r="DNZ21" s="9"/>
      <c r="DOA21" s="9"/>
      <c r="DOB21" s="9"/>
      <c r="DOC21" s="9"/>
      <c r="DOD21" s="9"/>
      <c r="DOE21" s="9"/>
      <c r="DOF21" s="9"/>
      <c r="DOG21" s="9"/>
      <c r="DOH21" s="9"/>
      <c r="DOI21" s="9"/>
      <c r="DOJ21" s="9"/>
      <c r="DOK21" s="9"/>
      <c r="DOL21" s="9"/>
      <c r="DOM21" s="9"/>
      <c r="DON21" s="9"/>
      <c r="DOO21" s="9"/>
      <c r="DOP21" s="9"/>
      <c r="DOQ21" s="9"/>
      <c r="DOR21" s="9"/>
      <c r="DOS21" s="9"/>
      <c r="DOT21" s="9"/>
      <c r="DOU21" s="9"/>
      <c r="DOV21" s="9"/>
      <c r="DOW21" s="9"/>
      <c r="DOX21" s="9"/>
      <c r="DOY21" s="9"/>
      <c r="DOZ21" s="9"/>
      <c r="DPA21" s="9"/>
      <c r="DPB21" s="9"/>
      <c r="DPC21" s="9"/>
      <c r="DPD21" s="9"/>
      <c r="DPE21" s="9"/>
      <c r="DPF21" s="9"/>
    </row>
    <row r="22" spans="1:3126" s="4" customFormat="1" ht="20.100000000000001" customHeight="1" x14ac:dyDescent="0.25">
      <c r="A22" s="24">
        <v>13</v>
      </c>
      <c r="B22" s="99" t="s">
        <v>41</v>
      </c>
      <c r="C22" s="100"/>
      <c r="D22" s="39"/>
      <c r="E22" s="39"/>
      <c r="F22" s="39"/>
      <c r="G22" s="39"/>
      <c r="H22" s="37">
        <f>H20+H21</f>
        <v>12</v>
      </c>
      <c r="I22" s="37">
        <f t="shared" ref="I22:AZ22" si="11">I20+I21</f>
        <v>12</v>
      </c>
      <c r="J22" s="37">
        <f t="shared" si="11"/>
        <v>108</v>
      </c>
      <c r="K22" s="37">
        <f t="shared" si="11"/>
        <v>108</v>
      </c>
      <c r="L22" s="37">
        <f t="shared" si="11"/>
        <v>0</v>
      </c>
      <c r="M22" s="37">
        <f t="shared" si="11"/>
        <v>0</v>
      </c>
      <c r="N22" s="37">
        <f t="shared" si="11"/>
        <v>0</v>
      </c>
      <c r="O22" s="37">
        <f t="shared" si="11"/>
        <v>0</v>
      </c>
      <c r="P22" s="37">
        <f t="shared" si="11"/>
        <v>24</v>
      </c>
      <c r="Q22" s="37">
        <f t="shared" si="11"/>
        <v>0</v>
      </c>
      <c r="R22" s="37">
        <f t="shared" si="11"/>
        <v>0</v>
      </c>
      <c r="S22" s="37">
        <f t="shared" si="11"/>
        <v>8</v>
      </c>
      <c r="T22" s="37">
        <f t="shared" si="11"/>
        <v>14</v>
      </c>
      <c r="U22" s="37">
        <f t="shared" si="11"/>
        <v>0</v>
      </c>
      <c r="V22" s="37">
        <f t="shared" si="11"/>
        <v>0</v>
      </c>
      <c r="W22" s="37">
        <f t="shared" si="11"/>
        <v>0</v>
      </c>
      <c r="X22" s="37">
        <f t="shared" si="11"/>
        <v>0</v>
      </c>
      <c r="Y22" s="37">
        <f t="shared" si="11"/>
        <v>0</v>
      </c>
      <c r="Z22" s="37">
        <f t="shared" si="11"/>
        <v>0</v>
      </c>
      <c r="AA22" s="37">
        <f t="shared" si="11"/>
        <v>0</v>
      </c>
      <c r="AB22" s="37">
        <f t="shared" si="11"/>
        <v>0</v>
      </c>
      <c r="AC22" s="37">
        <f t="shared" si="11"/>
        <v>0</v>
      </c>
      <c r="AD22" s="37">
        <f t="shared" si="11"/>
        <v>0</v>
      </c>
      <c r="AE22" s="37">
        <f t="shared" si="11"/>
        <v>0</v>
      </c>
      <c r="AF22" s="37">
        <f t="shared" si="11"/>
        <v>0</v>
      </c>
      <c r="AG22" s="37">
        <f t="shared" si="11"/>
        <v>0</v>
      </c>
      <c r="AH22" s="37">
        <f t="shared" si="11"/>
        <v>0</v>
      </c>
      <c r="AI22" s="37">
        <f t="shared" si="11"/>
        <v>0</v>
      </c>
      <c r="AJ22" s="37">
        <f t="shared" si="11"/>
        <v>0</v>
      </c>
      <c r="AK22" s="37">
        <f t="shared" si="11"/>
        <v>0</v>
      </c>
      <c r="AL22" s="37">
        <f t="shared" si="11"/>
        <v>0</v>
      </c>
      <c r="AM22" s="37">
        <f t="shared" si="11"/>
        <v>0</v>
      </c>
      <c r="AN22" s="37">
        <f t="shared" si="11"/>
        <v>0</v>
      </c>
      <c r="AO22" s="37">
        <f t="shared" si="11"/>
        <v>0</v>
      </c>
      <c r="AP22" s="37">
        <f t="shared" si="11"/>
        <v>2</v>
      </c>
      <c r="AQ22" s="53">
        <f t="shared" si="11"/>
        <v>8.4</v>
      </c>
      <c r="AR22" s="37">
        <f t="shared" si="11"/>
        <v>0</v>
      </c>
      <c r="AS22" s="37">
        <f t="shared" si="11"/>
        <v>0</v>
      </c>
      <c r="AT22" s="53">
        <f t="shared" si="11"/>
        <v>8.4</v>
      </c>
      <c r="AU22" s="37">
        <f t="shared" si="11"/>
        <v>0</v>
      </c>
      <c r="AV22" s="37">
        <f t="shared" si="11"/>
        <v>0</v>
      </c>
      <c r="AW22" s="37">
        <f t="shared" si="11"/>
        <v>0</v>
      </c>
      <c r="AX22" s="37">
        <f t="shared" si="11"/>
        <v>0</v>
      </c>
      <c r="AY22" s="37">
        <f t="shared" si="11"/>
        <v>0</v>
      </c>
      <c r="AZ22" s="53">
        <f t="shared" si="11"/>
        <v>166.4</v>
      </c>
      <c r="BA22" s="49"/>
      <c r="BB22" s="50">
        <f>AZ22</f>
        <v>166.4</v>
      </c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  <c r="AML22" s="9"/>
      <c r="AMM22" s="9"/>
      <c r="AMN22" s="9"/>
      <c r="AMO22" s="9"/>
      <c r="AMP22" s="9"/>
      <c r="AMQ22" s="9"/>
      <c r="AMR22" s="9"/>
      <c r="AMS22" s="9"/>
      <c r="AMT22" s="9"/>
      <c r="AMU22" s="9"/>
      <c r="AMV22" s="9"/>
      <c r="AMW22" s="9"/>
      <c r="AMX22" s="9"/>
      <c r="AMY22" s="9"/>
      <c r="AMZ22" s="9"/>
      <c r="ANA22" s="9"/>
      <c r="ANB22" s="9"/>
      <c r="ANC22" s="9"/>
      <c r="AND22" s="9"/>
      <c r="ANE22" s="9"/>
      <c r="ANF22" s="9"/>
      <c r="ANG22" s="9"/>
      <c r="ANH22" s="9"/>
      <c r="ANI22" s="9"/>
      <c r="ANJ22" s="9"/>
      <c r="ANK22" s="9"/>
      <c r="ANL22" s="9"/>
      <c r="ANM22" s="9"/>
      <c r="ANN22" s="9"/>
      <c r="ANO22" s="9"/>
      <c r="ANP22" s="9"/>
      <c r="ANQ22" s="9"/>
      <c r="ANR22" s="9"/>
      <c r="ANS22" s="9"/>
      <c r="ANT22" s="9"/>
      <c r="ANU22" s="9"/>
      <c r="ANV22" s="9"/>
      <c r="ANW22" s="9"/>
      <c r="ANX22" s="9"/>
      <c r="ANY22" s="9"/>
      <c r="ANZ22" s="9"/>
      <c r="AOA22" s="9"/>
      <c r="AOB22" s="9"/>
      <c r="AOC22" s="9"/>
      <c r="AOD22" s="9"/>
      <c r="AOE22" s="9"/>
      <c r="AOF22" s="9"/>
      <c r="AOG22" s="9"/>
      <c r="AOH22" s="9"/>
      <c r="AOI22" s="9"/>
      <c r="AOJ22" s="9"/>
      <c r="AOK22" s="9"/>
      <c r="AOL22" s="9"/>
      <c r="AOM22" s="9"/>
      <c r="AON22" s="9"/>
      <c r="AOO22" s="9"/>
      <c r="AOP22" s="9"/>
      <c r="AOQ22" s="9"/>
      <c r="AOR22" s="9"/>
      <c r="AOS22" s="9"/>
      <c r="AOT22" s="9"/>
      <c r="AOU22" s="9"/>
      <c r="AOV22" s="9"/>
      <c r="AOW22" s="9"/>
      <c r="AOX22" s="9"/>
      <c r="AOY22" s="9"/>
      <c r="AOZ22" s="9"/>
      <c r="APA22" s="9"/>
      <c r="APB22" s="9"/>
      <c r="APC22" s="9"/>
      <c r="APD22" s="9"/>
      <c r="APE22" s="9"/>
      <c r="APF22" s="9"/>
      <c r="APG22" s="9"/>
      <c r="APH22" s="9"/>
      <c r="API22" s="9"/>
      <c r="APJ22" s="9"/>
      <c r="APK22" s="9"/>
      <c r="APL22" s="9"/>
      <c r="APM22" s="9"/>
      <c r="APN22" s="9"/>
      <c r="APO22" s="9"/>
      <c r="APP22" s="9"/>
      <c r="APQ22" s="9"/>
      <c r="APR22" s="9"/>
      <c r="APS22" s="9"/>
      <c r="APT22" s="9"/>
      <c r="APU22" s="9"/>
      <c r="APV22" s="9"/>
      <c r="APW22" s="9"/>
      <c r="APX22" s="9"/>
      <c r="APY22" s="9"/>
      <c r="APZ22" s="9"/>
      <c r="AQA22" s="9"/>
      <c r="AQB22" s="9"/>
      <c r="AQC22" s="9"/>
      <c r="AQD22" s="9"/>
      <c r="AQE22" s="9"/>
      <c r="AQF22" s="9"/>
      <c r="AQG22" s="9"/>
      <c r="AQH22" s="9"/>
      <c r="AQI22" s="9"/>
      <c r="AQJ22" s="9"/>
      <c r="AQK22" s="9"/>
      <c r="AQL22" s="9"/>
      <c r="AQM22" s="9"/>
      <c r="AQN22" s="9"/>
      <c r="AQO22" s="9"/>
      <c r="AQP22" s="9"/>
      <c r="AQQ22" s="9"/>
      <c r="AQR22" s="9"/>
      <c r="AQS22" s="9"/>
      <c r="AQT22" s="9"/>
      <c r="AQU22" s="9"/>
      <c r="AQV22" s="9"/>
      <c r="AQW22" s="9"/>
      <c r="AQX22" s="9"/>
      <c r="AQY22" s="9"/>
      <c r="AQZ22" s="9"/>
      <c r="ARA22" s="9"/>
      <c r="ARB22" s="9"/>
      <c r="ARC22" s="9"/>
      <c r="ARD22" s="9"/>
      <c r="ARE22" s="9"/>
      <c r="ARF22" s="9"/>
      <c r="ARG22" s="9"/>
      <c r="ARH22" s="9"/>
      <c r="ARI22" s="9"/>
      <c r="ARJ22" s="9"/>
      <c r="ARK22" s="9"/>
      <c r="ARL22" s="9"/>
      <c r="ARM22" s="9"/>
      <c r="ARN22" s="9"/>
      <c r="ARO22" s="9"/>
      <c r="ARP22" s="9"/>
      <c r="ARQ22" s="9"/>
      <c r="ARR22" s="9"/>
      <c r="ARS22" s="9"/>
      <c r="ART22" s="9"/>
      <c r="ARU22" s="9"/>
      <c r="ARV22" s="9"/>
      <c r="ARW22" s="9"/>
      <c r="ARX22" s="9"/>
      <c r="ARY22" s="9"/>
      <c r="ARZ22" s="9"/>
      <c r="ASA22" s="9"/>
      <c r="ASB22" s="9"/>
      <c r="ASC22" s="9"/>
      <c r="ASD22" s="9"/>
      <c r="ASE22" s="9"/>
      <c r="ASF22" s="9"/>
      <c r="ASG22" s="9"/>
      <c r="ASH22" s="9"/>
      <c r="ASI22" s="9"/>
      <c r="ASJ22" s="9"/>
      <c r="ASK22" s="9"/>
      <c r="ASL22" s="9"/>
      <c r="ASM22" s="9"/>
      <c r="ASN22" s="9"/>
      <c r="ASO22" s="9"/>
      <c r="ASP22" s="9"/>
      <c r="ASQ22" s="9"/>
      <c r="ASR22" s="9"/>
      <c r="ASS22" s="9"/>
      <c r="AST22" s="9"/>
      <c r="ASU22" s="9"/>
      <c r="ASV22" s="9"/>
      <c r="ASW22" s="9"/>
      <c r="ASX22" s="9"/>
      <c r="ASY22" s="9"/>
      <c r="ASZ22" s="9"/>
      <c r="ATA22" s="9"/>
      <c r="ATB22" s="9"/>
      <c r="ATC22" s="9"/>
      <c r="ATD22" s="9"/>
      <c r="ATE22" s="9"/>
      <c r="ATF22" s="9"/>
      <c r="ATG22" s="9"/>
      <c r="ATH22" s="9"/>
      <c r="ATI22" s="9"/>
      <c r="ATJ22" s="9"/>
      <c r="ATK22" s="9"/>
      <c r="ATL22" s="9"/>
      <c r="ATM22" s="9"/>
      <c r="ATN22" s="9"/>
      <c r="ATO22" s="9"/>
      <c r="ATP22" s="9"/>
      <c r="ATQ22" s="9"/>
      <c r="ATR22" s="9"/>
      <c r="ATS22" s="9"/>
      <c r="ATT22" s="9"/>
      <c r="ATU22" s="9"/>
      <c r="ATV22" s="9"/>
      <c r="ATW22" s="9"/>
      <c r="ATX22" s="9"/>
      <c r="ATY22" s="9"/>
      <c r="ATZ22" s="9"/>
      <c r="AUA22" s="9"/>
      <c r="AUB22" s="9"/>
      <c r="AUC22" s="9"/>
      <c r="AUD22" s="9"/>
      <c r="AUE22" s="9"/>
      <c r="AUF22" s="9"/>
      <c r="AUG22" s="9"/>
      <c r="AUH22" s="9"/>
      <c r="AUI22" s="9"/>
      <c r="AUJ22" s="9"/>
      <c r="AUK22" s="9"/>
      <c r="AUL22" s="9"/>
      <c r="AUM22" s="9"/>
      <c r="AUN22" s="9"/>
      <c r="AUO22" s="9"/>
      <c r="AUP22" s="9"/>
      <c r="AUQ22" s="9"/>
      <c r="AUR22" s="9"/>
      <c r="AUS22" s="9"/>
      <c r="AUT22" s="9"/>
      <c r="AUU22" s="9"/>
      <c r="AUV22" s="9"/>
      <c r="AUW22" s="9"/>
      <c r="AUX22" s="9"/>
      <c r="AUY22" s="9"/>
      <c r="AUZ22" s="9"/>
      <c r="AVA22" s="9"/>
      <c r="AVB22" s="9"/>
      <c r="AVC22" s="9"/>
      <c r="AVD22" s="9"/>
      <c r="AVE22" s="9"/>
      <c r="AVF22" s="9"/>
      <c r="AVG22" s="9"/>
      <c r="AVH22" s="9"/>
      <c r="AVI22" s="9"/>
      <c r="AVJ22" s="9"/>
      <c r="AVK22" s="9"/>
      <c r="AVL22" s="9"/>
      <c r="AVM22" s="9"/>
      <c r="AVN22" s="9"/>
      <c r="AVO22" s="9"/>
      <c r="AVP22" s="9"/>
      <c r="AVQ22" s="9"/>
      <c r="AVR22" s="9"/>
      <c r="AVS22" s="9"/>
      <c r="AVT22" s="9"/>
      <c r="AVU22" s="9"/>
      <c r="AVV22" s="9"/>
      <c r="AVW22" s="9"/>
      <c r="AVX22" s="9"/>
      <c r="AVY22" s="9"/>
      <c r="AVZ22" s="9"/>
      <c r="AWA22" s="9"/>
      <c r="AWB22" s="9"/>
      <c r="AWC22" s="9"/>
      <c r="AWD22" s="9"/>
      <c r="AWE22" s="9"/>
      <c r="AWF22" s="9"/>
      <c r="AWG22" s="9"/>
      <c r="AWH22" s="9"/>
      <c r="AWI22" s="9"/>
      <c r="AWJ22" s="9"/>
      <c r="AWK22" s="9"/>
      <c r="AWL22" s="9"/>
      <c r="AWM22" s="9"/>
      <c r="AWN22" s="9"/>
      <c r="AWO22" s="9"/>
      <c r="AWP22" s="9"/>
      <c r="AWQ22" s="9"/>
      <c r="AWR22" s="9"/>
      <c r="AWS22" s="9"/>
      <c r="AWT22" s="9"/>
      <c r="AWU22" s="9"/>
      <c r="AWV22" s="9"/>
      <c r="AWW22" s="9"/>
      <c r="AWX22" s="9"/>
      <c r="AWY22" s="9"/>
      <c r="AWZ22" s="9"/>
      <c r="AXA22" s="9"/>
      <c r="AXB22" s="9"/>
      <c r="AXC22" s="9"/>
      <c r="AXD22" s="9"/>
      <c r="AXE22" s="9"/>
      <c r="AXF22" s="9"/>
      <c r="AXG22" s="9"/>
      <c r="AXH22" s="9"/>
      <c r="AXI22" s="9"/>
      <c r="AXJ22" s="9"/>
      <c r="AXK22" s="9"/>
      <c r="AXL22" s="9"/>
      <c r="AXM22" s="9"/>
      <c r="AXN22" s="9"/>
      <c r="AXO22" s="9"/>
      <c r="AXP22" s="9"/>
      <c r="AXQ22" s="9"/>
      <c r="AXR22" s="9"/>
      <c r="AXS22" s="9"/>
      <c r="AXT22" s="9"/>
      <c r="AXU22" s="9"/>
      <c r="AXV22" s="9"/>
      <c r="AXW22" s="9"/>
      <c r="AXX22" s="9"/>
      <c r="AXY22" s="9"/>
      <c r="AXZ22" s="9"/>
      <c r="AYA22" s="9"/>
      <c r="AYB22" s="9"/>
      <c r="AYC22" s="9"/>
      <c r="AYD22" s="9"/>
      <c r="AYE22" s="9"/>
      <c r="AYF22" s="9"/>
      <c r="AYG22" s="9"/>
      <c r="AYH22" s="9"/>
      <c r="AYI22" s="9"/>
      <c r="AYJ22" s="9"/>
      <c r="AYK22" s="9"/>
      <c r="AYL22" s="9"/>
      <c r="AYM22" s="9"/>
      <c r="AYN22" s="9"/>
      <c r="AYO22" s="9"/>
      <c r="AYP22" s="9"/>
      <c r="AYQ22" s="9"/>
      <c r="AYR22" s="9"/>
      <c r="AYS22" s="9"/>
      <c r="AYT22" s="9"/>
      <c r="AYU22" s="9"/>
      <c r="AYV22" s="9"/>
      <c r="AYW22" s="9"/>
      <c r="AYX22" s="9"/>
      <c r="AYY22" s="9"/>
      <c r="AYZ22" s="9"/>
      <c r="AZA22" s="9"/>
      <c r="AZB22" s="9"/>
      <c r="AZC22" s="9"/>
      <c r="AZD22" s="9"/>
      <c r="AZE22" s="9"/>
      <c r="AZF22" s="9"/>
      <c r="AZG22" s="9"/>
      <c r="AZH22" s="9"/>
      <c r="AZI22" s="9"/>
      <c r="AZJ22" s="9"/>
      <c r="AZK22" s="9"/>
      <c r="AZL22" s="9"/>
      <c r="AZM22" s="9"/>
      <c r="AZN22" s="9"/>
      <c r="AZO22" s="9"/>
      <c r="AZP22" s="9"/>
      <c r="AZQ22" s="9"/>
      <c r="AZR22" s="9"/>
      <c r="AZS22" s="9"/>
      <c r="AZT22" s="9"/>
      <c r="AZU22" s="9"/>
      <c r="AZV22" s="9"/>
      <c r="AZW22" s="9"/>
      <c r="AZX22" s="9"/>
      <c r="AZY22" s="9"/>
      <c r="AZZ22" s="9"/>
      <c r="BAA22" s="9"/>
      <c r="BAB22" s="9"/>
      <c r="BAC22" s="9"/>
      <c r="BAD22" s="9"/>
      <c r="BAE22" s="9"/>
      <c r="BAF22" s="9"/>
      <c r="BAG22" s="9"/>
      <c r="BAH22" s="9"/>
      <c r="BAI22" s="9"/>
      <c r="BAJ22" s="9"/>
      <c r="BAK22" s="9"/>
      <c r="BAL22" s="9"/>
      <c r="BAM22" s="9"/>
      <c r="BAN22" s="9"/>
      <c r="BAO22" s="9"/>
      <c r="BAP22" s="9"/>
      <c r="BAQ22" s="9"/>
      <c r="BAR22" s="9"/>
      <c r="BAS22" s="9"/>
      <c r="BAT22" s="9"/>
      <c r="BAU22" s="9"/>
      <c r="BAV22" s="9"/>
      <c r="BAW22" s="9"/>
      <c r="BAX22" s="9"/>
      <c r="BAY22" s="9"/>
      <c r="BAZ22" s="9"/>
      <c r="BBA22" s="9"/>
      <c r="BBB22" s="9"/>
      <c r="BBC22" s="9"/>
      <c r="BBD22" s="9"/>
      <c r="BBE22" s="9"/>
      <c r="BBF22" s="9"/>
      <c r="BBG22" s="9"/>
      <c r="BBH22" s="9"/>
      <c r="BBI22" s="9"/>
      <c r="BBJ22" s="9"/>
      <c r="BBK22" s="9"/>
      <c r="BBL22" s="9"/>
      <c r="BBM22" s="9"/>
      <c r="BBN22" s="9"/>
      <c r="BBO22" s="9"/>
      <c r="BBP22" s="9"/>
      <c r="BBQ22" s="9"/>
      <c r="BBR22" s="9"/>
      <c r="BBS22" s="9"/>
      <c r="BBT22" s="9"/>
      <c r="BBU22" s="9"/>
      <c r="BBV22" s="9"/>
      <c r="BBW22" s="9"/>
      <c r="BBX22" s="9"/>
      <c r="BBY22" s="9"/>
      <c r="BBZ22" s="9"/>
      <c r="BCA22" s="9"/>
      <c r="BCB22" s="9"/>
      <c r="BCC22" s="9"/>
      <c r="BCD22" s="9"/>
      <c r="BCE22" s="9"/>
      <c r="BCF22" s="9"/>
      <c r="BCG22" s="9"/>
      <c r="BCH22" s="9"/>
      <c r="BCI22" s="9"/>
      <c r="BCJ22" s="9"/>
      <c r="BCK22" s="9"/>
      <c r="BCL22" s="9"/>
      <c r="BCM22" s="9"/>
      <c r="BCN22" s="9"/>
      <c r="BCO22" s="9"/>
      <c r="BCP22" s="9"/>
      <c r="BCQ22" s="9"/>
      <c r="BCR22" s="9"/>
      <c r="BCS22" s="9"/>
      <c r="BCT22" s="9"/>
      <c r="BCU22" s="9"/>
      <c r="BCV22" s="9"/>
      <c r="BCW22" s="9"/>
      <c r="BCX22" s="9"/>
      <c r="BCY22" s="9"/>
      <c r="BCZ22" s="9"/>
      <c r="BDA22" s="9"/>
      <c r="BDB22" s="9"/>
      <c r="BDC22" s="9"/>
      <c r="BDD22" s="9"/>
      <c r="BDE22" s="9"/>
      <c r="BDF22" s="9"/>
      <c r="BDG22" s="9"/>
      <c r="BDH22" s="9"/>
      <c r="BDI22" s="9"/>
      <c r="BDJ22" s="9"/>
      <c r="BDK22" s="9"/>
      <c r="BDL22" s="9"/>
      <c r="BDM22" s="9"/>
      <c r="BDN22" s="9"/>
      <c r="BDO22" s="9"/>
      <c r="BDP22" s="9"/>
      <c r="BDQ22" s="9"/>
      <c r="BDR22" s="9"/>
      <c r="BDS22" s="9"/>
      <c r="BDT22" s="9"/>
      <c r="BDU22" s="9"/>
      <c r="BDV22" s="9"/>
      <c r="BDW22" s="9"/>
      <c r="BDX22" s="9"/>
      <c r="BDY22" s="9"/>
      <c r="BDZ22" s="9"/>
      <c r="BEA22" s="9"/>
      <c r="BEB22" s="9"/>
      <c r="BEC22" s="9"/>
      <c r="BED22" s="9"/>
      <c r="BEE22" s="9"/>
      <c r="BEF22" s="9"/>
      <c r="BEG22" s="9"/>
      <c r="BEH22" s="9"/>
      <c r="BEI22" s="9"/>
      <c r="BEJ22" s="9"/>
      <c r="BEK22" s="9"/>
      <c r="BEL22" s="9"/>
      <c r="BEM22" s="9"/>
      <c r="BEN22" s="9"/>
      <c r="BEO22" s="9"/>
      <c r="BEP22" s="9"/>
      <c r="BEQ22" s="9"/>
      <c r="BER22" s="9"/>
      <c r="BES22" s="9"/>
      <c r="BET22" s="9"/>
      <c r="BEU22" s="9"/>
      <c r="BEV22" s="9"/>
      <c r="BEW22" s="9"/>
      <c r="BEX22" s="9"/>
      <c r="BEY22" s="9"/>
      <c r="BEZ22" s="9"/>
      <c r="BFA22" s="9"/>
      <c r="BFB22" s="9"/>
      <c r="BFC22" s="9"/>
      <c r="BFD22" s="9"/>
      <c r="BFE22" s="9"/>
      <c r="BFF22" s="9"/>
      <c r="BFG22" s="9"/>
      <c r="BFH22" s="9"/>
      <c r="BFI22" s="9"/>
      <c r="BFJ22" s="9"/>
      <c r="BFK22" s="9"/>
      <c r="BFL22" s="9"/>
      <c r="BFM22" s="9"/>
      <c r="BFN22" s="9"/>
      <c r="BFO22" s="9"/>
      <c r="BFP22" s="9"/>
      <c r="BFQ22" s="9"/>
      <c r="BFR22" s="9"/>
      <c r="BFS22" s="9"/>
      <c r="BFT22" s="9"/>
      <c r="BFU22" s="9"/>
      <c r="BFV22" s="9"/>
      <c r="BFW22" s="9"/>
      <c r="BFX22" s="9"/>
      <c r="BFY22" s="9"/>
      <c r="BFZ22" s="9"/>
      <c r="BGA22" s="9"/>
      <c r="BGB22" s="9"/>
      <c r="BGC22" s="9"/>
      <c r="BGD22" s="9"/>
      <c r="BGE22" s="9"/>
      <c r="BGF22" s="9"/>
      <c r="BGG22" s="9"/>
      <c r="BGH22" s="9"/>
      <c r="BGI22" s="9"/>
      <c r="BGJ22" s="9"/>
      <c r="BGK22" s="9"/>
      <c r="BGL22" s="9"/>
      <c r="BGM22" s="9"/>
      <c r="BGN22" s="9"/>
      <c r="BGO22" s="9"/>
      <c r="BGP22" s="9"/>
      <c r="BGQ22" s="9"/>
      <c r="BGR22" s="9"/>
      <c r="BGS22" s="9"/>
      <c r="BGT22" s="9"/>
      <c r="BGU22" s="9"/>
      <c r="BGV22" s="9"/>
      <c r="BGW22" s="9"/>
      <c r="BGX22" s="9"/>
      <c r="BGY22" s="9"/>
      <c r="BGZ22" s="9"/>
      <c r="BHA22" s="9"/>
      <c r="BHB22" s="9"/>
      <c r="BHC22" s="9"/>
      <c r="BHD22" s="9"/>
      <c r="BHE22" s="9"/>
      <c r="BHF22" s="9"/>
      <c r="BHG22" s="9"/>
      <c r="BHH22" s="9"/>
      <c r="BHI22" s="9"/>
      <c r="BHJ22" s="9"/>
      <c r="BHK22" s="9"/>
      <c r="BHL22" s="9"/>
      <c r="BHM22" s="9"/>
      <c r="BHN22" s="9"/>
      <c r="BHO22" s="9"/>
      <c r="BHP22" s="9"/>
      <c r="BHQ22" s="9"/>
      <c r="BHR22" s="9"/>
      <c r="BHS22" s="9"/>
      <c r="BHT22" s="9"/>
      <c r="BHU22" s="9"/>
      <c r="BHV22" s="9"/>
      <c r="BHW22" s="9"/>
      <c r="BHX22" s="9"/>
      <c r="BHY22" s="9"/>
      <c r="BHZ22" s="9"/>
      <c r="BIA22" s="9"/>
      <c r="BIB22" s="9"/>
      <c r="BIC22" s="9"/>
      <c r="BID22" s="9"/>
      <c r="BIE22" s="9"/>
      <c r="BIF22" s="9"/>
      <c r="BIG22" s="9"/>
      <c r="BIH22" s="9"/>
      <c r="BII22" s="9"/>
      <c r="BIJ22" s="9"/>
      <c r="BIK22" s="9"/>
      <c r="BIL22" s="9"/>
      <c r="BIM22" s="9"/>
      <c r="BIN22" s="9"/>
      <c r="BIO22" s="9"/>
      <c r="BIP22" s="9"/>
      <c r="BIQ22" s="9"/>
      <c r="BIR22" s="9"/>
      <c r="BIS22" s="9"/>
      <c r="BIT22" s="9"/>
      <c r="BIU22" s="9"/>
      <c r="BIV22" s="9"/>
      <c r="BIW22" s="9"/>
      <c r="BIX22" s="9"/>
      <c r="BIY22" s="9"/>
      <c r="BIZ22" s="9"/>
      <c r="BJA22" s="9"/>
      <c r="BJB22" s="9"/>
      <c r="BJC22" s="9"/>
      <c r="BJD22" s="9"/>
      <c r="BJE22" s="9"/>
      <c r="BJF22" s="9"/>
      <c r="BJG22" s="9"/>
      <c r="BJH22" s="9"/>
      <c r="BJI22" s="9"/>
      <c r="BJJ22" s="9"/>
      <c r="BJK22" s="9"/>
      <c r="BJL22" s="9"/>
      <c r="BJM22" s="9"/>
      <c r="BJN22" s="9"/>
      <c r="BJO22" s="9"/>
      <c r="BJP22" s="9"/>
      <c r="BJQ22" s="9"/>
      <c r="BJR22" s="9"/>
      <c r="BJS22" s="9"/>
      <c r="BJT22" s="9"/>
      <c r="BJU22" s="9"/>
      <c r="BJV22" s="9"/>
      <c r="BJW22" s="9"/>
      <c r="BJX22" s="9"/>
      <c r="BJY22" s="9"/>
      <c r="BJZ22" s="9"/>
      <c r="BKA22" s="9"/>
      <c r="BKB22" s="9"/>
      <c r="BKC22" s="9"/>
      <c r="BKD22" s="9"/>
      <c r="BKE22" s="9"/>
      <c r="BKF22" s="9"/>
      <c r="BKG22" s="9"/>
      <c r="BKH22" s="9"/>
      <c r="BKI22" s="9"/>
      <c r="BKJ22" s="9"/>
      <c r="BKK22" s="9"/>
      <c r="BKL22" s="9"/>
      <c r="BKM22" s="9"/>
      <c r="BKN22" s="9"/>
      <c r="BKO22" s="9"/>
      <c r="BKP22" s="9"/>
      <c r="BKQ22" s="9"/>
      <c r="BKR22" s="9"/>
      <c r="BKS22" s="9"/>
      <c r="BKT22" s="9"/>
      <c r="BKU22" s="9"/>
      <c r="BKV22" s="9"/>
      <c r="BKW22" s="9"/>
      <c r="BKX22" s="9"/>
      <c r="BKY22" s="9"/>
      <c r="BKZ22" s="9"/>
      <c r="BLA22" s="9"/>
      <c r="BLB22" s="9"/>
      <c r="BLC22" s="9"/>
      <c r="BLD22" s="9"/>
      <c r="BLE22" s="9"/>
      <c r="BLF22" s="9"/>
      <c r="BLG22" s="9"/>
      <c r="BLH22" s="9"/>
      <c r="BLI22" s="9"/>
      <c r="BLJ22" s="9"/>
      <c r="BLK22" s="9"/>
      <c r="BLL22" s="9"/>
      <c r="BLM22" s="9"/>
      <c r="BLN22" s="9"/>
      <c r="BLO22" s="9"/>
      <c r="BLP22" s="9"/>
      <c r="BLQ22" s="9"/>
      <c r="BLR22" s="9"/>
      <c r="BLS22" s="9"/>
      <c r="BLT22" s="9"/>
      <c r="BLU22" s="9"/>
      <c r="BLV22" s="9"/>
      <c r="BLW22" s="9"/>
      <c r="BLX22" s="9"/>
      <c r="BLY22" s="9"/>
      <c r="BLZ22" s="9"/>
      <c r="BMA22" s="9"/>
      <c r="BMB22" s="9"/>
      <c r="BMC22" s="9"/>
      <c r="BMD22" s="9"/>
      <c r="BME22" s="9"/>
      <c r="BMF22" s="9"/>
      <c r="BMG22" s="9"/>
      <c r="BMH22" s="9"/>
      <c r="BMI22" s="9"/>
      <c r="BMJ22" s="9"/>
      <c r="BMK22" s="9"/>
      <c r="BML22" s="9"/>
      <c r="BMM22" s="9"/>
      <c r="BMN22" s="9"/>
      <c r="BMO22" s="9"/>
      <c r="BMP22" s="9"/>
      <c r="BMQ22" s="9"/>
      <c r="BMR22" s="9"/>
      <c r="BMS22" s="9"/>
      <c r="BMT22" s="9"/>
      <c r="BMU22" s="9"/>
      <c r="BMV22" s="9"/>
      <c r="BMW22" s="9"/>
      <c r="BMX22" s="9"/>
      <c r="BMY22" s="9"/>
      <c r="BMZ22" s="9"/>
      <c r="BNA22" s="9"/>
      <c r="BNB22" s="9"/>
      <c r="BNC22" s="9"/>
      <c r="BND22" s="9"/>
      <c r="BNE22" s="9"/>
      <c r="BNF22" s="9"/>
      <c r="BNG22" s="9"/>
      <c r="BNH22" s="9"/>
      <c r="BNI22" s="9"/>
      <c r="BNJ22" s="9"/>
      <c r="BNK22" s="9"/>
      <c r="BNL22" s="9"/>
      <c r="BNM22" s="9"/>
      <c r="BNN22" s="9"/>
      <c r="BNO22" s="9"/>
      <c r="BNP22" s="9"/>
      <c r="BNQ22" s="9"/>
      <c r="BNR22" s="9"/>
      <c r="BNS22" s="9"/>
      <c r="BNT22" s="9"/>
      <c r="BNU22" s="9"/>
      <c r="BNV22" s="9"/>
      <c r="BNW22" s="9"/>
      <c r="BNX22" s="9"/>
      <c r="BNY22" s="9"/>
      <c r="BNZ22" s="9"/>
      <c r="BOA22" s="9"/>
      <c r="BOB22" s="9"/>
      <c r="BOC22" s="9"/>
      <c r="BOD22" s="9"/>
      <c r="BOE22" s="9"/>
      <c r="BOF22" s="9"/>
      <c r="BOG22" s="9"/>
      <c r="BOH22" s="9"/>
      <c r="BOI22" s="9"/>
      <c r="BOJ22" s="9"/>
      <c r="BOK22" s="9"/>
      <c r="BOL22" s="9"/>
      <c r="BOM22" s="9"/>
      <c r="BON22" s="9"/>
      <c r="BOO22" s="9"/>
      <c r="BOP22" s="9"/>
      <c r="BOQ22" s="9"/>
      <c r="BOR22" s="9"/>
      <c r="BOS22" s="9"/>
      <c r="BOT22" s="9"/>
      <c r="BOU22" s="9"/>
      <c r="BOV22" s="9"/>
      <c r="BOW22" s="9"/>
      <c r="BOX22" s="9"/>
      <c r="BOY22" s="9"/>
      <c r="BOZ22" s="9"/>
      <c r="BPA22" s="9"/>
      <c r="BPB22" s="9"/>
      <c r="BPC22" s="9"/>
      <c r="BPD22" s="9"/>
      <c r="BPE22" s="9"/>
      <c r="BPF22" s="9"/>
      <c r="BPG22" s="9"/>
      <c r="BPH22" s="9"/>
      <c r="BPI22" s="9"/>
      <c r="BPJ22" s="9"/>
      <c r="BPK22" s="9"/>
      <c r="BPL22" s="9"/>
      <c r="BPM22" s="9"/>
      <c r="BPN22" s="9"/>
      <c r="BPO22" s="9"/>
      <c r="BPP22" s="9"/>
      <c r="BPQ22" s="9"/>
      <c r="BPR22" s="9"/>
      <c r="BPS22" s="9"/>
      <c r="BPT22" s="9"/>
      <c r="BPU22" s="9"/>
      <c r="BPV22" s="9"/>
      <c r="BPW22" s="9"/>
      <c r="BPX22" s="9"/>
      <c r="BPY22" s="9"/>
      <c r="BPZ22" s="9"/>
      <c r="BQA22" s="9"/>
      <c r="BQB22" s="9"/>
      <c r="BQC22" s="9"/>
      <c r="BQD22" s="9"/>
      <c r="BQE22" s="9"/>
      <c r="BQF22" s="9"/>
      <c r="BQG22" s="9"/>
      <c r="BQH22" s="9"/>
      <c r="BQI22" s="9"/>
      <c r="BQJ22" s="9"/>
      <c r="BQK22" s="9"/>
      <c r="BQL22" s="9"/>
      <c r="BQM22" s="9"/>
      <c r="BQN22" s="9"/>
      <c r="BQO22" s="9"/>
      <c r="BQP22" s="9"/>
      <c r="BQQ22" s="9"/>
      <c r="BQR22" s="9"/>
      <c r="BQS22" s="9"/>
      <c r="BQT22" s="9"/>
      <c r="BQU22" s="9"/>
      <c r="BQV22" s="9"/>
      <c r="BQW22" s="9"/>
      <c r="BQX22" s="9"/>
      <c r="BQY22" s="9"/>
      <c r="BQZ22" s="9"/>
      <c r="BRA22" s="9"/>
      <c r="BRB22" s="9"/>
      <c r="BRC22" s="9"/>
      <c r="BRD22" s="9"/>
      <c r="BRE22" s="9"/>
      <c r="BRF22" s="9"/>
      <c r="BRG22" s="9"/>
      <c r="BRH22" s="9"/>
      <c r="BRI22" s="9"/>
      <c r="BRJ22" s="9"/>
      <c r="BRK22" s="9"/>
      <c r="BRL22" s="9"/>
      <c r="BRM22" s="9"/>
      <c r="BRN22" s="9"/>
      <c r="BRO22" s="9"/>
      <c r="BRP22" s="9"/>
      <c r="BRQ22" s="9"/>
      <c r="BRR22" s="9"/>
      <c r="BRS22" s="9"/>
      <c r="BRT22" s="9"/>
      <c r="BRU22" s="9"/>
      <c r="BRV22" s="9"/>
      <c r="BRW22" s="9"/>
      <c r="BRX22" s="9"/>
      <c r="BRY22" s="9"/>
      <c r="BRZ22" s="9"/>
      <c r="BSA22" s="9"/>
      <c r="BSB22" s="9"/>
      <c r="BSC22" s="9"/>
      <c r="BSD22" s="9"/>
      <c r="BSE22" s="9"/>
      <c r="BSF22" s="9"/>
      <c r="BSG22" s="9"/>
      <c r="BSH22" s="9"/>
      <c r="BSI22" s="9"/>
      <c r="BSJ22" s="9"/>
      <c r="BSK22" s="9"/>
      <c r="BSL22" s="9"/>
      <c r="BSM22" s="9"/>
      <c r="BSN22" s="9"/>
      <c r="BSO22" s="9"/>
      <c r="BSP22" s="9"/>
      <c r="BSQ22" s="9"/>
      <c r="BSR22" s="9"/>
      <c r="BSS22" s="9"/>
      <c r="BST22" s="9"/>
      <c r="BSU22" s="9"/>
      <c r="BSV22" s="9"/>
      <c r="BSW22" s="9"/>
      <c r="BSX22" s="9"/>
      <c r="BSY22" s="9"/>
      <c r="BSZ22" s="9"/>
      <c r="BTA22" s="9"/>
      <c r="BTB22" s="9"/>
      <c r="BTC22" s="9"/>
      <c r="BTD22" s="9"/>
      <c r="BTE22" s="9"/>
      <c r="BTF22" s="9"/>
      <c r="BTG22" s="9"/>
      <c r="BTH22" s="9"/>
      <c r="BTI22" s="9"/>
      <c r="BTJ22" s="9"/>
      <c r="BTK22" s="9"/>
      <c r="BTL22" s="9"/>
      <c r="BTM22" s="9"/>
      <c r="BTN22" s="9"/>
      <c r="BTO22" s="9"/>
      <c r="BTP22" s="9"/>
      <c r="BTQ22" s="9"/>
      <c r="BTR22" s="9"/>
      <c r="BTS22" s="9"/>
      <c r="BTT22" s="9"/>
      <c r="BTU22" s="9"/>
      <c r="BTV22" s="9"/>
      <c r="BTW22" s="9"/>
      <c r="BTX22" s="9"/>
      <c r="BTY22" s="9"/>
      <c r="BTZ22" s="9"/>
      <c r="BUA22" s="9"/>
      <c r="BUB22" s="9"/>
      <c r="BUC22" s="9"/>
      <c r="BUD22" s="9"/>
      <c r="BUE22" s="9"/>
      <c r="BUF22" s="9"/>
      <c r="BUG22" s="9"/>
      <c r="BUH22" s="9"/>
      <c r="BUI22" s="9"/>
      <c r="BUJ22" s="9"/>
      <c r="BUK22" s="9"/>
      <c r="BUL22" s="9"/>
      <c r="BUM22" s="9"/>
      <c r="BUN22" s="9"/>
      <c r="BUO22" s="9"/>
      <c r="BUP22" s="9"/>
      <c r="BUQ22" s="9"/>
      <c r="BUR22" s="9"/>
      <c r="BUS22" s="9"/>
      <c r="BUT22" s="9"/>
      <c r="BUU22" s="9"/>
      <c r="BUV22" s="9"/>
      <c r="BUW22" s="9"/>
      <c r="BUX22" s="9"/>
      <c r="BUY22" s="9"/>
      <c r="BUZ22" s="9"/>
      <c r="BVA22" s="9"/>
      <c r="BVB22" s="9"/>
      <c r="BVC22" s="9"/>
      <c r="BVD22" s="9"/>
      <c r="BVE22" s="9"/>
      <c r="BVF22" s="9"/>
      <c r="BVG22" s="9"/>
      <c r="BVH22" s="9"/>
      <c r="BVI22" s="9"/>
      <c r="BVJ22" s="9"/>
      <c r="BVK22" s="9"/>
      <c r="BVL22" s="9"/>
      <c r="BVM22" s="9"/>
      <c r="BVN22" s="9"/>
      <c r="BVO22" s="9"/>
      <c r="BVP22" s="9"/>
      <c r="BVQ22" s="9"/>
      <c r="BVR22" s="9"/>
      <c r="BVS22" s="9"/>
      <c r="BVT22" s="9"/>
      <c r="BVU22" s="9"/>
      <c r="BVV22" s="9"/>
      <c r="BVW22" s="9"/>
      <c r="BVX22" s="9"/>
      <c r="BVY22" s="9"/>
      <c r="BVZ22" s="9"/>
      <c r="BWA22" s="9"/>
      <c r="BWB22" s="9"/>
      <c r="BWC22" s="9"/>
      <c r="BWD22" s="9"/>
      <c r="BWE22" s="9"/>
      <c r="BWF22" s="9"/>
      <c r="BWG22" s="9"/>
      <c r="BWH22" s="9"/>
      <c r="BWI22" s="9"/>
      <c r="BWJ22" s="9"/>
      <c r="BWK22" s="9"/>
      <c r="BWL22" s="9"/>
      <c r="BWM22" s="9"/>
      <c r="BWN22" s="9"/>
      <c r="BWO22" s="9"/>
      <c r="BWP22" s="9"/>
      <c r="BWQ22" s="9"/>
      <c r="BWR22" s="9"/>
      <c r="BWS22" s="9"/>
      <c r="BWT22" s="9"/>
      <c r="BWU22" s="9"/>
      <c r="BWV22" s="9"/>
      <c r="BWW22" s="9"/>
      <c r="BWX22" s="9"/>
      <c r="BWY22" s="9"/>
      <c r="BWZ22" s="9"/>
      <c r="BXA22" s="9"/>
      <c r="BXB22" s="9"/>
      <c r="BXC22" s="9"/>
      <c r="BXD22" s="9"/>
      <c r="BXE22" s="9"/>
      <c r="BXF22" s="9"/>
      <c r="BXG22" s="9"/>
      <c r="BXH22" s="9"/>
      <c r="BXI22" s="9"/>
      <c r="BXJ22" s="9"/>
      <c r="BXK22" s="9"/>
      <c r="BXL22" s="9"/>
      <c r="BXM22" s="9"/>
      <c r="BXN22" s="9"/>
      <c r="BXO22" s="9"/>
      <c r="BXP22" s="9"/>
      <c r="BXQ22" s="9"/>
      <c r="BXR22" s="9"/>
      <c r="BXS22" s="9"/>
      <c r="BXT22" s="9"/>
      <c r="BXU22" s="9"/>
      <c r="BXV22" s="9"/>
      <c r="BXW22" s="9"/>
      <c r="BXX22" s="9"/>
      <c r="BXY22" s="9"/>
      <c r="BXZ22" s="9"/>
      <c r="BYA22" s="9"/>
      <c r="BYB22" s="9"/>
      <c r="BYC22" s="9"/>
      <c r="BYD22" s="9"/>
      <c r="BYE22" s="9"/>
      <c r="BYF22" s="9"/>
      <c r="BYG22" s="9"/>
      <c r="BYH22" s="9"/>
      <c r="BYI22" s="9"/>
      <c r="BYJ22" s="9"/>
      <c r="BYK22" s="9"/>
      <c r="BYL22" s="9"/>
      <c r="BYM22" s="9"/>
      <c r="BYN22" s="9"/>
      <c r="BYO22" s="9"/>
      <c r="BYP22" s="9"/>
      <c r="BYQ22" s="9"/>
      <c r="BYR22" s="9"/>
      <c r="BYS22" s="9"/>
      <c r="BYT22" s="9"/>
      <c r="BYU22" s="9"/>
      <c r="BYV22" s="9"/>
      <c r="BYW22" s="9"/>
      <c r="BYX22" s="9"/>
      <c r="BYY22" s="9"/>
      <c r="BYZ22" s="9"/>
      <c r="BZA22" s="9"/>
      <c r="BZB22" s="9"/>
      <c r="BZC22" s="9"/>
      <c r="BZD22" s="9"/>
      <c r="BZE22" s="9"/>
      <c r="BZF22" s="9"/>
      <c r="BZG22" s="9"/>
      <c r="BZH22" s="9"/>
      <c r="BZI22" s="9"/>
      <c r="BZJ22" s="9"/>
      <c r="BZK22" s="9"/>
      <c r="BZL22" s="9"/>
      <c r="BZM22" s="9"/>
      <c r="BZN22" s="9"/>
      <c r="BZO22" s="9"/>
      <c r="BZP22" s="9"/>
      <c r="BZQ22" s="9"/>
      <c r="BZR22" s="9"/>
      <c r="BZS22" s="9"/>
      <c r="BZT22" s="9"/>
      <c r="BZU22" s="9"/>
      <c r="BZV22" s="9"/>
      <c r="BZW22" s="9"/>
      <c r="BZX22" s="9"/>
      <c r="BZY22" s="9"/>
      <c r="BZZ22" s="9"/>
      <c r="CAA22" s="9"/>
      <c r="CAB22" s="9"/>
      <c r="CAC22" s="9"/>
      <c r="CAD22" s="9"/>
      <c r="CAE22" s="9"/>
      <c r="CAF22" s="9"/>
      <c r="CAG22" s="9"/>
      <c r="CAH22" s="9"/>
      <c r="CAI22" s="9"/>
      <c r="CAJ22" s="9"/>
      <c r="CAK22" s="9"/>
      <c r="CAL22" s="9"/>
      <c r="CAM22" s="9"/>
      <c r="CAN22" s="9"/>
      <c r="CAO22" s="9"/>
      <c r="CAP22" s="9"/>
      <c r="CAQ22" s="9"/>
      <c r="CAR22" s="9"/>
      <c r="CAS22" s="9"/>
      <c r="CAT22" s="9"/>
      <c r="CAU22" s="9"/>
      <c r="CAV22" s="9"/>
      <c r="CAW22" s="9"/>
      <c r="CAX22" s="9"/>
      <c r="CAY22" s="9"/>
      <c r="CAZ22" s="9"/>
      <c r="CBA22" s="9"/>
      <c r="CBB22" s="9"/>
      <c r="CBC22" s="9"/>
      <c r="CBD22" s="9"/>
      <c r="CBE22" s="9"/>
      <c r="CBF22" s="9"/>
      <c r="CBG22" s="9"/>
      <c r="CBH22" s="9"/>
      <c r="CBI22" s="9"/>
      <c r="CBJ22" s="9"/>
      <c r="CBK22" s="9"/>
      <c r="CBL22" s="9"/>
      <c r="CBM22" s="9"/>
      <c r="CBN22" s="9"/>
      <c r="CBO22" s="9"/>
      <c r="CBP22" s="9"/>
      <c r="CBQ22" s="9"/>
      <c r="CBR22" s="9"/>
      <c r="CBS22" s="9"/>
      <c r="CBT22" s="9"/>
      <c r="CBU22" s="9"/>
      <c r="CBV22" s="9"/>
      <c r="CBW22" s="9"/>
      <c r="CBX22" s="9"/>
      <c r="CBY22" s="9"/>
      <c r="CBZ22" s="9"/>
      <c r="CCA22" s="9"/>
      <c r="CCB22" s="9"/>
      <c r="CCC22" s="9"/>
      <c r="CCD22" s="9"/>
      <c r="CCE22" s="9"/>
      <c r="CCF22" s="9"/>
      <c r="CCG22" s="9"/>
      <c r="CCH22" s="9"/>
      <c r="CCI22" s="9"/>
      <c r="CCJ22" s="9"/>
      <c r="CCK22" s="9"/>
      <c r="CCL22" s="9"/>
      <c r="CCM22" s="9"/>
      <c r="CCN22" s="9"/>
      <c r="CCO22" s="9"/>
      <c r="CCP22" s="9"/>
      <c r="CCQ22" s="9"/>
      <c r="CCR22" s="9"/>
      <c r="CCS22" s="9"/>
      <c r="CCT22" s="9"/>
      <c r="CCU22" s="9"/>
      <c r="CCV22" s="9"/>
      <c r="CCW22" s="9"/>
      <c r="CCX22" s="9"/>
      <c r="CCY22" s="9"/>
      <c r="CCZ22" s="9"/>
      <c r="CDA22" s="9"/>
      <c r="CDB22" s="9"/>
      <c r="CDC22" s="9"/>
      <c r="CDD22" s="9"/>
      <c r="CDE22" s="9"/>
      <c r="CDF22" s="9"/>
      <c r="CDG22" s="9"/>
      <c r="CDH22" s="9"/>
      <c r="CDI22" s="9"/>
      <c r="CDJ22" s="9"/>
      <c r="CDK22" s="9"/>
      <c r="CDL22" s="9"/>
      <c r="CDM22" s="9"/>
      <c r="CDN22" s="9"/>
      <c r="CDO22" s="9"/>
      <c r="CDP22" s="9"/>
      <c r="CDQ22" s="9"/>
      <c r="CDR22" s="9"/>
      <c r="CDS22" s="9"/>
      <c r="CDT22" s="9"/>
      <c r="CDU22" s="9"/>
      <c r="CDV22" s="9"/>
      <c r="CDW22" s="9"/>
      <c r="CDX22" s="9"/>
      <c r="CDY22" s="9"/>
      <c r="CDZ22" s="9"/>
      <c r="CEA22" s="9"/>
      <c r="CEB22" s="9"/>
      <c r="CEC22" s="9"/>
      <c r="CED22" s="9"/>
      <c r="CEE22" s="9"/>
      <c r="CEF22" s="9"/>
      <c r="CEG22" s="9"/>
      <c r="CEH22" s="9"/>
      <c r="CEI22" s="9"/>
      <c r="CEJ22" s="9"/>
      <c r="CEK22" s="9"/>
      <c r="CEL22" s="9"/>
      <c r="CEM22" s="9"/>
      <c r="CEN22" s="9"/>
      <c r="CEO22" s="9"/>
      <c r="CEP22" s="9"/>
      <c r="CEQ22" s="9"/>
      <c r="CER22" s="9"/>
      <c r="CES22" s="9"/>
      <c r="CET22" s="9"/>
      <c r="CEU22" s="9"/>
      <c r="CEV22" s="9"/>
      <c r="CEW22" s="9"/>
      <c r="CEX22" s="9"/>
      <c r="CEY22" s="9"/>
      <c r="CEZ22" s="9"/>
      <c r="CFA22" s="9"/>
      <c r="CFB22" s="9"/>
      <c r="CFC22" s="9"/>
      <c r="CFD22" s="9"/>
      <c r="CFE22" s="9"/>
      <c r="CFF22" s="9"/>
      <c r="CFG22" s="9"/>
      <c r="CFH22" s="9"/>
      <c r="CFI22" s="9"/>
      <c r="CFJ22" s="9"/>
      <c r="CFK22" s="9"/>
      <c r="CFL22" s="9"/>
      <c r="CFM22" s="9"/>
      <c r="CFN22" s="9"/>
      <c r="CFO22" s="9"/>
      <c r="CFP22" s="9"/>
      <c r="CFQ22" s="9"/>
      <c r="CFR22" s="9"/>
      <c r="CFS22" s="9"/>
      <c r="CFT22" s="9"/>
      <c r="CFU22" s="9"/>
      <c r="CFV22" s="9"/>
      <c r="CFW22" s="9"/>
      <c r="CFX22" s="9"/>
      <c r="CFY22" s="9"/>
      <c r="CFZ22" s="9"/>
      <c r="CGA22" s="9"/>
      <c r="CGB22" s="9"/>
      <c r="CGC22" s="9"/>
      <c r="CGD22" s="9"/>
      <c r="CGE22" s="9"/>
      <c r="CGF22" s="9"/>
      <c r="CGG22" s="9"/>
      <c r="CGH22" s="9"/>
      <c r="CGI22" s="9"/>
      <c r="CGJ22" s="9"/>
      <c r="CGK22" s="9"/>
      <c r="CGL22" s="9"/>
      <c r="CGM22" s="9"/>
      <c r="CGN22" s="9"/>
      <c r="CGO22" s="9"/>
      <c r="CGP22" s="9"/>
      <c r="CGQ22" s="9"/>
      <c r="CGR22" s="9"/>
      <c r="CGS22" s="9"/>
      <c r="CGT22" s="9"/>
      <c r="CGU22" s="9"/>
      <c r="CGV22" s="9"/>
      <c r="CGW22" s="9"/>
      <c r="CGX22" s="9"/>
      <c r="CGY22" s="9"/>
      <c r="CGZ22" s="9"/>
      <c r="CHA22" s="9"/>
      <c r="CHB22" s="9"/>
      <c r="CHC22" s="9"/>
      <c r="CHD22" s="9"/>
      <c r="CHE22" s="9"/>
      <c r="CHF22" s="9"/>
      <c r="CHG22" s="9"/>
      <c r="CHH22" s="9"/>
      <c r="CHI22" s="9"/>
      <c r="CHJ22" s="9"/>
      <c r="CHK22" s="9"/>
      <c r="CHL22" s="9"/>
      <c r="CHM22" s="9"/>
      <c r="CHN22" s="9"/>
      <c r="CHO22" s="9"/>
      <c r="CHP22" s="9"/>
      <c r="CHQ22" s="9"/>
      <c r="CHR22" s="9"/>
      <c r="CHS22" s="9"/>
      <c r="CHT22" s="9"/>
      <c r="CHU22" s="9"/>
      <c r="CHV22" s="9"/>
      <c r="CHW22" s="9"/>
      <c r="CHX22" s="9"/>
      <c r="CHY22" s="9"/>
      <c r="CHZ22" s="9"/>
      <c r="CIA22" s="9"/>
      <c r="CIB22" s="9"/>
      <c r="CIC22" s="9"/>
      <c r="CID22" s="9"/>
      <c r="CIE22" s="9"/>
      <c r="CIF22" s="9"/>
      <c r="CIG22" s="9"/>
      <c r="CIH22" s="9"/>
      <c r="CII22" s="9"/>
      <c r="CIJ22" s="9"/>
      <c r="CIK22" s="9"/>
      <c r="CIL22" s="9"/>
      <c r="CIM22" s="9"/>
      <c r="CIN22" s="9"/>
      <c r="CIO22" s="9"/>
      <c r="CIP22" s="9"/>
      <c r="CIQ22" s="9"/>
      <c r="CIR22" s="9"/>
      <c r="CIS22" s="9"/>
      <c r="CIT22" s="9"/>
      <c r="CIU22" s="9"/>
      <c r="CIV22" s="9"/>
      <c r="CIW22" s="9"/>
      <c r="CIX22" s="9"/>
      <c r="CIY22" s="9"/>
      <c r="CIZ22" s="9"/>
      <c r="CJA22" s="9"/>
      <c r="CJB22" s="9"/>
      <c r="CJC22" s="9"/>
      <c r="CJD22" s="9"/>
      <c r="CJE22" s="9"/>
      <c r="CJF22" s="9"/>
      <c r="CJG22" s="9"/>
      <c r="CJH22" s="9"/>
      <c r="CJI22" s="9"/>
      <c r="CJJ22" s="9"/>
      <c r="CJK22" s="9"/>
      <c r="CJL22" s="9"/>
      <c r="CJM22" s="9"/>
      <c r="CJN22" s="9"/>
      <c r="CJO22" s="9"/>
      <c r="CJP22" s="9"/>
      <c r="CJQ22" s="9"/>
      <c r="CJR22" s="9"/>
      <c r="CJS22" s="9"/>
      <c r="CJT22" s="9"/>
      <c r="CJU22" s="9"/>
      <c r="CJV22" s="9"/>
      <c r="CJW22" s="9"/>
      <c r="CJX22" s="9"/>
      <c r="CJY22" s="9"/>
      <c r="CJZ22" s="9"/>
      <c r="CKA22" s="9"/>
      <c r="CKB22" s="9"/>
      <c r="CKC22" s="9"/>
      <c r="CKD22" s="9"/>
      <c r="CKE22" s="9"/>
      <c r="CKF22" s="9"/>
      <c r="CKG22" s="9"/>
      <c r="CKH22" s="9"/>
      <c r="CKI22" s="9"/>
      <c r="CKJ22" s="9"/>
      <c r="CKK22" s="9"/>
      <c r="CKL22" s="9"/>
      <c r="CKM22" s="9"/>
      <c r="CKN22" s="9"/>
      <c r="CKO22" s="9"/>
      <c r="CKP22" s="9"/>
      <c r="CKQ22" s="9"/>
      <c r="CKR22" s="9"/>
      <c r="CKS22" s="9"/>
      <c r="CKT22" s="9"/>
      <c r="CKU22" s="9"/>
      <c r="CKV22" s="9"/>
      <c r="CKW22" s="9"/>
      <c r="CKX22" s="9"/>
      <c r="CKY22" s="9"/>
      <c r="CKZ22" s="9"/>
      <c r="CLA22" s="9"/>
      <c r="CLB22" s="9"/>
      <c r="CLC22" s="9"/>
      <c r="CLD22" s="9"/>
      <c r="CLE22" s="9"/>
      <c r="CLF22" s="9"/>
      <c r="CLG22" s="9"/>
      <c r="CLH22" s="9"/>
      <c r="CLI22" s="9"/>
      <c r="CLJ22" s="9"/>
      <c r="CLK22" s="9"/>
      <c r="CLL22" s="9"/>
      <c r="CLM22" s="9"/>
      <c r="CLN22" s="9"/>
      <c r="CLO22" s="9"/>
      <c r="CLP22" s="9"/>
      <c r="CLQ22" s="9"/>
      <c r="CLR22" s="9"/>
      <c r="CLS22" s="9"/>
      <c r="CLT22" s="9"/>
      <c r="CLU22" s="9"/>
      <c r="CLV22" s="9"/>
      <c r="CLW22" s="9"/>
      <c r="CLX22" s="9"/>
      <c r="CLY22" s="9"/>
      <c r="CLZ22" s="9"/>
      <c r="CMA22" s="9"/>
      <c r="CMB22" s="9"/>
      <c r="CMC22" s="9"/>
      <c r="CMD22" s="9"/>
      <c r="CME22" s="9"/>
      <c r="CMF22" s="9"/>
      <c r="CMG22" s="9"/>
      <c r="CMH22" s="9"/>
      <c r="CMI22" s="9"/>
      <c r="CMJ22" s="9"/>
      <c r="CMK22" s="9"/>
      <c r="CML22" s="9"/>
      <c r="CMM22" s="9"/>
      <c r="CMN22" s="9"/>
      <c r="CMO22" s="9"/>
      <c r="CMP22" s="9"/>
      <c r="CMQ22" s="9"/>
      <c r="CMR22" s="9"/>
      <c r="CMS22" s="9"/>
      <c r="CMT22" s="9"/>
      <c r="CMU22" s="9"/>
      <c r="CMV22" s="9"/>
      <c r="CMW22" s="9"/>
      <c r="CMX22" s="9"/>
      <c r="CMY22" s="9"/>
      <c r="CMZ22" s="9"/>
      <c r="CNA22" s="9"/>
      <c r="CNB22" s="9"/>
      <c r="CNC22" s="9"/>
      <c r="CND22" s="9"/>
      <c r="CNE22" s="9"/>
      <c r="CNF22" s="9"/>
      <c r="CNG22" s="9"/>
      <c r="CNH22" s="9"/>
      <c r="CNI22" s="9"/>
      <c r="CNJ22" s="9"/>
      <c r="CNK22" s="9"/>
      <c r="CNL22" s="9"/>
      <c r="CNM22" s="9"/>
      <c r="CNN22" s="9"/>
      <c r="CNO22" s="9"/>
      <c r="CNP22" s="9"/>
      <c r="CNQ22" s="9"/>
      <c r="CNR22" s="9"/>
      <c r="CNS22" s="9"/>
      <c r="CNT22" s="9"/>
      <c r="CNU22" s="9"/>
      <c r="CNV22" s="9"/>
      <c r="CNW22" s="9"/>
      <c r="CNX22" s="9"/>
      <c r="CNY22" s="9"/>
      <c r="CNZ22" s="9"/>
      <c r="COA22" s="9"/>
      <c r="COB22" s="9"/>
      <c r="COC22" s="9"/>
      <c r="COD22" s="9"/>
      <c r="COE22" s="9"/>
      <c r="COF22" s="9"/>
      <c r="COG22" s="9"/>
      <c r="COH22" s="9"/>
      <c r="COI22" s="9"/>
      <c r="COJ22" s="9"/>
      <c r="COK22" s="9"/>
      <c r="COL22" s="9"/>
      <c r="COM22" s="9"/>
      <c r="CON22" s="9"/>
      <c r="COO22" s="9"/>
      <c r="COP22" s="9"/>
      <c r="COQ22" s="9"/>
      <c r="COR22" s="9"/>
      <c r="COS22" s="9"/>
      <c r="COT22" s="9"/>
      <c r="COU22" s="9"/>
      <c r="COV22" s="9"/>
      <c r="COW22" s="9"/>
      <c r="COX22" s="9"/>
      <c r="COY22" s="9"/>
      <c r="COZ22" s="9"/>
      <c r="CPA22" s="9"/>
      <c r="CPB22" s="9"/>
      <c r="CPC22" s="9"/>
      <c r="CPD22" s="9"/>
      <c r="CPE22" s="9"/>
      <c r="CPF22" s="9"/>
      <c r="CPG22" s="9"/>
      <c r="CPH22" s="9"/>
      <c r="CPI22" s="9"/>
      <c r="CPJ22" s="9"/>
      <c r="CPK22" s="9"/>
      <c r="CPL22" s="9"/>
      <c r="CPM22" s="9"/>
      <c r="CPN22" s="9"/>
      <c r="CPO22" s="9"/>
      <c r="CPP22" s="9"/>
      <c r="CPQ22" s="9"/>
      <c r="CPR22" s="9"/>
      <c r="CPS22" s="9"/>
      <c r="CPT22" s="9"/>
      <c r="CPU22" s="9"/>
      <c r="CPV22" s="9"/>
      <c r="CPW22" s="9"/>
      <c r="CPX22" s="9"/>
      <c r="CPY22" s="9"/>
      <c r="CPZ22" s="9"/>
      <c r="CQA22" s="9"/>
      <c r="CQB22" s="9"/>
      <c r="CQC22" s="9"/>
      <c r="CQD22" s="9"/>
      <c r="CQE22" s="9"/>
      <c r="CQF22" s="9"/>
      <c r="CQG22" s="9"/>
      <c r="CQH22" s="9"/>
      <c r="CQI22" s="9"/>
      <c r="CQJ22" s="9"/>
      <c r="CQK22" s="9"/>
      <c r="CQL22" s="9"/>
      <c r="CQM22" s="9"/>
      <c r="CQN22" s="9"/>
      <c r="CQO22" s="9"/>
      <c r="CQP22" s="9"/>
      <c r="CQQ22" s="9"/>
      <c r="CQR22" s="9"/>
      <c r="CQS22" s="9"/>
      <c r="CQT22" s="9"/>
      <c r="CQU22" s="9"/>
      <c r="CQV22" s="9"/>
      <c r="CQW22" s="9"/>
      <c r="CQX22" s="9"/>
      <c r="CQY22" s="9"/>
      <c r="CQZ22" s="9"/>
      <c r="CRA22" s="9"/>
      <c r="CRB22" s="9"/>
      <c r="CRC22" s="9"/>
      <c r="CRD22" s="9"/>
      <c r="CRE22" s="9"/>
      <c r="CRF22" s="9"/>
      <c r="CRG22" s="9"/>
      <c r="CRH22" s="9"/>
      <c r="CRI22" s="9"/>
      <c r="CRJ22" s="9"/>
      <c r="CRK22" s="9"/>
      <c r="CRL22" s="9"/>
      <c r="CRM22" s="9"/>
      <c r="CRN22" s="9"/>
      <c r="CRO22" s="9"/>
      <c r="CRP22" s="9"/>
      <c r="CRQ22" s="9"/>
      <c r="CRR22" s="9"/>
      <c r="CRS22" s="9"/>
      <c r="CRT22" s="9"/>
      <c r="CRU22" s="9"/>
      <c r="CRV22" s="9"/>
      <c r="CRW22" s="9"/>
      <c r="CRX22" s="9"/>
      <c r="CRY22" s="9"/>
      <c r="CRZ22" s="9"/>
      <c r="CSA22" s="9"/>
      <c r="CSB22" s="9"/>
      <c r="CSC22" s="9"/>
      <c r="CSD22" s="9"/>
      <c r="CSE22" s="9"/>
      <c r="CSF22" s="9"/>
      <c r="CSG22" s="9"/>
      <c r="CSH22" s="9"/>
      <c r="CSI22" s="9"/>
      <c r="CSJ22" s="9"/>
      <c r="CSK22" s="9"/>
      <c r="CSL22" s="9"/>
      <c r="CSM22" s="9"/>
      <c r="CSN22" s="9"/>
      <c r="CSO22" s="9"/>
      <c r="CSP22" s="9"/>
      <c r="CSQ22" s="9"/>
      <c r="CSR22" s="9"/>
      <c r="CSS22" s="9"/>
      <c r="CST22" s="9"/>
      <c r="CSU22" s="9"/>
      <c r="CSV22" s="9"/>
      <c r="CSW22" s="9"/>
      <c r="CSX22" s="9"/>
      <c r="CSY22" s="9"/>
      <c r="CSZ22" s="9"/>
      <c r="CTA22" s="9"/>
      <c r="CTB22" s="9"/>
      <c r="CTC22" s="9"/>
      <c r="CTD22" s="9"/>
      <c r="CTE22" s="9"/>
      <c r="CTF22" s="9"/>
      <c r="CTG22" s="9"/>
      <c r="CTH22" s="9"/>
      <c r="CTI22" s="9"/>
      <c r="CTJ22" s="9"/>
      <c r="CTK22" s="9"/>
      <c r="CTL22" s="9"/>
      <c r="CTM22" s="9"/>
      <c r="CTN22" s="9"/>
      <c r="CTO22" s="9"/>
      <c r="CTP22" s="9"/>
      <c r="CTQ22" s="9"/>
      <c r="CTR22" s="9"/>
      <c r="CTS22" s="9"/>
      <c r="CTT22" s="9"/>
      <c r="CTU22" s="9"/>
      <c r="CTV22" s="9"/>
      <c r="CTW22" s="9"/>
      <c r="CTX22" s="9"/>
      <c r="CTY22" s="9"/>
      <c r="CTZ22" s="9"/>
      <c r="CUA22" s="9"/>
      <c r="CUB22" s="9"/>
      <c r="CUC22" s="9"/>
      <c r="CUD22" s="9"/>
      <c r="CUE22" s="9"/>
      <c r="CUF22" s="9"/>
      <c r="CUG22" s="9"/>
      <c r="CUH22" s="9"/>
      <c r="CUI22" s="9"/>
      <c r="CUJ22" s="9"/>
      <c r="CUK22" s="9"/>
      <c r="CUL22" s="9"/>
      <c r="CUM22" s="9"/>
      <c r="CUN22" s="9"/>
      <c r="CUO22" s="9"/>
      <c r="CUP22" s="9"/>
      <c r="CUQ22" s="9"/>
      <c r="CUR22" s="9"/>
      <c r="CUS22" s="9"/>
      <c r="CUT22" s="9"/>
      <c r="CUU22" s="9"/>
      <c r="CUV22" s="9"/>
      <c r="CUW22" s="9"/>
      <c r="CUX22" s="9"/>
      <c r="CUY22" s="9"/>
      <c r="CUZ22" s="9"/>
      <c r="CVA22" s="9"/>
      <c r="CVB22" s="9"/>
      <c r="CVC22" s="9"/>
      <c r="CVD22" s="9"/>
      <c r="CVE22" s="9"/>
      <c r="CVF22" s="9"/>
      <c r="CVG22" s="9"/>
      <c r="CVH22" s="9"/>
      <c r="CVI22" s="9"/>
      <c r="CVJ22" s="9"/>
      <c r="CVK22" s="9"/>
      <c r="CVL22" s="9"/>
      <c r="CVM22" s="9"/>
      <c r="CVN22" s="9"/>
      <c r="CVO22" s="9"/>
      <c r="CVP22" s="9"/>
      <c r="CVQ22" s="9"/>
      <c r="CVR22" s="9"/>
      <c r="CVS22" s="9"/>
      <c r="CVT22" s="9"/>
      <c r="CVU22" s="9"/>
      <c r="CVV22" s="9"/>
      <c r="CVW22" s="9"/>
      <c r="CVX22" s="9"/>
      <c r="CVY22" s="9"/>
      <c r="CVZ22" s="9"/>
      <c r="CWA22" s="9"/>
      <c r="CWB22" s="9"/>
      <c r="CWC22" s="9"/>
      <c r="CWD22" s="9"/>
      <c r="CWE22" s="9"/>
      <c r="CWF22" s="9"/>
      <c r="CWG22" s="9"/>
      <c r="CWH22" s="9"/>
      <c r="CWI22" s="9"/>
      <c r="CWJ22" s="9"/>
      <c r="CWK22" s="9"/>
      <c r="CWL22" s="9"/>
      <c r="CWM22" s="9"/>
      <c r="CWN22" s="9"/>
      <c r="CWO22" s="9"/>
      <c r="CWP22" s="9"/>
      <c r="CWQ22" s="9"/>
      <c r="CWR22" s="9"/>
      <c r="CWS22" s="9"/>
      <c r="CWT22" s="9"/>
      <c r="CWU22" s="9"/>
      <c r="CWV22" s="9"/>
      <c r="CWW22" s="9"/>
      <c r="CWX22" s="9"/>
      <c r="CWY22" s="9"/>
      <c r="CWZ22" s="9"/>
      <c r="CXA22" s="9"/>
      <c r="CXB22" s="9"/>
      <c r="CXC22" s="9"/>
      <c r="CXD22" s="9"/>
      <c r="CXE22" s="9"/>
      <c r="CXF22" s="9"/>
      <c r="CXG22" s="9"/>
      <c r="CXH22" s="9"/>
      <c r="CXI22" s="9"/>
      <c r="CXJ22" s="9"/>
      <c r="CXK22" s="9"/>
      <c r="CXL22" s="9"/>
      <c r="CXM22" s="9"/>
      <c r="CXN22" s="9"/>
      <c r="CXO22" s="9"/>
      <c r="CXP22" s="9"/>
      <c r="CXQ22" s="9"/>
      <c r="CXR22" s="9"/>
      <c r="CXS22" s="9"/>
      <c r="CXT22" s="9"/>
      <c r="CXU22" s="9"/>
      <c r="CXV22" s="9"/>
      <c r="CXW22" s="9"/>
      <c r="CXX22" s="9"/>
      <c r="CXY22" s="9"/>
      <c r="CXZ22" s="9"/>
      <c r="CYA22" s="9"/>
      <c r="CYB22" s="9"/>
      <c r="CYC22" s="9"/>
      <c r="CYD22" s="9"/>
      <c r="CYE22" s="9"/>
      <c r="CYF22" s="9"/>
      <c r="CYG22" s="9"/>
      <c r="CYH22" s="9"/>
      <c r="CYI22" s="9"/>
      <c r="CYJ22" s="9"/>
      <c r="CYK22" s="9"/>
      <c r="CYL22" s="9"/>
      <c r="CYM22" s="9"/>
      <c r="CYN22" s="9"/>
      <c r="CYO22" s="9"/>
      <c r="CYP22" s="9"/>
      <c r="CYQ22" s="9"/>
      <c r="CYR22" s="9"/>
      <c r="CYS22" s="9"/>
      <c r="CYT22" s="9"/>
      <c r="CYU22" s="9"/>
      <c r="CYV22" s="9"/>
      <c r="CYW22" s="9"/>
      <c r="CYX22" s="9"/>
      <c r="CYY22" s="9"/>
      <c r="CYZ22" s="9"/>
      <c r="CZA22" s="9"/>
      <c r="CZB22" s="9"/>
      <c r="CZC22" s="9"/>
      <c r="CZD22" s="9"/>
      <c r="CZE22" s="9"/>
      <c r="CZF22" s="9"/>
      <c r="CZG22" s="9"/>
      <c r="CZH22" s="9"/>
      <c r="CZI22" s="9"/>
      <c r="CZJ22" s="9"/>
      <c r="CZK22" s="9"/>
      <c r="CZL22" s="9"/>
      <c r="CZM22" s="9"/>
      <c r="CZN22" s="9"/>
      <c r="CZO22" s="9"/>
      <c r="CZP22" s="9"/>
      <c r="CZQ22" s="9"/>
      <c r="CZR22" s="9"/>
      <c r="CZS22" s="9"/>
      <c r="CZT22" s="9"/>
      <c r="CZU22" s="9"/>
      <c r="CZV22" s="9"/>
      <c r="CZW22" s="9"/>
      <c r="CZX22" s="9"/>
      <c r="CZY22" s="9"/>
      <c r="CZZ22" s="9"/>
      <c r="DAA22" s="9"/>
      <c r="DAB22" s="9"/>
      <c r="DAC22" s="9"/>
      <c r="DAD22" s="9"/>
      <c r="DAE22" s="9"/>
      <c r="DAF22" s="9"/>
      <c r="DAG22" s="9"/>
      <c r="DAH22" s="9"/>
      <c r="DAI22" s="9"/>
      <c r="DAJ22" s="9"/>
      <c r="DAK22" s="9"/>
      <c r="DAL22" s="9"/>
      <c r="DAM22" s="9"/>
      <c r="DAN22" s="9"/>
      <c r="DAO22" s="9"/>
      <c r="DAP22" s="9"/>
      <c r="DAQ22" s="9"/>
      <c r="DAR22" s="9"/>
      <c r="DAS22" s="9"/>
      <c r="DAT22" s="9"/>
      <c r="DAU22" s="9"/>
      <c r="DAV22" s="9"/>
      <c r="DAW22" s="9"/>
      <c r="DAX22" s="9"/>
      <c r="DAY22" s="9"/>
      <c r="DAZ22" s="9"/>
      <c r="DBA22" s="9"/>
      <c r="DBB22" s="9"/>
      <c r="DBC22" s="9"/>
      <c r="DBD22" s="9"/>
      <c r="DBE22" s="9"/>
      <c r="DBF22" s="9"/>
      <c r="DBG22" s="9"/>
      <c r="DBH22" s="9"/>
      <c r="DBI22" s="9"/>
      <c r="DBJ22" s="9"/>
      <c r="DBK22" s="9"/>
      <c r="DBL22" s="9"/>
      <c r="DBM22" s="9"/>
      <c r="DBN22" s="9"/>
      <c r="DBO22" s="9"/>
      <c r="DBP22" s="9"/>
      <c r="DBQ22" s="9"/>
      <c r="DBR22" s="9"/>
      <c r="DBS22" s="9"/>
      <c r="DBT22" s="9"/>
      <c r="DBU22" s="9"/>
      <c r="DBV22" s="9"/>
      <c r="DBW22" s="9"/>
      <c r="DBX22" s="9"/>
      <c r="DBY22" s="9"/>
      <c r="DBZ22" s="9"/>
      <c r="DCA22" s="9"/>
      <c r="DCB22" s="9"/>
      <c r="DCC22" s="9"/>
      <c r="DCD22" s="9"/>
      <c r="DCE22" s="9"/>
      <c r="DCF22" s="9"/>
      <c r="DCG22" s="9"/>
      <c r="DCH22" s="9"/>
      <c r="DCI22" s="9"/>
      <c r="DCJ22" s="9"/>
      <c r="DCK22" s="9"/>
      <c r="DCL22" s="9"/>
      <c r="DCM22" s="9"/>
      <c r="DCN22" s="9"/>
      <c r="DCO22" s="9"/>
      <c r="DCP22" s="9"/>
      <c r="DCQ22" s="9"/>
      <c r="DCR22" s="9"/>
      <c r="DCS22" s="9"/>
      <c r="DCT22" s="9"/>
      <c r="DCU22" s="9"/>
      <c r="DCV22" s="9"/>
      <c r="DCW22" s="9"/>
      <c r="DCX22" s="9"/>
      <c r="DCY22" s="9"/>
      <c r="DCZ22" s="9"/>
      <c r="DDA22" s="9"/>
      <c r="DDB22" s="9"/>
      <c r="DDC22" s="9"/>
      <c r="DDD22" s="9"/>
      <c r="DDE22" s="9"/>
      <c r="DDF22" s="9"/>
      <c r="DDG22" s="9"/>
      <c r="DDH22" s="9"/>
      <c r="DDI22" s="9"/>
      <c r="DDJ22" s="9"/>
      <c r="DDK22" s="9"/>
      <c r="DDL22" s="9"/>
      <c r="DDM22" s="9"/>
      <c r="DDN22" s="9"/>
      <c r="DDO22" s="9"/>
      <c r="DDP22" s="9"/>
      <c r="DDQ22" s="9"/>
      <c r="DDR22" s="9"/>
      <c r="DDS22" s="9"/>
      <c r="DDT22" s="9"/>
      <c r="DDU22" s="9"/>
      <c r="DDV22" s="9"/>
      <c r="DDW22" s="9"/>
      <c r="DDX22" s="9"/>
      <c r="DDY22" s="9"/>
      <c r="DDZ22" s="9"/>
      <c r="DEA22" s="9"/>
      <c r="DEB22" s="9"/>
      <c r="DEC22" s="9"/>
      <c r="DED22" s="9"/>
      <c r="DEE22" s="9"/>
      <c r="DEF22" s="9"/>
      <c r="DEG22" s="9"/>
      <c r="DEH22" s="9"/>
      <c r="DEI22" s="9"/>
      <c r="DEJ22" s="9"/>
      <c r="DEK22" s="9"/>
      <c r="DEL22" s="9"/>
      <c r="DEM22" s="9"/>
      <c r="DEN22" s="9"/>
      <c r="DEO22" s="9"/>
      <c r="DEP22" s="9"/>
      <c r="DEQ22" s="9"/>
      <c r="DER22" s="9"/>
      <c r="DES22" s="9"/>
      <c r="DET22" s="9"/>
      <c r="DEU22" s="9"/>
      <c r="DEV22" s="9"/>
      <c r="DEW22" s="9"/>
      <c r="DEX22" s="9"/>
      <c r="DEY22" s="9"/>
      <c r="DEZ22" s="9"/>
      <c r="DFA22" s="9"/>
      <c r="DFB22" s="9"/>
      <c r="DFC22" s="9"/>
      <c r="DFD22" s="9"/>
      <c r="DFE22" s="9"/>
      <c r="DFF22" s="9"/>
      <c r="DFG22" s="9"/>
      <c r="DFH22" s="9"/>
      <c r="DFI22" s="9"/>
      <c r="DFJ22" s="9"/>
      <c r="DFK22" s="9"/>
      <c r="DFL22" s="9"/>
      <c r="DFM22" s="9"/>
      <c r="DFN22" s="9"/>
      <c r="DFO22" s="9"/>
      <c r="DFP22" s="9"/>
      <c r="DFQ22" s="9"/>
      <c r="DFR22" s="9"/>
      <c r="DFS22" s="9"/>
      <c r="DFT22" s="9"/>
      <c r="DFU22" s="9"/>
      <c r="DFV22" s="9"/>
      <c r="DFW22" s="9"/>
      <c r="DFX22" s="9"/>
      <c r="DFY22" s="9"/>
      <c r="DFZ22" s="9"/>
      <c r="DGA22" s="9"/>
      <c r="DGB22" s="9"/>
      <c r="DGC22" s="9"/>
      <c r="DGD22" s="9"/>
      <c r="DGE22" s="9"/>
      <c r="DGF22" s="9"/>
      <c r="DGG22" s="9"/>
      <c r="DGH22" s="9"/>
      <c r="DGI22" s="9"/>
      <c r="DGJ22" s="9"/>
      <c r="DGK22" s="9"/>
      <c r="DGL22" s="9"/>
      <c r="DGM22" s="9"/>
      <c r="DGN22" s="9"/>
      <c r="DGO22" s="9"/>
      <c r="DGP22" s="9"/>
      <c r="DGQ22" s="9"/>
      <c r="DGR22" s="9"/>
      <c r="DGS22" s="9"/>
      <c r="DGT22" s="9"/>
      <c r="DGU22" s="9"/>
      <c r="DGV22" s="9"/>
      <c r="DGW22" s="9"/>
      <c r="DGX22" s="9"/>
      <c r="DGY22" s="9"/>
      <c r="DGZ22" s="9"/>
      <c r="DHA22" s="9"/>
      <c r="DHB22" s="9"/>
      <c r="DHC22" s="9"/>
      <c r="DHD22" s="9"/>
      <c r="DHE22" s="9"/>
      <c r="DHF22" s="9"/>
      <c r="DHG22" s="9"/>
      <c r="DHH22" s="9"/>
      <c r="DHI22" s="9"/>
      <c r="DHJ22" s="9"/>
      <c r="DHK22" s="9"/>
      <c r="DHL22" s="9"/>
      <c r="DHM22" s="9"/>
      <c r="DHN22" s="9"/>
      <c r="DHO22" s="9"/>
      <c r="DHP22" s="9"/>
      <c r="DHQ22" s="9"/>
      <c r="DHR22" s="9"/>
      <c r="DHS22" s="9"/>
      <c r="DHT22" s="9"/>
      <c r="DHU22" s="9"/>
      <c r="DHV22" s="9"/>
      <c r="DHW22" s="9"/>
      <c r="DHX22" s="9"/>
      <c r="DHY22" s="9"/>
      <c r="DHZ22" s="9"/>
      <c r="DIA22" s="9"/>
      <c r="DIB22" s="9"/>
      <c r="DIC22" s="9"/>
      <c r="DID22" s="9"/>
      <c r="DIE22" s="9"/>
      <c r="DIF22" s="9"/>
      <c r="DIG22" s="9"/>
      <c r="DIH22" s="9"/>
      <c r="DII22" s="9"/>
      <c r="DIJ22" s="9"/>
      <c r="DIK22" s="9"/>
      <c r="DIL22" s="9"/>
      <c r="DIM22" s="9"/>
      <c r="DIN22" s="9"/>
      <c r="DIO22" s="9"/>
      <c r="DIP22" s="9"/>
      <c r="DIQ22" s="9"/>
      <c r="DIR22" s="9"/>
      <c r="DIS22" s="9"/>
      <c r="DIT22" s="9"/>
      <c r="DIU22" s="9"/>
      <c r="DIV22" s="9"/>
      <c r="DIW22" s="9"/>
      <c r="DIX22" s="9"/>
      <c r="DIY22" s="9"/>
      <c r="DIZ22" s="9"/>
      <c r="DJA22" s="9"/>
      <c r="DJB22" s="9"/>
      <c r="DJC22" s="9"/>
      <c r="DJD22" s="9"/>
      <c r="DJE22" s="9"/>
      <c r="DJF22" s="9"/>
      <c r="DJG22" s="9"/>
      <c r="DJH22" s="9"/>
      <c r="DJI22" s="9"/>
      <c r="DJJ22" s="9"/>
      <c r="DJK22" s="9"/>
      <c r="DJL22" s="9"/>
      <c r="DJM22" s="9"/>
      <c r="DJN22" s="9"/>
      <c r="DJO22" s="9"/>
      <c r="DJP22" s="9"/>
      <c r="DJQ22" s="9"/>
      <c r="DJR22" s="9"/>
      <c r="DJS22" s="9"/>
      <c r="DJT22" s="9"/>
      <c r="DJU22" s="9"/>
      <c r="DJV22" s="9"/>
      <c r="DJW22" s="9"/>
      <c r="DJX22" s="9"/>
      <c r="DJY22" s="9"/>
      <c r="DJZ22" s="9"/>
      <c r="DKA22" s="9"/>
      <c r="DKB22" s="9"/>
      <c r="DKC22" s="9"/>
      <c r="DKD22" s="9"/>
      <c r="DKE22" s="9"/>
      <c r="DKF22" s="9"/>
      <c r="DKG22" s="9"/>
      <c r="DKH22" s="9"/>
      <c r="DKI22" s="9"/>
      <c r="DKJ22" s="9"/>
      <c r="DKK22" s="9"/>
      <c r="DKL22" s="9"/>
      <c r="DKM22" s="9"/>
      <c r="DKN22" s="9"/>
      <c r="DKO22" s="9"/>
      <c r="DKP22" s="9"/>
      <c r="DKQ22" s="9"/>
      <c r="DKR22" s="9"/>
      <c r="DKS22" s="9"/>
      <c r="DKT22" s="9"/>
      <c r="DKU22" s="9"/>
      <c r="DKV22" s="9"/>
      <c r="DKW22" s="9"/>
      <c r="DKX22" s="9"/>
      <c r="DKY22" s="9"/>
      <c r="DKZ22" s="9"/>
      <c r="DLA22" s="9"/>
      <c r="DLB22" s="9"/>
      <c r="DLC22" s="9"/>
      <c r="DLD22" s="9"/>
      <c r="DLE22" s="9"/>
      <c r="DLF22" s="9"/>
      <c r="DLG22" s="9"/>
      <c r="DLH22" s="9"/>
      <c r="DLI22" s="9"/>
      <c r="DLJ22" s="9"/>
      <c r="DLK22" s="9"/>
      <c r="DLL22" s="9"/>
      <c r="DLM22" s="9"/>
      <c r="DLN22" s="9"/>
      <c r="DLO22" s="9"/>
      <c r="DLP22" s="9"/>
      <c r="DLQ22" s="9"/>
      <c r="DLR22" s="9"/>
      <c r="DLS22" s="9"/>
      <c r="DLT22" s="9"/>
      <c r="DLU22" s="9"/>
      <c r="DLV22" s="9"/>
      <c r="DLW22" s="9"/>
      <c r="DLX22" s="9"/>
      <c r="DLY22" s="9"/>
      <c r="DLZ22" s="9"/>
      <c r="DMA22" s="9"/>
      <c r="DMB22" s="9"/>
      <c r="DMC22" s="9"/>
      <c r="DMD22" s="9"/>
      <c r="DME22" s="9"/>
      <c r="DMF22" s="9"/>
      <c r="DMG22" s="9"/>
      <c r="DMH22" s="9"/>
      <c r="DMI22" s="9"/>
      <c r="DMJ22" s="9"/>
      <c r="DMK22" s="9"/>
      <c r="DML22" s="9"/>
      <c r="DMM22" s="9"/>
      <c r="DMN22" s="9"/>
      <c r="DMO22" s="9"/>
      <c r="DMP22" s="9"/>
      <c r="DMQ22" s="9"/>
      <c r="DMR22" s="9"/>
      <c r="DMS22" s="9"/>
      <c r="DMT22" s="9"/>
      <c r="DMU22" s="9"/>
      <c r="DMV22" s="9"/>
      <c r="DMW22" s="9"/>
      <c r="DMX22" s="9"/>
      <c r="DMY22" s="9"/>
      <c r="DMZ22" s="9"/>
      <c r="DNA22" s="9"/>
      <c r="DNB22" s="9"/>
      <c r="DNC22" s="9"/>
      <c r="DND22" s="9"/>
      <c r="DNE22" s="9"/>
      <c r="DNF22" s="9"/>
      <c r="DNG22" s="9"/>
      <c r="DNH22" s="9"/>
      <c r="DNI22" s="9"/>
      <c r="DNJ22" s="9"/>
      <c r="DNK22" s="9"/>
      <c r="DNL22" s="9"/>
      <c r="DNM22" s="9"/>
      <c r="DNN22" s="9"/>
      <c r="DNO22" s="9"/>
      <c r="DNP22" s="9"/>
      <c r="DNQ22" s="9"/>
      <c r="DNR22" s="9"/>
      <c r="DNS22" s="9"/>
      <c r="DNT22" s="9"/>
      <c r="DNU22" s="9"/>
      <c r="DNV22" s="9"/>
      <c r="DNW22" s="9"/>
      <c r="DNX22" s="9"/>
      <c r="DNY22" s="9"/>
      <c r="DNZ22" s="9"/>
      <c r="DOA22" s="9"/>
      <c r="DOB22" s="9"/>
      <c r="DOC22" s="9"/>
      <c r="DOD22" s="9"/>
      <c r="DOE22" s="9"/>
      <c r="DOF22" s="9"/>
      <c r="DOG22" s="9"/>
      <c r="DOH22" s="9"/>
      <c r="DOI22" s="9"/>
      <c r="DOJ22" s="9"/>
      <c r="DOK22" s="9"/>
      <c r="DOL22" s="9"/>
      <c r="DOM22" s="9"/>
      <c r="DON22" s="9"/>
      <c r="DOO22" s="9"/>
      <c r="DOP22" s="9"/>
      <c r="DOQ22" s="9"/>
      <c r="DOR22" s="9"/>
      <c r="DOS22" s="9"/>
      <c r="DOT22" s="9"/>
      <c r="DOU22" s="9"/>
      <c r="DOV22" s="9"/>
      <c r="DOW22" s="9"/>
      <c r="DOX22" s="9"/>
      <c r="DOY22" s="9"/>
      <c r="DOZ22" s="9"/>
      <c r="DPA22" s="9"/>
      <c r="DPB22" s="9"/>
      <c r="DPC22" s="9"/>
      <c r="DPD22" s="9"/>
      <c r="DPE22" s="9"/>
      <c r="DPF22" s="9"/>
    </row>
    <row r="23" spans="1:3126" s="4" customFormat="1" ht="33.75" customHeight="1" x14ac:dyDescent="0.25">
      <c r="A23" s="24">
        <v>14</v>
      </c>
      <c r="B23" s="97" t="s">
        <v>56</v>
      </c>
      <c r="C23" s="98"/>
      <c r="D23" s="34"/>
      <c r="E23" s="35"/>
      <c r="F23" s="35"/>
      <c r="G23" s="35"/>
      <c r="H23" s="36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6"/>
      <c r="BA23" s="13"/>
      <c r="BB23" s="50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9"/>
      <c r="AMV23" s="9"/>
      <c r="AMW23" s="9"/>
      <c r="AMX23" s="9"/>
      <c r="AMY23" s="9"/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9"/>
      <c r="AZJ23" s="9"/>
      <c r="AZK23" s="9"/>
      <c r="AZL23" s="9"/>
      <c r="AZM23" s="9"/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  <c r="BFL23" s="9"/>
      <c r="BFM23" s="9"/>
      <c r="BFN23" s="9"/>
      <c r="BFO23" s="9"/>
      <c r="BFP23" s="9"/>
      <c r="BFQ23" s="9"/>
      <c r="BFR23" s="9"/>
      <c r="BFS23" s="9"/>
      <c r="BFT23" s="9"/>
      <c r="BFU23" s="9"/>
      <c r="BFV23" s="9"/>
      <c r="BFW23" s="9"/>
      <c r="BFX23" s="9"/>
      <c r="BFY23" s="9"/>
      <c r="BFZ23" s="9"/>
      <c r="BGA23" s="9"/>
      <c r="BGB23" s="9"/>
      <c r="BGC23" s="9"/>
      <c r="BGD23" s="9"/>
      <c r="BGE23" s="9"/>
      <c r="BGF23" s="9"/>
      <c r="BGG23" s="9"/>
      <c r="BGH23" s="9"/>
      <c r="BGI23" s="9"/>
      <c r="BGJ23" s="9"/>
      <c r="BGK23" s="9"/>
      <c r="BGL23" s="9"/>
      <c r="BGM23" s="9"/>
      <c r="BGN23" s="9"/>
      <c r="BGO23" s="9"/>
      <c r="BGP23" s="9"/>
      <c r="BGQ23" s="9"/>
      <c r="BGR23" s="9"/>
      <c r="BGS23" s="9"/>
      <c r="BGT23" s="9"/>
      <c r="BGU23" s="9"/>
      <c r="BGV23" s="9"/>
      <c r="BGW23" s="9"/>
      <c r="BGX23" s="9"/>
      <c r="BGY23" s="9"/>
      <c r="BGZ23" s="9"/>
      <c r="BHA23" s="9"/>
      <c r="BHB23" s="9"/>
      <c r="BHC23" s="9"/>
      <c r="BHD23" s="9"/>
      <c r="BHE23" s="9"/>
      <c r="BHF23" s="9"/>
      <c r="BHG23" s="9"/>
      <c r="BHH23" s="9"/>
      <c r="BHI23" s="9"/>
      <c r="BHJ23" s="9"/>
      <c r="BHK23" s="9"/>
      <c r="BHL23" s="9"/>
      <c r="BHM23" s="9"/>
      <c r="BHN23" s="9"/>
      <c r="BHO23" s="9"/>
      <c r="BHP23" s="9"/>
      <c r="BHQ23" s="9"/>
      <c r="BHR23" s="9"/>
      <c r="BHS23" s="9"/>
      <c r="BHT23" s="9"/>
      <c r="BHU23" s="9"/>
      <c r="BHV23" s="9"/>
      <c r="BHW23" s="9"/>
      <c r="BHX23" s="9"/>
      <c r="BHY23" s="9"/>
      <c r="BHZ23" s="9"/>
      <c r="BIA23" s="9"/>
      <c r="BIB23" s="9"/>
      <c r="BIC23" s="9"/>
      <c r="BID23" s="9"/>
      <c r="BIE23" s="9"/>
      <c r="BIF23" s="9"/>
      <c r="BIG23" s="9"/>
      <c r="BIH23" s="9"/>
      <c r="BII23" s="9"/>
      <c r="BIJ23" s="9"/>
      <c r="BIK23" s="9"/>
      <c r="BIL23" s="9"/>
      <c r="BIM23" s="9"/>
      <c r="BIN23" s="9"/>
      <c r="BIO23" s="9"/>
      <c r="BIP23" s="9"/>
      <c r="BIQ23" s="9"/>
      <c r="BIR23" s="9"/>
      <c r="BIS23" s="9"/>
      <c r="BIT23" s="9"/>
      <c r="BIU23" s="9"/>
      <c r="BIV23" s="9"/>
      <c r="BIW23" s="9"/>
      <c r="BIX23" s="9"/>
      <c r="BIY23" s="9"/>
      <c r="BIZ23" s="9"/>
      <c r="BJA23" s="9"/>
      <c r="BJB23" s="9"/>
      <c r="BJC23" s="9"/>
      <c r="BJD23" s="9"/>
      <c r="BJE23" s="9"/>
      <c r="BJF23" s="9"/>
      <c r="BJG23" s="9"/>
      <c r="BJH23" s="9"/>
      <c r="BJI23" s="9"/>
      <c r="BJJ23" s="9"/>
      <c r="BJK23" s="9"/>
      <c r="BJL23" s="9"/>
      <c r="BJM23" s="9"/>
      <c r="BJN23" s="9"/>
      <c r="BJO23" s="9"/>
      <c r="BJP23" s="9"/>
      <c r="BJQ23" s="9"/>
      <c r="BJR23" s="9"/>
      <c r="BJS23" s="9"/>
      <c r="BJT23" s="9"/>
      <c r="BJU23" s="9"/>
      <c r="BJV23" s="9"/>
      <c r="BJW23" s="9"/>
      <c r="BJX23" s="9"/>
      <c r="BJY23" s="9"/>
      <c r="BJZ23" s="9"/>
      <c r="BKA23" s="9"/>
      <c r="BKB23" s="9"/>
      <c r="BKC23" s="9"/>
      <c r="BKD23" s="9"/>
      <c r="BKE23" s="9"/>
      <c r="BKF23" s="9"/>
      <c r="BKG23" s="9"/>
      <c r="BKH23" s="9"/>
      <c r="BKI23" s="9"/>
      <c r="BKJ23" s="9"/>
      <c r="BKK23" s="9"/>
      <c r="BKL23" s="9"/>
      <c r="BKM23" s="9"/>
      <c r="BKN23" s="9"/>
      <c r="BKO23" s="9"/>
      <c r="BKP23" s="9"/>
      <c r="BKQ23" s="9"/>
      <c r="BKR23" s="9"/>
      <c r="BKS23" s="9"/>
      <c r="BKT23" s="9"/>
      <c r="BKU23" s="9"/>
      <c r="BKV23" s="9"/>
      <c r="BKW23" s="9"/>
      <c r="BKX23" s="9"/>
      <c r="BKY23" s="9"/>
      <c r="BKZ23" s="9"/>
      <c r="BLA23" s="9"/>
      <c r="BLB23" s="9"/>
      <c r="BLC23" s="9"/>
      <c r="BLD23" s="9"/>
      <c r="BLE23" s="9"/>
      <c r="BLF23" s="9"/>
      <c r="BLG23" s="9"/>
      <c r="BLH23" s="9"/>
      <c r="BLI23" s="9"/>
      <c r="BLJ23" s="9"/>
      <c r="BLK23" s="9"/>
      <c r="BLL23" s="9"/>
      <c r="BLM23" s="9"/>
      <c r="BLN23" s="9"/>
      <c r="BLO23" s="9"/>
      <c r="BLP23" s="9"/>
      <c r="BLQ23" s="9"/>
      <c r="BLR23" s="9"/>
      <c r="BLS23" s="9"/>
      <c r="BLT23" s="9"/>
      <c r="BLU23" s="9"/>
      <c r="BLV23" s="9"/>
      <c r="BLW23" s="9"/>
      <c r="BLX23" s="9"/>
      <c r="BLY23" s="9"/>
      <c r="BLZ23" s="9"/>
      <c r="BMA23" s="9"/>
      <c r="BMB23" s="9"/>
      <c r="BMC23" s="9"/>
      <c r="BMD23" s="9"/>
      <c r="BME23" s="9"/>
      <c r="BMF23" s="9"/>
      <c r="BMG23" s="9"/>
      <c r="BMH23" s="9"/>
      <c r="BMI23" s="9"/>
      <c r="BMJ23" s="9"/>
      <c r="BMK23" s="9"/>
      <c r="BML23" s="9"/>
      <c r="BMM23" s="9"/>
      <c r="BMN23" s="9"/>
      <c r="BMO23" s="9"/>
      <c r="BMP23" s="9"/>
      <c r="BMQ23" s="9"/>
      <c r="BMR23" s="9"/>
      <c r="BMS23" s="9"/>
      <c r="BMT23" s="9"/>
      <c r="BMU23" s="9"/>
      <c r="BMV23" s="9"/>
      <c r="BMW23" s="9"/>
      <c r="BMX23" s="9"/>
      <c r="BMY23" s="9"/>
      <c r="BMZ23" s="9"/>
      <c r="BNA23" s="9"/>
      <c r="BNB23" s="9"/>
      <c r="BNC23" s="9"/>
      <c r="BND23" s="9"/>
      <c r="BNE23" s="9"/>
      <c r="BNF23" s="9"/>
      <c r="BNG23" s="9"/>
      <c r="BNH23" s="9"/>
      <c r="BNI23" s="9"/>
      <c r="BNJ23" s="9"/>
      <c r="BNK23" s="9"/>
      <c r="BNL23" s="9"/>
      <c r="BNM23" s="9"/>
      <c r="BNN23" s="9"/>
      <c r="BNO23" s="9"/>
      <c r="BNP23" s="9"/>
      <c r="BNQ23" s="9"/>
      <c r="BNR23" s="9"/>
      <c r="BNS23" s="9"/>
      <c r="BNT23" s="9"/>
      <c r="BNU23" s="9"/>
      <c r="BNV23" s="9"/>
      <c r="BNW23" s="9"/>
      <c r="BNX23" s="9"/>
      <c r="BNY23" s="9"/>
      <c r="BNZ23" s="9"/>
      <c r="BOA23" s="9"/>
      <c r="BOB23" s="9"/>
      <c r="BOC23" s="9"/>
      <c r="BOD23" s="9"/>
      <c r="BOE23" s="9"/>
      <c r="BOF23" s="9"/>
      <c r="BOG23" s="9"/>
      <c r="BOH23" s="9"/>
      <c r="BOI23" s="9"/>
      <c r="BOJ23" s="9"/>
      <c r="BOK23" s="9"/>
      <c r="BOL23" s="9"/>
      <c r="BOM23" s="9"/>
      <c r="BON23" s="9"/>
      <c r="BOO23" s="9"/>
      <c r="BOP23" s="9"/>
      <c r="BOQ23" s="9"/>
      <c r="BOR23" s="9"/>
      <c r="BOS23" s="9"/>
      <c r="BOT23" s="9"/>
      <c r="BOU23" s="9"/>
      <c r="BOV23" s="9"/>
      <c r="BOW23" s="9"/>
      <c r="BOX23" s="9"/>
      <c r="BOY23" s="9"/>
      <c r="BOZ23" s="9"/>
      <c r="BPA23" s="9"/>
      <c r="BPB23" s="9"/>
      <c r="BPC23" s="9"/>
      <c r="BPD23" s="9"/>
      <c r="BPE23" s="9"/>
      <c r="BPF23" s="9"/>
      <c r="BPG23" s="9"/>
      <c r="BPH23" s="9"/>
      <c r="BPI23" s="9"/>
      <c r="BPJ23" s="9"/>
      <c r="BPK23" s="9"/>
      <c r="BPL23" s="9"/>
      <c r="BPM23" s="9"/>
      <c r="BPN23" s="9"/>
      <c r="BPO23" s="9"/>
      <c r="BPP23" s="9"/>
      <c r="BPQ23" s="9"/>
      <c r="BPR23" s="9"/>
      <c r="BPS23" s="9"/>
      <c r="BPT23" s="9"/>
      <c r="BPU23" s="9"/>
      <c r="BPV23" s="9"/>
      <c r="BPW23" s="9"/>
      <c r="BPX23" s="9"/>
      <c r="BPY23" s="9"/>
      <c r="BPZ23" s="9"/>
      <c r="BQA23" s="9"/>
      <c r="BQB23" s="9"/>
      <c r="BQC23" s="9"/>
      <c r="BQD23" s="9"/>
      <c r="BQE23" s="9"/>
      <c r="BQF23" s="9"/>
      <c r="BQG23" s="9"/>
      <c r="BQH23" s="9"/>
      <c r="BQI23" s="9"/>
      <c r="BQJ23" s="9"/>
      <c r="BQK23" s="9"/>
      <c r="BQL23" s="9"/>
      <c r="BQM23" s="9"/>
      <c r="BQN23" s="9"/>
      <c r="BQO23" s="9"/>
      <c r="BQP23" s="9"/>
      <c r="BQQ23" s="9"/>
      <c r="BQR23" s="9"/>
      <c r="BQS23" s="9"/>
      <c r="BQT23" s="9"/>
      <c r="BQU23" s="9"/>
      <c r="BQV23" s="9"/>
      <c r="BQW23" s="9"/>
      <c r="BQX23" s="9"/>
      <c r="BQY23" s="9"/>
      <c r="BQZ23" s="9"/>
      <c r="BRA23" s="9"/>
      <c r="BRB23" s="9"/>
      <c r="BRC23" s="9"/>
      <c r="BRD23" s="9"/>
      <c r="BRE23" s="9"/>
      <c r="BRF23" s="9"/>
      <c r="BRG23" s="9"/>
      <c r="BRH23" s="9"/>
      <c r="BRI23" s="9"/>
      <c r="BRJ23" s="9"/>
      <c r="BRK23" s="9"/>
      <c r="BRL23" s="9"/>
      <c r="BRM23" s="9"/>
      <c r="BRN23" s="9"/>
      <c r="BRO23" s="9"/>
      <c r="BRP23" s="9"/>
      <c r="BRQ23" s="9"/>
      <c r="BRR23" s="9"/>
      <c r="BRS23" s="9"/>
      <c r="BRT23" s="9"/>
      <c r="BRU23" s="9"/>
      <c r="BRV23" s="9"/>
      <c r="BRW23" s="9"/>
      <c r="BRX23" s="9"/>
      <c r="BRY23" s="9"/>
      <c r="BRZ23" s="9"/>
      <c r="BSA23" s="9"/>
      <c r="BSB23" s="9"/>
      <c r="BSC23" s="9"/>
      <c r="BSD23" s="9"/>
      <c r="BSE23" s="9"/>
      <c r="BSF23" s="9"/>
      <c r="BSG23" s="9"/>
      <c r="BSH23" s="9"/>
      <c r="BSI23" s="9"/>
      <c r="BSJ23" s="9"/>
      <c r="BSK23" s="9"/>
      <c r="BSL23" s="9"/>
      <c r="BSM23" s="9"/>
      <c r="BSN23" s="9"/>
      <c r="BSO23" s="9"/>
      <c r="BSP23" s="9"/>
      <c r="BSQ23" s="9"/>
      <c r="BSR23" s="9"/>
      <c r="BSS23" s="9"/>
      <c r="BST23" s="9"/>
      <c r="BSU23" s="9"/>
      <c r="BSV23" s="9"/>
      <c r="BSW23" s="9"/>
      <c r="BSX23" s="9"/>
      <c r="BSY23" s="9"/>
      <c r="BSZ23" s="9"/>
      <c r="BTA23" s="9"/>
      <c r="BTB23" s="9"/>
      <c r="BTC23" s="9"/>
      <c r="BTD23" s="9"/>
      <c r="BTE23" s="9"/>
      <c r="BTF23" s="9"/>
      <c r="BTG23" s="9"/>
      <c r="BTH23" s="9"/>
      <c r="BTI23" s="9"/>
      <c r="BTJ23" s="9"/>
      <c r="BTK23" s="9"/>
      <c r="BTL23" s="9"/>
      <c r="BTM23" s="9"/>
      <c r="BTN23" s="9"/>
      <c r="BTO23" s="9"/>
      <c r="BTP23" s="9"/>
      <c r="BTQ23" s="9"/>
      <c r="BTR23" s="9"/>
      <c r="BTS23" s="9"/>
      <c r="BTT23" s="9"/>
      <c r="BTU23" s="9"/>
      <c r="BTV23" s="9"/>
      <c r="BTW23" s="9"/>
      <c r="BTX23" s="9"/>
      <c r="BTY23" s="9"/>
      <c r="BTZ23" s="9"/>
      <c r="BUA23" s="9"/>
      <c r="BUB23" s="9"/>
      <c r="BUC23" s="9"/>
      <c r="BUD23" s="9"/>
      <c r="BUE23" s="9"/>
      <c r="BUF23" s="9"/>
      <c r="BUG23" s="9"/>
      <c r="BUH23" s="9"/>
      <c r="BUI23" s="9"/>
      <c r="BUJ23" s="9"/>
      <c r="BUK23" s="9"/>
      <c r="BUL23" s="9"/>
      <c r="BUM23" s="9"/>
      <c r="BUN23" s="9"/>
      <c r="BUO23" s="9"/>
      <c r="BUP23" s="9"/>
      <c r="BUQ23" s="9"/>
      <c r="BUR23" s="9"/>
      <c r="BUS23" s="9"/>
      <c r="BUT23" s="9"/>
      <c r="BUU23" s="9"/>
      <c r="BUV23" s="9"/>
      <c r="BUW23" s="9"/>
      <c r="BUX23" s="9"/>
      <c r="BUY23" s="9"/>
      <c r="BUZ23" s="9"/>
      <c r="BVA23" s="9"/>
      <c r="BVB23" s="9"/>
      <c r="BVC23" s="9"/>
      <c r="BVD23" s="9"/>
      <c r="BVE23" s="9"/>
      <c r="BVF23" s="9"/>
      <c r="BVG23" s="9"/>
      <c r="BVH23" s="9"/>
      <c r="BVI23" s="9"/>
      <c r="BVJ23" s="9"/>
      <c r="BVK23" s="9"/>
      <c r="BVL23" s="9"/>
      <c r="BVM23" s="9"/>
      <c r="BVN23" s="9"/>
      <c r="BVO23" s="9"/>
      <c r="BVP23" s="9"/>
      <c r="BVQ23" s="9"/>
      <c r="BVR23" s="9"/>
      <c r="BVS23" s="9"/>
      <c r="BVT23" s="9"/>
      <c r="BVU23" s="9"/>
      <c r="BVV23" s="9"/>
      <c r="BVW23" s="9"/>
      <c r="BVX23" s="9"/>
      <c r="BVY23" s="9"/>
      <c r="BVZ23" s="9"/>
      <c r="BWA23" s="9"/>
      <c r="BWB23" s="9"/>
      <c r="BWC23" s="9"/>
      <c r="BWD23" s="9"/>
      <c r="BWE23" s="9"/>
      <c r="BWF23" s="9"/>
      <c r="BWG23" s="9"/>
      <c r="BWH23" s="9"/>
      <c r="BWI23" s="9"/>
      <c r="BWJ23" s="9"/>
      <c r="BWK23" s="9"/>
      <c r="BWL23" s="9"/>
      <c r="BWM23" s="9"/>
      <c r="BWN23" s="9"/>
      <c r="BWO23" s="9"/>
      <c r="BWP23" s="9"/>
      <c r="BWQ23" s="9"/>
      <c r="BWR23" s="9"/>
      <c r="BWS23" s="9"/>
      <c r="BWT23" s="9"/>
      <c r="BWU23" s="9"/>
      <c r="BWV23" s="9"/>
      <c r="BWW23" s="9"/>
      <c r="BWX23" s="9"/>
      <c r="BWY23" s="9"/>
      <c r="BWZ23" s="9"/>
      <c r="BXA23" s="9"/>
      <c r="BXB23" s="9"/>
      <c r="BXC23" s="9"/>
      <c r="BXD23" s="9"/>
      <c r="BXE23" s="9"/>
      <c r="BXF23" s="9"/>
      <c r="BXG23" s="9"/>
      <c r="BXH23" s="9"/>
      <c r="BXI23" s="9"/>
      <c r="BXJ23" s="9"/>
      <c r="BXK23" s="9"/>
      <c r="BXL23" s="9"/>
      <c r="BXM23" s="9"/>
      <c r="BXN23" s="9"/>
      <c r="BXO23" s="9"/>
      <c r="BXP23" s="9"/>
      <c r="BXQ23" s="9"/>
      <c r="BXR23" s="9"/>
      <c r="BXS23" s="9"/>
      <c r="BXT23" s="9"/>
      <c r="BXU23" s="9"/>
      <c r="BXV23" s="9"/>
      <c r="BXW23" s="9"/>
      <c r="BXX23" s="9"/>
      <c r="BXY23" s="9"/>
      <c r="BXZ23" s="9"/>
      <c r="BYA23" s="9"/>
      <c r="BYB23" s="9"/>
      <c r="BYC23" s="9"/>
      <c r="BYD23" s="9"/>
      <c r="BYE23" s="9"/>
      <c r="BYF23" s="9"/>
      <c r="BYG23" s="9"/>
      <c r="BYH23" s="9"/>
      <c r="BYI23" s="9"/>
      <c r="BYJ23" s="9"/>
      <c r="BYK23" s="9"/>
      <c r="BYL23" s="9"/>
      <c r="BYM23" s="9"/>
      <c r="BYN23" s="9"/>
      <c r="BYO23" s="9"/>
      <c r="BYP23" s="9"/>
      <c r="BYQ23" s="9"/>
      <c r="BYR23" s="9"/>
      <c r="BYS23" s="9"/>
      <c r="BYT23" s="9"/>
      <c r="BYU23" s="9"/>
      <c r="BYV23" s="9"/>
      <c r="BYW23" s="9"/>
      <c r="BYX23" s="9"/>
      <c r="BYY23" s="9"/>
      <c r="BYZ23" s="9"/>
      <c r="BZA23" s="9"/>
      <c r="BZB23" s="9"/>
      <c r="BZC23" s="9"/>
      <c r="BZD23" s="9"/>
      <c r="BZE23" s="9"/>
      <c r="BZF23" s="9"/>
      <c r="BZG23" s="9"/>
      <c r="BZH23" s="9"/>
      <c r="BZI23" s="9"/>
      <c r="BZJ23" s="9"/>
      <c r="BZK23" s="9"/>
      <c r="BZL23" s="9"/>
      <c r="BZM23" s="9"/>
      <c r="BZN23" s="9"/>
      <c r="BZO23" s="9"/>
      <c r="BZP23" s="9"/>
      <c r="BZQ23" s="9"/>
      <c r="BZR23" s="9"/>
      <c r="BZS23" s="9"/>
      <c r="BZT23" s="9"/>
      <c r="BZU23" s="9"/>
      <c r="BZV23" s="9"/>
      <c r="BZW23" s="9"/>
      <c r="BZX23" s="9"/>
      <c r="BZY23" s="9"/>
      <c r="BZZ23" s="9"/>
      <c r="CAA23" s="9"/>
      <c r="CAB23" s="9"/>
      <c r="CAC23" s="9"/>
      <c r="CAD23" s="9"/>
      <c r="CAE23" s="9"/>
      <c r="CAF23" s="9"/>
      <c r="CAG23" s="9"/>
      <c r="CAH23" s="9"/>
      <c r="CAI23" s="9"/>
      <c r="CAJ23" s="9"/>
      <c r="CAK23" s="9"/>
      <c r="CAL23" s="9"/>
      <c r="CAM23" s="9"/>
      <c r="CAN23" s="9"/>
      <c r="CAO23" s="9"/>
      <c r="CAP23" s="9"/>
      <c r="CAQ23" s="9"/>
      <c r="CAR23" s="9"/>
      <c r="CAS23" s="9"/>
      <c r="CAT23" s="9"/>
      <c r="CAU23" s="9"/>
      <c r="CAV23" s="9"/>
      <c r="CAW23" s="9"/>
      <c r="CAX23" s="9"/>
      <c r="CAY23" s="9"/>
      <c r="CAZ23" s="9"/>
      <c r="CBA23" s="9"/>
      <c r="CBB23" s="9"/>
      <c r="CBC23" s="9"/>
      <c r="CBD23" s="9"/>
      <c r="CBE23" s="9"/>
      <c r="CBF23" s="9"/>
      <c r="CBG23" s="9"/>
      <c r="CBH23" s="9"/>
      <c r="CBI23" s="9"/>
      <c r="CBJ23" s="9"/>
      <c r="CBK23" s="9"/>
      <c r="CBL23" s="9"/>
      <c r="CBM23" s="9"/>
      <c r="CBN23" s="9"/>
      <c r="CBO23" s="9"/>
      <c r="CBP23" s="9"/>
      <c r="CBQ23" s="9"/>
      <c r="CBR23" s="9"/>
      <c r="CBS23" s="9"/>
      <c r="CBT23" s="9"/>
      <c r="CBU23" s="9"/>
      <c r="CBV23" s="9"/>
      <c r="CBW23" s="9"/>
      <c r="CBX23" s="9"/>
      <c r="CBY23" s="9"/>
      <c r="CBZ23" s="9"/>
      <c r="CCA23" s="9"/>
      <c r="CCB23" s="9"/>
      <c r="CCC23" s="9"/>
      <c r="CCD23" s="9"/>
      <c r="CCE23" s="9"/>
      <c r="CCF23" s="9"/>
      <c r="CCG23" s="9"/>
      <c r="CCH23" s="9"/>
      <c r="CCI23" s="9"/>
      <c r="CCJ23" s="9"/>
      <c r="CCK23" s="9"/>
      <c r="CCL23" s="9"/>
      <c r="CCM23" s="9"/>
      <c r="CCN23" s="9"/>
      <c r="CCO23" s="9"/>
      <c r="CCP23" s="9"/>
      <c r="CCQ23" s="9"/>
      <c r="CCR23" s="9"/>
      <c r="CCS23" s="9"/>
      <c r="CCT23" s="9"/>
      <c r="CCU23" s="9"/>
      <c r="CCV23" s="9"/>
      <c r="CCW23" s="9"/>
      <c r="CCX23" s="9"/>
      <c r="CCY23" s="9"/>
      <c r="CCZ23" s="9"/>
      <c r="CDA23" s="9"/>
      <c r="CDB23" s="9"/>
      <c r="CDC23" s="9"/>
      <c r="CDD23" s="9"/>
      <c r="CDE23" s="9"/>
      <c r="CDF23" s="9"/>
      <c r="CDG23" s="9"/>
      <c r="CDH23" s="9"/>
      <c r="CDI23" s="9"/>
      <c r="CDJ23" s="9"/>
      <c r="CDK23" s="9"/>
      <c r="CDL23" s="9"/>
      <c r="CDM23" s="9"/>
      <c r="CDN23" s="9"/>
      <c r="CDO23" s="9"/>
      <c r="CDP23" s="9"/>
      <c r="CDQ23" s="9"/>
      <c r="CDR23" s="9"/>
      <c r="CDS23" s="9"/>
      <c r="CDT23" s="9"/>
      <c r="CDU23" s="9"/>
      <c r="CDV23" s="9"/>
      <c r="CDW23" s="9"/>
      <c r="CDX23" s="9"/>
      <c r="CDY23" s="9"/>
      <c r="CDZ23" s="9"/>
      <c r="CEA23" s="9"/>
      <c r="CEB23" s="9"/>
      <c r="CEC23" s="9"/>
      <c r="CED23" s="9"/>
      <c r="CEE23" s="9"/>
      <c r="CEF23" s="9"/>
      <c r="CEG23" s="9"/>
      <c r="CEH23" s="9"/>
      <c r="CEI23" s="9"/>
      <c r="CEJ23" s="9"/>
      <c r="CEK23" s="9"/>
      <c r="CEL23" s="9"/>
      <c r="CEM23" s="9"/>
      <c r="CEN23" s="9"/>
      <c r="CEO23" s="9"/>
      <c r="CEP23" s="9"/>
      <c r="CEQ23" s="9"/>
      <c r="CER23" s="9"/>
      <c r="CES23" s="9"/>
      <c r="CET23" s="9"/>
      <c r="CEU23" s="9"/>
      <c r="CEV23" s="9"/>
      <c r="CEW23" s="9"/>
      <c r="CEX23" s="9"/>
      <c r="CEY23" s="9"/>
      <c r="CEZ23" s="9"/>
      <c r="CFA23" s="9"/>
      <c r="CFB23" s="9"/>
      <c r="CFC23" s="9"/>
      <c r="CFD23" s="9"/>
      <c r="CFE23" s="9"/>
      <c r="CFF23" s="9"/>
      <c r="CFG23" s="9"/>
      <c r="CFH23" s="9"/>
      <c r="CFI23" s="9"/>
      <c r="CFJ23" s="9"/>
      <c r="CFK23" s="9"/>
      <c r="CFL23" s="9"/>
      <c r="CFM23" s="9"/>
      <c r="CFN23" s="9"/>
      <c r="CFO23" s="9"/>
      <c r="CFP23" s="9"/>
      <c r="CFQ23" s="9"/>
      <c r="CFR23" s="9"/>
      <c r="CFS23" s="9"/>
      <c r="CFT23" s="9"/>
      <c r="CFU23" s="9"/>
      <c r="CFV23" s="9"/>
      <c r="CFW23" s="9"/>
      <c r="CFX23" s="9"/>
      <c r="CFY23" s="9"/>
      <c r="CFZ23" s="9"/>
      <c r="CGA23" s="9"/>
      <c r="CGB23" s="9"/>
      <c r="CGC23" s="9"/>
      <c r="CGD23" s="9"/>
      <c r="CGE23" s="9"/>
      <c r="CGF23" s="9"/>
      <c r="CGG23" s="9"/>
      <c r="CGH23" s="9"/>
      <c r="CGI23" s="9"/>
      <c r="CGJ23" s="9"/>
      <c r="CGK23" s="9"/>
      <c r="CGL23" s="9"/>
      <c r="CGM23" s="9"/>
      <c r="CGN23" s="9"/>
      <c r="CGO23" s="9"/>
      <c r="CGP23" s="9"/>
      <c r="CGQ23" s="9"/>
      <c r="CGR23" s="9"/>
      <c r="CGS23" s="9"/>
      <c r="CGT23" s="9"/>
      <c r="CGU23" s="9"/>
      <c r="CGV23" s="9"/>
      <c r="CGW23" s="9"/>
      <c r="CGX23" s="9"/>
      <c r="CGY23" s="9"/>
      <c r="CGZ23" s="9"/>
      <c r="CHA23" s="9"/>
      <c r="CHB23" s="9"/>
      <c r="CHC23" s="9"/>
      <c r="CHD23" s="9"/>
      <c r="CHE23" s="9"/>
      <c r="CHF23" s="9"/>
      <c r="CHG23" s="9"/>
      <c r="CHH23" s="9"/>
      <c r="CHI23" s="9"/>
      <c r="CHJ23" s="9"/>
      <c r="CHK23" s="9"/>
      <c r="CHL23" s="9"/>
      <c r="CHM23" s="9"/>
      <c r="CHN23" s="9"/>
      <c r="CHO23" s="9"/>
      <c r="CHP23" s="9"/>
      <c r="CHQ23" s="9"/>
      <c r="CHR23" s="9"/>
      <c r="CHS23" s="9"/>
      <c r="CHT23" s="9"/>
      <c r="CHU23" s="9"/>
      <c r="CHV23" s="9"/>
      <c r="CHW23" s="9"/>
      <c r="CHX23" s="9"/>
      <c r="CHY23" s="9"/>
      <c r="CHZ23" s="9"/>
      <c r="CIA23" s="9"/>
      <c r="CIB23" s="9"/>
      <c r="CIC23" s="9"/>
      <c r="CID23" s="9"/>
      <c r="CIE23" s="9"/>
      <c r="CIF23" s="9"/>
      <c r="CIG23" s="9"/>
      <c r="CIH23" s="9"/>
      <c r="CII23" s="9"/>
      <c r="CIJ23" s="9"/>
      <c r="CIK23" s="9"/>
      <c r="CIL23" s="9"/>
      <c r="CIM23" s="9"/>
      <c r="CIN23" s="9"/>
      <c r="CIO23" s="9"/>
      <c r="CIP23" s="9"/>
      <c r="CIQ23" s="9"/>
      <c r="CIR23" s="9"/>
      <c r="CIS23" s="9"/>
      <c r="CIT23" s="9"/>
      <c r="CIU23" s="9"/>
      <c r="CIV23" s="9"/>
      <c r="CIW23" s="9"/>
      <c r="CIX23" s="9"/>
      <c r="CIY23" s="9"/>
      <c r="CIZ23" s="9"/>
      <c r="CJA23" s="9"/>
      <c r="CJB23" s="9"/>
      <c r="CJC23" s="9"/>
      <c r="CJD23" s="9"/>
      <c r="CJE23" s="9"/>
      <c r="CJF23" s="9"/>
      <c r="CJG23" s="9"/>
      <c r="CJH23" s="9"/>
      <c r="CJI23" s="9"/>
      <c r="CJJ23" s="9"/>
      <c r="CJK23" s="9"/>
      <c r="CJL23" s="9"/>
      <c r="CJM23" s="9"/>
      <c r="CJN23" s="9"/>
      <c r="CJO23" s="9"/>
      <c r="CJP23" s="9"/>
      <c r="CJQ23" s="9"/>
      <c r="CJR23" s="9"/>
      <c r="CJS23" s="9"/>
      <c r="CJT23" s="9"/>
      <c r="CJU23" s="9"/>
      <c r="CJV23" s="9"/>
      <c r="CJW23" s="9"/>
      <c r="CJX23" s="9"/>
      <c r="CJY23" s="9"/>
      <c r="CJZ23" s="9"/>
      <c r="CKA23" s="9"/>
      <c r="CKB23" s="9"/>
      <c r="CKC23" s="9"/>
      <c r="CKD23" s="9"/>
      <c r="CKE23" s="9"/>
      <c r="CKF23" s="9"/>
      <c r="CKG23" s="9"/>
      <c r="CKH23" s="9"/>
      <c r="CKI23" s="9"/>
      <c r="CKJ23" s="9"/>
      <c r="CKK23" s="9"/>
      <c r="CKL23" s="9"/>
      <c r="CKM23" s="9"/>
      <c r="CKN23" s="9"/>
      <c r="CKO23" s="9"/>
      <c r="CKP23" s="9"/>
      <c r="CKQ23" s="9"/>
      <c r="CKR23" s="9"/>
      <c r="CKS23" s="9"/>
      <c r="CKT23" s="9"/>
      <c r="CKU23" s="9"/>
      <c r="CKV23" s="9"/>
      <c r="CKW23" s="9"/>
      <c r="CKX23" s="9"/>
      <c r="CKY23" s="9"/>
      <c r="CKZ23" s="9"/>
      <c r="CLA23" s="9"/>
      <c r="CLB23" s="9"/>
      <c r="CLC23" s="9"/>
      <c r="CLD23" s="9"/>
      <c r="CLE23" s="9"/>
      <c r="CLF23" s="9"/>
      <c r="CLG23" s="9"/>
      <c r="CLH23" s="9"/>
      <c r="CLI23" s="9"/>
      <c r="CLJ23" s="9"/>
      <c r="CLK23" s="9"/>
      <c r="CLL23" s="9"/>
      <c r="CLM23" s="9"/>
      <c r="CLN23" s="9"/>
      <c r="CLO23" s="9"/>
      <c r="CLP23" s="9"/>
      <c r="CLQ23" s="9"/>
      <c r="CLR23" s="9"/>
      <c r="CLS23" s="9"/>
      <c r="CLT23" s="9"/>
      <c r="CLU23" s="9"/>
      <c r="CLV23" s="9"/>
      <c r="CLW23" s="9"/>
      <c r="CLX23" s="9"/>
      <c r="CLY23" s="9"/>
      <c r="CLZ23" s="9"/>
      <c r="CMA23" s="9"/>
      <c r="CMB23" s="9"/>
      <c r="CMC23" s="9"/>
      <c r="CMD23" s="9"/>
      <c r="CME23" s="9"/>
      <c r="CMF23" s="9"/>
      <c r="CMG23" s="9"/>
      <c r="CMH23" s="9"/>
      <c r="CMI23" s="9"/>
      <c r="CMJ23" s="9"/>
      <c r="CMK23" s="9"/>
      <c r="CML23" s="9"/>
      <c r="CMM23" s="9"/>
      <c r="CMN23" s="9"/>
      <c r="CMO23" s="9"/>
      <c r="CMP23" s="9"/>
      <c r="CMQ23" s="9"/>
      <c r="CMR23" s="9"/>
      <c r="CMS23" s="9"/>
      <c r="CMT23" s="9"/>
      <c r="CMU23" s="9"/>
      <c r="CMV23" s="9"/>
      <c r="CMW23" s="9"/>
      <c r="CMX23" s="9"/>
      <c r="CMY23" s="9"/>
      <c r="CMZ23" s="9"/>
      <c r="CNA23" s="9"/>
      <c r="CNB23" s="9"/>
      <c r="CNC23" s="9"/>
      <c r="CND23" s="9"/>
      <c r="CNE23" s="9"/>
      <c r="CNF23" s="9"/>
      <c r="CNG23" s="9"/>
      <c r="CNH23" s="9"/>
      <c r="CNI23" s="9"/>
      <c r="CNJ23" s="9"/>
      <c r="CNK23" s="9"/>
      <c r="CNL23" s="9"/>
      <c r="CNM23" s="9"/>
      <c r="CNN23" s="9"/>
      <c r="CNO23" s="9"/>
      <c r="CNP23" s="9"/>
      <c r="CNQ23" s="9"/>
      <c r="CNR23" s="9"/>
      <c r="CNS23" s="9"/>
      <c r="CNT23" s="9"/>
      <c r="CNU23" s="9"/>
      <c r="CNV23" s="9"/>
      <c r="CNW23" s="9"/>
      <c r="CNX23" s="9"/>
      <c r="CNY23" s="9"/>
      <c r="CNZ23" s="9"/>
      <c r="COA23" s="9"/>
      <c r="COB23" s="9"/>
      <c r="COC23" s="9"/>
      <c r="COD23" s="9"/>
      <c r="COE23" s="9"/>
      <c r="COF23" s="9"/>
      <c r="COG23" s="9"/>
      <c r="COH23" s="9"/>
      <c r="COI23" s="9"/>
      <c r="COJ23" s="9"/>
      <c r="COK23" s="9"/>
      <c r="COL23" s="9"/>
      <c r="COM23" s="9"/>
      <c r="CON23" s="9"/>
      <c r="COO23" s="9"/>
      <c r="COP23" s="9"/>
      <c r="COQ23" s="9"/>
      <c r="COR23" s="9"/>
      <c r="COS23" s="9"/>
      <c r="COT23" s="9"/>
      <c r="COU23" s="9"/>
      <c r="COV23" s="9"/>
      <c r="COW23" s="9"/>
      <c r="COX23" s="9"/>
      <c r="COY23" s="9"/>
      <c r="COZ23" s="9"/>
      <c r="CPA23" s="9"/>
      <c r="CPB23" s="9"/>
      <c r="CPC23" s="9"/>
      <c r="CPD23" s="9"/>
      <c r="CPE23" s="9"/>
      <c r="CPF23" s="9"/>
      <c r="CPG23" s="9"/>
      <c r="CPH23" s="9"/>
      <c r="CPI23" s="9"/>
      <c r="CPJ23" s="9"/>
      <c r="CPK23" s="9"/>
      <c r="CPL23" s="9"/>
      <c r="CPM23" s="9"/>
      <c r="CPN23" s="9"/>
      <c r="CPO23" s="9"/>
      <c r="CPP23" s="9"/>
      <c r="CPQ23" s="9"/>
      <c r="CPR23" s="9"/>
      <c r="CPS23" s="9"/>
      <c r="CPT23" s="9"/>
      <c r="CPU23" s="9"/>
      <c r="CPV23" s="9"/>
      <c r="CPW23" s="9"/>
      <c r="CPX23" s="9"/>
      <c r="CPY23" s="9"/>
      <c r="CPZ23" s="9"/>
      <c r="CQA23" s="9"/>
      <c r="CQB23" s="9"/>
      <c r="CQC23" s="9"/>
      <c r="CQD23" s="9"/>
      <c r="CQE23" s="9"/>
      <c r="CQF23" s="9"/>
      <c r="CQG23" s="9"/>
      <c r="CQH23" s="9"/>
      <c r="CQI23" s="9"/>
      <c r="CQJ23" s="9"/>
      <c r="CQK23" s="9"/>
      <c r="CQL23" s="9"/>
      <c r="CQM23" s="9"/>
      <c r="CQN23" s="9"/>
      <c r="CQO23" s="9"/>
      <c r="CQP23" s="9"/>
      <c r="CQQ23" s="9"/>
      <c r="CQR23" s="9"/>
      <c r="CQS23" s="9"/>
      <c r="CQT23" s="9"/>
      <c r="CQU23" s="9"/>
      <c r="CQV23" s="9"/>
      <c r="CQW23" s="9"/>
      <c r="CQX23" s="9"/>
      <c r="CQY23" s="9"/>
      <c r="CQZ23" s="9"/>
      <c r="CRA23" s="9"/>
      <c r="CRB23" s="9"/>
      <c r="CRC23" s="9"/>
      <c r="CRD23" s="9"/>
      <c r="CRE23" s="9"/>
      <c r="CRF23" s="9"/>
      <c r="CRG23" s="9"/>
      <c r="CRH23" s="9"/>
      <c r="CRI23" s="9"/>
      <c r="CRJ23" s="9"/>
      <c r="CRK23" s="9"/>
      <c r="CRL23" s="9"/>
      <c r="CRM23" s="9"/>
      <c r="CRN23" s="9"/>
      <c r="CRO23" s="9"/>
      <c r="CRP23" s="9"/>
      <c r="CRQ23" s="9"/>
      <c r="CRR23" s="9"/>
      <c r="CRS23" s="9"/>
      <c r="CRT23" s="9"/>
      <c r="CRU23" s="9"/>
      <c r="CRV23" s="9"/>
      <c r="CRW23" s="9"/>
      <c r="CRX23" s="9"/>
      <c r="CRY23" s="9"/>
      <c r="CRZ23" s="9"/>
      <c r="CSA23" s="9"/>
      <c r="CSB23" s="9"/>
      <c r="CSC23" s="9"/>
      <c r="CSD23" s="9"/>
      <c r="CSE23" s="9"/>
      <c r="CSF23" s="9"/>
      <c r="CSG23" s="9"/>
      <c r="CSH23" s="9"/>
      <c r="CSI23" s="9"/>
      <c r="CSJ23" s="9"/>
      <c r="CSK23" s="9"/>
      <c r="CSL23" s="9"/>
      <c r="CSM23" s="9"/>
      <c r="CSN23" s="9"/>
      <c r="CSO23" s="9"/>
      <c r="CSP23" s="9"/>
      <c r="CSQ23" s="9"/>
      <c r="CSR23" s="9"/>
      <c r="CSS23" s="9"/>
      <c r="CST23" s="9"/>
      <c r="CSU23" s="9"/>
      <c r="CSV23" s="9"/>
      <c r="CSW23" s="9"/>
      <c r="CSX23" s="9"/>
      <c r="CSY23" s="9"/>
      <c r="CSZ23" s="9"/>
      <c r="CTA23" s="9"/>
      <c r="CTB23" s="9"/>
      <c r="CTC23" s="9"/>
      <c r="CTD23" s="9"/>
      <c r="CTE23" s="9"/>
      <c r="CTF23" s="9"/>
      <c r="CTG23" s="9"/>
      <c r="CTH23" s="9"/>
      <c r="CTI23" s="9"/>
      <c r="CTJ23" s="9"/>
      <c r="CTK23" s="9"/>
      <c r="CTL23" s="9"/>
      <c r="CTM23" s="9"/>
      <c r="CTN23" s="9"/>
      <c r="CTO23" s="9"/>
      <c r="CTP23" s="9"/>
      <c r="CTQ23" s="9"/>
      <c r="CTR23" s="9"/>
      <c r="CTS23" s="9"/>
      <c r="CTT23" s="9"/>
      <c r="CTU23" s="9"/>
      <c r="CTV23" s="9"/>
      <c r="CTW23" s="9"/>
      <c r="CTX23" s="9"/>
      <c r="CTY23" s="9"/>
      <c r="CTZ23" s="9"/>
      <c r="CUA23" s="9"/>
      <c r="CUB23" s="9"/>
      <c r="CUC23" s="9"/>
      <c r="CUD23" s="9"/>
      <c r="CUE23" s="9"/>
      <c r="CUF23" s="9"/>
      <c r="CUG23" s="9"/>
      <c r="CUH23" s="9"/>
      <c r="CUI23" s="9"/>
      <c r="CUJ23" s="9"/>
      <c r="CUK23" s="9"/>
      <c r="CUL23" s="9"/>
      <c r="CUM23" s="9"/>
      <c r="CUN23" s="9"/>
      <c r="CUO23" s="9"/>
      <c r="CUP23" s="9"/>
      <c r="CUQ23" s="9"/>
      <c r="CUR23" s="9"/>
      <c r="CUS23" s="9"/>
      <c r="CUT23" s="9"/>
      <c r="CUU23" s="9"/>
      <c r="CUV23" s="9"/>
      <c r="CUW23" s="9"/>
      <c r="CUX23" s="9"/>
      <c r="CUY23" s="9"/>
      <c r="CUZ23" s="9"/>
      <c r="CVA23" s="9"/>
      <c r="CVB23" s="9"/>
      <c r="CVC23" s="9"/>
      <c r="CVD23" s="9"/>
      <c r="CVE23" s="9"/>
      <c r="CVF23" s="9"/>
      <c r="CVG23" s="9"/>
      <c r="CVH23" s="9"/>
      <c r="CVI23" s="9"/>
      <c r="CVJ23" s="9"/>
      <c r="CVK23" s="9"/>
      <c r="CVL23" s="9"/>
      <c r="CVM23" s="9"/>
      <c r="CVN23" s="9"/>
      <c r="CVO23" s="9"/>
      <c r="CVP23" s="9"/>
      <c r="CVQ23" s="9"/>
      <c r="CVR23" s="9"/>
      <c r="CVS23" s="9"/>
      <c r="CVT23" s="9"/>
      <c r="CVU23" s="9"/>
      <c r="CVV23" s="9"/>
      <c r="CVW23" s="9"/>
      <c r="CVX23" s="9"/>
      <c r="CVY23" s="9"/>
      <c r="CVZ23" s="9"/>
      <c r="CWA23" s="9"/>
      <c r="CWB23" s="9"/>
      <c r="CWC23" s="9"/>
      <c r="CWD23" s="9"/>
      <c r="CWE23" s="9"/>
      <c r="CWF23" s="9"/>
      <c r="CWG23" s="9"/>
      <c r="CWH23" s="9"/>
      <c r="CWI23" s="9"/>
      <c r="CWJ23" s="9"/>
      <c r="CWK23" s="9"/>
      <c r="CWL23" s="9"/>
      <c r="CWM23" s="9"/>
      <c r="CWN23" s="9"/>
      <c r="CWO23" s="9"/>
      <c r="CWP23" s="9"/>
      <c r="CWQ23" s="9"/>
      <c r="CWR23" s="9"/>
      <c r="CWS23" s="9"/>
      <c r="CWT23" s="9"/>
      <c r="CWU23" s="9"/>
      <c r="CWV23" s="9"/>
      <c r="CWW23" s="9"/>
      <c r="CWX23" s="9"/>
      <c r="CWY23" s="9"/>
      <c r="CWZ23" s="9"/>
      <c r="CXA23" s="9"/>
      <c r="CXB23" s="9"/>
      <c r="CXC23" s="9"/>
      <c r="CXD23" s="9"/>
      <c r="CXE23" s="9"/>
      <c r="CXF23" s="9"/>
      <c r="CXG23" s="9"/>
      <c r="CXH23" s="9"/>
      <c r="CXI23" s="9"/>
      <c r="CXJ23" s="9"/>
      <c r="CXK23" s="9"/>
      <c r="CXL23" s="9"/>
      <c r="CXM23" s="9"/>
      <c r="CXN23" s="9"/>
      <c r="CXO23" s="9"/>
      <c r="CXP23" s="9"/>
      <c r="CXQ23" s="9"/>
      <c r="CXR23" s="9"/>
      <c r="CXS23" s="9"/>
      <c r="CXT23" s="9"/>
      <c r="CXU23" s="9"/>
      <c r="CXV23" s="9"/>
      <c r="CXW23" s="9"/>
      <c r="CXX23" s="9"/>
      <c r="CXY23" s="9"/>
      <c r="CXZ23" s="9"/>
      <c r="CYA23" s="9"/>
      <c r="CYB23" s="9"/>
      <c r="CYC23" s="9"/>
      <c r="CYD23" s="9"/>
      <c r="CYE23" s="9"/>
      <c r="CYF23" s="9"/>
      <c r="CYG23" s="9"/>
      <c r="CYH23" s="9"/>
      <c r="CYI23" s="9"/>
      <c r="CYJ23" s="9"/>
      <c r="CYK23" s="9"/>
      <c r="CYL23" s="9"/>
      <c r="CYM23" s="9"/>
      <c r="CYN23" s="9"/>
      <c r="CYO23" s="9"/>
      <c r="CYP23" s="9"/>
      <c r="CYQ23" s="9"/>
      <c r="CYR23" s="9"/>
      <c r="CYS23" s="9"/>
      <c r="CYT23" s="9"/>
      <c r="CYU23" s="9"/>
      <c r="CYV23" s="9"/>
      <c r="CYW23" s="9"/>
      <c r="CYX23" s="9"/>
      <c r="CYY23" s="9"/>
      <c r="CYZ23" s="9"/>
      <c r="CZA23" s="9"/>
      <c r="CZB23" s="9"/>
      <c r="CZC23" s="9"/>
      <c r="CZD23" s="9"/>
      <c r="CZE23" s="9"/>
      <c r="CZF23" s="9"/>
      <c r="CZG23" s="9"/>
      <c r="CZH23" s="9"/>
      <c r="CZI23" s="9"/>
      <c r="CZJ23" s="9"/>
      <c r="CZK23" s="9"/>
      <c r="CZL23" s="9"/>
      <c r="CZM23" s="9"/>
      <c r="CZN23" s="9"/>
      <c r="CZO23" s="9"/>
      <c r="CZP23" s="9"/>
      <c r="CZQ23" s="9"/>
      <c r="CZR23" s="9"/>
      <c r="CZS23" s="9"/>
      <c r="CZT23" s="9"/>
      <c r="CZU23" s="9"/>
      <c r="CZV23" s="9"/>
      <c r="CZW23" s="9"/>
      <c r="CZX23" s="9"/>
      <c r="CZY23" s="9"/>
      <c r="CZZ23" s="9"/>
      <c r="DAA23" s="9"/>
      <c r="DAB23" s="9"/>
      <c r="DAC23" s="9"/>
      <c r="DAD23" s="9"/>
      <c r="DAE23" s="9"/>
      <c r="DAF23" s="9"/>
      <c r="DAG23" s="9"/>
      <c r="DAH23" s="9"/>
      <c r="DAI23" s="9"/>
      <c r="DAJ23" s="9"/>
      <c r="DAK23" s="9"/>
      <c r="DAL23" s="9"/>
      <c r="DAM23" s="9"/>
      <c r="DAN23" s="9"/>
      <c r="DAO23" s="9"/>
      <c r="DAP23" s="9"/>
      <c r="DAQ23" s="9"/>
      <c r="DAR23" s="9"/>
      <c r="DAS23" s="9"/>
      <c r="DAT23" s="9"/>
      <c r="DAU23" s="9"/>
      <c r="DAV23" s="9"/>
      <c r="DAW23" s="9"/>
      <c r="DAX23" s="9"/>
      <c r="DAY23" s="9"/>
      <c r="DAZ23" s="9"/>
      <c r="DBA23" s="9"/>
      <c r="DBB23" s="9"/>
      <c r="DBC23" s="9"/>
      <c r="DBD23" s="9"/>
      <c r="DBE23" s="9"/>
      <c r="DBF23" s="9"/>
      <c r="DBG23" s="9"/>
      <c r="DBH23" s="9"/>
      <c r="DBI23" s="9"/>
      <c r="DBJ23" s="9"/>
      <c r="DBK23" s="9"/>
      <c r="DBL23" s="9"/>
      <c r="DBM23" s="9"/>
      <c r="DBN23" s="9"/>
      <c r="DBO23" s="9"/>
      <c r="DBP23" s="9"/>
      <c r="DBQ23" s="9"/>
      <c r="DBR23" s="9"/>
      <c r="DBS23" s="9"/>
      <c r="DBT23" s="9"/>
      <c r="DBU23" s="9"/>
      <c r="DBV23" s="9"/>
      <c r="DBW23" s="9"/>
      <c r="DBX23" s="9"/>
      <c r="DBY23" s="9"/>
      <c r="DBZ23" s="9"/>
      <c r="DCA23" s="9"/>
      <c r="DCB23" s="9"/>
      <c r="DCC23" s="9"/>
      <c r="DCD23" s="9"/>
      <c r="DCE23" s="9"/>
      <c r="DCF23" s="9"/>
      <c r="DCG23" s="9"/>
      <c r="DCH23" s="9"/>
      <c r="DCI23" s="9"/>
      <c r="DCJ23" s="9"/>
      <c r="DCK23" s="9"/>
      <c r="DCL23" s="9"/>
      <c r="DCM23" s="9"/>
      <c r="DCN23" s="9"/>
      <c r="DCO23" s="9"/>
      <c r="DCP23" s="9"/>
      <c r="DCQ23" s="9"/>
      <c r="DCR23" s="9"/>
      <c r="DCS23" s="9"/>
      <c r="DCT23" s="9"/>
      <c r="DCU23" s="9"/>
      <c r="DCV23" s="9"/>
      <c r="DCW23" s="9"/>
      <c r="DCX23" s="9"/>
      <c r="DCY23" s="9"/>
      <c r="DCZ23" s="9"/>
      <c r="DDA23" s="9"/>
      <c r="DDB23" s="9"/>
      <c r="DDC23" s="9"/>
      <c r="DDD23" s="9"/>
      <c r="DDE23" s="9"/>
      <c r="DDF23" s="9"/>
      <c r="DDG23" s="9"/>
      <c r="DDH23" s="9"/>
      <c r="DDI23" s="9"/>
      <c r="DDJ23" s="9"/>
      <c r="DDK23" s="9"/>
      <c r="DDL23" s="9"/>
      <c r="DDM23" s="9"/>
      <c r="DDN23" s="9"/>
      <c r="DDO23" s="9"/>
      <c r="DDP23" s="9"/>
      <c r="DDQ23" s="9"/>
      <c r="DDR23" s="9"/>
      <c r="DDS23" s="9"/>
      <c r="DDT23" s="9"/>
      <c r="DDU23" s="9"/>
      <c r="DDV23" s="9"/>
      <c r="DDW23" s="9"/>
      <c r="DDX23" s="9"/>
      <c r="DDY23" s="9"/>
      <c r="DDZ23" s="9"/>
      <c r="DEA23" s="9"/>
      <c r="DEB23" s="9"/>
      <c r="DEC23" s="9"/>
      <c r="DED23" s="9"/>
      <c r="DEE23" s="9"/>
      <c r="DEF23" s="9"/>
      <c r="DEG23" s="9"/>
      <c r="DEH23" s="9"/>
      <c r="DEI23" s="9"/>
      <c r="DEJ23" s="9"/>
      <c r="DEK23" s="9"/>
      <c r="DEL23" s="9"/>
      <c r="DEM23" s="9"/>
      <c r="DEN23" s="9"/>
      <c r="DEO23" s="9"/>
      <c r="DEP23" s="9"/>
      <c r="DEQ23" s="9"/>
      <c r="DER23" s="9"/>
      <c r="DES23" s="9"/>
      <c r="DET23" s="9"/>
      <c r="DEU23" s="9"/>
      <c r="DEV23" s="9"/>
      <c r="DEW23" s="9"/>
      <c r="DEX23" s="9"/>
      <c r="DEY23" s="9"/>
      <c r="DEZ23" s="9"/>
      <c r="DFA23" s="9"/>
      <c r="DFB23" s="9"/>
      <c r="DFC23" s="9"/>
      <c r="DFD23" s="9"/>
      <c r="DFE23" s="9"/>
      <c r="DFF23" s="9"/>
      <c r="DFG23" s="9"/>
      <c r="DFH23" s="9"/>
      <c r="DFI23" s="9"/>
      <c r="DFJ23" s="9"/>
      <c r="DFK23" s="9"/>
      <c r="DFL23" s="9"/>
      <c r="DFM23" s="9"/>
      <c r="DFN23" s="9"/>
      <c r="DFO23" s="9"/>
      <c r="DFP23" s="9"/>
      <c r="DFQ23" s="9"/>
      <c r="DFR23" s="9"/>
      <c r="DFS23" s="9"/>
      <c r="DFT23" s="9"/>
      <c r="DFU23" s="9"/>
      <c r="DFV23" s="9"/>
      <c r="DFW23" s="9"/>
      <c r="DFX23" s="9"/>
      <c r="DFY23" s="9"/>
      <c r="DFZ23" s="9"/>
      <c r="DGA23" s="9"/>
      <c r="DGB23" s="9"/>
      <c r="DGC23" s="9"/>
      <c r="DGD23" s="9"/>
      <c r="DGE23" s="9"/>
      <c r="DGF23" s="9"/>
      <c r="DGG23" s="9"/>
      <c r="DGH23" s="9"/>
      <c r="DGI23" s="9"/>
      <c r="DGJ23" s="9"/>
      <c r="DGK23" s="9"/>
      <c r="DGL23" s="9"/>
      <c r="DGM23" s="9"/>
      <c r="DGN23" s="9"/>
      <c r="DGO23" s="9"/>
      <c r="DGP23" s="9"/>
      <c r="DGQ23" s="9"/>
      <c r="DGR23" s="9"/>
      <c r="DGS23" s="9"/>
      <c r="DGT23" s="9"/>
      <c r="DGU23" s="9"/>
      <c r="DGV23" s="9"/>
      <c r="DGW23" s="9"/>
      <c r="DGX23" s="9"/>
      <c r="DGY23" s="9"/>
      <c r="DGZ23" s="9"/>
      <c r="DHA23" s="9"/>
      <c r="DHB23" s="9"/>
      <c r="DHC23" s="9"/>
      <c r="DHD23" s="9"/>
      <c r="DHE23" s="9"/>
      <c r="DHF23" s="9"/>
      <c r="DHG23" s="9"/>
      <c r="DHH23" s="9"/>
      <c r="DHI23" s="9"/>
      <c r="DHJ23" s="9"/>
      <c r="DHK23" s="9"/>
      <c r="DHL23" s="9"/>
      <c r="DHM23" s="9"/>
      <c r="DHN23" s="9"/>
      <c r="DHO23" s="9"/>
      <c r="DHP23" s="9"/>
      <c r="DHQ23" s="9"/>
      <c r="DHR23" s="9"/>
      <c r="DHS23" s="9"/>
      <c r="DHT23" s="9"/>
      <c r="DHU23" s="9"/>
      <c r="DHV23" s="9"/>
      <c r="DHW23" s="9"/>
      <c r="DHX23" s="9"/>
      <c r="DHY23" s="9"/>
      <c r="DHZ23" s="9"/>
      <c r="DIA23" s="9"/>
      <c r="DIB23" s="9"/>
      <c r="DIC23" s="9"/>
      <c r="DID23" s="9"/>
      <c r="DIE23" s="9"/>
      <c r="DIF23" s="9"/>
      <c r="DIG23" s="9"/>
      <c r="DIH23" s="9"/>
      <c r="DII23" s="9"/>
      <c r="DIJ23" s="9"/>
      <c r="DIK23" s="9"/>
      <c r="DIL23" s="9"/>
      <c r="DIM23" s="9"/>
      <c r="DIN23" s="9"/>
      <c r="DIO23" s="9"/>
      <c r="DIP23" s="9"/>
      <c r="DIQ23" s="9"/>
      <c r="DIR23" s="9"/>
      <c r="DIS23" s="9"/>
      <c r="DIT23" s="9"/>
      <c r="DIU23" s="9"/>
      <c r="DIV23" s="9"/>
      <c r="DIW23" s="9"/>
      <c r="DIX23" s="9"/>
      <c r="DIY23" s="9"/>
      <c r="DIZ23" s="9"/>
      <c r="DJA23" s="9"/>
      <c r="DJB23" s="9"/>
      <c r="DJC23" s="9"/>
      <c r="DJD23" s="9"/>
      <c r="DJE23" s="9"/>
      <c r="DJF23" s="9"/>
      <c r="DJG23" s="9"/>
      <c r="DJH23" s="9"/>
      <c r="DJI23" s="9"/>
      <c r="DJJ23" s="9"/>
      <c r="DJK23" s="9"/>
      <c r="DJL23" s="9"/>
      <c r="DJM23" s="9"/>
      <c r="DJN23" s="9"/>
      <c r="DJO23" s="9"/>
      <c r="DJP23" s="9"/>
      <c r="DJQ23" s="9"/>
      <c r="DJR23" s="9"/>
      <c r="DJS23" s="9"/>
      <c r="DJT23" s="9"/>
      <c r="DJU23" s="9"/>
      <c r="DJV23" s="9"/>
      <c r="DJW23" s="9"/>
      <c r="DJX23" s="9"/>
      <c r="DJY23" s="9"/>
      <c r="DJZ23" s="9"/>
      <c r="DKA23" s="9"/>
      <c r="DKB23" s="9"/>
      <c r="DKC23" s="9"/>
      <c r="DKD23" s="9"/>
      <c r="DKE23" s="9"/>
      <c r="DKF23" s="9"/>
      <c r="DKG23" s="9"/>
      <c r="DKH23" s="9"/>
      <c r="DKI23" s="9"/>
      <c r="DKJ23" s="9"/>
      <c r="DKK23" s="9"/>
      <c r="DKL23" s="9"/>
      <c r="DKM23" s="9"/>
      <c r="DKN23" s="9"/>
      <c r="DKO23" s="9"/>
      <c r="DKP23" s="9"/>
      <c r="DKQ23" s="9"/>
      <c r="DKR23" s="9"/>
      <c r="DKS23" s="9"/>
      <c r="DKT23" s="9"/>
      <c r="DKU23" s="9"/>
      <c r="DKV23" s="9"/>
      <c r="DKW23" s="9"/>
      <c r="DKX23" s="9"/>
      <c r="DKY23" s="9"/>
      <c r="DKZ23" s="9"/>
      <c r="DLA23" s="9"/>
      <c r="DLB23" s="9"/>
      <c r="DLC23" s="9"/>
      <c r="DLD23" s="9"/>
      <c r="DLE23" s="9"/>
      <c r="DLF23" s="9"/>
      <c r="DLG23" s="9"/>
      <c r="DLH23" s="9"/>
      <c r="DLI23" s="9"/>
      <c r="DLJ23" s="9"/>
      <c r="DLK23" s="9"/>
      <c r="DLL23" s="9"/>
      <c r="DLM23" s="9"/>
      <c r="DLN23" s="9"/>
      <c r="DLO23" s="9"/>
      <c r="DLP23" s="9"/>
      <c r="DLQ23" s="9"/>
      <c r="DLR23" s="9"/>
      <c r="DLS23" s="9"/>
      <c r="DLT23" s="9"/>
      <c r="DLU23" s="9"/>
      <c r="DLV23" s="9"/>
      <c r="DLW23" s="9"/>
      <c r="DLX23" s="9"/>
      <c r="DLY23" s="9"/>
      <c r="DLZ23" s="9"/>
      <c r="DMA23" s="9"/>
      <c r="DMB23" s="9"/>
      <c r="DMC23" s="9"/>
      <c r="DMD23" s="9"/>
      <c r="DME23" s="9"/>
      <c r="DMF23" s="9"/>
      <c r="DMG23" s="9"/>
      <c r="DMH23" s="9"/>
      <c r="DMI23" s="9"/>
      <c r="DMJ23" s="9"/>
      <c r="DMK23" s="9"/>
      <c r="DML23" s="9"/>
      <c r="DMM23" s="9"/>
      <c r="DMN23" s="9"/>
      <c r="DMO23" s="9"/>
      <c r="DMP23" s="9"/>
      <c r="DMQ23" s="9"/>
      <c r="DMR23" s="9"/>
      <c r="DMS23" s="9"/>
      <c r="DMT23" s="9"/>
      <c r="DMU23" s="9"/>
      <c r="DMV23" s="9"/>
      <c r="DMW23" s="9"/>
      <c r="DMX23" s="9"/>
      <c r="DMY23" s="9"/>
      <c r="DMZ23" s="9"/>
      <c r="DNA23" s="9"/>
      <c r="DNB23" s="9"/>
      <c r="DNC23" s="9"/>
      <c r="DND23" s="9"/>
      <c r="DNE23" s="9"/>
      <c r="DNF23" s="9"/>
      <c r="DNG23" s="9"/>
      <c r="DNH23" s="9"/>
      <c r="DNI23" s="9"/>
      <c r="DNJ23" s="9"/>
      <c r="DNK23" s="9"/>
      <c r="DNL23" s="9"/>
      <c r="DNM23" s="9"/>
      <c r="DNN23" s="9"/>
      <c r="DNO23" s="9"/>
      <c r="DNP23" s="9"/>
      <c r="DNQ23" s="9"/>
      <c r="DNR23" s="9"/>
      <c r="DNS23" s="9"/>
      <c r="DNT23" s="9"/>
      <c r="DNU23" s="9"/>
      <c r="DNV23" s="9"/>
      <c r="DNW23" s="9"/>
      <c r="DNX23" s="9"/>
      <c r="DNY23" s="9"/>
      <c r="DNZ23" s="9"/>
      <c r="DOA23" s="9"/>
      <c r="DOB23" s="9"/>
      <c r="DOC23" s="9"/>
      <c r="DOD23" s="9"/>
      <c r="DOE23" s="9"/>
      <c r="DOF23" s="9"/>
      <c r="DOG23" s="9"/>
      <c r="DOH23" s="9"/>
      <c r="DOI23" s="9"/>
      <c r="DOJ23" s="9"/>
      <c r="DOK23" s="9"/>
      <c r="DOL23" s="9"/>
      <c r="DOM23" s="9"/>
      <c r="DON23" s="9"/>
      <c r="DOO23" s="9"/>
      <c r="DOP23" s="9"/>
      <c r="DOQ23" s="9"/>
      <c r="DOR23" s="9"/>
      <c r="DOS23" s="9"/>
      <c r="DOT23" s="9"/>
      <c r="DOU23" s="9"/>
      <c r="DOV23" s="9"/>
      <c r="DOW23" s="9"/>
      <c r="DOX23" s="9"/>
      <c r="DOY23" s="9"/>
      <c r="DOZ23" s="9"/>
      <c r="DPA23" s="9"/>
      <c r="DPB23" s="9"/>
      <c r="DPC23" s="9"/>
      <c r="DPD23" s="9"/>
      <c r="DPE23" s="9"/>
      <c r="DPF23" s="9"/>
    </row>
    <row r="24" spans="1:3126" s="4" customFormat="1" ht="20.100000000000001" customHeight="1" x14ac:dyDescent="0.25">
      <c r="A24" s="24">
        <v>15</v>
      </c>
      <c r="B24" s="40" t="s">
        <v>76</v>
      </c>
      <c r="C24" s="24" t="s">
        <v>90</v>
      </c>
      <c r="D24" s="34">
        <v>6</v>
      </c>
      <c r="E24" s="35">
        <v>1</v>
      </c>
      <c r="F24" s="35">
        <v>1</v>
      </c>
      <c r="G24" s="35"/>
      <c r="H24" s="71">
        <v>8</v>
      </c>
      <c r="I24" s="71">
        <f>E24*H24</f>
        <v>8</v>
      </c>
      <c r="J24" s="71">
        <v>22</v>
      </c>
      <c r="K24" s="71">
        <f>F24*J24</f>
        <v>22</v>
      </c>
      <c r="L24" s="71"/>
      <c r="M24" s="35"/>
      <c r="N24" s="35"/>
      <c r="O24" s="35"/>
      <c r="P24" s="35">
        <f t="shared" ref="P24:P27" si="12">(K24+I24)*0.2</f>
        <v>6</v>
      </c>
      <c r="Q24" s="35"/>
      <c r="R24" s="35"/>
      <c r="S24" s="35">
        <v>4</v>
      </c>
      <c r="T24" s="35">
        <f>D24*1</f>
        <v>6</v>
      </c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>
        <v>1</v>
      </c>
      <c r="AQ24" s="51">
        <f>D24*0.3*2</f>
        <v>3.5999999999999996</v>
      </c>
      <c r="AR24" s="51"/>
      <c r="AS24" s="35"/>
      <c r="AT24" s="51">
        <f t="shared" ref="AT24:AT27" si="13">AQ24+AR24+AS24</f>
        <v>3.5999999999999996</v>
      </c>
      <c r="AU24" s="35"/>
      <c r="AV24" s="35"/>
      <c r="AW24" s="35"/>
      <c r="AX24" s="35"/>
      <c r="AY24" s="35"/>
      <c r="AZ24" s="52">
        <f>I24+K24+M24+O24+P24+R24+T24+V24+X24+Z24+AB24+AD24+AF24+AH24+AL24+AM24+AO24+AT24+AU24+AY24</f>
        <v>45.6</v>
      </c>
      <c r="BA24" s="49" t="s">
        <v>109</v>
      </c>
      <c r="BB24" s="50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  <c r="AMO24" s="9"/>
      <c r="AMP24" s="9"/>
      <c r="AMQ24" s="9"/>
      <c r="AMR24" s="9"/>
      <c r="AMS24" s="9"/>
      <c r="AMT24" s="9"/>
      <c r="AMU24" s="9"/>
      <c r="AMV24" s="9"/>
      <c r="AMW24" s="9"/>
      <c r="AMX24" s="9"/>
      <c r="AMY24" s="9"/>
      <c r="AMZ24" s="9"/>
      <c r="ANA24" s="9"/>
      <c r="ANB24" s="9"/>
      <c r="ANC24" s="9"/>
      <c r="AND24" s="9"/>
      <c r="ANE24" s="9"/>
      <c r="ANF24" s="9"/>
      <c r="ANG24" s="9"/>
      <c r="ANH24" s="9"/>
      <c r="ANI24" s="9"/>
      <c r="ANJ24" s="9"/>
      <c r="ANK24" s="9"/>
      <c r="ANL24" s="9"/>
      <c r="ANM24" s="9"/>
      <c r="ANN24" s="9"/>
      <c r="ANO24" s="9"/>
      <c r="ANP24" s="9"/>
      <c r="ANQ24" s="9"/>
      <c r="ANR24" s="9"/>
      <c r="ANS24" s="9"/>
      <c r="ANT24" s="9"/>
      <c r="ANU24" s="9"/>
      <c r="ANV24" s="9"/>
      <c r="ANW24" s="9"/>
      <c r="ANX24" s="9"/>
      <c r="ANY24" s="9"/>
      <c r="ANZ24" s="9"/>
      <c r="AOA24" s="9"/>
      <c r="AOB24" s="9"/>
      <c r="AOC24" s="9"/>
      <c r="AOD24" s="9"/>
      <c r="AOE24" s="9"/>
      <c r="AOF24" s="9"/>
      <c r="AOG24" s="9"/>
      <c r="AOH24" s="9"/>
      <c r="AOI24" s="9"/>
      <c r="AOJ24" s="9"/>
      <c r="AOK24" s="9"/>
      <c r="AOL24" s="9"/>
      <c r="AOM24" s="9"/>
      <c r="AON24" s="9"/>
      <c r="AOO24" s="9"/>
      <c r="AOP24" s="9"/>
      <c r="AOQ24" s="9"/>
      <c r="AOR24" s="9"/>
      <c r="AOS24" s="9"/>
      <c r="AOT24" s="9"/>
      <c r="AOU24" s="9"/>
      <c r="AOV24" s="9"/>
      <c r="AOW24" s="9"/>
      <c r="AOX24" s="9"/>
      <c r="AOY24" s="9"/>
      <c r="AOZ24" s="9"/>
      <c r="APA24" s="9"/>
      <c r="APB24" s="9"/>
      <c r="APC24" s="9"/>
      <c r="APD24" s="9"/>
      <c r="APE24" s="9"/>
      <c r="APF24" s="9"/>
      <c r="APG24" s="9"/>
      <c r="APH24" s="9"/>
      <c r="API24" s="9"/>
      <c r="APJ24" s="9"/>
      <c r="APK24" s="9"/>
      <c r="APL24" s="9"/>
      <c r="APM24" s="9"/>
      <c r="APN24" s="9"/>
      <c r="APO24" s="9"/>
      <c r="APP24" s="9"/>
      <c r="APQ24" s="9"/>
      <c r="APR24" s="9"/>
      <c r="APS24" s="9"/>
      <c r="APT24" s="9"/>
      <c r="APU24" s="9"/>
      <c r="APV24" s="9"/>
      <c r="APW24" s="9"/>
      <c r="APX24" s="9"/>
      <c r="APY24" s="9"/>
      <c r="APZ24" s="9"/>
      <c r="AQA24" s="9"/>
      <c r="AQB24" s="9"/>
      <c r="AQC24" s="9"/>
      <c r="AQD24" s="9"/>
      <c r="AQE24" s="9"/>
      <c r="AQF24" s="9"/>
      <c r="AQG24" s="9"/>
      <c r="AQH24" s="9"/>
      <c r="AQI24" s="9"/>
      <c r="AQJ24" s="9"/>
      <c r="AQK24" s="9"/>
      <c r="AQL24" s="9"/>
      <c r="AQM24" s="9"/>
      <c r="AQN24" s="9"/>
      <c r="AQO24" s="9"/>
      <c r="AQP24" s="9"/>
      <c r="AQQ24" s="9"/>
      <c r="AQR24" s="9"/>
      <c r="AQS24" s="9"/>
      <c r="AQT24" s="9"/>
      <c r="AQU24" s="9"/>
      <c r="AQV24" s="9"/>
      <c r="AQW24" s="9"/>
      <c r="AQX24" s="9"/>
      <c r="AQY24" s="9"/>
      <c r="AQZ24" s="9"/>
      <c r="ARA24" s="9"/>
      <c r="ARB24" s="9"/>
      <c r="ARC24" s="9"/>
      <c r="ARD24" s="9"/>
      <c r="ARE24" s="9"/>
      <c r="ARF24" s="9"/>
      <c r="ARG24" s="9"/>
      <c r="ARH24" s="9"/>
      <c r="ARI24" s="9"/>
      <c r="ARJ24" s="9"/>
      <c r="ARK24" s="9"/>
      <c r="ARL24" s="9"/>
      <c r="ARM24" s="9"/>
      <c r="ARN24" s="9"/>
      <c r="ARO24" s="9"/>
      <c r="ARP24" s="9"/>
      <c r="ARQ24" s="9"/>
      <c r="ARR24" s="9"/>
      <c r="ARS24" s="9"/>
      <c r="ART24" s="9"/>
      <c r="ARU24" s="9"/>
      <c r="ARV24" s="9"/>
      <c r="ARW24" s="9"/>
      <c r="ARX24" s="9"/>
      <c r="ARY24" s="9"/>
      <c r="ARZ24" s="9"/>
      <c r="ASA24" s="9"/>
      <c r="ASB24" s="9"/>
      <c r="ASC24" s="9"/>
      <c r="ASD24" s="9"/>
      <c r="ASE24" s="9"/>
      <c r="ASF24" s="9"/>
      <c r="ASG24" s="9"/>
      <c r="ASH24" s="9"/>
      <c r="ASI24" s="9"/>
      <c r="ASJ24" s="9"/>
      <c r="ASK24" s="9"/>
      <c r="ASL24" s="9"/>
      <c r="ASM24" s="9"/>
      <c r="ASN24" s="9"/>
      <c r="ASO24" s="9"/>
      <c r="ASP24" s="9"/>
      <c r="ASQ24" s="9"/>
      <c r="ASR24" s="9"/>
      <c r="ASS24" s="9"/>
      <c r="AST24" s="9"/>
      <c r="ASU24" s="9"/>
      <c r="ASV24" s="9"/>
      <c r="ASW24" s="9"/>
      <c r="ASX24" s="9"/>
      <c r="ASY24" s="9"/>
      <c r="ASZ24" s="9"/>
      <c r="ATA24" s="9"/>
      <c r="ATB24" s="9"/>
      <c r="ATC24" s="9"/>
      <c r="ATD24" s="9"/>
      <c r="ATE24" s="9"/>
      <c r="ATF24" s="9"/>
      <c r="ATG24" s="9"/>
      <c r="ATH24" s="9"/>
      <c r="ATI24" s="9"/>
      <c r="ATJ24" s="9"/>
      <c r="ATK24" s="9"/>
      <c r="ATL24" s="9"/>
      <c r="ATM24" s="9"/>
      <c r="ATN24" s="9"/>
      <c r="ATO24" s="9"/>
      <c r="ATP24" s="9"/>
      <c r="ATQ24" s="9"/>
      <c r="ATR24" s="9"/>
      <c r="ATS24" s="9"/>
      <c r="ATT24" s="9"/>
      <c r="ATU24" s="9"/>
      <c r="ATV24" s="9"/>
      <c r="ATW24" s="9"/>
      <c r="ATX24" s="9"/>
      <c r="ATY24" s="9"/>
      <c r="ATZ24" s="9"/>
      <c r="AUA24" s="9"/>
      <c r="AUB24" s="9"/>
      <c r="AUC24" s="9"/>
      <c r="AUD24" s="9"/>
      <c r="AUE24" s="9"/>
      <c r="AUF24" s="9"/>
      <c r="AUG24" s="9"/>
      <c r="AUH24" s="9"/>
      <c r="AUI24" s="9"/>
      <c r="AUJ24" s="9"/>
      <c r="AUK24" s="9"/>
      <c r="AUL24" s="9"/>
      <c r="AUM24" s="9"/>
      <c r="AUN24" s="9"/>
      <c r="AUO24" s="9"/>
      <c r="AUP24" s="9"/>
      <c r="AUQ24" s="9"/>
      <c r="AUR24" s="9"/>
      <c r="AUS24" s="9"/>
      <c r="AUT24" s="9"/>
      <c r="AUU24" s="9"/>
      <c r="AUV24" s="9"/>
      <c r="AUW24" s="9"/>
      <c r="AUX24" s="9"/>
      <c r="AUY24" s="9"/>
      <c r="AUZ24" s="9"/>
      <c r="AVA24" s="9"/>
      <c r="AVB24" s="9"/>
      <c r="AVC24" s="9"/>
      <c r="AVD24" s="9"/>
      <c r="AVE24" s="9"/>
      <c r="AVF24" s="9"/>
      <c r="AVG24" s="9"/>
      <c r="AVH24" s="9"/>
      <c r="AVI24" s="9"/>
      <c r="AVJ24" s="9"/>
      <c r="AVK24" s="9"/>
      <c r="AVL24" s="9"/>
      <c r="AVM24" s="9"/>
      <c r="AVN24" s="9"/>
      <c r="AVO24" s="9"/>
      <c r="AVP24" s="9"/>
      <c r="AVQ24" s="9"/>
      <c r="AVR24" s="9"/>
      <c r="AVS24" s="9"/>
      <c r="AVT24" s="9"/>
      <c r="AVU24" s="9"/>
      <c r="AVV24" s="9"/>
      <c r="AVW24" s="9"/>
      <c r="AVX24" s="9"/>
      <c r="AVY24" s="9"/>
      <c r="AVZ24" s="9"/>
      <c r="AWA24" s="9"/>
      <c r="AWB24" s="9"/>
      <c r="AWC24" s="9"/>
      <c r="AWD24" s="9"/>
      <c r="AWE24" s="9"/>
      <c r="AWF24" s="9"/>
      <c r="AWG24" s="9"/>
      <c r="AWH24" s="9"/>
      <c r="AWI24" s="9"/>
      <c r="AWJ24" s="9"/>
      <c r="AWK24" s="9"/>
      <c r="AWL24" s="9"/>
      <c r="AWM24" s="9"/>
      <c r="AWN24" s="9"/>
      <c r="AWO24" s="9"/>
      <c r="AWP24" s="9"/>
      <c r="AWQ24" s="9"/>
      <c r="AWR24" s="9"/>
      <c r="AWS24" s="9"/>
      <c r="AWT24" s="9"/>
      <c r="AWU24" s="9"/>
      <c r="AWV24" s="9"/>
      <c r="AWW24" s="9"/>
      <c r="AWX24" s="9"/>
      <c r="AWY24" s="9"/>
      <c r="AWZ24" s="9"/>
      <c r="AXA24" s="9"/>
      <c r="AXB24" s="9"/>
      <c r="AXC24" s="9"/>
      <c r="AXD24" s="9"/>
      <c r="AXE24" s="9"/>
      <c r="AXF24" s="9"/>
      <c r="AXG24" s="9"/>
      <c r="AXH24" s="9"/>
      <c r="AXI24" s="9"/>
      <c r="AXJ24" s="9"/>
      <c r="AXK24" s="9"/>
      <c r="AXL24" s="9"/>
      <c r="AXM24" s="9"/>
      <c r="AXN24" s="9"/>
      <c r="AXO24" s="9"/>
      <c r="AXP24" s="9"/>
      <c r="AXQ24" s="9"/>
      <c r="AXR24" s="9"/>
      <c r="AXS24" s="9"/>
      <c r="AXT24" s="9"/>
      <c r="AXU24" s="9"/>
      <c r="AXV24" s="9"/>
      <c r="AXW24" s="9"/>
      <c r="AXX24" s="9"/>
      <c r="AXY24" s="9"/>
      <c r="AXZ24" s="9"/>
      <c r="AYA24" s="9"/>
      <c r="AYB24" s="9"/>
      <c r="AYC24" s="9"/>
      <c r="AYD24" s="9"/>
      <c r="AYE24" s="9"/>
      <c r="AYF24" s="9"/>
      <c r="AYG24" s="9"/>
      <c r="AYH24" s="9"/>
      <c r="AYI24" s="9"/>
      <c r="AYJ24" s="9"/>
      <c r="AYK24" s="9"/>
      <c r="AYL24" s="9"/>
      <c r="AYM24" s="9"/>
      <c r="AYN24" s="9"/>
      <c r="AYO24" s="9"/>
      <c r="AYP24" s="9"/>
      <c r="AYQ24" s="9"/>
      <c r="AYR24" s="9"/>
      <c r="AYS24" s="9"/>
      <c r="AYT24" s="9"/>
      <c r="AYU24" s="9"/>
      <c r="AYV24" s="9"/>
      <c r="AYW24" s="9"/>
      <c r="AYX24" s="9"/>
      <c r="AYY24" s="9"/>
      <c r="AYZ24" s="9"/>
      <c r="AZA24" s="9"/>
      <c r="AZB24" s="9"/>
      <c r="AZC24" s="9"/>
      <c r="AZD24" s="9"/>
      <c r="AZE24" s="9"/>
      <c r="AZF24" s="9"/>
      <c r="AZG24" s="9"/>
      <c r="AZH24" s="9"/>
      <c r="AZI24" s="9"/>
      <c r="AZJ24" s="9"/>
      <c r="AZK24" s="9"/>
      <c r="AZL24" s="9"/>
      <c r="AZM24" s="9"/>
      <c r="AZN24" s="9"/>
      <c r="AZO24" s="9"/>
      <c r="AZP24" s="9"/>
      <c r="AZQ24" s="9"/>
      <c r="AZR24" s="9"/>
      <c r="AZS24" s="9"/>
      <c r="AZT24" s="9"/>
      <c r="AZU24" s="9"/>
      <c r="AZV24" s="9"/>
      <c r="AZW24" s="9"/>
      <c r="AZX24" s="9"/>
      <c r="AZY24" s="9"/>
      <c r="AZZ24" s="9"/>
      <c r="BAA24" s="9"/>
      <c r="BAB24" s="9"/>
      <c r="BAC24" s="9"/>
      <c r="BAD24" s="9"/>
      <c r="BAE24" s="9"/>
      <c r="BAF24" s="9"/>
      <c r="BAG24" s="9"/>
      <c r="BAH24" s="9"/>
      <c r="BAI24" s="9"/>
      <c r="BAJ24" s="9"/>
      <c r="BAK24" s="9"/>
      <c r="BAL24" s="9"/>
      <c r="BAM24" s="9"/>
      <c r="BAN24" s="9"/>
      <c r="BAO24" s="9"/>
      <c r="BAP24" s="9"/>
      <c r="BAQ24" s="9"/>
      <c r="BAR24" s="9"/>
      <c r="BAS24" s="9"/>
      <c r="BAT24" s="9"/>
      <c r="BAU24" s="9"/>
      <c r="BAV24" s="9"/>
      <c r="BAW24" s="9"/>
      <c r="BAX24" s="9"/>
      <c r="BAY24" s="9"/>
      <c r="BAZ24" s="9"/>
      <c r="BBA24" s="9"/>
      <c r="BBB24" s="9"/>
      <c r="BBC24" s="9"/>
      <c r="BBD24" s="9"/>
      <c r="BBE24" s="9"/>
      <c r="BBF24" s="9"/>
      <c r="BBG24" s="9"/>
      <c r="BBH24" s="9"/>
      <c r="BBI24" s="9"/>
      <c r="BBJ24" s="9"/>
      <c r="BBK24" s="9"/>
      <c r="BBL24" s="9"/>
      <c r="BBM24" s="9"/>
      <c r="BBN24" s="9"/>
      <c r="BBO24" s="9"/>
      <c r="BBP24" s="9"/>
      <c r="BBQ24" s="9"/>
      <c r="BBR24" s="9"/>
      <c r="BBS24" s="9"/>
      <c r="BBT24" s="9"/>
      <c r="BBU24" s="9"/>
      <c r="BBV24" s="9"/>
      <c r="BBW24" s="9"/>
      <c r="BBX24" s="9"/>
      <c r="BBY24" s="9"/>
      <c r="BBZ24" s="9"/>
      <c r="BCA24" s="9"/>
      <c r="BCB24" s="9"/>
      <c r="BCC24" s="9"/>
      <c r="BCD24" s="9"/>
      <c r="BCE24" s="9"/>
      <c r="BCF24" s="9"/>
      <c r="BCG24" s="9"/>
      <c r="BCH24" s="9"/>
      <c r="BCI24" s="9"/>
      <c r="BCJ24" s="9"/>
      <c r="BCK24" s="9"/>
      <c r="BCL24" s="9"/>
      <c r="BCM24" s="9"/>
      <c r="BCN24" s="9"/>
      <c r="BCO24" s="9"/>
      <c r="BCP24" s="9"/>
      <c r="BCQ24" s="9"/>
      <c r="BCR24" s="9"/>
      <c r="BCS24" s="9"/>
      <c r="BCT24" s="9"/>
      <c r="BCU24" s="9"/>
      <c r="BCV24" s="9"/>
      <c r="BCW24" s="9"/>
      <c r="BCX24" s="9"/>
      <c r="BCY24" s="9"/>
      <c r="BCZ24" s="9"/>
      <c r="BDA24" s="9"/>
      <c r="BDB24" s="9"/>
      <c r="BDC24" s="9"/>
      <c r="BDD24" s="9"/>
      <c r="BDE24" s="9"/>
      <c r="BDF24" s="9"/>
      <c r="BDG24" s="9"/>
      <c r="BDH24" s="9"/>
      <c r="BDI24" s="9"/>
      <c r="BDJ24" s="9"/>
      <c r="BDK24" s="9"/>
      <c r="BDL24" s="9"/>
      <c r="BDM24" s="9"/>
      <c r="BDN24" s="9"/>
      <c r="BDO24" s="9"/>
      <c r="BDP24" s="9"/>
      <c r="BDQ24" s="9"/>
      <c r="BDR24" s="9"/>
      <c r="BDS24" s="9"/>
      <c r="BDT24" s="9"/>
      <c r="BDU24" s="9"/>
      <c r="BDV24" s="9"/>
      <c r="BDW24" s="9"/>
      <c r="BDX24" s="9"/>
      <c r="BDY24" s="9"/>
      <c r="BDZ24" s="9"/>
      <c r="BEA24" s="9"/>
      <c r="BEB24" s="9"/>
      <c r="BEC24" s="9"/>
      <c r="BED24" s="9"/>
      <c r="BEE24" s="9"/>
      <c r="BEF24" s="9"/>
      <c r="BEG24" s="9"/>
      <c r="BEH24" s="9"/>
      <c r="BEI24" s="9"/>
      <c r="BEJ24" s="9"/>
      <c r="BEK24" s="9"/>
      <c r="BEL24" s="9"/>
      <c r="BEM24" s="9"/>
      <c r="BEN24" s="9"/>
      <c r="BEO24" s="9"/>
      <c r="BEP24" s="9"/>
      <c r="BEQ24" s="9"/>
      <c r="BER24" s="9"/>
      <c r="BES24" s="9"/>
      <c r="BET24" s="9"/>
      <c r="BEU24" s="9"/>
      <c r="BEV24" s="9"/>
      <c r="BEW24" s="9"/>
      <c r="BEX24" s="9"/>
      <c r="BEY24" s="9"/>
      <c r="BEZ24" s="9"/>
      <c r="BFA24" s="9"/>
      <c r="BFB24" s="9"/>
      <c r="BFC24" s="9"/>
      <c r="BFD24" s="9"/>
      <c r="BFE24" s="9"/>
      <c r="BFF24" s="9"/>
      <c r="BFG24" s="9"/>
      <c r="BFH24" s="9"/>
      <c r="BFI24" s="9"/>
      <c r="BFJ24" s="9"/>
      <c r="BFK24" s="9"/>
      <c r="BFL24" s="9"/>
      <c r="BFM24" s="9"/>
      <c r="BFN24" s="9"/>
      <c r="BFO24" s="9"/>
      <c r="BFP24" s="9"/>
      <c r="BFQ24" s="9"/>
      <c r="BFR24" s="9"/>
      <c r="BFS24" s="9"/>
      <c r="BFT24" s="9"/>
      <c r="BFU24" s="9"/>
      <c r="BFV24" s="9"/>
      <c r="BFW24" s="9"/>
      <c r="BFX24" s="9"/>
      <c r="BFY24" s="9"/>
      <c r="BFZ24" s="9"/>
      <c r="BGA24" s="9"/>
      <c r="BGB24" s="9"/>
      <c r="BGC24" s="9"/>
      <c r="BGD24" s="9"/>
      <c r="BGE24" s="9"/>
      <c r="BGF24" s="9"/>
      <c r="BGG24" s="9"/>
      <c r="BGH24" s="9"/>
      <c r="BGI24" s="9"/>
      <c r="BGJ24" s="9"/>
      <c r="BGK24" s="9"/>
      <c r="BGL24" s="9"/>
      <c r="BGM24" s="9"/>
      <c r="BGN24" s="9"/>
      <c r="BGO24" s="9"/>
      <c r="BGP24" s="9"/>
      <c r="BGQ24" s="9"/>
      <c r="BGR24" s="9"/>
      <c r="BGS24" s="9"/>
      <c r="BGT24" s="9"/>
      <c r="BGU24" s="9"/>
      <c r="BGV24" s="9"/>
      <c r="BGW24" s="9"/>
      <c r="BGX24" s="9"/>
      <c r="BGY24" s="9"/>
      <c r="BGZ24" s="9"/>
      <c r="BHA24" s="9"/>
      <c r="BHB24" s="9"/>
      <c r="BHC24" s="9"/>
      <c r="BHD24" s="9"/>
      <c r="BHE24" s="9"/>
      <c r="BHF24" s="9"/>
      <c r="BHG24" s="9"/>
      <c r="BHH24" s="9"/>
      <c r="BHI24" s="9"/>
      <c r="BHJ24" s="9"/>
      <c r="BHK24" s="9"/>
      <c r="BHL24" s="9"/>
      <c r="BHM24" s="9"/>
      <c r="BHN24" s="9"/>
      <c r="BHO24" s="9"/>
      <c r="BHP24" s="9"/>
      <c r="BHQ24" s="9"/>
      <c r="BHR24" s="9"/>
      <c r="BHS24" s="9"/>
      <c r="BHT24" s="9"/>
      <c r="BHU24" s="9"/>
      <c r="BHV24" s="9"/>
      <c r="BHW24" s="9"/>
      <c r="BHX24" s="9"/>
      <c r="BHY24" s="9"/>
      <c r="BHZ24" s="9"/>
      <c r="BIA24" s="9"/>
      <c r="BIB24" s="9"/>
      <c r="BIC24" s="9"/>
      <c r="BID24" s="9"/>
      <c r="BIE24" s="9"/>
      <c r="BIF24" s="9"/>
      <c r="BIG24" s="9"/>
      <c r="BIH24" s="9"/>
      <c r="BII24" s="9"/>
      <c r="BIJ24" s="9"/>
      <c r="BIK24" s="9"/>
      <c r="BIL24" s="9"/>
      <c r="BIM24" s="9"/>
      <c r="BIN24" s="9"/>
      <c r="BIO24" s="9"/>
      <c r="BIP24" s="9"/>
      <c r="BIQ24" s="9"/>
      <c r="BIR24" s="9"/>
      <c r="BIS24" s="9"/>
      <c r="BIT24" s="9"/>
      <c r="BIU24" s="9"/>
      <c r="BIV24" s="9"/>
      <c r="BIW24" s="9"/>
      <c r="BIX24" s="9"/>
      <c r="BIY24" s="9"/>
      <c r="BIZ24" s="9"/>
      <c r="BJA24" s="9"/>
      <c r="BJB24" s="9"/>
      <c r="BJC24" s="9"/>
      <c r="BJD24" s="9"/>
      <c r="BJE24" s="9"/>
      <c r="BJF24" s="9"/>
      <c r="BJG24" s="9"/>
      <c r="BJH24" s="9"/>
      <c r="BJI24" s="9"/>
      <c r="BJJ24" s="9"/>
      <c r="BJK24" s="9"/>
      <c r="BJL24" s="9"/>
      <c r="BJM24" s="9"/>
      <c r="BJN24" s="9"/>
      <c r="BJO24" s="9"/>
      <c r="BJP24" s="9"/>
      <c r="BJQ24" s="9"/>
      <c r="BJR24" s="9"/>
      <c r="BJS24" s="9"/>
      <c r="BJT24" s="9"/>
      <c r="BJU24" s="9"/>
      <c r="BJV24" s="9"/>
      <c r="BJW24" s="9"/>
      <c r="BJX24" s="9"/>
      <c r="BJY24" s="9"/>
      <c r="BJZ24" s="9"/>
      <c r="BKA24" s="9"/>
      <c r="BKB24" s="9"/>
      <c r="BKC24" s="9"/>
      <c r="BKD24" s="9"/>
      <c r="BKE24" s="9"/>
      <c r="BKF24" s="9"/>
      <c r="BKG24" s="9"/>
      <c r="BKH24" s="9"/>
      <c r="BKI24" s="9"/>
      <c r="BKJ24" s="9"/>
      <c r="BKK24" s="9"/>
      <c r="BKL24" s="9"/>
      <c r="BKM24" s="9"/>
      <c r="BKN24" s="9"/>
      <c r="BKO24" s="9"/>
      <c r="BKP24" s="9"/>
      <c r="BKQ24" s="9"/>
      <c r="BKR24" s="9"/>
      <c r="BKS24" s="9"/>
      <c r="BKT24" s="9"/>
      <c r="BKU24" s="9"/>
      <c r="BKV24" s="9"/>
      <c r="BKW24" s="9"/>
      <c r="BKX24" s="9"/>
      <c r="BKY24" s="9"/>
      <c r="BKZ24" s="9"/>
      <c r="BLA24" s="9"/>
      <c r="BLB24" s="9"/>
      <c r="BLC24" s="9"/>
      <c r="BLD24" s="9"/>
      <c r="BLE24" s="9"/>
      <c r="BLF24" s="9"/>
      <c r="BLG24" s="9"/>
      <c r="BLH24" s="9"/>
      <c r="BLI24" s="9"/>
      <c r="BLJ24" s="9"/>
      <c r="BLK24" s="9"/>
      <c r="BLL24" s="9"/>
      <c r="BLM24" s="9"/>
      <c r="BLN24" s="9"/>
      <c r="BLO24" s="9"/>
      <c r="BLP24" s="9"/>
      <c r="BLQ24" s="9"/>
      <c r="BLR24" s="9"/>
      <c r="BLS24" s="9"/>
      <c r="BLT24" s="9"/>
      <c r="BLU24" s="9"/>
      <c r="BLV24" s="9"/>
      <c r="BLW24" s="9"/>
      <c r="BLX24" s="9"/>
      <c r="BLY24" s="9"/>
      <c r="BLZ24" s="9"/>
      <c r="BMA24" s="9"/>
      <c r="BMB24" s="9"/>
      <c r="BMC24" s="9"/>
      <c r="BMD24" s="9"/>
      <c r="BME24" s="9"/>
      <c r="BMF24" s="9"/>
      <c r="BMG24" s="9"/>
      <c r="BMH24" s="9"/>
      <c r="BMI24" s="9"/>
      <c r="BMJ24" s="9"/>
      <c r="BMK24" s="9"/>
      <c r="BML24" s="9"/>
      <c r="BMM24" s="9"/>
      <c r="BMN24" s="9"/>
      <c r="BMO24" s="9"/>
      <c r="BMP24" s="9"/>
      <c r="BMQ24" s="9"/>
      <c r="BMR24" s="9"/>
      <c r="BMS24" s="9"/>
      <c r="BMT24" s="9"/>
      <c r="BMU24" s="9"/>
      <c r="BMV24" s="9"/>
      <c r="BMW24" s="9"/>
      <c r="BMX24" s="9"/>
      <c r="BMY24" s="9"/>
      <c r="BMZ24" s="9"/>
      <c r="BNA24" s="9"/>
      <c r="BNB24" s="9"/>
      <c r="BNC24" s="9"/>
      <c r="BND24" s="9"/>
      <c r="BNE24" s="9"/>
      <c r="BNF24" s="9"/>
      <c r="BNG24" s="9"/>
      <c r="BNH24" s="9"/>
      <c r="BNI24" s="9"/>
      <c r="BNJ24" s="9"/>
      <c r="BNK24" s="9"/>
      <c r="BNL24" s="9"/>
      <c r="BNM24" s="9"/>
      <c r="BNN24" s="9"/>
      <c r="BNO24" s="9"/>
      <c r="BNP24" s="9"/>
      <c r="BNQ24" s="9"/>
      <c r="BNR24" s="9"/>
      <c r="BNS24" s="9"/>
      <c r="BNT24" s="9"/>
      <c r="BNU24" s="9"/>
      <c r="BNV24" s="9"/>
      <c r="BNW24" s="9"/>
      <c r="BNX24" s="9"/>
      <c r="BNY24" s="9"/>
      <c r="BNZ24" s="9"/>
      <c r="BOA24" s="9"/>
      <c r="BOB24" s="9"/>
      <c r="BOC24" s="9"/>
      <c r="BOD24" s="9"/>
      <c r="BOE24" s="9"/>
      <c r="BOF24" s="9"/>
      <c r="BOG24" s="9"/>
      <c r="BOH24" s="9"/>
      <c r="BOI24" s="9"/>
      <c r="BOJ24" s="9"/>
      <c r="BOK24" s="9"/>
      <c r="BOL24" s="9"/>
      <c r="BOM24" s="9"/>
      <c r="BON24" s="9"/>
      <c r="BOO24" s="9"/>
      <c r="BOP24" s="9"/>
      <c r="BOQ24" s="9"/>
      <c r="BOR24" s="9"/>
      <c r="BOS24" s="9"/>
      <c r="BOT24" s="9"/>
      <c r="BOU24" s="9"/>
      <c r="BOV24" s="9"/>
      <c r="BOW24" s="9"/>
      <c r="BOX24" s="9"/>
      <c r="BOY24" s="9"/>
      <c r="BOZ24" s="9"/>
      <c r="BPA24" s="9"/>
      <c r="BPB24" s="9"/>
      <c r="BPC24" s="9"/>
      <c r="BPD24" s="9"/>
      <c r="BPE24" s="9"/>
      <c r="BPF24" s="9"/>
      <c r="BPG24" s="9"/>
      <c r="BPH24" s="9"/>
      <c r="BPI24" s="9"/>
      <c r="BPJ24" s="9"/>
      <c r="BPK24" s="9"/>
      <c r="BPL24" s="9"/>
      <c r="BPM24" s="9"/>
      <c r="BPN24" s="9"/>
      <c r="BPO24" s="9"/>
      <c r="BPP24" s="9"/>
      <c r="BPQ24" s="9"/>
      <c r="BPR24" s="9"/>
      <c r="BPS24" s="9"/>
      <c r="BPT24" s="9"/>
      <c r="BPU24" s="9"/>
      <c r="BPV24" s="9"/>
      <c r="BPW24" s="9"/>
      <c r="BPX24" s="9"/>
      <c r="BPY24" s="9"/>
      <c r="BPZ24" s="9"/>
      <c r="BQA24" s="9"/>
      <c r="BQB24" s="9"/>
      <c r="BQC24" s="9"/>
      <c r="BQD24" s="9"/>
      <c r="BQE24" s="9"/>
      <c r="BQF24" s="9"/>
      <c r="BQG24" s="9"/>
      <c r="BQH24" s="9"/>
      <c r="BQI24" s="9"/>
      <c r="BQJ24" s="9"/>
      <c r="BQK24" s="9"/>
      <c r="BQL24" s="9"/>
      <c r="BQM24" s="9"/>
      <c r="BQN24" s="9"/>
      <c r="BQO24" s="9"/>
      <c r="BQP24" s="9"/>
      <c r="BQQ24" s="9"/>
      <c r="BQR24" s="9"/>
      <c r="BQS24" s="9"/>
      <c r="BQT24" s="9"/>
      <c r="BQU24" s="9"/>
      <c r="BQV24" s="9"/>
      <c r="BQW24" s="9"/>
      <c r="BQX24" s="9"/>
      <c r="BQY24" s="9"/>
      <c r="BQZ24" s="9"/>
      <c r="BRA24" s="9"/>
      <c r="BRB24" s="9"/>
      <c r="BRC24" s="9"/>
      <c r="BRD24" s="9"/>
      <c r="BRE24" s="9"/>
      <c r="BRF24" s="9"/>
      <c r="BRG24" s="9"/>
      <c r="BRH24" s="9"/>
      <c r="BRI24" s="9"/>
      <c r="BRJ24" s="9"/>
      <c r="BRK24" s="9"/>
      <c r="BRL24" s="9"/>
      <c r="BRM24" s="9"/>
      <c r="BRN24" s="9"/>
      <c r="BRO24" s="9"/>
      <c r="BRP24" s="9"/>
      <c r="BRQ24" s="9"/>
      <c r="BRR24" s="9"/>
      <c r="BRS24" s="9"/>
      <c r="BRT24" s="9"/>
      <c r="BRU24" s="9"/>
      <c r="BRV24" s="9"/>
      <c r="BRW24" s="9"/>
      <c r="BRX24" s="9"/>
      <c r="BRY24" s="9"/>
      <c r="BRZ24" s="9"/>
      <c r="BSA24" s="9"/>
      <c r="BSB24" s="9"/>
      <c r="BSC24" s="9"/>
      <c r="BSD24" s="9"/>
      <c r="BSE24" s="9"/>
      <c r="BSF24" s="9"/>
      <c r="BSG24" s="9"/>
      <c r="BSH24" s="9"/>
      <c r="BSI24" s="9"/>
      <c r="BSJ24" s="9"/>
      <c r="BSK24" s="9"/>
      <c r="BSL24" s="9"/>
      <c r="BSM24" s="9"/>
      <c r="BSN24" s="9"/>
      <c r="BSO24" s="9"/>
      <c r="BSP24" s="9"/>
      <c r="BSQ24" s="9"/>
      <c r="BSR24" s="9"/>
      <c r="BSS24" s="9"/>
      <c r="BST24" s="9"/>
      <c r="BSU24" s="9"/>
      <c r="BSV24" s="9"/>
      <c r="BSW24" s="9"/>
      <c r="BSX24" s="9"/>
      <c r="BSY24" s="9"/>
      <c r="BSZ24" s="9"/>
      <c r="BTA24" s="9"/>
      <c r="BTB24" s="9"/>
      <c r="BTC24" s="9"/>
      <c r="BTD24" s="9"/>
      <c r="BTE24" s="9"/>
      <c r="BTF24" s="9"/>
      <c r="BTG24" s="9"/>
      <c r="BTH24" s="9"/>
      <c r="BTI24" s="9"/>
      <c r="BTJ24" s="9"/>
      <c r="BTK24" s="9"/>
      <c r="BTL24" s="9"/>
      <c r="BTM24" s="9"/>
      <c r="BTN24" s="9"/>
      <c r="BTO24" s="9"/>
      <c r="BTP24" s="9"/>
      <c r="BTQ24" s="9"/>
      <c r="BTR24" s="9"/>
      <c r="BTS24" s="9"/>
      <c r="BTT24" s="9"/>
      <c r="BTU24" s="9"/>
      <c r="BTV24" s="9"/>
      <c r="BTW24" s="9"/>
      <c r="BTX24" s="9"/>
      <c r="BTY24" s="9"/>
      <c r="BTZ24" s="9"/>
      <c r="BUA24" s="9"/>
      <c r="BUB24" s="9"/>
      <c r="BUC24" s="9"/>
      <c r="BUD24" s="9"/>
      <c r="BUE24" s="9"/>
      <c r="BUF24" s="9"/>
      <c r="BUG24" s="9"/>
      <c r="BUH24" s="9"/>
      <c r="BUI24" s="9"/>
      <c r="BUJ24" s="9"/>
      <c r="BUK24" s="9"/>
      <c r="BUL24" s="9"/>
      <c r="BUM24" s="9"/>
      <c r="BUN24" s="9"/>
      <c r="BUO24" s="9"/>
      <c r="BUP24" s="9"/>
      <c r="BUQ24" s="9"/>
      <c r="BUR24" s="9"/>
      <c r="BUS24" s="9"/>
      <c r="BUT24" s="9"/>
      <c r="BUU24" s="9"/>
      <c r="BUV24" s="9"/>
      <c r="BUW24" s="9"/>
      <c r="BUX24" s="9"/>
      <c r="BUY24" s="9"/>
      <c r="BUZ24" s="9"/>
      <c r="BVA24" s="9"/>
      <c r="BVB24" s="9"/>
      <c r="BVC24" s="9"/>
      <c r="BVD24" s="9"/>
      <c r="BVE24" s="9"/>
      <c r="BVF24" s="9"/>
      <c r="BVG24" s="9"/>
      <c r="BVH24" s="9"/>
      <c r="BVI24" s="9"/>
      <c r="BVJ24" s="9"/>
      <c r="BVK24" s="9"/>
      <c r="BVL24" s="9"/>
      <c r="BVM24" s="9"/>
      <c r="BVN24" s="9"/>
      <c r="BVO24" s="9"/>
      <c r="BVP24" s="9"/>
      <c r="BVQ24" s="9"/>
      <c r="BVR24" s="9"/>
      <c r="BVS24" s="9"/>
      <c r="BVT24" s="9"/>
      <c r="BVU24" s="9"/>
      <c r="BVV24" s="9"/>
      <c r="BVW24" s="9"/>
      <c r="BVX24" s="9"/>
      <c r="BVY24" s="9"/>
      <c r="BVZ24" s="9"/>
      <c r="BWA24" s="9"/>
      <c r="BWB24" s="9"/>
      <c r="BWC24" s="9"/>
      <c r="BWD24" s="9"/>
      <c r="BWE24" s="9"/>
      <c r="BWF24" s="9"/>
      <c r="BWG24" s="9"/>
      <c r="BWH24" s="9"/>
      <c r="BWI24" s="9"/>
      <c r="BWJ24" s="9"/>
      <c r="BWK24" s="9"/>
      <c r="BWL24" s="9"/>
      <c r="BWM24" s="9"/>
      <c r="BWN24" s="9"/>
      <c r="BWO24" s="9"/>
      <c r="BWP24" s="9"/>
      <c r="BWQ24" s="9"/>
      <c r="BWR24" s="9"/>
      <c r="BWS24" s="9"/>
      <c r="BWT24" s="9"/>
      <c r="BWU24" s="9"/>
      <c r="BWV24" s="9"/>
      <c r="BWW24" s="9"/>
      <c r="BWX24" s="9"/>
      <c r="BWY24" s="9"/>
      <c r="BWZ24" s="9"/>
      <c r="BXA24" s="9"/>
      <c r="BXB24" s="9"/>
      <c r="BXC24" s="9"/>
      <c r="BXD24" s="9"/>
      <c r="BXE24" s="9"/>
      <c r="BXF24" s="9"/>
      <c r="BXG24" s="9"/>
      <c r="BXH24" s="9"/>
      <c r="BXI24" s="9"/>
      <c r="BXJ24" s="9"/>
      <c r="BXK24" s="9"/>
      <c r="BXL24" s="9"/>
      <c r="BXM24" s="9"/>
      <c r="BXN24" s="9"/>
      <c r="BXO24" s="9"/>
      <c r="BXP24" s="9"/>
      <c r="BXQ24" s="9"/>
      <c r="BXR24" s="9"/>
      <c r="BXS24" s="9"/>
      <c r="BXT24" s="9"/>
      <c r="BXU24" s="9"/>
      <c r="BXV24" s="9"/>
      <c r="BXW24" s="9"/>
      <c r="BXX24" s="9"/>
      <c r="BXY24" s="9"/>
      <c r="BXZ24" s="9"/>
      <c r="BYA24" s="9"/>
      <c r="BYB24" s="9"/>
      <c r="BYC24" s="9"/>
      <c r="BYD24" s="9"/>
      <c r="BYE24" s="9"/>
      <c r="BYF24" s="9"/>
      <c r="BYG24" s="9"/>
      <c r="BYH24" s="9"/>
      <c r="BYI24" s="9"/>
      <c r="BYJ24" s="9"/>
      <c r="BYK24" s="9"/>
      <c r="BYL24" s="9"/>
      <c r="BYM24" s="9"/>
      <c r="BYN24" s="9"/>
      <c r="BYO24" s="9"/>
      <c r="BYP24" s="9"/>
      <c r="BYQ24" s="9"/>
      <c r="BYR24" s="9"/>
      <c r="BYS24" s="9"/>
      <c r="BYT24" s="9"/>
      <c r="BYU24" s="9"/>
      <c r="BYV24" s="9"/>
      <c r="BYW24" s="9"/>
      <c r="BYX24" s="9"/>
      <c r="BYY24" s="9"/>
      <c r="BYZ24" s="9"/>
      <c r="BZA24" s="9"/>
      <c r="BZB24" s="9"/>
      <c r="BZC24" s="9"/>
      <c r="BZD24" s="9"/>
      <c r="BZE24" s="9"/>
      <c r="BZF24" s="9"/>
      <c r="BZG24" s="9"/>
      <c r="BZH24" s="9"/>
      <c r="BZI24" s="9"/>
      <c r="BZJ24" s="9"/>
      <c r="BZK24" s="9"/>
      <c r="BZL24" s="9"/>
      <c r="BZM24" s="9"/>
      <c r="BZN24" s="9"/>
      <c r="BZO24" s="9"/>
      <c r="BZP24" s="9"/>
      <c r="BZQ24" s="9"/>
      <c r="BZR24" s="9"/>
      <c r="BZS24" s="9"/>
      <c r="BZT24" s="9"/>
      <c r="BZU24" s="9"/>
      <c r="BZV24" s="9"/>
      <c r="BZW24" s="9"/>
      <c r="BZX24" s="9"/>
      <c r="BZY24" s="9"/>
      <c r="BZZ24" s="9"/>
      <c r="CAA24" s="9"/>
      <c r="CAB24" s="9"/>
      <c r="CAC24" s="9"/>
      <c r="CAD24" s="9"/>
      <c r="CAE24" s="9"/>
      <c r="CAF24" s="9"/>
      <c r="CAG24" s="9"/>
      <c r="CAH24" s="9"/>
      <c r="CAI24" s="9"/>
      <c r="CAJ24" s="9"/>
      <c r="CAK24" s="9"/>
      <c r="CAL24" s="9"/>
      <c r="CAM24" s="9"/>
      <c r="CAN24" s="9"/>
      <c r="CAO24" s="9"/>
      <c r="CAP24" s="9"/>
      <c r="CAQ24" s="9"/>
      <c r="CAR24" s="9"/>
      <c r="CAS24" s="9"/>
      <c r="CAT24" s="9"/>
      <c r="CAU24" s="9"/>
      <c r="CAV24" s="9"/>
      <c r="CAW24" s="9"/>
      <c r="CAX24" s="9"/>
      <c r="CAY24" s="9"/>
      <c r="CAZ24" s="9"/>
      <c r="CBA24" s="9"/>
      <c r="CBB24" s="9"/>
      <c r="CBC24" s="9"/>
      <c r="CBD24" s="9"/>
      <c r="CBE24" s="9"/>
      <c r="CBF24" s="9"/>
      <c r="CBG24" s="9"/>
      <c r="CBH24" s="9"/>
      <c r="CBI24" s="9"/>
      <c r="CBJ24" s="9"/>
      <c r="CBK24" s="9"/>
      <c r="CBL24" s="9"/>
      <c r="CBM24" s="9"/>
      <c r="CBN24" s="9"/>
      <c r="CBO24" s="9"/>
      <c r="CBP24" s="9"/>
      <c r="CBQ24" s="9"/>
      <c r="CBR24" s="9"/>
      <c r="CBS24" s="9"/>
      <c r="CBT24" s="9"/>
      <c r="CBU24" s="9"/>
      <c r="CBV24" s="9"/>
      <c r="CBW24" s="9"/>
      <c r="CBX24" s="9"/>
      <c r="CBY24" s="9"/>
      <c r="CBZ24" s="9"/>
      <c r="CCA24" s="9"/>
      <c r="CCB24" s="9"/>
      <c r="CCC24" s="9"/>
      <c r="CCD24" s="9"/>
      <c r="CCE24" s="9"/>
      <c r="CCF24" s="9"/>
      <c r="CCG24" s="9"/>
      <c r="CCH24" s="9"/>
      <c r="CCI24" s="9"/>
      <c r="CCJ24" s="9"/>
      <c r="CCK24" s="9"/>
      <c r="CCL24" s="9"/>
      <c r="CCM24" s="9"/>
      <c r="CCN24" s="9"/>
      <c r="CCO24" s="9"/>
      <c r="CCP24" s="9"/>
      <c r="CCQ24" s="9"/>
      <c r="CCR24" s="9"/>
      <c r="CCS24" s="9"/>
      <c r="CCT24" s="9"/>
      <c r="CCU24" s="9"/>
      <c r="CCV24" s="9"/>
      <c r="CCW24" s="9"/>
      <c r="CCX24" s="9"/>
      <c r="CCY24" s="9"/>
      <c r="CCZ24" s="9"/>
      <c r="CDA24" s="9"/>
      <c r="CDB24" s="9"/>
      <c r="CDC24" s="9"/>
      <c r="CDD24" s="9"/>
      <c r="CDE24" s="9"/>
      <c r="CDF24" s="9"/>
      <c r="CDG24" s="9"/>
      <c r="CDH24" s="9"/>
      <c r="CDI24" s="9"/>
      <c r="CDJ24" s="9"/>
      <c r="CDK24" s="9"/>
      <c r="CDL24" s="9"/>
      <c r="CDM24" s="9"/>
      <c r="CDN24" s="9"/>
      <c r="CDO24" s="9"/>
      <c r="CDP24" s="9"/>
      <c r="CDQ24" s="9"/>
      <c r="CDR24" s="9"/>
      <c r="CDS24" s="9"/>
      <c r="CDT24" s="9"/>
      <c r="CDU24" s="9"/>
      <c r="CDV24" s="9"/>
      <c r="CDW24" s="9"/>
      <c r="CDX24" s="9"/>
      <c r="CDY24" s="9"/>
      <c r="CDZ24" s="9"/>
      <c r="CEA24" s="9"/>
      <c r="CEB24" s="9"/>
      <c r="CEC24" s="9"/>
      <c r="CED24" s="9"/>
      <c r="CEE24" s="9"/>
      <c r="CEF24" s="9"/>
      <c r="CEG24" s="9"/>
      <c r="CEH24" s="9"/>
      <c r="CEI24" s="9"/>
      <c r="CEJ24" s="9"/>
      <c r="CEK24" s="9"/>
      <c r="CEL24" s="9"/>
      <c r="CEM24" s="9"/>
      <c r="CEN24" s="9"/>
      <c r="CEO24" s="9"/>
      <c r="CEP24" s="9"/>
      <c r="CEQ24" s="9"/>
      <c r="CER24" s="9"/>
      <c r="CES24" s="9"/>
      <c r="CET24" s="9"/>
      <c r="CEU24" s="9"/>
      <c r="CEV24" s="9"/>
      <c r="CEW24" s="9"/>
      <c r="CEX24" s="9"/>
      <c r="CEY24" s="9"/>
      <c r="CEZ24" s="9"/>
      <c r="CFA24" s="9"/>
      <c r="CFB24" s="9"/>
      <c r="CFC24" s="9"/>
      <c r="CFD24" s="9"/>
      <c r="CFE24" s="9"/>
      <c r="CFF24" s="9"/>
      <c r="CFG24" s="9"/>
      <c r="CFH24" s="9"/>
      <c r="CFI24" s="9"/>
      <c r="CFJ24" s="9"/>
      <c r="CFK24" s="9"/>
      <c r="CFL24" s="9"/>
      <c r="CFM24" s="9"/>
      <c r="CFN24" s="9"/>
      <c r="CFO24" s="9"/>
      <c r="CFP24" s="9"/>
      <c r="CFQ24" s="9"/>
      <c r="CFR24" s="9"/>
      <c r="CFS24" s="9"/>
      <c r="CFT24" s="9"/>
      <c r="CFU24" s="9"/>
      <c r="CFV24" s="9"/>
      <c r="CFW24" s="9"/>
      <c r="CFX24" s="9"/>
      <c r="CFY24" s="9"/>
      <c r="CFZ24" s="9"/>
      <c r="CGA24" s="9"/>
      <c r="CGB24" s="9"/>
      <c r="CGC24" s="9"/>
      <c r="CGD24" s="9"/>
      <c r="CGE24" s="9"/>
      <c r="CGF24" s="9"/>
      <c r="CGG24" s="9"/>
      <c r="CGH24" s="9"/>
      <c r="CGI24" s="9"/>
      <c r="CGJ24" s="9"/>
      <c r="CGK24" s="9"/>
      <c r="CGL24" s="9"/>
      <c r="CGM24" s="9"/>
      <c r="CGN24" s="9"/>
      <c r="CGO24" s="9"/>
      <c r="CGP24" s="9"/>
      <c r="CGQ24" s="9"/>
      <c r="CGR24" s="9"/>
      <c r="CGS24" s="9"/>
      <c r="CGT24" s="9"/>
      <c r="CGU24" s="9"/>
      <c r="CGV24" s="9"/>
      <c r="CGW24" s="9"/>
      <c r="CGX24" s="9"/>
      <c r="CGY24" s="9"/>
      <c r="CGZ24" s="9"/>
      <c r="CHA24" s="9"/>
      <c r="CHB24" s="9"/>
      <c r="CHC24" s="9"/>
      <c r="CHD24" s="9"/>
      <c r="CHE24" s="9"/>
      <c r="CHF24" s="9"/>
      <c r="CHG24" s="9"/>
      <c r="CHH24" s="9"/>
      <c r="CHI24" s="9"/>
      <c r="CHJ24" s="9"/>
      <c r="CHK24" s="9"/>
      <c r="CHL24" s="9"/>
      <c r="CHM24" s="9"/>
      <c r="CHN24" s="9"/>
      <c r="CHO24" s="9"/>
      <c r="CHP24" s="9"/>
      <c r="CHQ24" s="9"/>
      <c r="CHR24" s="9"/>
      <c r="CHS24" s="9"/>
      <c r="CHT24" s="9"/>
      <c r="CHU24" s="9"/>
      <c r="CHV24" s="9"/>
      <c r="CHW24" s="9"/>
      <c r="CHX24" s="9"/>
      <c r="CHY24" s="9"/>
      <c r="CHZ24" s="9"/>
      <c r="CIA24" s="9"/>
      <c r="CIB24" s="9"/>
      <c r="CIC24" s="9"/>
      <c r="CID24" s="9"/>
      <c r="CIE24" s="9"/>
      <c r="CIF24" s="9"/>
      <c r="CIG24" s="9"/>
      <c r="CIH24" s="9"/>
      <c r="CII24" s="9"/>
      <c r="CIJ24" s="9"/>
      <c r="CIK24" s="9"/>
      <c r="CIL24" s="9"/>
      <c r="CIM24" s="9"/>
      <c r="CIN24" s="9"/>
      <c r="CIO24" s="9"/>
      <c r="CIP24" s="9"/>
      <c r="CIQ24" s="9"/>
      <c r="CIR24" s="9"/>
      <c r="CIS24" s="9"/>
      <c r="CIT24" s="9"/>
      <c r="CIU24" s="9"/>
      <c r="CIV24" s="9"/>
      <c r="CIW24" s="9"/>
      <c r="CIX24" s="9"/>
      <c r="CIY24" s="9"/>
      <c r="CIZ24" s="9"/>
      <c r="CJA24" s="9"/>
      <c r="CJB24" s="9"/>
      <c r="CJC24" s="9"/>
      <c r="CJD24" s="9"/>
      <c r="CJE24" s="9"/>
      <c r="CJF24" s="9"/>
      <c r="CJG24" s="9"/>
      <c r="CJH24" s="9"/>
      <c r="CJI24" s="9"/>
      <c r="CJJ24" s="9"/>
      <c r="CJK24" s="9"/>
      <c r="CJL24" s="9"/>
      <c r="CJM24" s="9"/>
      <c r="CJN24" s="9"/>
      <c r="CJO24" s="9"/>
      <c r="CJP24" s="9"/>
      <c r="CJQ24" s="9"/>
      <c r="CJR24" s="9"/>
      <c r="CJS24" s="9"/>
      <c r="CJT24" s="9"/>
      <c r="CJU24" s="9"/>
      <c r="CJV24" s="9"/>
      <c r="CJW24" s="9"/>
      <c r="CJX24" s="9"/>
      <c r="CJY24" s="9"/>
      <c r="CJZ24" s="9"/>
      <c r="CKA24" s="9"/>
      <c r="CKB24" s="9"/>
      <c r="CKC24" s="9"/>
      <c r="CKD24" s="9"/>
      <c r="CKE24" s="9"/>
      <c r="CKF24" s="9"/>
      <c r="CKG24" s="9"/>
      <c r="CKH24" s="9"/>
      <c r="CKI24" s="9"/>
      <c r="CKJ24" s="9"/>
      <c r="CKK24" s="9"/>
      <c r="CKL24" s="9"/>
      <c r="CKM24" s="9"/>
      <c r="CKN24" s="9"/>
      <c r="CKO24" s="9"/>
      <c r="CKP24" s="9"/>
      <c r="CKQ24" s="9"/>
      <c r="CKR24" s="9"/>
      <c r="CKS24" s="9"/>
      <c r="CKT24" s="9"/>
      <c r="CKU24" s="9"/>
      <c r="CKV24" s="9"/>
      <c r="CKW24" s="9"/>
      <c r="CKX24" s="9"/>
      <c r="CKY24" s="9"/>
      <c r="CKZ24" s="9"/>
      <c r="CLA24" s="9"/>
      <c r="CLB24" s="9"/>
      <c r="CLC24" s="9"/>
      <c r="CLD24" s="9"/>
      <c r="CLE24" s="9"/>
      <c r="CLF24" s="9"/>
      <c r="CLG24" s="9"/>
      <c r="CLH24" s="9"/>
      <c r="CLI24" s="9"/>
      <c r="CLJ24" s="9"/>
      <c r="CLK24" s="9"/>
      <c r="CLL24" s="9"/>
      <c r="CLM24" s="9"/>
      <c r="CLN24" s="9"/>
      <c r="CLO24" s="9"/>
      <c r="CLP24" s="9"/>
      <c r="CLQ24" s="9"/>
      <c r="CLR24" s="9"/>
      <c r="CLS24" s="9"/>
      <c r="CLT24" s="9"/>
      <c r="CLU24" s="9"/>
      <c r="CLV24" s="9"/>
      <c r="CLW24" s="9"/>
      <c r="CLX24" s="9"/>
      <c r="CLY24" s="9"/>
      <c r="CLZ24" s="9"/>
      <c r="CMA24" s="9"/>
      <c r="CMB24" s="9"/>
      <c r="CMC24" s="9"/>
      <c r="CMD24" s="9"/>
      <c r="CME24" s="9"/>
      <c r="CMF24" s="9"/>
      <c r="CMG24" s="9"/>
      <c r="CMH24" s="9"/>
      <c r="CMI24" s="9"/>
      <c r="CMJ24" s="9"/>
      <c r="CMK24" s="9"/>
      <c r="CML24" s="9"/>
      <c r="CMM24" s="9"/>
      <c r="CMN24" s="9"/>
      <c r="CMO24" s="9"/>
      <c r="CMP24" s="9"/>
      <c r="CMQ24" s="9"/>
      <c r="CMR24" s="9"/>
      <c r="CMS24" s="9"/>
      <c r="CMT24" s="9"/>
      <c r="CMU24" s="9"/>
      <c r="CMV24" s="9"/>
      <c r="CMW24" s="9"/>
      <c r="CMX24" s="9"/>
      <c r="CMY24" s="9"/>
      <c r="CMZ24" s="9"/>
      <c r="CNA24" s="9"/>
      <c r="CNB24" s="9"/>
      <c r="CNC24" s="9"/>
      <c r="CND24" s="9"/>
      <c r="CNE24" s="9"/>
      <c r="CNF24" s="9"/>
      <c r="CNG24" s="9"/>
      <c r="CNH24" s="9"/>
      <c r="CNI24" s="9"/>
      <c r="CNJ24" s="9"/>
      <c r="CNK24" s="9"/>
      <c r="CNL24" s="9"/>
      <c r="CNM24" s="9"/>
      <c r="CNN24" s="9"/>
      <c r="CNO24" s="9"/>
      <c r="CNP24" s="9"/>
      <c r="CNQ24" s="9"/>
      <c r="CNR24" s="9"/>
      <c r="CNS24" s="9"/>
      <c r="CNT24" s="9"/>
      <c r="CNU24" s="9"/>
      <c r="CNV24" s="9"/>
      <c r="CNW24" s="9"/>
      <c r="CNX24" s="9"/>
      <c r="CNY24" s="9"/>
      <c r="CNZ24" s="9"/>
      <c r="COA24" s="9"/>
      <c r="COB24" s="9"/>
      <c r="COC24" s="9"/>
      <c r="COD24" s="9"/>
      <c r="COE24" s="9"/>
      <c r="COF24" s="9"/>
      <c r="COG24" s="9"/>
      <c r="COH24" s="9"/>
      <c r="COI24" s="9"/>
      <c r="COJ24" s="9"/>
      <c r="COK24" s="9"/>
      <c r="COL24" s="9"/>
      <c r="COM24" s="9"/>
      <c r="CON24" s="9"/>
      <c r="COO24" s="9"/>
      <c r="COP24" s="9"/>
      <c r="COQ24" s="9"/>
      <c r="COR24" s="9"/>
      <c r="COS24" s="9"/>
      <c r="COT24" s="9"/>
      <c r="COU24" s="9"/>
      <c r="COV24" s="9"/>
      <c r="COW24" s="9"/>
      <c r="COX24" s="9"/>
      <c r="COY24" s="9"/>
      <c r="COZ24" s="9"/>
      <c r="CPA24" s="9"/>
      <c r="CPB24" s="9"/>
      <c r="CPC24" s="9"/>
      <c r="CPD24" s="9"/>
      <c r="CPE24" s="9"/>
      <c r="CPF24" s="9"/>
      <c r="CPG24" s="9"/>
      <c r="CPH24" s="9"/>
      <c r="CPI24" s="9"/>
      <c r="CPJ24" s="9"/>
      <c r="CPK24" s="9"/>
      <c r="CPL24" s="9"/>
      <c r="CPM24" s="9"/>
      <c r="CPN24" s="9"/>
      <c r="CPO24" s="9"/>
      <c r="CPP24" s="9"/>
      <c r="CPQ24" s="9"/>
      <c r="CPR24" s="9"/>
      <c r="CPS24" s="9"/>
      <c r="CPT24" s="9"/>
      <c r="CPU24" s="9"/>
      <c r="CPV24" s="9"/>
      <c r="CPW24" s="9"/>
      <c r="CPX24" s="9"/>
      <c r="CPY24" s="9"/>
      <c r="CPZ24" s="9"/>
      <c r="CQA24" s="9"/>
      <c r="CQB24" s="9"/>
      <c r="CQC24" s="9"/>
      <c r="CQD24" s="9"/>
      <c r="CQE24" s="9"/>
      <c r="CQF24" s="9"/>
      <c r="CQG24" s="9"/>
      <c r="CQH24" s="9"/>
      <c r="CQI24" s="9"/>
      <c r="CQJ24" s="9"/>
      <c r="CQK24" s="9"/>
      <c r="CQL24" s="9"/>
      <c r="CQM24" s="9"/>
      <c r="CQN24" s="9"/>
      <c r="CQO24" s="9"/>
      <c r="CQP24" s="9"/>
      <c r="CQQ24" s="9"/>
      <c r="CQR24" s="9"/>
      <c r="CQS24" s="9"/>
      <c r="CQT24" s="9"/>
      <c r="CQU24" s="9"/>
      <c r="CQV24" s="9"/>
      <c r="CQW24" s="9"/>
      <c r="CQX24" s="9"/>
      <c r="CQY24" s="9"/>
      <c r="CQZ24" s="9"/>
      <c r="CRA24" s="9"/>
      <c r="CRB24" s="9"/>
      <c r="CRC24" s="9"/>
      <c r="CRD24" s="9"/>
      <c r="CRE24" s="9"/>
      <c r="CRF24" s="9"/>
      <c r="CRG24" s="9"/>
      <c r="CRH24" s="9"/>
      <c r="CRI24" s="9"/>
      <c r="CRJ24" s="9"/>
      <c r="CRK24" s="9"/>
      <c r="CRL24" s="9"/>
      <c r="CRM24" s="9"/>
      <c r="CRN24" s="9"/>
      <c r="CRO24" s="9"/>
      <c r="CRP24" s="9"/>
      <c r="CRQ24" s="9"/>
      <c r="CRR24" s="9"/>
      <c r="CRS24" s="9"/>
      <c r="CRT24" s="9"/>
      <c r="CRU24" s="9"/>
      <c r="CRV24" s="9"/>
      <c r="CRW24" s="9"/>
      <c r="CRX24" s="9"/>
      <c r="CRY24" s="9"/>
      <c r="CRZ24" s="9"/>
      <c r="CSA24" s="9"/>
      <c r="CSB24" s="9"/>
      <c r="CSC24" s="9"/>
      <c r="CSD24" s="9"/>
      <c r="CSE24" s="9"/>
      <c r="CSF24" s="9"/>
      <c r="CSG24" s="9"/>
      <c r="CSH24" s="9"/>
      <c r="CSI24" s="9"/>
      <c r="CSJ24" s="9"/>
      <c r="CSK24" s="9"/>
      <c r="CSL24" s="9"/>
      <c r="CSM24" s="9"/>
      <c r="CSN24" s="9"/>
      <c r="CSO24" s="9"/>
      <c r="CSP24" s="9"/>
      <c r="CSQ24" s="9"/>
      <c r="CSR24" s="9"/>
      <c r="CSS24" s="9"/>
      <c r="CST24" s="9"/>
      <c r="CSU24" s="9"/>
      <c r="CSV24" s="9"/>
      <c r="CSW24" s="9"/>
      <c r="CSX24" s="9"/>
      <c r="CSY24" s="9"/>
      <c r="CSZ24" s="9"/>
      <c r="CTA24" s="9"/>
      <c r="CTB24" s="9"/>
      <c r="CTC24" s="9"/>
      <c r="CTD24" s="9"/>
      <c r="CTE24" s="9"/>
      <c r="CTF24" s="9"/>
      <c r="CTG24" s="9"/>
      <c r="CTH24" s="9"/>
      <c r="CTI24" s="9"/>
      <c r="CTJ24" s="9"/>
      <c r="CTK24" s="9"/>
      <c r="CTL24" s="9"/>
      <c r="CTM24" s="9"/>
      <c r="CTN24" s="9"/>
      <c r="CTO24" s="9"/>
      <c r="CTP24" s="9"/>
      <c r="CTQ24" s="9"/>
      <c r="CTR24" s="9"/>
      <c r="CTS24" s="9"/>
      <c r="CTT24" s="9"/>
      <c r="CTU24" s="9"/>
      <c r="CTV24" s="9"/>
      <c r="CTW24" s="9"/>
      <c r="CTX24" s="9"/>
      <c r="CTY24" s="9"/>
      <c r="CTZ24" s="9"/>
      <c r="CUA24" s="9"/>
      <c r="CUB24" s="9"/>
      <c r="CUC24" s="9"/>
      <c r="CUD24" s="9"/>
      <c r="CUE24" s="9"/>
      <c r="CUF24" s="9"/>
      <c r="CUG24" s="9"/>
      <c r="CUH24" s="9"/>
      <c r="CUI24" s="9"/>
      <c r="CUJ24" s="9"/>
      <c r="CUK24" s="9"/>
      <c r="CUL24" s="9"/>
      <c r="CUM24" s="9"/>
      <c r="CUN24" s="9"/>
      <c r="CUO24" s="9"/>
      <c r="CUP24" s="9"/>
      <c r="CUQ24" s="9"/>
      <c r="CUR24" s="9"/>
      <c r="CUS24" s="9"/>
      <c r="CUT24" s="9"/>
      <c r="CUU24" s="9"/>
      <c r="CUV24" s="9"/>
      <c r="CUW24" s="9"/>
      <c r="CUX24" s="9"/>
      <c r="CUY24" s="9"/>
      <c r="CUZ24" s="9"/>
      <c r="CVA24" s="9"/>
      <c r="CVB24" s="9"/>
      <c r="CVC24" s="9"/>
      <c r="CVD24" s="9"/>
      <c r="CVE24" s="9"/>
      <c r="CVF24" s="9"/>
      <c r="CVG24" s="9"/>
      <c r="CVH24" s="9"/>
      <c r="CVI24" s="9"/>
      <c r="CVJ24" s="9"/>
      <c r="CVK24" s="9"/>
      <c r="CVL24" s="9"/>
      <c r="CVM24" s="9"/>
      <c r="CVN24" s="9"/>
      <c r="CVO24" s="9"/>
      <c r="CVP24" s="9"/>
      <c r="CVQ24" s="9"/>
      <c r="CVR24" s="9"/>
      <c r="CVS24" s="9"/>
      <c r="CVT24" s="9"/>
      <c r="CVU24" s="9"/>
      <c r="CVV24" s="9"/>
      <c r="CVW24" s="9"/>
      <c r="CVX24" s="9"/>
      <c r="CVY24" s="9"/>
      <c r="CVZ24" s="9"/>
      <c r="CWA24" s="9"/>
      <c r="CWB24" s="9"/>
      <c r="CWC24" s="9"/>
      <c r="CWD24" s="9"/>
      <c r="CWE24" s="9"/>
      <c r="CWF24" s="9"/>
      <c r="CWG24" s="9"/>
      <c r="CWH24" s="9"/>
      <c r="CWI24" s="9"/>
      <c r="CWJ24" s="9"/>
      <c r="CWK24" s="9"/>
      <c r="CWL24" s="9"/>
      <c r="CWM24" s="9"/>
      <c r="CWN24" s="9"/>
      <c r="CWO24" s="9"/>
      <c r="CWP24" s="9"/>
      <c r="CWQ24" s="9"/>
      <c r="CWR24" s="9"/>
      <c r="CWS24" s="9"/>
      <c r="CWT24" s="9"/>
      <c r="CWU24" s="9"/>
      <c r="CWV24" s="9"/>
      <c r="CWW24" s="9"/>
      <c r="CWX24" s="9"/>
      <c r="CWY24" s="9"/>
      <c r="CWZ24" s="9"/>
      <c r="CXA24" s="9"/>
      <c r="CXB24" s="9"/>
      <c r="CXC24" s="9"/>
      <c r="CXD24" s="9"/>
      <c r="CXE24" s="9"/>
      <c r="CXF24" s="9"/>
      <c r="CXG24" s="9"/>
      <c r="CXH24" s="9"/>
      <c r="CXI24" s="9"/>
      <c r="CXJ24" s="9"/>
      <c r="CXK24" s="9"/>
      <c r="CXL24" s="9"/>
      <c r="CXM24" s="9"/>
      <c r="CXN24" s="9"/>
      <c r="CXO24" s="9"/>
      <c r="CXP24" s="9"/>
      <c r="CXQ24" s="9"/>
      <c r="CXR24" s="9"/>
      <c r="CXS24" s="9"/>
      <c r="CXT24" s="9"/>
      <c r="CXU24" s="9"/>
      <c r="CXV24" s="9"/>
      <c r="CXW24" s="9"/>
      <c r="CXX24" s="9"/>
      <c r="CXY24" s="9"/>
      <c r="CXZ24" s="9"/>
      <c r="CYA24" s="9"/>
      <c r="CYB24" s="9"/>
      <c r="CYC24" s="9"/>
      <c r="CYD24" s="9"/>
      <c r="CYE24" s="9"/>
      <c r="CYF24" s="9"/>
      <c r="CYG24" s="9"/>
      <c r="CYH24" s="9"/>
      <c r="CYI24" s="9"/>
      <c r="CYJ24" s="9"/>
      <c r="CYK24" s="9"/>
      <c r="CYL24" s="9"/>
      <c r="CYM24" s="9"/>
      <c r="CYN24" s="9"/>
      <c r="CYO24" s="9"/>
      <c r="CYP24" s="9"/>
      <c r="CYQ24" s="9"/>
      <c r="CYR24" s="9"/>
      <c r="CYS24" s="9"/>
      <c r="CYT24" s="9"/>
      <c r="CYU24" s="9"/>
      <c r="CYV24" s="9"/>
      <c r="CYW24" s="9"/>
      <c r="CYX24" s="9"/>
      <c r="CYY24" s="9"/>
      <c r="CYZ24" s="9"/>
      <c r="CZA24" s="9"/>
      <c r="CZB24" s="9"/>
      <c r="CZC24" s="9"/>
      <c r="CZD24" s="9"/>
      <c r="CZE24" s="9"/>
      <c r="CZF24" s="9"/>
      <c r="CZG24" s="9"/>
      <c r="CZH24" s="9"/>
      <c r="CZI24" s="9"/>
      <c r="CZJ24" s="9"/>
      <c r="CZK24" s="9"/>
      <c r="CZL24" s="9"/>
      <c r="CZM24" s="9"/>
      <c r="CZN24" s="9"/>
      <c r="CZO24" s="9"/>
      <c r="CZP24" s="9"/>
      <c r="CZQ24" s="9"/>
      <c r="CZR24" s="9"/>
      <c r="CZS24" s="9"/>
      <c r="CZT24" s="9"/>
      <c r="CZU24" s="9"/>
      <c r="CZV24" s="9"/>
      <c r="CZW24" s="9"/>
      <c r="CZX24" s="9"/>
      <c r="CZY24" s="9"/>
      <c r="CZZ24" s="9"/>
      <c r="DAA24" s="9"/>
      <c r="DAB24" s="9"/>
      <c r="DAC24" s="9"/>
      <c r="DAD24" s="9"/>
      <c r="DAE24" s="9"/>
      <c r="DAF24" s="9"/>
      <c r="DAG24" s="9"/>
      <c r="DAH24" s="9"/>
      <c r="DAI24" s="9"/>
      <c r="DAJ24" s="9"/>
      <c r="DAK24" s="9"/>
      <c r="DAL24" s="9"/>
      <c r="DAM24" s="9"/>
      <c r="DAN24" s="9"/>
      <c r="DAO24" s="9"/>
      <c r="DAP24" s="9"/>
      <c r="DAQ24" s="9"/>
      <c r="DAR24" s="9"/>
      <c r="DAS24" s="9"/>
      <c r="DAT24" s="9"/>
      <c r="DAU24" s="9"/>
      <c r="DAV24" s="9"/>
      <c r="DAW24" s="9"/>
      <c r="DAX24" s="9"/>
      <c r="DAY24" s="9"/>
      <c r="DAZ24" s="9"/>
      <c r="DBA24" s="9"/>
      <c r="DBB24" s="9"/>
      <c r="DBC24" s="9"/>
      <c r="DBD24" s="9"/>
      <c r="DBE24" s="9"/>
      <c r="DBF24" s="9"/>
      <c r="DBG24" s="9"/>
      <c r="DBH24" s="9"/>
      <c r="DBI24" s="9"/>
      <c r="DBJ24" s="9"/>
      <c r="DBK24" s="9"/>
      <c r="DBL24" s="9"/>
      <c r="DBM24" s="9"/>
      <c r="DBN24" s="9"/>
      <c r="DBO24" s="9"/>
      <c r="DBP24" s="9"/>
      <c r="DBQ24" s="9"/>
      <c r="DBR24" s="9"/>
      <c r="DBS24" s="9"/>
      <c r="DBT24" s="9"/>
      <c r="DBU24" s="9"/>
      <c r="DBV24" s="9"/>
      <c r="DBW24" s="9"/>
      <c r="DBX24" s="9"/>
      <c r="DBY24" s="9"/>
      <c r="DBZ24" s="9"/>
      <c r="DCA24" s="9"/>
      <c r="DCB24" s="9"/>
      <c r="DCC24" s="9"/>
      <c r="DCD24" s="9"/>
      <c r="DCE24" s="9"/>
      <c r="DCF24" s="9"/>
      <c r="DCG24" s="9"/>
      <c r="DCH24" s="9"/>
      <c r="DCI24" s="9"/>
      <c r="DCJ24" s="9"/>
      <c r="DCK24" s="9"/>
      <c r="DCL24" s="9"/>
      <c r="DCM24" s="9"/>
      <c r="DCN24" s="9"/>
      <c r="DCO24" s="9"/>
      <c r="DCP24" s="9"/>
      <c r="DCQ24" s="9"/>
      <c r="DCR24" s="9"/>
      <c r="DCS24" s="9"/>
      <c r="DCT24" s="9"/>
      <c r="DCU24" s="9"/>
      <c r="DCV24" s="9"/>
      <c r="DCW24" s="9"/>
      <c r="DCX24" s="9"/>
      <c r="DCY24" s="9"/>
      <c r="DCZ24" s="9"/>
      <c r="DDA24" s="9"/>
      <c r="DDB24" s="9"/>
      <c r="DDC24" s="9"/>
      <c r="DDD24" s="9"/>
      <c r="DDE24" s="9"/>
      <c r="DDF24" s="9"/>
      <c r="DDG24" s="9"/>
      <c r="DDH24" s="9"/>
      <c r="DDI24" s="9"/>
      <c r="DDJ24" s="9"/>
      <c r="DDK24" s="9"/>
      <c r="DDL24" s="9"/>
      <c r="DDM24" s="9"/>
      <c r="DDN24" s="9"/>
      <c r="DDO24" s="9"/>
      <c r="DDP24" s="9"/>
      <c r="DDQ24" s="9"/>
      <c r="DDR24" s="9"/>
      <c r="DDS24" s="9"/>
      <c r="DDT24" s="9"/>
      <c r="DDU24" s="9"/>
      <c r="DDV24" s="9"/>
      <c r="DDW24" s="9"/>
      <c r="DDX24" s="9"/>
      <c r="DDY24" s="9"/>
      <c r="DDZ24" s="9"/>
      <c r="DEA24" s="9"/>
      <c r="DEB24" s="9"/>
      <c r="DEC24" s="9"/>
      <c r="DED24" s="9"/>
      <c r="DEE24" s="9"/>
      <c r="DEF24" s="9"/>
      <c r="DEG24" s="9"/>
      <c r="DEH24" s="9"/>
      <c r="DEI24" s="9"/>
      <c r="DEJ24" s="9"/>
      <c r="DEK24" s="9"/>
      <c r="DEL24" s="9"/>
      <c r="DEM24" s="9"/>
      <c r="DEN24" s="9"/>
      <c r="DEO24" s="9"/>
      <c r="DEP24" s="9"/>
      <c r="DEQ24" s="9"/>
      <c r="DER24" s="9"/>
      <c r="DES24" s="9"/>
      <c r="DET24" s="9"/>
      <c r="DEU24" s="9"/>
      <c r="DEV24" s="9"/>
      <c r="DEW24" s="9"/>
      <c r="DEX24" s="9"/>
      <c r="DEY24" s="9"/>
      <c r="DEZ24" s="9"/>
      <c r="DFA24" s="9"/>
      <c r="DFB24" s="9"/>
      <c r="DFC24" s="9"/>
      <c r="DFD24" s="9"/>
      <c r="DFE24" s="9"/>
      <c r="DFF24" s="9"/>
      <c r="DFG24" s="9"/>
      <c r="DFH24" s="9"/>
      <c r="DFI24" s="9"/>
      <c r="DFJ24" s="9"/>
      <c r="DFK24" s="9"/>
      <c r="DFL24" s="9"/>
      <c r="DFM24" s="9"/>
      <c r="DFN24" s="9"/>
      <c r="DFO24" s="9"/>
      <c r="DFP24" s="9"/>
      <c r="DFQ24" s="9"/>
      <c r="DFR24" s="9"/>
      <c r="DFS24" s="9"/>
      <c r="DFT24" s="9"/>
      <c r="DFU24" s="9"/>
      <c r="DFV24" s="9"/>
      <c r="DFW24" s="9"/>
      <c r="DFX24" s="9"/>
      <c r="DFY24" s="9"/>
      <c r="DFZ24" s="9"/>
      <c r="DGA24" s="9"/>
      <c r="DGB24" s="9"/>
      <c r="DGC24" s="9"/>
      <c r="DGD24" s="9"/>
      <c r="DGE24" s="9"/>
      <c r="DGF24" s="9"/>
      <c r="DGG24" s="9"/>
      <c r="DGH24" s="9"/>
      <c r="DGI24" s="9"/>
      <c r="DGJ24" s="9"/>
      <c r="DGK24" s="9"/>
      <c r="DGL24" s="9"/>
      <c r="DGM24" s="9"/>
      <c r="DGN24" s="9"/>
      <c r="DGO24" s="9"/>
      <c r="DGP24" s="9"/>
      <c r="DGQ24" s="9"/>
      <c r="DGR24" s="9"/>
      <c r="DGS24" s="9"/>
      <c r="DGT24" s="9"/>
      <c r="DGU24" s="9"/>
      <c r="DGV24" s="9"/>
      <c r="DGW24" s="9"/>
      <c r="DGX24" s="9"/>
      <c r="DGY24" s="9"/>
      <c r="DGZ24" s="9"/>
      <c r="DHA24" s="9"/>
      <c r="DHB24" s="9"/>
      <c r="DHC24" s="9"/>
      <c r="DHD24" s="9"/>
      <c r="DHE24" s="9"/>
      <c r="DHF24" s="9"/>
      <c r="DHG24" s="9"/>
      <c r="DHH24" s="9"/>
      <c r="DHI24" s="9"/>
      <c r="DHJ24" s="9"/>
      <c r="DHK24" s="9"/>
      <c r="DHL24" s="9"/>
      <c r="DHM24" s="9"/>
      <c r="DHN24" s="9"/>
      <c r="DHO24" s="9"/>
      <c r="DHP24" s="9"/>
      <c r="DHQ24" s="9"/>
      <c r="DHR24" s="9"/>
      <c r="DHS24" s="9"/>
      <c r="DHT24" s="9"/>
      <c r="DHU24" s="9"/>
      <c r="DHV24" s="9"/>
      <c r="DHW24" s="9"/>
      <c r="DHX24" s="9"/>
      <c r="DHY24" s="9"/>
      <c r="DHZ24" s="9"/>
      <c r="DIA24" s="9"/>
      <c r="DIB24" s="9"/>
      <c r="DIC24" s="9"/>
      <c r="DID24" s="9"/>
      <c r="DIE24" s="9"/>
      <c r="DIF24" s="9"/>
      <c r="DIG24" s="9"/>
      <c r="DIH24" s="9"/>
      <c r="DII24" s="9"/>
      <c r="DIJ24" s="9"/>
      <c r="DIK24" s="9"/>
      <c r="DIL24" s="9"/>
      <c r="DIM24" s="9"/>
      <c r="DIN24" s="9"/>
      <c r="DIO24" s="9"/>
      <c r="DIP24" s="9"/>
      <c r="DIQ24" s="9"/>
      <c r="DIR24" s="9"/>
      <c r="DIS24" s="9"/>
      <c r="DIT24" s="9"/>
      <c r="DIU24" s="9"/>
      <c r="DIV24" s="9"/>
      <c r="DIW24" s="9"/>
      <c r="DIX24" s="9"/>
      <c r="DIY24" s="9"/>
      <c r="DIZ24" s="9"/>
      <c r="DJA24" s="9"/>
      <c r="DJB24" s="9"/>
      <c r="DJC24" s="9"/>
      <c r="DJD24" s="9"/>
      <c r="DJE24" s="9"/>
      <c r="DJF24" s="9"/>
      <c r="DJG24" s="9"/>
      <c r="DJH24" s="9"/>
      <c r="DJI24" s="9"/>
      <c r="DJJ24" s="9"/>
      <c r="DJK24" s="9"/>
      <c r="DJL24" s="9"/>
      <c r="DJM24" s="9"/>
      <c r="DJN24" s="9"/>
      <c r="DJO24" s="9"/>
      <c r="DJP24" s="9"/>
      <c r="DJQ24" s="9"/>
      <c r="DJR24" s="9"/>
      <c r="DJS24" s="9"/>
      <c r="DJT24" s="9"/>
      <c r="DJU24" s="9"/>
      <c r="DJV24" s="9"/>
      <c r="DJW24" s="9"/>
      <c r="DJX24" s="9"/>
      <c r="DJY24" s="9"/>
      <c r="DJZ24" s="9"/>
      <c r="DKA24" s="9"/>
      <c r="DKB24" s="9"/>
      <c r="DKC24" s="9"/>
      <c r="DKD24" s="9"/>
      <c r="DKE24" s="9"/>
      <c r="DKF24" s="9"/>
      <c r="DKG24" s="9"/>
      <c r="DKH24" s="9"/>
      <c r="DKI24" s="9"/>
      <c r="DKJ24" s="9"/>
      <c r="DKK24" s="9"/>
      <c r="DKL24" s="9"/>
      <c r="DKM24" s="9"/>
      <c r="DKN24" s="9"/>
      <c r="DKO24" s="9"/>
      <c r="DKP24" s="9"/>
      <c r="DKQ24" s="9"/>
      <c r="DKR24" s="9"/>
      <c r="DKS24" s="9"/>
      <c r="DKT24" s="9"/>
      <c r="DKU24" s="9"/>
      <c r="DKV24" s="9"/>
      <c r="DKW24" s="9"/>
      <c r="DKX24" s="9"/>
      <c r="DKY24" s="9"/>
      <c r="DKZ24" s="9"/>
      <c r="DLA24" s="9"/>
      <c r="DLB24" s="9"/>
      <c r="DLC24" s="9"/>
      <c r="DLD24" s="9"/>
      <c r="DLE24" s="9"/>
      <c r="DLF24" s="9"/>
      <c r="DLG24" s="9"/>
      <c r="DLH24" s="9"/>
      <c r="DLI24" s="9"/>
      <c r="DLJ24" s="9"/>
      <c r="DLK24" s="9"/>
      <c r="DLL24" s="9"/>
      <c r="DLM24" s="9"/>
      <c r="DLN24" s="9"/>
      <c r="DLO24" s="9"/>
      <c r="DLP24" s="9"/>
      <c r="DLQ24" s="9"/>
      <c r="DLR24" s="9"/>
      <c r="DLS24" s="9"/>
      <c r="DLT24" s="9"/>
      <c r="DLU24" s="9"/>
      <c r="DLV24" s="9"/>
      <c r="DLW24" s="9"/>
      <c r="DLX24" s="9"/>
      <c r="DLY24" s="9"/>
      <c r="DLZ24" s="9"/>
      <c r="DMA24" s="9"/>
      <c r="DMB24" s="9"/>
      <c r="DMC24" s="9"/>
      <c r="DMD24" s="9"/>
      <c r="DME24" s="9"/>
      <c r="DMF24" s="9"/>
      <c r="DMG24" s="9"/>
      <c r="DMH24" s="9"/>
      <c r="DMI24" s="9"/>
      <c r="DMJ24" s="9"/>
      <c r="DMK24" s="9"/>
      <c r="DML24" s="9"/>
      <c r="DMM24" s="9"/>
      <c r="DMN24" s="9"/>
      <c r="DMO24" s="9"/>
      <c r="DMP24" s="9"/>
      <c r="DMQ24" s="9"/>
      <c r="DMR24" s="9"/>
      <c r="DMS24" s="9"/>
      <c r="DMT24" s="9"/>
      <c r="DMU24" s="9"/>
      <c r="DMV24" s="9"/>
      <c r="DMW24" s="9"/>
      <c r="DMX24" s="9"/>
      <c r="DMY24" s="9"/>
      <c r="DMZ24" s="9"/>
      <c r="DNA24" s="9"/>
      <c r="DNB24" s="9"/>
      <c r="DNC24" s="9"/>
      <c r="DND24" s="9"/>
      <c r="DNE24" s="9"/>
      <c r="DNF24" s="9"/>
      <c r="DNG24" s="9"/>
      <c r="DNH24" s="9"/>
      <c r="DNI24" s="9"/>
      <c r="DNJ24" s="9"/>
      <c r="DNK24" s="9"/>
      <c r="DNL24" s="9"/>
      <c r="DNM24" s="9"/>
      <c r="DNN24" s="9"/>
      <c r="DNO24" s="9"/>
      <c r="DNP24" s="9"/>
      <c r="DNQ24" s="9"/>
      <c r="DNR24" s="9"/>
      <c r="DNS24" s="9"/>
      <c r="DNT24" s="9"/>
      <c r="DNU24" s="9"/>
      <c r="DNV24" s="9"/>
      <c r="DNW24" s="9"/>
      <c r="DNX24" s="9"/>
      <c r="DNY24" s="9"/>
      <c r="DNZ24" s="9"/>
      <c r="DOA24" s="9"/>
      <c r="DOB24" s="9"/>
      <c r="DOC24" s="9"/>
      <c r="DOD24" s="9"/>
      <c r="DOE24" s="9"/>
      <c r="DOF24" s="9"/>
      <c r="DOG24" s="9"/>
      <c r="DOH24" s="9"/>
      <c r="DOI24" s="9"/>
      <c r="DOJ24" s="9"/>
      <c r="DOK24" s="9"/>
      <c r="DOL24" s="9"/>
      <c r="DOM24" s="9"/>
      <c r="DON24" s="9"/>
      <c r="DOO24" s="9"/>
      <c r="DOP24" s="9"/>
      <c r="DOQ24" s="9"/>
      <c r="DOR24" s="9"/>
      <c r="DOS24" s="9"/>
      <c r="DOT24" s="9"/>
      <c r="DOU24" s="9"/>
      <c r="DOV24" s="9"/>
      <c r="DOW24" s="9"/>
      <c r="DOX24" s="9"/>
      <c r="DOY24" s="9"/>
      <c r="DOZ24" s="9"/>
      <c r="DPA24" s="9"/>
      <c r="DPB24" s="9"/>
      <c r="DPC24" s="9"/>
      <c r="DPD24" s="9"/>
      <c r="DPE24" s="9"/>
      <c r="DPF24" s="9"/>
    </row>
    <row r="25" spans="1:3126" s="4" customFormat="1" ht="20.100000000000001" customHeight="1" x14ac:dyDescent="0.25">
      <c r="A25" s="24">
        <v>16</v>
      </c>
      <c r="B25" s="40" t="s">
        <v>53</v>
      </c>
      <c r="C25" s="24" t="s">
        <v>90</v>
      </c>
      <c r="D25" s="34">
        <v>6</v>
      </c>
      <c r="E25" s="35">
        <v>1</v>
      </c>
      <c r="F25" s="35">
        <v>1</v>
      </c>
      <c r="G25" s="35"/>
      <c r="H25" s="71">
        <v>18</v>
      </c>
      <c r="I25" s="71">
        <f>E25*H25</f>
        <v>18</v>
      </c>
      <c r="J25" s="71">
        <v>42</v>
      </c>
      <c r="K25" s="71">
        <f>F25*J25</f>
        <v>42</v>
      </c>
      <c r="L25" s="71"/>
      <c r="M25" s="35"/>
      <c r="N25" s="35"/>
      <c r="O25" s="35"/>
      <c r="P25" s="35">
        <f t="shared" si="12"/>
        <v>12</v>
      </c>
      <c r="Q25" s="35"/>
      <c r="R25" s="35"/>
      <c r="S25" s="35">
        <v>4</v>
      </c>
      <c r="T25" s="35">
        <f t="shared" ref="T25:T27" si="14">D25*1</f>
        <v>6</v>
      </c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>
        <v>1</v>
      </c>
      <c r="AQ25" s="51">
        <f>D25*0.3*2</f>
        <v>3.5999999999999996</v>
      </c>
      <c r="AR25" s="51"/>
      <c r="AS25" s="35"/>
      <c r="AT25" s="51">
        <f t="shared" si="13"/>
        <v>3.5999999999999996</v>
      </c>
      <c r="AU25" s="35"/>
      <c r="AV25" s="35"/>
      <c r="AW25" s="35"/>
      <c r="AX25" s="35"/>
      <c r="AY25" s="35"/>
      <c r="AZ25" s="52">
        <f>I25+K25+M25+O25+P25+R25+T25+V25+X25+Z25+AB25+AD25+AF25+AH25+AL25+AM25+AO25+AT25+AU25+AY25</f>
        <v>81.599999999999994</v>
      </c>
      <c r="BA25" s="49" t="s">
        <v>109</v>
      </c>
      <c r="BB25" s="50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9"/>
      <c r="ANF25" s="9"/>
      <c r="ANG25" s="9"/>
      <c r="ANH25" s="9"/>
      <c r="ANI25" s="9"/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9"/>
      <c r="AZT25" s="9"/>
      <c r="AZU25" s="9"/>
      <c r="AZV25" s="9"/>
      <c r="AZW25" s="9"/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  <c r="BFL25" s="9"/>
      <c r="BFM25" s="9"/>
      <c r="BFN25" s="9"/>
      <c r="BFO25" s="9"/>
      <c r="BFP25" s="9"/>
      <c r="BFQ25" s="9"/>
      <c r="BFR25" s="9"/>
      <c r="BFS25" s="9"/>
      <c r="BFT25" s="9"/>
      <c r="BFU25" s="9"/>
      <c r="BFV25" s="9"/>
      <c r="BFW25" s="9"/>
      <c r="BFX25" s="9"/>
      <c r="BFY25" s="9"/>
      <c r="BFZ25" s="9"/>
      <c r="BGA25" s="9"/>
      <c r="BGB25" s="9"/>
      <c r="BGC25" s="9"/>
      <c r="BGD25" s="9"/>
      <c r="BGE25" s="9"/>
      <c r="BGF25" s="9"/>
      <c r="BGG25" s="9"/>
      <c r="BGH25" s="9"/>
      <c r="BGI25" s="9"/>
      <c r="BGJ25" s="9"/>
      <c r="BGK25" s="9"/>
      <c r="BGL25" s="9"/>
      <c r="BGM25" s="9"/>
      <c r="BGN25" s="9"/>
      <c r="BGO25" s="9"/>
      <c r="BGP25" s="9"/>
      <c r="BGQ25" s="9"/>
      <c r="BGR25" s="9"/>
      <c r="BGS25" s="9"/>
      <c r="BGT25" s="9"/>
      <c r="BGU25" s="9"/>
      <c r="BGV25" s="9"/>
      <c r="BGW25" s="9"/>
      <c r="BGX25" s="9"/>
      <c r="BGY25" s="9"/>
      <c r="BGZ25" s="9"/>
      <c r="BHA25" s="9"/>
      <c r="BHB25" s="9"/>
      <c r="BHC25" s="9"/>
      <c r="BHD25" s="9"/>
      <c r="BHE25" s="9"/>
      <c r="BHF25" s="9"/>
      <c r="BHG25" s="9"/>
      <c r="BHH25" s="9"/>
      <c r="BHI25" s="9"/>
      <c r="BHJ25" s="9"/>
      <c r="BHK25" s="9"/>
      <c r="BHL25" s="9"/>
      <c r="BHM25" s="9"/>
      <c r="BHN25" s="9"/>
      <c r="BHO25" s="9"/>
      <c r="BHP25" s="9"/>
      <c r="BHQ25" s="9"/>
      <c r="BHR25" s="9"/>
      <c r="BHS25" s="9"/>
      <c r="BHT25" s="9"/>
      <c r="BHU25" s="9"/>
      <c r="BHV25" s="9"/>
      <c r="BHW25" s="9"/>
      <c r="BHX25" s="9"/>
      <c r="BHY25" s="9"/>
      <c r="BHZ25" s="9"/>
      <c r="BIA25" s="9"/>
      <c r="BIB25" s="9"/>
      <c r="BIC25" s="9"/>
      <c r="BID25" s="9"/>
      <c r="BIE25" s="9"/>
      <c r="BIF25" s="9"/>
      <c r="BIG25" s="9"/>
      <c r="BIH25" s="9"/>
      <c r="BII25" s="9"/>
      <c r="BIJ25" s="9"/>
      <c r="BIK25" s="9"/>
      <c r="BIL25" s="9"/>
      <c r="BIM25" s="9"/>
      <c r="BIN25" s="9"/>
      <c r="BIO25" s="9"/>
      <c r="BIP25" s="9"/>
      <c r="BIQ25" s="9"/>
      <c r="BIR25" s="9"/>
      <c r="BIS25" s="9"/>
      <c r="BIT25" s="9"/>
      <c r="BIU25" s="9"/>
      <c r="BIV25" s="9"/>
      <c r="BIW25" s="9"/>
      <c r="BIX25" s="9"/>
      <c r="BIY25" s="9"/>
      <c r="BIZ25" s="9"/>
      <c r="BJA25" s="9"/>
      <c r="BJB25" s="9"/>
      <c r="BJC25" s="9"/>
      <c r="BJD25" s="9"/>
      <c r="BJE25" s="9"/>
      <c r="BJF25" s="9"/>
      <c r="BJG25" s="9"/>
      <c r="BJH25" s="9"/>
      <c r="BJI25" s="9"/>
      <c r="BJJ25" s="9"/>
      <c r="BJK25" s="9"/>
      <c r="BJL25" s="9"/>
      <c r="BJM25" s="9"/>
      <c r="BJN25" s="9"/>
      <c r="BJO25" s="9"/>
      <c r="BJP25" s="9"/>
      <c r="BJQ25" s="9"/>
      <c r="BJR25" s="9"/>
      <c r="BJS25" s="9"/>
      <c r="BJT25" s="9"/>
      <c r="BJU25" s="9"/>
      <c r="BJV25" s="9"/>
      <c r="BJW25" s="9"/>
      <c r="BJX25" s="9"/>
      <c r="BJY25" s="9"/>
      <c r="BJZ25" s="9"/>
      <c r="BKA25" s="9"/>
      <c r="BKB25" s="9"/>
      <c r="BKC25" s="9"/>
      <c r="BKD25" s="9"/>
      <c r="BKE25" s="9"/>
      <c r="BKF25" s="9"/>
      <c r="BKG25" s="9"/>
      <c r="BKH25" s="9"/>
      <c r="BKI25" s="9"/>
      <c r="BKJ25" s="9"/>
      <c r="BKK25" s="9"/>
      <c r="BKL25" s="9"/>
      <c r="BKM25" s="9"/>
      <c r="BKN25" s="9"/>
      <c r="BKO25" s="9"/>
      <c r="BKP25" s="9"/>
      <c r="BKQ25" s="9"/>
      <c r="BKR25" s="9"/>
      <c r="BKS25" s="9"/>
      <c r="BKT25" s="9"/>
      <c r="BKU25" s="9"/>
      <c r="BKV25" s="9"/>
      <c r="BKW25" s="9"/>
      <c r="BKX25" s="9"/>
      <c r="BKY25" s="9"/>
      <c r="BKZ25" s="9"/>
      <c r="BLA25" s="9"/>
      <c r="BLB25" s="9"/>
      <c r="BLC25" s="9"/>
      <c r="BLD25" s="9"/>
      <c r="BLE25" s="9"/>
      <c r="BLF25" s="9"/>
      <c r="BLG25" s="9"/>
      <c r="BLH25" s="9"/>
      <c r="BLI25" s="9"/>
      <c r="BLJ25" s="9"/>
      <c r="BLK25" s="9"/>
      <c r="BLL25" s="9"/>
      <c r="BLM25" s="9"/>
      <c r="BLN25" s="9"/>
      <c r="BLO25" s="9"/>
      <c r="BLP25" s="9"/>
      <c r="BLQ25" s="9"/>
      <c r="BLR25" s="9"/>
      <c r="BLS25" s="9"/>
      <c r="BLT25" s="9"/>
      <c r="BLU25" s="9"/>
      <c r="BLV25" s="9"/>
      <c r="BLW25" s="9"/>
      <c r="BLX25" s="9"/>
      <c r="BLY25" s="9"/>
      <c r="BLZ25" s="9"/>
      <c r="BMA25" s="9"/>
      <c r="BMB25" s="9"/>
      <c r="BMC25" s="9"/>
      <c r="BMD25" s="9"/>
      <c r="BME25" s="9"/>
      <c r="BMF25" s="9"/>
      <c r="BMG25" s="9"/>
      <c r="BMH25" s="9"/>
      <c r="BMI25" s="9"/>
      <c r="BMJ25" s="9"/>
      <c r="BMK25" s="9"/>
      <c r="BML25" s="9"/>
      <c r="BMM25" s="9"/>
      <c r="BMN25" s="9"/>
      <c r="BMO25" s="9"/>
      <c r="BMP25" s="9"/>
      <c r="BMQ25" s="9"/>
      <c r="BMR25" s="9"/>
      <c r="BMS25" s="9"/>
      <c r="BMT25" s="9"/>
      <c r="BMU25" s="9"/>
      <c r="BMV25" s="9"/>
      <c r="BMW25" s="9"/>
      <c r="BMX25" s="9"/>
      <c r="BMY25" s="9"/>
      <c r="BMZ25" s="9"/>
      <c r="BNA25" s="9"/>
      <c r="BNB25" s="9"/>
      <c r="BNC25" s="9"/>
      <c r="BND25" s="9"/>
      <c r="BNE25" s="9"/>
      <c r="BNF25" s="9"/>
      <c r="BNG25" s="9"/>
      <c r="BNH25" s="9"/>
      <c r="BNI25" s="9"/>
      <c r="BNJ25" s="9"/>
      <c r="BNK25" s="9"/>
      <c r="BNL25" s="9"/>
      <c r="BNM25" s="9"/>
      <c r="BNN25" s="9"/>
      <c r="BNO25" s="9"/>
      <c r="BNP25" s="9"/>
      <c r="BNQ25" s="9"/>
      <c r="BNR25" s="9"/>
      <c r="BNS25" s="9"/>
      <c r="BNT25" s="9"/>
      <c r="BNU25" s="9"/>
      <c r="BNV25" s="9"/>
      <c r="BNW25" s="9"/>
      <c r="BNX25" s="9"/>
      <c r="BNY25" s="9"/>
      <c r="BNZ25" s="9"/>
      <c r="BOA25" s="9"/>
      <c r="BOB25" s="9"/>
      <c r="BOC25" s="9"/>
      <c r="BOD25" s="9"/>
      <c r="BOE25" s="9"/>
      <c r="BOF25" s="9"/>
      <c r="BOG25" s="9"/>
      <c r="BOH25" s="9"/>
      <c r="BOI25" s="9"/>
      <c r="BOJ25" s="9"/>
      <c r="BOK25" s="9"/>
      <c r="BOL25" s="9"/>
      <c r="BOM25" s="9"/>
      <c r="BON25" s="9"/>
      <c r="BOO25" s="9"/>
      <c r="BOP25" s="9"/>
      <c r="BOQ25" s="9"/>
      <c r="BOR25" s="9"/>
      <c r="BOS25" s="9"/>
      <c r="BOT25" s="9"/>
      <c r="BOU25" s="9"/>
      <c r="BOV25" s="9"/>
      <c r="BOW25" s="9"/>
      <c r="BOX25" s="9"/>
      <c r="BOY25" s="9"/>
      <c r="BOZ25" s="9"/>
      <c r="BPA25" s="9"/>
      <c r="BPB25" s="9"/>
      <c r="BPC25" s="9"/>
      <c r="BPD25" s="9"/>
      <c r="BPE25" s="9"/>
      <c r="BPF25" s="9"/>
      <c r="BPG25" s="9"/>
      <c r="BPH25" s="9"/>
      <c r="BPI25" s="9"/>
      <c r="BPJ25" s="9"/>
      <c r="BPK25" s="9"/>
      <c r="BPL25" s="9"/>
      <c r="BPM25" s="9"/>
      <c r="BPN25" s="9"/>
      <c r="BPO25" s="9"/>
      <c r="BPP25" s="9"/>
      <c r="BPQ25" s="9"/>
      <c r="BPR25" s="9"/>
      <c r="BPS25" s="9"/>
      <c r="BPT25" s="9"/>
      <c r="BPU25" s="9"/>
      <c r="BPV25" s="9"/>
      <c r="BPW25" s="9"/>
      <c r="BPX25" s="9"/>
      <c r="BPY25" s="9"/>
      <c r="BPZ25" s="9"/>
      <c r="BQA25" s="9"/>
      <c r="BQB25" s="9"/>
      <c r="BQC25" s="9"/>
      <c r="BQD25" s="9"/>
      <c r="BQE25" s="9"/>
      <c r="BQF25" s="9"/>
      <c r="BQG25" s="9"/>
      <c r="BQH25" s="9"/>
      <c r="BQI25" s="9"/>
      <c r="BQJ25" s="9"/>
      <c r="BQK25" s="9"/>
      <c r="BQL25" s="9"/>
      <c r="BQM25" s="9"/>
      <c r="BQN25" s="9"/>
      <c r="BQO25" s="9"/>
      <c r="BQP25" s="9"/>
      <c r="BQQ25" s="9"/>
      <c r="BQR25" s="9"/>
      <c r="BQS25" s="9"/>
      <c r="BQT25" s="9"/>
      <c r="BQU25" s="9"/>
      <c r="BQV25" s="9"/>
      <c r="BQW25" s="9"/>
      <c r="BQX25" s="9"/>
      <c r="BQY25" s="9"/>
      <c r="BQZ25" s="9"/>
      <c r="BRA25" s="9"/>
      <c r="BRB25" s="9"/>
      <c r="BRC25" s="9"/>
      <c r="BRD25" s="9"/>
      <c r="BRE25" s="9"/>
      <c r="BRF25" s="9"/>
      <c r="BRG25" s="9"/>
      <c r="BRH25" s="9"/>
      <c r="BRI25" s="9"/>
      <c r="BRJ25" s="9"/>
      <c r="BRK25" s="9"/>
      <c r="BRL25" s="9"/>
      <c r="BRM25" s="9"/>
      <c r="BRN25" s="9"/>
      <c r="BRO25" s="9"/>
      <c r="BRP25" s="9"/>
      <c r="BRQ25" s="9"/>
      <c r="BRR25" s="9"/>
      <c r="BRS25" s="9"/>
      <c r="BRT25" s="9"/>
      <c r="BRU25" s="9"/>
      <c r="BRV25" s="9"/>
      <c r="BRW25" s="9"/>
      <c r="BRX25" s="9"/>
      <c r="BRY25" s="9"/>
      <c r="BRZ25" s="9"/>
      <c r="BSA25" s="9"/>
      <c r="BSB25" s="9"/>
      <c r="BSC25" s="9"/>
      <c r="BSD25" s="9"/>
      <c r="BSE25" s="9"/>
      <c r="BSF25" s="9"/>
      <c r="BSG25" s="9"/>
      <c r="BSH25" s="9"/>
      <c r="BSI25" s="9"/>
      <c r="BSJ25" s="9"/>
      <c r="BSK25" s="9"/>
      <c r="BSL25" s="9"/>
      <c r="BSM25" s="9"/>
      <c r="BSN25" s="9"/>
      <c r="BSO25" s="9"/>
      <c r="BSP25" s="9"/>
      <c r="BSQ25" s="9"/>
      <c r="BSR25" s="9"/>
      <c r="BSS25" s="9"/>
      <c r="BST25" s="9"/>
      <c r="BSU25" s="9"/>
      <c r="BSV25" s="9"/>
      <c r="BSW25" s="9"/>
      <c r="BSX25" s="9"/>
      <c r="BSY25" s="9"/>
      <c r="BSZ25" s="9"/>
      <c r="BTA25" s="9"/>
      <c r="BTB25" s="9"/>
      <c r="BTC25" s="9"/>
      <c r="BTD25" s="9"/>
      <c r="BTE25" s="9"/>
      <c r="BTF25" s="9"/>
      <c r="BTG25" s="9"/>
      <c r="BTH25" s="9"/>
      <c r="BTI25" s="9"/>
      <c r="BTJ25" s="9"/>
      <c r="BTK25" s="9"/>
      <c r="BTL25" s="9"/>
      <c r="BTM25" s="9"/>
      <c r="BTN25" s="9"/>
      <c r="BTO25" s="9"/>
      <c r="BTP25" s="9"/>
      <c r="BTQ25" s="9"/>
      <c r="BTR25" s="9"/>
      <c r="BTS25" s="9"/>
      <c r="BTT25" s="9"/>
      <c r="BTU25" s="9"/>
      <c r="BTV25" s="9"/>
      <c r="BTW25" s="9"/>
      <c r="BTX25" s="9"/>
      <c r="BTY25" s="9"/>
      <c r="BTZ25" s="9"/>
      <c r="BUA25" s="9"/>
      <c r="BUB25" s="9"/>
      <c r="BUC25" s="9"/>
      <c r="BUD25" s="9"/>
      <c r="BUE25" s="9"/>
      <c r="BUF25" s="9"/>
      <c r="BUG25" s="9"/>
      <c r="BUH25" s="9"/>
      <c r="BUI25" s="9"/>
      <c r="BUJ25" s="9"/>
      <c r="BUK25" s="9"/>
      <c r="BUL25" s="9"/>
      <c r="BUM25" s="9"/>
      <c r="BUN25" s="9"/>
      <c r="BUO25" s="9"/>
      <c r="BUP25" s="9"/>
      <c r="BUQ25" s="9"/>
      <c r="BUR25" s="9"/>
      <c r="BUS25" s="9"/>
      <c r="BUT25" s="9"/>
      <c r="BUU25" s="9"/>
      <c r="BUV25" s="9"/>
      <c r="BUW25" s="9"/>
      <c r="BUX25" s="9"/>
      <c r="BUY25" s="9"/>
      <c r="BUZ25" s="9"/>
      <c r="BVA25" s="9"/>
      <c r="BVB25" s="9"/>
      <c r="BVC25" s="9"/>
      <c r="BVD25" s="9"/>
      <c r="BVE25" s="9"/>
      <c r="BVF25" s="9"/>
      <c r="BVG25" s="9"/>
      <c r="BVH25" s="9"/>
      <c r="BVI25" s="9"/>
      <c r="BVJ25" s="9"/>
      <c r="BVK25" s="9"/>
      <c r="BVL25" s="9"/>
      <c r="BVM25" s="9"/>
      <c r="BVN25" s="9"/>
      <c r="BVO25" s="9"/>
      <c r="BVP25" s="9"/>
      <c r="BVQ25" s="9"/>
      <c r="BVR25" s="9"/>
      <c r="BVS25" s="9"/>
      <c r="BVT25" s="9"/>
      <c r="BVU25" s="9"/>
      <c r="BVV25" s="9"/>
      <c r="BVW25" s="9"/>
      <c r="BVX25" s="9"/>
      <c r="BVY25" s="9"/>
      <c r="BVZ25" s="9"/>
      <c r="BWA25" s="9"/>
      <c r="BWB25" s="9"/>
      <c r="BWC25" s="9"/>
      <c r="BWD25" s="9"/>
      <c r="BWE25" s="9"/>
      <c r="BWF25" s="9"/>
      <c r="BWG25" s="9"/>
      <c r="BWH25" s="9"/>
      <c r="BWI25" s="9"/>
      <c r="BWJ25" s="9"/>
      <c r="BWK25" s="9"/>
      <c r="BWL25" s="9"/>
      <c r="BWM25" s="9"/>
      <c r="BWN25" s="9"/>
      <c r="BWO25" s="9"/>
      <c r="BWP25" s="9"/>
      <c r="BWQ25" s="9"/>
      <c r="BWR25" s="9"/>
      <c r="BWS25" s="9"/>
      <c r="BWT25" s="9"/>
      <c r="BWU25" s="9"/>
      <c r="BWV25" s="9"/>
      <c r="BWW25" s="9"/>
      <c r="BWX25" s="9"/>
      <c r="BWY25" s="9"/>
      <c r="BWZ25" s="9"/>
      <c r="BXA25" s="9"/>
      <c r="BXB25" s="9"/>
      <c r="BXC25" s="9"/>
      <c r="BXD25" s="9"/>
      <c r="BXE25" s="9"/>
      <c r="BXF25" s="9"/>
      <c r="BXG25" s="9"/>
      <c r="BXH25" s="9"/>
      <c r="BXI25" s="9"/>
      <c r="BXJ25" s="9"/>
      <c r="BXK25" s="9"/>
      <c r="BXL25" s="9"/>
      <c r="BXM25" s="9"/>
      <c r="BXN25" s="9"/>
      <c r="BXO25" s="9"/>
      <c r="BXP25" s="9"/>
      <c r="BXQ25" s="9"/>
      <c r="BXR25" s="9"/>
      <c r="BXS25" s="9"/>
      <c r="BXT25" s="9"/>
      <c r="BXU25" s="9"/>
      <c r="BXV25" s="9"/>
      <c r="BXW25" s="9"/>
      <c r="BXX25" s="9"/>
      <c r="BXY25" s="9"/>
      <c r="BXZ25" s="9"/>
      <c r="BYA25" s="9"/>
      <c r="BYB25" s="9"/>
      <c r="BYC25" s="9"/>
      <c r="BYD25" s="9"/>
      <c r="BYE25" s="9"/>
      <c r="BYF25" s="9"/>
      <c r="BYG25" s="9"/>
      <c r="BYH25" s="9"/>
      <c r="BYI25" s="9"/>
      <c r="BYJ25" s="9"/>
      <c r="BYK25" s="9"/>
      <c r="BYL25" s="9"/>
      <c r="BYM25" s="9"/>
      <c r="BYN25" s="9"/>
      <c r="BYO25" s="9"/>
      <c r="BYP25" s="9"/>
      <c r="BYQ25" s="9"/>
      <c r="BYR25" s="9"/>
      <c r="BYS25" s="9"/>
      <c r="BYT25" s="9"/>
      <c r="BYU25" s="9"/>
      <c r="BYV25" s="9"/>
      <c r="BYW25" s="9"/>
      <c r="BYX25" s="9"/>
      <c r="BYY25" s="9"/>
      <c r="BYZ25" s="9"/>
      <c r="BZA25" s="9"/>
      <c r="BZB25" s="9"/>
      <c r="BZC25" s="9"/>
      <c r="BZD25" s="9"/>
      <c r="BZE25" s="9"/>
      <c r="BZF25" s="9"/>
      <c r="BZG25" s="9"/>
      <c r="BZH25" s="9"/>
      <c r="BZI25" s="9"/>
      <c r="BZJ25" s="9"/>
      <c r="BZK25" s="9"/>
      <c r="BZL25" s="9"/>
      <c r="BZM25" s="9"/>
      <c r="BZN25" s="9"/>
      <c r="BZO25" s="9"/>
      <c r="BZP25" s="9"/>
      <c r="BZQ25" s="9"/>
      <c r="BZR25" s="9"/>
      <c r="BZS25" s="9"/>
      <c r="BZT25" s="9"/>
      <c r="BZU25" s="9"/>
      <c r="BZV25" s="9"/>
      <c r="BZW25" s="9"/>
      <c r="BZX25" s="9"/>
      <c r="BZY25" s="9"/>
      <c r="BZZ25" s="9"/>
      <c r="CAA25" s="9"/>
      <c r="CAB25" s="9"/>
      <c r="CAC25" s="9"/>
      <c r="CAD25" s="9"/>
      <c r="CAE25" s="9"/>
      <c r="CAF25" s="9"/>
      <c r="CAG25" s="9"/>
      <c r="CAH25" s="9"/>
      <c r="CAI25" s="9"/>
      <c r="CAJ25" s="9"/>
      <c r="CAK25" s="9"/>
      <c r="CAL25" s="9"/>
      <c r="CAM25" s="9"/>
      <c r="CAN25" s="9"/>
      <c r="CAO25" s="9"/>
      <c r="CAP25" s="9"/>
      <c r="CAQ25" s="9"/>
      <c r="CAR25" s="9"/>
      <c r="CAS25" s="9"/>
      <c r="CAT25" s="9"/>
      <c r="CAU25" s="9"/>
      <c r="CAV25" s="9"/>
      <c r="CAW25" s="9"/>
      <c r="CAX25" s="9"/>
      <c r="CAY25" s="9"/>
      <c r="CAZ25" s="9"/>
      <c r="CBA25" s="9"/>
      <c r="CBB25" s="9"/>
      <c r="CBC25" s="9"/>
      <c r="CBD25" s="9"/>
      <c r="CBE25" s="9"/>
      <c r="CBF25" s="9"/>
      <c r="CBG25" s="9"/>
      <c r="CBH25" s="9"/>
      <c r="CBI25" s="9"/>
      <c r="CBJ25" s="9"/>
      <c r="CBK25" s="9"/>
      <c r="CBL25" s="9"/>
      <c r="CBM25" s="9"/>
      <c r="CBN25" s="9"/>
      <c r="CBO25" s="9"/>
      <c r="CBP25" s="9"/>
      <c r="CBQ25" s="9"/>
      <c r="CBR25" s="9"/>
      <c r="CBS25" s="9"/>
      <c r="CBT25" s="9"/>
      <c r="CBU25" s="9"/>
      <c r="CBV25" s="9"/>
      <c r="CBW25" s="9"/>
      <c r="CBX25" s="9"/>
      <c r="CBY25" s="9"/>
      <c r="CBZ25" s="9"/>
      <c r="CCA25" s="9"/>
      <c r="CCB25" s="9"/>
      <c r="CCC25" s="9"/>
      <c r="CCD25" s="9"/>
      <c r="CCE25" s="9"/>
      <c r="CCF25" s="9"/>
      <c r="CCG25" s="9"/>
      <c r="CCH25" s="9"/>
      <c r="CCI25" s="9"/>
      <c r="CCJ25" s="9"/>
      <c r="CCK25" s="9"/>
      <c r="CCL25" s="9"/>
      <c r="CCM25" s="9"/>
      <c r="CCN25" s="9"/>
      <c r="CCO25" s="9"/>
      <c r="CCP25" s="9"/>
      <c r="CCQ25" s="9"/>
      <c r="CCR25" s="9"/>
      <c r="CCS25" s="9"/>
      <c r="CCT25" s="9"/>
      <c r="CCU25" s="9"/>
      <c r="CCV25" s="9"/>
      <c r="CCW25" s="9"/>
      <c r="CCX25" s="9"/>
      <c r="CCY25" s="9"/>
      <c r="CCZ25" s="9"/>
      <c r="CDA25" s="9"/>
      <c r="CDB25" s="9"/>
      <c r="CDC25" s="9"/>
      <c r="CDD25" s="9"/>
      <c r="CDE25" s="9"/>
      <c r="CDF25" s="9"/>
      <c r="CDG25" s="9"/>
      <c r="CDH25" s="9"/>
      <c r="CDI25" s="9"/>
      <c r="CDJ25" s="9"/>
      <c r="CDK25" s="9"/>
      <c r="CDL25" s="9"/>
      <c r="CDM25" s="9"/>
      <c r="CDN25" s="9"/>
      <c r="CDO25" s="9"/>
      <c r="CDP25" s="9"/>
      <c r="CDQ25" s="9"/>
      <c r="CDR25" s="9"/>
      <c r="CDS25" s="9"/>
      <c r="CDT25" s="9"/>
      <c r="CDU25" s="9"/>
      <c r="CDV25" s="9"/>
      <c r="CDW25" s="9"/>
      <c r="CDX25" s="9"/>
      <c r="CDY25" s="9"/>
      <c r="CDZ25" s="9"/>
      <c r="CEA25" s="9"/>
      <c r="CEB25" s="9"/>
      <c r="CEC25" s="9"/>
      <c r="CED25" s="9"/>
      <c r="CEE25" s="9"/>
      <c r="CEF25" s="9"/>
      <c r="CEG25" s="9"/>
      <c r="CEH25" s="9"/>
      <c r="CEI25" s="9"/>
      <c r="CEJ25" s="9"/>
      <c r="CEK25" s="9"/>
      <c r="CEL25" s="9"/>
      <c r="CEM25" s="9"/>
      <c r="CEN25" s="9"/>
      <c r="CEO25" s="9"/>
      <c r="CEP25" s="9"/>
      <c r="CEQ25" s="9"/>
      <c r="CER25" s="9"/>
      <c r="CES25" s="9"/>
      <c r="CET25" s="9"/>
      <c r="CEU25" s="9"/>
      <c r="CEV25" s="9"/>
      <c r="CEW25" s="9"/>
      <c r="CEX25" s="9"/>
      <c r="CEY25" s="9"/>
      <c r="CEZ25" s="9"/>
      <c r="CFA25" s="9"/>
      <c r="CFB25" s="9"/>
      <c r="CFC25" s="9"/>
      <c r="CFD25" s="9"/>
      <c r="CFE25" s="9"/>
      <c r="CFF25" s="9"/>
      <c r="CFG25" s="9"/>
      <c r="CFH25" s="9"/>
      <c r="CFI25" s="9"/>
      <c r="CFJ25" s="9"/>
      <c r="CFK25" s="9"/>
      <c r="CFL25" s="9"/>
      <c r="CFM25" s="9"/>
      <c r="CFN25" s="9"/>
      <c r="CFO25" s="9"/>
      <c r="CFP25" s="9"/>
      <c r="CFQ25" s="9"/>
      <c r="CFR25" s="9"/>
      <c r="CFS25" s="9"/>
      <c r="CFT25" s="9"/>
      <c r="CFU25" s="9"/>
      <c r="CFV25" s="9"/>
      <c r="CFW25" s="9"/>
      <c r="CFX25" s="9"/>
      <c r="CFY25" s="9"/>
      <c r="CFZ25" s="9"/>
      <c r="CGA25" s="9"/>
      <c r="CGB25" s="9"/>
      <c r="CGC25" s="9"/>
      <c r="CGD25" s="9"/>
      <c r="CGE25" s="9"/>
      <c r="CGF25" s="9"/>
      <c r="CGG25" s="9"/>
      <c r="CGH25" s="9"/>
      <c r="CGI25" s="9"/>
      <c r="CGJ25" s="9"/>
      <c r="CGK25" s="9"/>
      <c r="CGL25" s="9"/>
      <c r="CGM25" s="9"/>
      <c r="CGN25" s="9"/>
      <c r="CGO25" s="9"/>
      <c r="CGP25" s="9"/>
      <c r="CGQ25" s="9"/>
      <c r="CGR25" s="9"/>
      <c r="CGS25" s="9"/>
      <c r="CGT25" s="9"/>
      <c r="CGU25" s="9"/>
      <c r="CGV25" s="9"/>
      <c r="CGW25" s="9"/>
      <c r="CGX25" s="9"/>
      <c r="CGY25" s="9"/>
      <c r="CGZ25" s="9"/>
      <c r="CHA25" s="9"/>
      <c r="CHB25" s="9"/>
      <c r="CHC25" s="9"/>
      <c r="CHD25" s="9"/>
      <c r="CHE25" s="9"/>
      <c r="CHF25" s="9"/>
      <c r="CHG25" s="9"/>
      <c r="CHH25" s="9"/>
      <c r="CHI25" s="9"/>
      <c r="CHJ25" s="9"/>
      <c r="CHK25" s="9"/>
      <c r="CHL25" s="9"/>
      <c r="CHM25" s="9"/>
      <c r="CHN25" s="9"/>
      <c r="CHO25" s="9"/>
      <c r="CHP25" s="9"/>
      <c r="CHQ25" s="9"/>
      <c r="CHR25" s="9"/>
      <c r="CHS25" s="9"/>
      <c r="CHT25" s="9"/>
      <c r="CHU25" s="9"/>
      <c r="CHV25" s="9"/>
      <c r="CHW25" s="9"/>
      <c r="CHX25" s="9"/>
      <c r="CHY25" s="9"/>
      <c r="CHZ25" s="9"/>
      <c r="CIA25" s="9"/>
      <c r="CIB25" s="9"/>
      <c r="CIC25" s="9"/>
      <c r="CID25" s="9"/>
      <c r="CIE25" s="9"/>
      <c r="CIF25" s="9"/>
      <c r="CIG25" s="9"/>
      <c r="CIH25" s="9"/>
      <c r="CII25" s="9"/>
      <c r="CIJ25" s="9"/>
      <c r="CIK25" s="9"/>
      <c r="CIL25" s="9"/>
      <c r="CIM25" s="9"/>
      <c r="CIN25" s="9"/>
      <c r="CIO25" s="9"/>
      <c r="CIP25" s="9"/>
      <c r="CIQ25" s="9"/>
      <c r="CIR25" s="9"/>
      <c r="CIS25" s="9"/>
      <c r="CIT25" s="9"/>
      <c r="CIU25" s="9"/>
      <c r="CIV25" s="9"/>
      <c r="CIW25" s="9"/>
      <c r="CIX25" s="9"/>
      <c r="CIY25" s="9"/>
      <c r="CIZ25" s="9"/>
      <c r="CJA25" s="9"/>
      <c r="CJB25" s="9"/>
      <c r="CJC25" s="9"/>
      <c r="CJD25" s="9"/>
      <c r="CJE25" s="9"/>
      <c r="CJF25" s="9"/>
      <c r="CJG25" s="9"/>
      <c r="CJH25" s="9"/>
      <c r="CJI25" s="9"/>
      <c r="CJJ25" s="9"/>
      <c r="CJK25" s="9"/>
      <c r="CJL25" s="9"/>
      <c r="CJM25" s="9"/>
      <c r="CJN25" s="9"/>
      <c r="CJO25" s="9"/>
      <c r="CJP25" s="9"/>
      <c r="CJQ25" s="9"/>
      <c r="CJR25" s="9"/>
      <c r="CJS25" s="9"/>
      <c r="CJT25" s="9"/>
      <c r="CJU25" s="9"/>
      <c r="CJV25" s="9"/>
      <c r="CJW25" s="9"/>
      <c r="CJX25" s="9"/>
      <c r="CJY25" s="9"/>
      <c r="CJZ25" s="9"/>
      <c r="CKA25" s="9"/>
      <c r="CKB25" s="9"/>
      <c r="CKC25" s="9"/>
      <c r="CKD25" s="9"/>
      <c r="CKE25" s="9"/>
      <c r="CKF25" s="9"/>
      <c r="CKG25" s="9"/>
      <c r="CKH25" s="9"/>
      <c r="CKI25" s="9"/>
      <c r="CKJ25" s="9"/>
      <c r="CKK25" s="9"/>
      <c r="CKL25" s="9"/>
      <c r="CKM25" s="9"/>
      <c r="CKN25" s="9"/>
      <c r="CKO25" s="9"/>
      <c r="CKP25" s="9"/>
      <c r="CKQ25" s="9"/>
      <c r="CKR25" s="9"/>
      <c r="CKS25" s="9"/>
      <c r="CKT25" s="9"/>
      <c r="CKU25" s="9"/>
      <c r="CKV25" s="9"/>
      <c r="CKW25" s="9"/>
      <c r="CKX25" s="9"/>
      <c r="CKY25" s="9"/>
      <c r="CKZ25" s="9"/>
      <c r="CLA25" s="9"/>
      <c r="CLB25" s="9"/>
      <c r="CLC25" s="9"/>
      <c r="CLD25" s="9"/>
      <c r="CLE25" s="9"/>
      <c r="CLF25" s="9"/>
      <c r="CLG25" s="9"/>
      <c r="CLH25" s="9"/>
      <c r="CLI25" s="9"/>
      <c r="CLJ25" s="9"/>
      <c r="CLK25" s="9"/>
      <c r="CLL25" s="9"/>
      <c r="CLM25" s="9"/>
      <c r="CLN25" s="9"/>
      <c r="CLO25" s="9"/>
      <c r="CLP25" s="9"/>
      <c r="CLQ25" s="9"/>
      <c r="CLR25" s="9"/>
      <c r="CLS25" s="9"/>
      <c r="CLT25" s="9"/>
      <c r="CLU25" s="9"/>
      <c r="CLV25" s="9"/>
      <c r="CLW25" s="9"/>
      <c r="CLX25" s="9"/>
      <c r="CLY25" s="9"/>
      <c r="CLZ25" s="9"/>
      <c r="CMA25" s="9"/>
      <c r="CMB25" s="9"/>
      <c r="CMC25" s="9"/>
      <c r="CMD25" s="9"/>
      <c r="CME25" s="9"/>
      <c r="CMF25" s="9"/>
      <c r="CMG25" s="9"/>
      <c r="CMH25" s="9"/>
      <c r="CMI25" s="9"/>
      <c r="CMJ25" s="9"/>
      <c r="CMK25" s="9"/>
      <c r="CML25" s="9"/>
      <c r="CMM25" s="9"/>
      <c r="CMN25" s="9"/>
      <c r="CMO25" s="9"/>
      <c r="CMP25" s="9"/>
      <c r="CMQ25" s="9"/>
      <c r="CMR25" s="9"/>
      <c r="CMS25" s="9"/>
      <c r="CMT25" s="9"/>
      <c r="CMU25" s="9"/>
      <c r="CMV25" s="9"/>
      <c r="CMW25" s="9"/>
      <c r="CMX25" s="9"/>
      <c r="CMY25" s="9"/>
      <c r="CMZ25" s="9"/>
      <c r="CNA25" s="9"/>
      <c r="CNB25" s="9"/>
      <c r="CNC25" s="9"/>
      <c r="CND25" s="9"/>
      <c r="CNE25" s="9"/>
      <c r="CNF25" s="9"/>
      <c r="CNG25" s="9"/>
      <c r="CNH25" s="9"/>
      <c r="CNI25" s="9"/>
      <c r="CNJ25" s="9"/>
      <c r="CNK25" s="9"/>
      <c r="CNL25" s="9"/>
      <c r="CNM25" s="9"/>
      <c r="CNN25" s="9"/>
      <c r="CNO25" s="9"/>
      <c r="CNP25" s="9"/>
      <c r="CNQ25" s="9"/>
      <c r="CNR25" s="9"/>
      <c r="CNS25" s="9"/>
      <c r="CNT25" s="9"/>
      <c r="CNU25" s="9"/>
      <c r="CNV25" s="9"/>
      <c r="CNW25" s="9"/>
      <c r="CNX25" s="9"/>
      <c r="CNY25" s="9"/>
      <c r="CNZ25" s="9"/>
      <c r="COA25" s="9"/>
      <c r="COB25" s="9"/>
      <c r="COC25" s="9"/>
      <c r="COD25" s="9"/>
      <c r="COE25" s="9"/>
      <c r="COF25" s="9"/>
      <c r="COG25" s="9"/>
      <c r="COH25" s="9"/>
      <c r="COI25" s="9"/>
      <c r="COJ25" s="9"/>
      <c r="COK25" s="9"/>
      <c r="COL25" s="9"/>
      <c r="COM25" s="9"/>
      <c r="CON25" s="9"/>
      <c r="COO25" s="9"/>
      <c r="COP25" s="9"/>
      <c r="COQ25" s="9"/>
      <c r="COR25" s="9"/>
      <c r="COS25" s="9"/>
      <c r="COT25" s="9"/>
      <c r="COU25" s="9"/>
      <c r="COV25" s="9"/>
      <c r="COW25" s="9"/>
      <c r="COX25" s="9"/>
      <c r="COY25" s="9"/>
      <c r="COZ25" s="9"/>
      <c r="CPA25" s="9"/>
      <c r="CPB25" s="9"/>
      <c r="CPC25" s="9"/>
      <c r="CPD25" s="9"/>
      <c r="CPE25" s="9"/>
      <c r="CPF25" s="9"/>
      <c r="CPG25" s="9"/>
      <c r="CPH25" s="9"/>
      <c r="CPI25" s="9"/>
      <c r="CPJ25" s="9"/>
      <c r="CPK25" s="9"/>
      <c r="CPL25" s="9"/>
      <c r="CPM25" s="9"/>
      <c r="CPN25" s="9"/>
      <c r="CPO25" s="9"/>
      <c r="CPP25" s="9"/>
      <c r="CPQ25" s="9"/>
      <c r="CPR25" s="9"/>
      <c r="CPS25" s="9"/>
      <c r="CPT25" s="9"/>
      <c r="CPU25" s="9"/>
      <c r="CPV25" s="9"/>
      <c r="CPW25" s="9"/>
      <c r="CPX25" s="9"/>
      <c r="CPY25" s="9"/>
      <c r="CPZ25" s="9"/>
      <c r="CQA25" s="9"/>
      <c r="CQB25" s="9"/>
      <c r="CQC25" s="9"/>
      <c r="CQD25" s="9"/>
      <c r="CQE25" s="9"/>
      <c r="CQF25" s="9"/>
      <c r="CQG25" s="9"/>
      <c r="CQH25" s="9"/>
      <c r="CQI25" s="9"/>
      <c r="CQJ25" s="9"/>
      <c r="CQK25" s="9"/>
      <c r="CQL25" s="9"/>
      <c r="CQM25" s="9"/>
      <c r="CQN25" s="9"/>
      <c r="CQO25" s="9"/>
      <c r="CQP25" s="9"/>
      <c r="CQQ25" s="9"/>
      <c r="CQR25" s="9"/>
      <c r="CQS25" s="9"/>
      <c r="CQT25" s="9"/>
      <c r="CQU25" s="9"/>
      <c r="CQV25" s="9"/>
      <c r="CQW25" s="9"/>
      <c r="CQX25" s="9"/>
      <c r="CQY25" s="9"/>
      <c r="CQZ25" s="9"/>
      <c r="CRA25" s="9"/>
      <c r="CRB25" s="9"/>
      <c r="CRC25" s="9"/>
      <c r="CRD25" s="9"/>
      <c r="CRE25" s="9"/>
      <c r="CRF25" s="9"/>
      <c r="CRG25" s="9"/>
      <c r="CRH25" s="9"/>
      <c r="CRI25" s="9"/>
      <c r="CRJ25" s="9"/>
      <c r="CRK25" s="9"/>
      <c r="CRL25" s="9"/>
      <c r="CRM25" s="9"/>
      <c r="CRN25" s="9"/>
      <c r="CRO25" s="9"/>
      <c r="CRP25" s="9"/>
      <c r="CRQ25" s="9"/>
      <c r="CRR25" s="9"/>
      <c r="CRS25" s="9"/>
      <c r="CRT25" s="9"/>
      <c r="CRU25" s="9"/>
      <c r="CRV25" s="9"/>
      <c r="CRW25" s="9"/>
      <c r="CRX25" s="9"/>
      <c r="CRY25" s="9"/>
      <c r="CRZ25" s="9"/>
      <c r="CSA25" s="9"/>
      <c r="CSB25" s="9"/>
      <c r="CSC25" s="9"/>
      <c r="CSD25" s="9"/>
      <c r="CSE25" s="9"/>
      <c r="CSF25" s="9"/>
      <c r="CSG25" s="9"/>
      <c r="CSH25" s="9"/>
      <c r="CSI25" s="9"/>
      <c r="CSJ25" s="9"/>
      <c r="CSK25" s="9"/>
      <c r="CSL25" s="9"/>
      <c r="CSM25" s="9"/>
      <c r="CSN25" s="9"/>
      <c r="CSO25" s="9"/>
      <c r="CSP25" s="9"/>
      <c r="CSQ25" s="9"/>
      <c r="CSR25" s="9"/>
      <c r="CSS25" s="9"/>
      <c r="CST25" s="9"/>
      <c r="CSU25" s="9"/>
      <c r="CSV25" s="9"/>
      <c r="CSW25" s="9"/>
      <c r="CSX25" s="9"/>
      <c r="CSY25" s="9"/>
      <c r="CSZ25" s="9"/>
      <c r="CTA25" s="9"/>
      <c r="CTB25" s="9"/>
      <c r="CTC25" s="9"/>
      <c r="CTD25" s="9"/>
      <c r="CTE25" s="9"/>
      <c r="CTF25" s="9"/>
      <c r="CTG25" s="9"/>
      <c r="CTH25" s="9"/>
      <c r="CTI25" s="9"/>
      <c r="CTJ25" s="9"/>
      <c r="CTK25" s="9"/>
      <c r="CTL25" s="9"/>
      <c r="CTM25" s="9"/>
      <c r="CTN25" s="9"/>
      <c r="CTO25" s="9"/>
      <c r="CTP25" s="9"/>
      <c r="CTQ25" s="9"/>
      <c r="CTR25" s="9"/>
      <c r="CTS25" s="9"/>
      <c r="CTT25" s="9"/>
      <c r="CTU25" s="9"/>
      <c r="CTV25" s="9"/>
      <c r="CTW25" s="9"/>
      <c r="CTX25" s="9"/>
      <c r="CTY25" s="9"/>
      <c r="CTZ25" s="9"/>
      <c r="CUA25" s="9"/>
      <c r="CUB25" s="9"/>
      <c r="CUC25" s="9"/>
      <c r="CUD25" s="9"/>
      <c r="CUE25" s="9"/>
      <c r="CUF25" s="9"/>
      <c r="CUG25" s="9"/>
      <c r="CUH25" s="9"/>
      <c r="CUI25" s="9"/>
      <c r="CUJ25" s="9"/>
      <c r="CUK25" s="9"/>
      <c r="CUL25" s="9"/>
      <c r="CUM25" s="9"/>
      <c r="CUN25" s="9"/>
      <c r="CUO25" s="9"/>
      <c r="CUP25" s="9"/>
      <c r="CUQ25" s="9"/>
      <c r="CUR25" s="9"/>
      <c r="CUS25" s="9"/>
      <c r="CUT25" s="9"/>
      <c r="CUU25" s="9"/>
      <c r="CUV25" s="9"/>
      <c r="CUW25" s="9"/>
      <c r="CUX25" s="9"/>
      <c r="CUY25" s="9"/>
      <c r="CUZ25" s="9"/>
      <c r="CVA25" s="9"/>
      <c r="CVB25" s="9"/>
      <c r="CVC25" s="9"/>
      <c r="CVD25" s="9"/>
      <c r="CVE25" s="9"/>
      <c r="CVF25" s="9"/>
      <c r="CVG25" s="9"/>
      <c r="CVH25" s="9"/>
      <c r="CVI25" s="9"/>
      <c r="CVJ25" s="9"/>
      <c r="CVK25" s="9"/>
      <c r="CVL25" s="9"/>
      <c r="CVM25" s="9"/>
      <c r="CVN25" s="9"/>
      <c r="CVO25" s="9"/>
      <c r="CVP25" s="9"/>
      <c r="CVQ25" s="9"/>
      <c r="CVR25" s="9"/>
      <c r="CVS25" s="9"/>
      <c r="CVT25" s="9"/>
      <c r="CVU25" s="9"/>
      <c r="CVV25" s="9"/>
      <c r="CVW25" s="9"/>
      <c r="CVX25" s="9"/>
      <c r="CVY25" s="9"/>
      <c r="CVZ25" s="9"/>
      <c r="CWA25" s="9"/>
      <c r="CWB25" s="9"/>
      <c r="CWC25" s="9"/>
      <c r="CWD25" s="9"/>
      <c r="CWE25" s="9"/>
      <c r="CWF25" s="9"/>
      <c r="CWG25" s="9"/>
      <c r="CWH25" s="9"/>
      <c r="CWI25" s="9"/>
      <c r="CWJ25" s="9"/>
      <c r="CWK25" s="9"/>
      <c r="CWL25" s="9"/>
      <c r="CWM25" s="9"/>
      <c r="CWN25" s="9"/>
      <c r="CWO25" s="9"/>
      <c r="CWP25" s="9"/>
      <c r="CWQ25" s="9"/>
      <c r="CWR25" s="9"/>
      <c r="CWS25" s="9"/>
      <c r="CWT25" s="9"/>
      <c r="CWU25" s="9"/>
      <c r="CWV25" s="9"/>
      <c r="CWW25" s="9"/>
      <c r="CWX25" s="9"/>
      <c r="CWY25" s="9"/>
      <c r="CWZ25" s="9"/>
      <c r="CXA25" s="9"/>
      <c r="CXB25" s="9"/>
      <c r="CXC25" s="9"/>
      <c r="CXD25" s="9"/>
      <c r="CXE25" s="9"/>
      <c r="CXF25" s="9"/>
      <c r="CXG25" s="9"/>
      <c r="CXH25" s="9"/>
      <c r="CXI25" s="9"/>
      <c r="CXJ25" s="9"/>
      <c r="CXK25" s="9"/>
      <c r="CXL25" s="9"/>
      <c r="CXM25" s="9"/>
      <c r="CXN25" s="9"/>
      <c r="CXO25" s="9"/>
      <c r="CXP25" s="9"/>
      <c r="CXQ25" s="9"/>
      <c r="CXR25" s="9"/>
      <c r="CXS25" s="9"/>
      <c r="CXT25" s="9"/>
      <c r="CXU25" s="9"/>
      <c r="CXV25" s="9"/>
      <c r="CXW25" s="9"/>
      <c r="CXX25" s="9"/>
      <c r="CXY25" s="9"/>
      <c r="CXZ25" s="9"/>
      <c r="CYA25" s="9"/>
      <c r="CYB25" s="9"/>
      <c r="CYC25" s="9"/>
      <c r="CYD25" s="9"/>
      <c r="CYE25" s="9"/>
      <c r="CYF25" s="9"/>
      <c r="CYG25" s="9"/>
      <c r="CYH25" s="9"/>
      <c r="CYI25" s="9"/>
      <c r="CYJ25" s="9"/>
      <c r="CYK25" s="9"/>
      <c r="CYL25" s="9"/>
      <c r="CYM25" s="9"/>
      <c r="CYN25" s="9"/>
      <c r="CYO25" s="9"/>
      <c r="CYP25" s="9"/>
      <c r="CYQ25" s="9"/>
      <c r="CYR25" s="9"/>
      <c r="CYS25" s="9"/>
      <c r="CYT25" s="9"/>
      <c r="CYU25" s="9"/>
      <c r="CYV25" s="9"/>
      <c r="CYW25" s="9"/>
      <c r="CYX25" s="9"/>
      <c r="CYY25" s="9"/>
      <c r="CYZ25" s="9"/>
      <c r="CZA25" s="9"/>
      <c r="CZB25" s="9"/>
      <c r="CZC25" s="9"/>
      <c r="CZD25" s="9"/>
      <c r="CZE25" s="9"/>
      <c r="CZF25" s="9"/>
      <c r="CZG25" s="9"/>
      <c r="CZH25" s="9"/>
      <c r="CZI25" s="9"/>
      <c r="CZJ25" s="9"/>
      <c r="CZK25" s="9"/>
      <c r="CZL25" s="9"/>
      <c r="CZM25" s="9"/>
      <c r="CZN25" s="9"/>
      <c r="CZO25" s="9"/>
      <c r="CZP25" s="9"/>
      <c r="CZQ25" s="9"/>
      <c r="CZR25" s="9"/>
      <c r="CZS25" s="9"/>
      <c r="CZT25" s="9"/>
      <c r="CZU25" s="9"/>
      <c r="CZV25" s="9"/>
      <c r="CZW25" s="9"/>
      <c r="CZX25" s="9"/>
      <c r="CZY25" s="9"/>
      <c r="CZZ25" s="9"/>
      <c r="DAA25" s="9"/>
      <c r="DAB25" s="9"/>
      <c r="DAC25" s="9"/>
      <c r="DAD25" s="9"/>
      <c r="DAE25" s="9"/>
      <c r="DAF25" s="9"/>
      <c r="DAG25" s="9"/>
      <c r="DAH25" s="9"/>
      <c r="DAI25" s="9"/>
      <c r="DAJ25" s="9"/>
      <c r="DAK25" s="9"/>
      <c r="DAL25" s="9"/>
      <c r="DAM25" s="9"/>
      <c r="DAN25" s="9"/>
      <c r="DAO25" s="9"/>
      <c r="DAP25" s="9"/>
      <c r="DAQ25" s="9"/>
      <c r="DAR25" s="9"/>
      <c r="DAS25" s="9"/>
      <c r="DAT25" s="9"/>
      <c r="DAU25" s="9"/>
      <c r="DAV25" s="9"/>
      <c r="DAW25" s="9"/>
      <c r="DAX25" s="9"/>
      <c r="DAY25" s="9"/>
      <c r="DAZ25" s="9"/>
      <c r="DBA25" s="9"/>
      <c r="DBB25" s="9"/>
      <c r="DBC25" s="9"/>
      <c r="DBD25" s="9"/>
      <c r="DBE25" s="9"/>
      <c r="DBF25" s="9"/>
      <c r="DBG25" s="9"/>
      <c r="DBH25" s="9"/>
      <c r="DBI25" s="9"/>
      <c r="DBJ25" s="9"/>
      <c r="DBK25" s="9"/>
      <c r="DBL25" s="9"/>
      <c r="DBM25" s="9"/>
      <c r="DBN25" s="9"/>
      <c r="DBO25" s="9"/>
      <c r="DBP25" s="9"/>
      <c r="DBQ25" s="9"/>
      <c r="DBR25" s="9"/>
      <c r="DBS25" s="9"/>
      <c r="DBT25" s="9"/>
      <c r="DBU25" s="9"/>
      <c r="DBV25" s="9"/>
      <c r="DBW25" s="9"/>
      <c r="DBX25" s="9"/>
      <c r="DBY25" s="9"/>
      <c r="DBZ25" s="9"/>
      <c r="DCA25" s="9"/>
      <c r="DCB25" s="9"/>
      <c r="DCC25" s="9"/>
      <c r="DCD25" s="9"/>
      <c r="DCE25" s="9"/>
      <c r="DCF25" s="9"/>
      <c r="DCG25" s="9"/>
      <c r="DCH25" s="9"/>
      <c r="DCI25" s="9"/>
      <c r="DCJ25" s="9"/>
      <c r="DCK25" s="9"/>
      <c r="DCL25" s="9"/>
      <c r="DCM25" s="9"/>
      <c r="DCN25" s="9"/>
      <c r="DCO25" s="9"/>
      <c r="DCP25" s="9"/>
      <c r="DCQ25" s="9"/>
      <c r="DCR25" s="9"/>
      <c r="DCS25" s="9"/>
      <c r="DCT25" s="9"/>
      <c r="DCU25" s="9"/>
      <c r="DCV25" s="9"/>
      <c r="DCW25" s="9"/>
      <c r="DCX25" s="9"/>
      <c r="DCY25" s="9"/>
      <c r="DCZ25" s="9"/>
      <c r="DDA25" s="9"/>
      <c r="DDB25" s="9"/>
      <c r="DDC25" s="9"/>
      <c r="DDD25" s="9"/>
      <c r="DDE25" s="9"/>
      <c r="DDF25" s="9"/>
      <c r="DDG25" s="9"/>
      <c r="DDH25" s="9"/>
      <c r="DDI25" s="9"/>
      <c r="DDJ25" s="9"/>
      <c r="DDK25" s="9"/>
      <c r="DDL25" s="9"/>
      <c r="DDM25" s="9"/>
      <c r="DDN25" s="9"/>
      <c r="DDO25" s="9"/>
      <c r="DDP25" s="9"/>
      <c r="DDQ25" s="9"/>
      <c r="DDR25" s="9"/>
      <c r="DDS25" s="9"/>
      <c r="DDT25" s="9"/>
      <c r="DDU25" s="9"/>
      <c r="DDV25" s="9"/>
      <c r="DDW25" s="9"/>
      <c r="DDX25" s="9"/>
      <c r="DDY25" s="9"/>
      <c r="DDZ25" s="9"/>
      <c r="DEA25" s="9"/>
      <c r="DEB25" s="9"/>
      <c r="DEC25" s="9"/>
      <c r="DED25" s="9"/>
      <c r="DEE25" s="9"/>
      <c r="DEF25" s="9"/>
      <c r="DEG25" s="9"/>
      <c r="DEH25" s="9"/>
      <c r="DEI25" s="9"/>
      <c r="DEJ25" s="9"/>
      <c r="DEK25" s="9"/>
      <c r="DEL25" s="9"/>
      <c r="DEM25" s="9"/>
      <c r="DEN25" s="9"/>
      <c r="DEO25" s="9"/>
      <c r="DEP25" s="9"/>
      <c r="DEQ25" s="9"/>
      <c r="DER25" s="9"/>
      <c r="DES25" s="9"/>
      <c r="DET25" s="9"/>
      <c r="DEU25" s="9"/>
      <c r="DEV25" s="9"/>
      <c r="DEW25" s="9"/>
      <c r="DEX25" s="9"/>
      <c r="DEY25" s="9"/>
      <c r="DEZ25" s="9"/>
      <c r="DFA25" s="9"/>
      <c r="DFB25" s="9"/>
      <c r="DFC25" s="9"/>
      <c r="DFD25" s="9"/>
      <c r="DFE25" s="9"/>
      <c r="DFF25" s="9"/>
      <c r="DFG25" s="9"/>
      <c r="DFH25" s="9"/>
      <c r="DFI25" s="9"/>
      <c r="DFJ25" s="9"/>
      <c r="DFK25" s="9"/>
      <c r="DFL25" s="9"/>
      <c r="DFM25" s="9"/>
      <c r="DFN25" s="9"/>
      <c r="DFO25" s="9"/>
      <c r="DFP25" s="9"/>
      <c r="DFQ25" s="9"/>
      <c r="DFR25" s="9"/>
      <c r="DFS25" s="9"/>
      <c r="DFT25" s="9"/>
      <c r="DFU25" s="9"/>
      <c r="DFV25" s="9"/>
      <c r="DFW25" s="9"/>
      <c r="DFX25" s="9"/>
      <c r="DFY25" s="9"/>
      <c r="DFZ25" s="9"/>
      <c r="DGA25" s="9"/>
      <c r="DGB25" s="9"/>
      <c r="DGC25" s="9"/>
      <c r="DGD25" s="9"/>
      <c r="DGE25" s="9"/>
      <c r="DGF25" s="9"/>
      <c r="DGG25" s="9"/>
      <c r="DGH25" s="9"/>
      <c r="DGI25" s="9"/>
      <c r="DGJ25" s="9"/>
      <c r="DGK25" s="9"/>
      <c r="DGL25" s="9"/>
      <c r="DGM25" s="9"/>
      <c r="DGN25" s="9"/>
      <c r="DGO25" s="9"/>
      <c r="DGP25" s="9"/>
      <c r="DGQ25" s="9"/>
      <c r="DGR25" s="9"/>
      <c r="DGS25" s="9"/>
      <c r="DGT25" s="9"/>
      <c r="DGU25" s="9"/>
      <c r="DGV25" s="9"/>
      <c r="DGW25" s="9"/>
      <c r="DGX25" s="9"/>
      <c r="DGY25" s="9"/>
      <c r="DGZ25" s="9"/>
      <c r="DHA25" s="9"/>
      <c r="DHB25" s="9"/>
      <c r="DHC25" s="9"/>
      <c r="DHD25" s="9"/>
      <c r="DHE25" s="9"/>
      <c r="DHF25" s="9"/>
      <c r="DHG25" s="9"/>
      <c r="DHH25" s="9"/>
      <c r="DHI25" s="9"/>
      <c r="DHJ25" s="9"/>
      <c r="DHK25" s="9"/>
      <c r="DHL25" s="9"/>
      <c r="DHM25" s="9"/>
      <c r="DHN25" s="9"/>
      <c r="DHO25" s="9"/>
      <c r="DHP25" s="9"/>
      <c r="DHQ25" s="9"/>
      <c r="DHR25" s="9"/>
      <c r="DHS25" s="9"/>
      <c r="DHT25" s="9"/>
      <c r="DHU25" s="9"/>
      <c r="DHV25" s="9"/>
      <c r="DHW25" s="9"/>
      <c r="DHX25" s="9"/>
      <c r="DHY25" s="9"/>
      <c r="DHZ25" s="9"/>
      <c r="DIA25" s="9"/>
      <c r="DIB25" s="9"/>
      <c r="DIC25" s="9"/>
      <c r="DID25" s="9"/>
      <c r="DIE25" s="9"/>
      <c r="DIF25" s="9"/>
      <c r="DIG25" s="9"/>
      <c r="DIH25" s="9"/>
      <c r="DII25" s="9"/>
      <c r="DIJ25" s="9"/>
      <c r="DIK25" s="9"/>
      <c r="DIL25" s="9"/>
      <c r="DIM25" s="9"/>
      <c r="DIN25" s="9"/>
      <c r="DIO25" s="9"/>
      <c r="DIP25" s="9"/>
      <c r="DIQ25" s="9"/>
      <c r="DIR25" s="9"/>
      <c r="DIS25" s="9"/>
      <c r="DIT25" s="9"/>
      <c r="DIU25" s="9"/>
      <c r="DIV25" s="9"/>
      <c r="DIW25" s="9"/>
      <c r="DIX25" s="9"/>
      <c r="DIY25" s="9"/>
      <c r="DIZ25" s="9"/>
      <c r="DJA25" s="9"/>
      <c r="DJB25" s="9"/>
      <c r="DJC25" s="9"/>
      <c r="DJD25" s="9"/>
      <c r="DJE25" s="9"/>
      <c r="DJF25" s="9"/>
      <c r="DJG25" s="9"/>
      <c r="DJH25" s="9"/>
      <c r="DJI25" s="9"/>
      <c r="DJJ25" s="9"/>
      <c r="DJK25" s="9"/>
      <c r="DJL25" s="9"/>
      <c r="DJM25" s="9"/>
      <c r="DJN25" s="9"/>
      <c r="DJO25" s="9"/>
      <c r="DJP25" s="9"/>
      <c r="DJQ25" s="9"/>
      <c r="DJR25" s="9"/>
      <c r="DJS25" s="9"/>
      <c r="DJT25" s="9"/>
      <c r="DJU25" s="9"/>
      <c r="DJV25" s="9"/>
      <c r="DJW25" s="9"/>
      <c r="DJX25" s="9"/>
      <c r="DJY25" s="9"/>
      <c r="DJZ25" s="9"/>
      <c r="DKA25" s="9"/>
      <c r="DKB25" s="9"/>
      <c r="DKC25" s="9"/>
      <c r="DKD25" s="9"/>
      <c r="DKE25" s="9"/>
      <c r="DKF25" s="9"/>
      <c r="DKG25" s="9"/>
      <c r="DKH25" s="9"/>
      <c r="DKI25" s="9"/>
      <c r="DKJ25" s="9"/>
      <c r="DKK25" s="9"/>
      <c r="DKL25" s="9"/>
      <c r="DKM25" s="9"/>
      <c r="DKN25" s="9"/>
      <c r="DKO25" s="9"/>
      <c r="DKP25" s="9"/>
      <c r="DKQ25" s="9"/>
      <c r="DKR25" s="9"/>
      <c r="DKS25" s="9"/>
      <c r="DKT25" s="9"/>
      <c r="DKU25" s="9"/>
      <c r="DKV25" s="9"/>
      <c r="DKW25" s="9"/>
      <c r="DKX25" s="9"/>
      <c r="DKY25" s="9"/>
      <c r="DKZ25" s="9"/>
      <c r="DLA25" s="9"/>
      <c r="DLB25" s="9"/>
      <c r="DLC25" s="9"/>
      <c r="DLD25" s="9"/>
      <c r="DLE25" s="9"/>
      <c r="DLF25" s="9"/>
      <c r="DLG25" s="9"/>
      <c r="DLH25" s="9"/>
      <c r="DLI25" s="9"/>
      <c r="DLJ25" s="9"/>
      <c r="DLK25" s="9"/>
      <c r="DLL25" s="9"/>
      <c r="DLM25" s="9"/>
      <c r="DLN25" s="9"/>
      <c r="DLO25" s="9"/>
      <c r="DLP25" s="9"/>
      <c r="DLQ25" s="9"/>
      <c r="DLR25" s="9"/>
      <c r="DLS25" s="9"/>
      <c r="DLT25" s="9"/>
      <c r="DLU25" s="9"/>
      <c r="DLV25" s="9"/>
      <c r="DLW25" s="9"/>
      <c r="DLX25" s="9"/>
      <c r="DLY25" s="9"/>
      <c r="DLZ25" s="9"/>
      <c r="DMA25" s="9"/>
      <c r="DMB25" s="9"/>
      <c r="DMC25" s="9"/>
      <c r="DMD25" s="9"/>
      <c r="DME25" s="9"/>
      <c r="DMF25" s="9"/>
      <c r="DMG25" s="9"/>
      <c r="DMH25" s="9"/>
      <c r="DMI25" s="9"/>
      <c r="DMJ25" s="9"/>
      <c r="DMK25" s="9"/>
      <c r="DML25" s="9"/>
      <c r="DMM25" s="9"/>
      <c r="DMN25" s="9"/>
      <c r="DMO25" s="9"/>
      <c r="DMP25" s="9"/>
      <c r="DMQ25" s="9"/>
      <c r="DMR25" s="9"/>
      <c r="DMS25" s="9"/>
      <c r="DMT25" s="9"/>
      <c r="DMU25" s="9"/>
      <c r="DMV25" s="9"/>
      <c r="DMW25" s="9"/>
      <c r="DMX25" s="9"/>
      <c r="DMY25" s="9"/>
      <c r="DMZ25" s="9"/>
      <c r="DNA25" s="9"/>
      <c r="DNB25" s="9"/>
      <c r="DNC25" s="9"/>
      <c r="DND25" s="9"/>
      <c r="DNE25" s="9"/>
      <c r="DNF25" s="9"/>
      <c r="DNG25" s="9"/>
      <c r="DNH25" s="9"/>
      <c r="DNI25" s="9"/>
      <c r="DNJ25" s="9"/>
      <c r="DNK25" s="9"/>
      <c r="DNL25" s="9"/>
      <c r="DNM25" s="9"/>
      <c r="DNN25" s="9"/>
      <c r="DNO25" s="9"/>
      <c r="DNP25" s="9"/>
      <c r="DNQ25" s="9"/>
      <c r="DNR25" s="9"/>
      <c r="DNS25" s="9"/>
      <c r="DNT25" s="9"/>
      <c r="DNU25" s="9"/>
      <c r="DNV25" s="9"/>
      <c r="DNW25" s="9"/>
      <c r="DNX25" s="9"/>
      <c r="DNY25" s="9"/>
      <c r="DNZ25" s="9"/>
      <c r="DOA25" s="9"/>
      <c r="DOB25" s="9"/>
      <c r="DOC25" s="9"/>
      <c r="DOD25" s="9"/>
      <c r="DOE25" s="9"/>
      <c r="DOF25" s="9"/>
      <c r="DOG25" s="9"/>
      <c r="DOH25" s="9"/>
      <c r="DOI25" s="9"/>
      <c r="DOJ25" s="9"/>
      <c r="DOK25" s="9"/>
      <c r="DOL25" s="9"/>
      <c r="DOM25" s="9"/>
      <c r="DON25" s="9"/>
      <c r="DOO25" s="9"/>
      <c r="DOP25" s="9"/>
      <c r="DOQ25" s="9"/>
      <c r="DOR25" s="9"/>
      <c r="DOS25" s="9"/>
      <c r="DOT25" s="9"/>
      <c r="DOU25" s="9"/>
      <c r="DOV25" s="9"/>
      <c r="DOW25" s="9"/>
      <c r="DOX25" s="9"/>
      <c r="DOY25" s="9"/>
      <c r="DOZ25" s="9"/>
      <c r="DPA25" s="9"/>
      <c r="DPB25" s="9"/>
      <c r="DPC25" s="9"/>
      <c r="DPD25" s="9"/>
      <c r="DPE25" s="9"/>
      <c r="DPF25" s="9"/>
    </row>
    <row r="26" spans="1:3126" s="4" customFormat="1" ht="20.100000000000001" customHeight="1" x14ac:dyDescent="0.25">
      <c r="A26" s="24">
        <v>17</v>
      </c>
      <c r="B26" s="40" t="s">
        <v>51</v>
      </c>
      <c r="C26" s="24" t="s">
        <v>91</v>
      </c>
      <c r="D26" s="34">
        <v>7</v>
      </c>
      <c r="E26" s="35">
        <v>1</v>
      </c>
      <c r="F26" s="35">
        <v>1</v>
      </c>
      <c r="G26" s="35"/>
      <c r="H26" s="71">
        <v>14</v>
      </c>
      <c r="I26" s="71">
        <f>E26*H26</f>
        <v>14</v>
      </c>
      <c r="J26" s="71">
        <v>16</v>
      </c>
      <c r="K26" s="71">
        <f>F26*J26</f>
        <v>16</v>
      </c>
      <c r="L26" s="71"/>
      <c r="M26" s="35"/>
      <c r="N26" s="35"/>
      <c r="O26" s="35"/>
      <c r="P26" s="35">
        <f t="shared" si="12"/>
        <v>6</v>
      </c>
      <c r="Q26" s="35"/>
      <c r="R26" s="35"/>
      <c r="S26" s="35">
        <v>4</v>
      </c>
      <c r="T26" s="35">
        <f t="shared" si="14"/>
        <v>7</v>
      </c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>
        <v>1</v>
      </c>
      <c r="AQ26" s="51">
        <f>D26*0.3*2</f>
        <v>4.2</v>
      </c>
      <c r="AR26" s="35"/>
      <c r="AS26" s="35"/>
      <c r="AT26" s="51">
        <f t="shared" si="13"/>
        <v>4.2</v>
      </c>
      <c r="AU26" s="35"/>
      <c r="AV26" s="35"/>
      <c r="AW26" s="35"/>
      <c r="AX26" s="35"/>
      <c r="AY26" s="35"/>
      <c r="AZ26" s="52">
        <f>I26+K26+M26+O26+P26+R26+T26+V26+X26+Z26+AB26+AD26+AF26+AH26+AL26+AM26+AO26+AT26+AU26+AY26</f>
        <v>47.2</v>
      </c>
      <c r="BA26" s="49" t="s">
        <v>109</v>
      </c>
      <c r="BB26" s="50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9"/>
      <c r="BMM26" s="9"/>
      <c r="BMN26" s="9"/>
      <c r="BMO26" s="9"/>
      <c r="BMP26" s="9"/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9"/>
      <c r="BZA26" s="9"/>
      <c r="BZB26" s="9"/>
      <c r="BZC26" s="9"/>
      <c r="BZD26" s="9"/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9"/>
      <c r="CLO26" s="9"/>
      <c r="CLP26" s="9"/>
      <c r="CLQ26" s="9"/>
      <c r="CLR26" s="9"/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  <c r="CVN26" s="9"/>
      <c r="CVO26" s="9"/>
      <c r="CVP26" s="9"/>
      <c r="CVQ26" s="9"/>
      <c r="CVR26" s="9"/>
      <c r="CVS26" s="9"/>
      <c r="CVT26" s="9"/>
      <c r="CVU26" s="9"/>
      <c r="CVV26" s="9"/>
      <c r="CVW26" s="9"/>
      <c r="CVX26" s="9"/>
      <c r="CVY26" s="9"/>
      <c r="CVZ26" s="9"/>
      <c r="CWA26" s="9"/>
      <c r="CWB26" s="9"/>
      <c r="CWC26" s="9"/>
      <c r="CWD26" s="9"/>
      <c r="CWE26" s="9"/>
      <c r="CWF26" s="9"/>
      <c r="CWG26" s="9"/>
      <c r="CWH26" s="9"/>
      <c r="CWI26" s="9"/>
      <c r="CWJ26" s="9"/>
      <c r="CWK26" s="9"/>
      <c r="CWL26" s="9"/>
      <c r="CWM26" s="9"/>
      <c r="CWN26" s="9"/>
      <c r="CWO26" s="9"/>
      <c r="CWP26" s="9"/>
      <c r="CWQ26" s="9"/>
      <c r="CWR26" s="9"/>
      <c r="CWS26" s="9"/>
      <c r="CWT26" s="9"/>
      <c r="CWU26" s="9"/>
      <c r="CWV26" s="9"/>
      <c r="CWW26" s="9"/>
      <c r="CWX26" s="9"/>
      <c r="CWY26" s="9"/>
      <c r="CWZ26" s="9"/>
      <c r="CXA26" s="9"/>
      <c r="CXB26" s="9"/>
      <c r="CXC26" s="9"/>
      <c r="CXD26" s="9"/>
      <c r="CXE26" s="9"/>
      <c r="CXF26" s="9"/>
      <c r="CXG26" s="9"/>
      <c r="CXH26" s="9"/>
      <c r="CXI26" s="9"/>
      <c r="CXJ26" s="9"/>
      <c r="CXK26" s="9"/>
      <c r="CXL26" s="9"/>
      <c r="CXM26" s="9"/>
      <c r="CXN26" s="9"/>
      <c r="CXO26" s="9"/>
      <c r="CXP26" s="9"/>
      <c r="CXQ26" s="9"/>
      <c r="CXR26" s="9"/>
      <c r="CXS26" s="9"/>
      <c r="CXT26" s="9"/>
      <c r="CXU26" s="9"/>
      <c r="CXV26" s="9"/>
      <c r="CXW26" s="9"/>
      <c r="CXX26" s="9"/>
      <c r="CXY26" s="9"/>
      <c r="CXZ26" s="9"/>
      <c r="CYA26" s="9"/>
      <c r="CYB26" s="9"/>
      <c r="CYC26" s="9"/>
      <c r="CYD26" s="9"/>
      <c r="CYE26" s="9"/>
      <c r="CYF26" s="9"/>
      <c r="CYG26" s="9"/>
      <c r="CYH26" s="9"/>
      <c r="CYI26" s="9"/>
      <c r="CYJ26" s="9"/>
      <c r="CYK26" s="9"/>
      <c r="CYL26" s="9"/>
      <c r="CYM26" s="9"/>
      <c r="CYN26" s="9"/>
      <c r="CYO26" s="9"/>
      <c r="CYP26" s="9"/>
      <c r="CYQ26" s="9"/>
      <c r="CYR26" s="9"/>
      <c r="CYS26" s="9"/>
      <c r="CYT26" s="9"/>
      <c r="CYU26" s="9"/>
      <c r="CYV26" s="9"/>
      <c r="CYW26" s="9"/>
      <c r="CYX26" s="9"/>
      <c r="CYY26" s="9"/>
      <c r="CYZ26" s="9"/>
      <c r="CZA26" s="9"/>
      <c r="CZB26" s="9"/>
      <c r="CZC26" s="9"/>
      <c r="CZD26" s="9"/>
      <c r="CZE26" s="9"/>
      <c r="CZF26" s="9"/>
      <c r="CZG26" s="9"/>
      <c r="CZH26" s="9"/>
      <c r="CZI26" s="9"/>
      <c r="CZJ26" s="9"/>
      <c r="CZK26" s="9"/>
      <c r="CZL26" s="9"/>
      <c r="CZM26" s="9"/>
      <c r="CZN26" s="9"/>
      <c r="CZO26" s="9"/>
      <c r="CZP26" s="9"/>
      <c r="CZQ26" s="9"/>
      <c r="CZR26" s="9"/>
      <c r="CZS26" s="9"/>
      <c r="CZT26" s="9"/>
      <c r="CZU26" s="9"/>
      <c r="CZV26" s="9"/>
      <c r="CZW26" s="9"/>
      <c r="CZX26" s="9"/>
      <c r="CZY26" s="9"/>
      <c r="CZZ26" s="9"/>
      <c r="DAA26" s="9"/>
      <c r="DAB26" s="9"/>
      <c r="DAC26" s="9"/>
      <c r="DAD26" s="9"/>
      <c r="DAE26" s="9"/>
      <c r="DAF26" s="9"/>
      <c r="DAG26" s="9"/>
      <c r="DAH26" s="9"/>
      <c r="DAI26" s="9"/>
      <c r="DAJ26" s="9"/>
      <c r="DAK26" s="9"/>
      <c r="DAL26" s="9"/>
      <c r="DAM26" s="9"/>
      <c r="DAN26" s="9"/>
      <c r="DAO26" s="9"/>
      <c r="DAP26" s="9"/>
      <c r="DAQ26" s="9"/>
      <c r="DAR26" s="9"/>
      <c r="DAS26" s="9"/>
      <c r="DAT26" s="9"/>
      <c r="DAU26" s="9"/>
      <c r="DAV26" s="9"/>
      <c r="DAW26" s="9"/>
      <c r="DAX26" s="9"/>
      <c r="DAY26" s="9"/>
      <c r="DAZ26" s="9"/>
      <c r="DBA26" s="9"/>
      <c r="DBB26" s="9"/>
      <c r="DBC26" s="9"/>
      <c r="DBD26" s="9"/>
      <c r="DBE26" s="9"/>
      <c r="DBF26" s="9"/>
      <c r="DBG26" s="9"/>
      <c r="DBH26" s="9"/>
      <c r="DBI26" s="9"/>
      <c r="DBJ26" s="9"/>
      <c r="DBK26" s="9"/>
      <c r="DBL26" s="9"/>
      <c r="DBM26" s="9"/>
      <c r="DBN26" s="9"/>
      <c r="DBO26" s="9"/>
      <c r="DBP26" s="9"/>
      <c r="DBQ26" s="9"/>
      <c r="DBR26" s="9"/>
      <c r="DBS26" s="9"/>
      <c r="DBT26" s="9"/>
      <c r="DBU26" s="9"/>
      <c r="DBV26" s="9"/>
      <c r="DBW26" s="9"/>
      <c r="DBX26" s="9"/>
      <c r="DBY26" s="9"/>
      <c r="DBZ26" s="9"/>
      <c r="DCA26" s="9"/>
      <c r="DCB26" s="9"/>
      <c r="DCC26" s="9"/>
      <c r="DCD26" s="9"/>
      <c r="DCE26" s="9"/>
      <c r="DCF26" s="9"/>
      <c r="DCG26" s="9"/>
      <c r="DCH26" s="9"/>
      <c r="DCI26" s="9"/>
      <c r="DCJ26" s="9"/>
      <c r="DCK26" s="9"/>
      <c r="DCL26" s="9"/>
      <c r="DCM26" s="9"/>
      <c r="DCN26" s="9"/>
      <c r="DCO26" s="9"/>
      <c r="DCP26" s="9"/>
      <c r="DCQ26" s="9"/>
      <c r="DCR26" s="9"/>
      <c r="DCS26" s="9"/>
      <c r="DCT26" s="9"/>
      <c r="DCU26" s="9"/>
      <c r="DCV26" s="9"/>
      <c r="DCW26" s="9"/>
      <c r="DCX26" s="9"/>
      <c r="DCY26" s="9"/>
      <c r="DCZ26" s="9"/>
      <c r="DDA26" s="9"/>
      <c r="DDB26" s="9"/>
      <c r="DDC26" s="9"/>
      <c r="DDD26" s="9"/>
      <c r="DDE26" s="9"/>
      <c r="DDF26" s="9"/>
      <c r="DDG26" s="9"/>
      <c r="DDH26" s="9"/>
      <c r="DDI26" s="9"/>
      <c r="DDJ26" s="9"/>
      <c r="DDK26" s="9"/>
      <c r="DDL26" s="9"/>
      <c r="DDM26" s="9"/>
      <c r="DDN26" s="9"/>
      <c r="DDO26" s="9"/>
      <c r="DDP26" s="9"/>
      <c r="DDQ26" s="9"/>
      <c r="DDR26" s="9"/>
      <c r="DDS26" s="9"/>
      <c r="DDT26" s="9"/>
      <c r="DDU26" s="9"/>
      <c r="DDV26" s="9"/>
      <c r="DDW26" s="9"/>
      <c r="DDX26" s="9"/>
      <c r="DDY26" s="9"/>
      <c r="DDZ26" s="9"/>
      <c r="DEA26" s="9"/>
      <c r="DEB26" s="9"/>
      <c r="DEC26" s="9"/>
      <c r="DED26" s="9"/>
      <c r="DEE26" s="9"/>
      <c r="DEF26" s="9"/>
      <c r="DEG26" s="9"/>
      <c r="DEH26" s="9"/>
      <c r="DEI26" s="9"/>
      <c r="DEJ26" s="9"/>
      <c r="DEK26" s="9"/>
      <c r="DEL26" s="9"/>
      <c r="DEM26" s="9"/>
      <c r="DEN26" s="9"/>
      <c r="DEO26" s="9"/>
      <c r="DEP26" s="9"/>
      <c r="DEQ26" s="9"/>
      <c r="DER26" s="9"/>
      <c r="DES26" s="9"/>
      <c r="DET26" s="9"/>
      <c r="DEU26" s="9"/>
      <c r="DEV26" s="9"/>
      <c r="DEW26" s="9"/>
      <c r="DEX26" s="9"/>
      <c r="DEY26" s="9"/>
      <c r="DEZ26" s="9"/>
      <c r="DFA26" s="9"/>
      <c r="DFB26" s="9"/>
      <c r="DFC26" s="9"/>
      <c r="DFD26" s="9"/>
      <c r="DFE26" s="9"/>
      <c r="DFF26" s="9"/>
      <c r="DFG26" s="9"/>
      <c r="DFH26" s="9"/>
      <c r="DFI26" s="9"/>
      <c r="DFJ26" s="9"/>
      <c r="DFK26" s="9"/>
      <c r="DFL26" s="9"/>
      <c r="DFM26" s="9"/>
      <c r="DFN26" s="9"/>
      <c r="DFO26" s="9"/>
      <c r="DFP26" s="9"/>
      <c r="DFQ26" s="9"/>
      <c r="DFR26" s="9"/>
      <c r="DFS26" s="9"/>
      <c r="DFT26" s="9"/>
      <c r="DFU26" s="9"/>
      <c r="DFV26" s="9"/>
      <c r="DFW26" s="9"/>
      <c r="DFX26" s="9"/>
      <c r="DFY26" s="9"/>
      <c r="DFZ26" s="9"/>
      <c r="DGA26" s="9"/>
      <c r="DGB26" s="9"/>
      <c r="DGC26" s="9"/>
      <c r="DGD26" s="9"/>
      <c r="DGE26" s="9"/>
      <c r="DGF26" s="9"/>
      <c r="DGG26" s="9"/>
      <c r="DGH26" s="9"/>
      <c r="DGI26" s="9"/>
      <c r="DGJ26" s="9"/>
      <c r="DGK26" s="9"/>
      <c r="DGL26" s="9"/>
      <c r="DGM26" s="9"/>
      <c r="DGN26" s="9"/>
      <c r="DGO26" s="9"/>
      <c r="DGP26" s="9"/>
      <c r="DGQ26" s="9"/>
      <c r="DGR26" s="9"/>
      <c r="DGS26" s="9"/>
      <c r="DGT26" s="9"/>
      <c r="DGU26" s="9"/>
      <c r="DGV26" s="9"/>
      <c r="DGW26" s="9"/>
      <c r="DGX26" s="9"/>
      <c r="DGY26" s="9"/>
      <c r="DGZ26" s="9"/>
      <c r="DHA26" s="9"/>
      <c r="DHB26" s="9"/>
      <c r="DHC26" s="9"/>
      <c r="DHD26" s="9"/>
      <c r="DHE26" s="9"/>
      <c r="DHF26" s="9"/>
      <c r="DHG26" s="9"/>
      <c r="DHH26" s="9"/>
      <c r="DHI26" s="9"/>
      <c r="DHJ26" s="9"/>
      <c r="DHK26" s="9"/>
      <c r="DHL26" s="9"/>
      <c r="DHM26" s="9"/>
      <c r="DHN26" s="9"/>
      <c r="DHO26" s="9"/>
      <c r="DHP26" s="9"/>
      <c r="DHQ26" s="9"/>
      <c r="DHR26" s="9"/>
      <c r="DHS26" s="9"/>
      <c r="DHT26" s="9"/>
      <c r="DHU26" s="9"/>
      <c r="DHV26" s="9"/>
      <c r="DHW26" s="9"/>
      <c r="DHX26" s="9"/>
      <c r="DHY26" s="9"/>
      <c r="DHZ26" s="9"/>
      <c r="DIA26" s="9"/>
      <c r="DIB26" s="9"/>
      <c r="DIC26" s="9"/>
      <c r="DID26" s="9"/>
      <c r="DIE26" s="9"/>
      <c r="DIF26" s="9"/>
      <c r="DIG26" s="9"/>
      <c r="DIH26" s="9"/>
      <c r="DII26" s="9"/>
      <c r="DIJ26" s="9"/>
      <c r="DIK26" s="9"/>
      <c r="DIL26" s="9"/>
      <c r="DIM26" s="9"/>
      <c r="DIN26" s="9"/>
      <c r="DIO26" s="9"/>
      <c r="DIP26" s="9"/>
      <c r="DIQ26" s="9"/>
      <c r="DIR26" s="9"/>
      <c r="DIS26" s="9"/>
      <c r="DIT26" s="9"/>
      <c r="DIU26" s="9"/>
      <c r="DIV26" s="9"/>
      <c r="DIW26" s="9"/>
      <c r="DIX26" s="9"/>
      <c r="DIY26" s="9"/>
      <c r="DIZ26" s="9"/>
      <c r="DJA26" s="9"/>
      <c r="DJB26" s="9"/>
      <c r="DJC26" s="9"/>
      <c r="DJD26" s="9"/>
      <c r="DJE26" s="9"/>
      <c r="DJF26" s="9"/>
      <c r="DJG26" s="9"/>
      <c r="DJH26" s="9"/>
      <c r="DJI26" s="9"/>
      <c r="DJJ26" s="9"/>
      <c r="DJK26" s="9"/>
      <c r="DJL26" s="9"/>
      <c r="DJM26" s="9"/>
      <c r="DJN26" s="9"/>
      <c r="DJO26" s="9"/>
      <c r="DJP26" s="9"/>
      <c r="DJQ26" s="9"/>
      <c r="DJR26" s="9"/>
      <c r="DJS26" s="9"/>
      <c r="DJT26" s="9"/>
      <c r="DJU26" s="9"/>
      <c r="DJV26" s="9"/>
      <c r="DJW26" s="9"/>
      <c r="DJX26" s="9"/>
      <c r="DJY26" s="9"/>
      <c r="DJZ26" s="9"/>
      <c r="DKA26" s="9"/>
      <c r="DKB26" s="9"/>
      <c r="DKC26" s="9"/>
      <c r="DKD26" s="9"/>
      <c r="DKE26" s="9"/>
      <c r="DKF26" s="9"/>
      <c r="DKG26" s="9"/>
      <c r="DKH26" s="9"/>
      <c r="DKI26" s="9"/>
      <c r="DKJ26" s="9"/>
      <c r="DKK26" s="9"/>
      <c r="DKL26" s="9"/>
      <c r="DKM26" s="9"/>
      <c r="DKN26" s="9"/>
      <c r="DKO26" s="9"/>
      <c r="DKP26" s="9"/>
      <c r="DKQ26" s="9"/>
      <c r="DKR26" s="9"/>
      <c r="DKS26" s="9"/>
      <c r="DKT26" s="9"/>
      <c r="DKU26" s="9"/>
      <c r="DKV26" s="9"/>
      <c r="DKW26" s="9"/>
      <c r="DKX26" s="9"/>
      <c r="DKY26" s="9"/>
      <c r="DKZ26" s="9"/>
      <c r="DLA26" s="9"/>
      <c r="DLB26" s="9"/>
      <c r="DLC26" s="9"/>
      <c r="DLD26" s="9"/>
      <c r="DLE26" s="9"/>
      <c r="DLF26" s="9"/>
      <c r="DLG26" s="9"/>
      <c r="DLH26" s="9"/>
      <c r="DLI26" s="9"/>
      <c r="DLJ26" s="9"/>
      <c r="DLK26" s="9"/>
      <c r="DLL26" s="9"/>
      <c r="DLM26" s="9"/>
      <c r="DLN26" s="9"/>
      <c r="DLO26" s="9"/>
      <c r="DLP26" s="9"/>
      <c r="DLQ26" s="9"/>
      <c r="DLR26" s="9"/>
      <c r="DLS26" s="9"/>
      <c r="DLT26" s="9"/>
      <c r="DLU26" s="9"/>
      <c r="DLV26" s="9"/>
      <c r="DLW26" s="9"/>
      <c r="DLX26" s="9"/>
      <c r="DLY26" s="9"/>
      <c r="DLZ26" s="9"/>
      <c r="DMA26" s="9"/>
      <c r="DMB26" s="9"/>
      <c r="DMC26" s="9"/>
      <c r="DMD26" s="9"/>
      <c r="DME26" s="9"/>
      <c r="DMF26" s="9"/>
      <c r="DMG26" s="9"/>
      <c r="DMH26" s="9"/>
      <c r="DMI26" s="9"/>
      <c r="DMJ26" s="9"/>
      <c r="DMK26" s="9"/>
      <c r="DML26" s="9"/>
      <c r="DMM26" s="9"/>
      <c r="DMN26" s="9"/>
      <c r="DMO26" s="9"/>
      <c r="DMP26" s="9"/>
      <c r="DMQ26" s="9"/>
      <c r="DMR26" s="9"/>
      <c r="DMS26" s="9"/>
      <c r="DMT26" s="9"/>
      <c r="DMU26" s="9"/>
      <c r="DMV26" s="9"/>
      <c r="DMW26" s="9"/>
      <c r="DMX26" s="9"/>
      <c r="DMY26" s="9"/>
      <c r="DMZ26" s="9"/>
      <c r="DNA26" s="9"/>
      <c r="DNB26" s="9"/>
      <c r="DNC26" s="9"/>
      <c r="DND26" s="9"/>
      <c r="DNE26" s="9"/>
      <c r="DNF26" s="9"/>
      <c r="DNG26" s="9"/>
      <c r="DNH26" s="9"/>
      <c r="DNI26" s="9"/>
      <c r="DNJ26" s="9"/>
      <c r="DNK26" s="9"/>
      <c r="DNL26" s="9"/>
      <c r="DNM26" s="9"/>
      <c r="DNN26" s="9"/>
      <c r="DNO26" s="9"/>
      <c r="DNP26" s="9"/>
      <c r="DNQ26" s="9"/>
      <c r="DNR26" s="9"/>
      <c r="DNS26" s="9"/>
      <c r="DNT26" s="9"/>
      <c r="DNU26" s="9"/>
      <c r="DNV26" s="9"/>
      <c r="DNW26" s="9"/>
      <c r="DNX26" s="9"/>
      <c r="DNY26" s="9"/>
      <c r="DNZ26" s="9"/>
      <c r="DOA26" s="9"/>
      <c r="DOB26" s="9"/>
      <c r="DOC26" s="9"/>
      <c r="DOD26" s="9"/>
      <c r="DOE26" s="9"/>
      <c r="DOF26" s="9"/>
      <c r="DOG26" s="9"/>
      <c r="DOH26" s="9"/>
      <c r="DOI26" s="9"/>
      <c r="DOJ26" s="9"/>
      <c r="DOK26" s="9"/>
      <c r="DOL26" s="9"/>
      <c r="DOM26" s="9"/>
      <c r="DON26" s="9"/>
      <c r="DOO26" s="9"/>
      <c r="DOP26" s="9"/>
      <c r="DOQ26" s="9"/>
      <c r="DOR26" s="9"/>
      <c r="DOS26" s="9"/>
      <c r="DOT26" s="9"/>
      <c r="DOU26" s="9"/>
      <c r="DOV26" s="9"/>
      <c r="DOW26" s="9"/>
      <c r="DOX26" s="9"/>
      <c r="DOY26" s="9"/>
      <c r="DOZ26" s="9"/>
      <c r="DPA26" s="9"/>
      <c r="DPB26" s="9"/>
      <c r="DPC26" s="9"/>
      <c r="DPD26" s="9"/>
      <c r="DPE26" s="9"/>
      <c r="DPF26" s="9"/>
    </row>
    <row r="27" spans="1:3126" s="4" customFormat="1" ht="20.100000000000001" customHeight="1" x14ac:dyDescent="0.25">
      <c r="A27" s="24">
        <v>18</v>
      </c>
      <c r="B27" s="40" t="s">
        <v>50</v>
      </c>
      <c r="C27" s="24" t="s">
        <v>91</v>
      </c>
      <c r="D27" s="34">
        <v>7</v>
      </c>
      <c r="E27" s="35">
        <v>1</v>
      </c>
      <c r="F27" s="35">
        <v>1</v>
      </c>
      <c r="G27" s="35"/>
      <c r="H27" s="71">
        <v>6</v>
      </c>
      <c r="I27" s="71">
        <f>E27*H27</f>
        <v>6</v>
      </c>
      <c r="J27" s="71">
        <v>54</v>
      </c>
      <c r="K27" s="71">
        <f>F27*J27</f>
        <v>54</v>
      </c>
      <c r="L27" s="71"/>
      <c r="M27" s="35"/>
      <c r="N27" s="35"/>
      <c r="O27" s="35"/>
      <c r="P27" s="35">
        <f t="shared" si="12"/>
        <v>12</v>
      </c>
      <c r="Q27" s="35"/>
      <c r="R27" s="35"/>
      <c r="S27" s="35">
        <v>4</v>
      </c>
      <c r="T27" s="35">
        <f t="shared" si="14"/>
        <v>7</v>
      </c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>
        <v>1</v>
      </c>
      <c r="AQ27" s="51">
        <f>D27*0.3*2</f>
        <v>4.2</v>
      </c>
      <c r="AR27" s="35"/>
      <c r="AS27" s="35"/>
      <c r="AT27" s="51">
        <f t="shared" si="13"/>
        <v>4.2</v>
      </c>
      <c r="AU27" s="35"/>
      <c r="AV27" s="35"/>
      <c r="AW27" s="35"/>
      <c r="AX27" s="35"/>
      <c r="AY27" s="35"/>
      <c r="AZ27" s="52">
        <f>I27+K27+M27+O27+P27+R27+T27+V27+X27+Z27+AB27+AD27+AF27+AH27+AL27+AM27+AO27+AT27+AU27+AY27</f>
        <v>83.2</v>
      </c>
      <c r="BA27" s="49" t="s">
        <v>109</v>
      </c>
      <c r="BB27" s="50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  <c r="AMO27" s="9"/>
      <c r="AMP27" s="9"/>
      <c r="AMQ27" s="9"/>
      <c r="AMR27" s="9"/>
      <c r="AMS27" s="9"/>
      <c r="AMT27" s="9"/>
      <c r="AMU27" s="9"/>
      <c r="AMV27" s="9"/>
      <c r="AMW27" s="9"/>
      <c r="AMX27" s="9"/>
      <c r="AMY27" s="9"/>
      <c r="AMZ27" s="9"/>
      <c r="ANA27" s="9"/>
      <c r="ANB27" s="9"/>
      <c r="ANC27" s="9"/>
      <c r="AND27" s="9"/>
      <c r="ANE27" s="9"/>
      <c r="ANF27" s="9"/>
      <c r="ANG27" s="9"/>
      <c r="ANH27" s="9"/>
      <c r="ANI27" s="9"/>
      <c r="ANJ27" s="9"/>
      <c r="ANK27" s="9"/>
      <c r="ANL27" s="9"/>
      <c r="ANM27" s="9"/>
      <c r="ANN27" s="9"/>
      <c r="ANO27" s="9"/>
      <c r="ANP27" s="9"/>
      <c r="ANQ27" s="9"/>
      <c r="ANR27" s="9"/>
      <c r="ANS27" s="9"/>
      <c r="ANT27" s="9"/>
      <c r="ANU27" s="9"/>
      <c r="ANV27" s="9"/>
      <c r="ANW27" s="9"/>
      <c r="ANX27" s="9"/>
      <c r="ANY27" s="9"/>
      <c r="ANZ27" s="9"/>
      <c r="AOA27" s="9"/>
      <c r="AOB27" s="9"/>
      <c r="AOC27" s="9"/>
      <c r="AOD27" s="9"/>
      <c r="AOE27" s="9"/>
      <c r="AOF27" s="9"/>
      <c r="AOG27" s="9"/>
      <c r="AOH27" s="9"/>
      <c r="AOI27" s="9"/>
      <c r="AOJ27" s="9"/>
      <c r="AOK27" s="9"/>
      <c r="AOL27" s="9"/>
      <c r="AOM27" s="9"/>
      <c r="AON27" s="9"/>
      <c r="AOO27" s="9"/>
      <c r="AOP27" s="9"/>
      <c r="AOQ27" s="9"/>
      <c r="AOR27" s="9"/>
      <c r="AOS27" s="9"/>
      <c r="AOT27" s="9"/>
      <c r="AOU27" s="9"/>
      <c r="AOV27" s="9"/>
      <c r="AOW27" s="9"/>
      <c r="AOX27" s="9"/>
      <c r="AOY27" s="9"/>
      <c r="AOZ27" s="9"/>
      <c r="APA27" s="9"/>
      <c r="APB27" s="9"/>
      <c r="APC27" s="9"/>
      <c r="APD27" s="9"/>
      <c r="APE27" s="9"/>
      <c r="APF27" s="9"/>
      <c r="APG27" s="9"/>
      <c r="APH27" s="9"/>
      <c r="API27" s="9"/>
      <c r="APJ27" s="9"/>
      <c r="APK27" s="9"/>
      <c r="APL27" s="9"/>
      <c r="APM27" s="9"/>
      <c r="APN27" s="9"/>
      <c r="APO27" s="9"/>
      <c r="APP27" s="9"/>
      <c r="APQ27" s="9"/>
      <c r="APR27" s="9"/>
      <c r="APS27" s="9"/>
      <c r="APT27" s="9"/>
      <c r="APU27" s="9"/>
      <c r="APV27" s="9"/>
      <c r="APW27" s="9"/>
      <c r="APX27" s="9"/>
      <c r="APY27" s="9"/>
      <c r="APZ27" s="9"/>
      <c r="AQA27" s="9"/>
      <c r="AQB27" s="9"/>
      <c r="AQC27" s="9"/>
      <c r="AQD27" s="9"/>
      <c r="AQE27" s="9"/>
      <c r="AQF27" s="9"/>
      <c r="AQG27" s="9"/>
      <c r="AQH27" s="9"/>
      <c r="AQI27" s="9"/>
      <c r="AQJ27" s="9"/>
      <c r="AQK27" s="9"/>
      <c r="AQL27" s="9"/>
      <c r="AQM27" s="9"/>
      <c r="AQN27" s="9"/>
      <c r="AQO27" s="9"/>
      <c r="AQP27" s="9"/>
      <c r="AQQ27" s="9"/>
      <c r="AQR27" s="9"/>
      <c r="AQS27" s="9"/>
      <c r="AQT27" s="9"/>
      <c r="AQU27" s="9"/>
      <c r="AQV27" s="9"/>
      <c r="AQW27" s="9"/>
      <c r="AQX27" s="9"/>
      <c r="AQY27" s="9"/>
      <c r="AQZ27" s="9"/>
      <c r="ARA27" s="9"/>
      <c r="ARB27" s="9"/>
      <c r="ARC27" s="9"/>
      <c r="ARD27" s="9"/>
      <c r="ARE27" s="9"/>
      <c r="ARF27" s="9"/>
      <c r="ARG27" s="9"/>
      <c r="ARH27" s="9"/>
      <c r="ARI27" s="9"/>
      <c r="ARJ27" s="9"/>
      <c r="ARK27" s="9"/>
      <c r="ARL27" s="9"/>
      <c r="ARM27" s="9"/>
      <c r="ARN27" s="9"/>
      <c r="ARO27" s="9"/>
      <c r="ARP27" s="9"/>
      <c r="ARQ27" s="9"/>
      <c r="ARR27" s="9"/>
      <c r="ARS27" s="9"/>
      <c r="ART27" s="9"/>
      <c r="ARU27" s="9"/>
      <c r="ARV27" s="9"/>
      <c r="ARW27" s="9"/>
      <c r="ARX27" s="9"/>
      <c r="ARY27" s="9"/>
      <c r="ARZ27" s="9"/>
      <c r="ASA27" s="9"/>
      <c r="ASB27" s="9"/>
      <c r="ASC27" s="9"/>
      <c r="ASD27" s="9"/>
      <c r="ASE27" s="9"/>
      <c r="ASF27" s="9"/>
      <c r="ASG27" s="9"/>
      <c r="ASH27" s="9"/>
      <c r="ASI27" s="9"/>
      <c r="ASJ27" s="9"/>
      <c r="ASK27" s="9"/>
      <c r="ASL27" s="9"/>
      <c r="ASM27" s="9"/>
      <c r="ASN27" s="9"/>
      <c r="ASO27" s="9"/>
      <c r="ASP27" s="9"/>
      <c r="ASQ27" s="9"/>
      <c r="ASR27" s="9"/>
      <c r="ASS27" s="9"/>
      <c r="AST27" s="9"/>
      <c r="ASU27" s="9"/>
      <c r="ASV27" s="9"/>
      <c r="ASW27" s="9"/>
      <c r="ASX27" s="9"/>
      <c r="ASY27" s="9"/>
      <c r="ASZ27" s="9"/>
      <c r="ATA27" s="9"/>
      <c r="ATB27" s="9"/>
      <c r="ATC27" s="9"/>
      <c r="ATD27" s="9"/>
      <c r="ATE27" s="9"/>
      <c r="ATF27" s="9"/>
      <c r="ATG27" s="9"/>
      <c r="ATH27" s="9"/>
      <c r="ATI27" s="9"/>
      <c r="ATJ27" s="9"/>
      <c r="ATK27" s="9"/>
      <c r="ATL27" s="9"/>
      <c r="ATM27" s="9"/>
      <c r="ATN27" s="9"/>
      <c r="ATO27" s="9"/>
      <c r="ATP27" s="9"/>
      <c r="ATQ27" s="9"/>
      <c r="ATR27" s="9"/>
      <c r="ATS27" s="9"/>
      <c r="ATT27" s="9"/>
      <c r="ATU27" s="9"/>
      <c r="ATV27" s="9"/>
      <c r="ATW27" s="9"/>
      <c r="ATX27" s="9"/>
      <c r="ATY27" s="9"/>
      <c r="ATZ27" s="9"/>
      <c r="AUA27" s="9"/>
      <c r="AUB27" s="9"/>
      <c r="AUC27" s="9"/>
      <c r="AUD27" s="9"/>
      <c r="AUE27" s="9"/>
      <c r="AUF27" s="9"/>
      <c r="AUG27" s="9"/>
      <c r="AUH27" s="9"/>
      <c r="AUI27" s="9"/>
      <c r="AUJ27" s="9"/>
      <c r="AUK27" s="9"/>
      <c r="AUL27" s="9"/>
      <c r="AUM27" s="9"/>
      <c r="AUN27" s="9"/>
      <c r="AUO27" s="9"/>
      <c r="AUP27" s="9"/>
      <c r="AUQ27" s="9"/>
      <c r="AUR27" s="9"/>
      <c r="AUS27" s="9"/>
      <c r="AUT27" s="9"/>
      <c r="AUU27" s="9"/>
      <c r="AUV27" s="9"/>
      <c r="AUW27" s="9"/>
      <c r="AUX27" s="9"/>
      <c r="AUY27" s="9"/>
      <c r="AUZ27" s="9"/>
      <c r="AVA27" s="9"/>
      <c r="AVB27" s="9"/>
      <c r="AVC27" s="9"/>
      <c r="AVD27" s="9"/>
      <c r="AVE27" s="9"/>
      <c r="AVF27" s="9"/>
      <c r="AVG27" s="9"/>
      <c r="AVH27" s="9"/>
      <c r="AVI27" s="9"/>
      <c r="AVJ27" s="9"/>
      <c r="AVK27" s="9"/>
      <c r="AVL27" s="9"/>
      <c r="AVM27" s="9"/>
      <c r="AVN27" s="9"/>
      <c r="AVO27" s="9"/>
      <c r="AVP27" s="9"/>
      <c r="AVQ27" s="9"/>
      <c r="AVR27" s="9"/>
      <c r="AVS27" s="9"/>
      <c r="AVT27" s="9"/>
      <c r="AVU27" s="9"/>
      <c r="AVV27" s="9"/>
      <c r="AVW27" s="9"/>
      <c r="AVX27" s="9"/>
      <c r="AVY27" s="9"/>
      <c r="AVZ27" s="9"/>
      <c r="AWA27" s="9"/>
      <c r="AWB27" s="9"/>
      <c r="AWC27" s="9"/>
      <c r="AWD27" s="9"/>
      <c r="AWE27" s="9"/>
      <c r="AWF27" s="9"/>
      <c r="AWG27" s="9"/>
      <c r="AWH27" s="9"/>
      <c r="AWI27" s="9"/>
      <c r="AWJ27" s="9"/>
      <c r="AWK27" s="9"/>
      <c r="AWL27" s="9"/>
      <c r="AWM27" s="9"/>
      <c r="AWN27" s="9"/>
      <c r="AWO27" s="9"/>
      <c r="AWP27" s="9"/>
      <c r="AWQ27" s="9"/>
      <c r="AWR27" s="9"/>
      <c r="AWS27" s="9"/>
      <c r="AWT27" s="9"/>
      <c r="AWU27" s="9"/>
      <c r="AWV27" s="9"/>
      <c r="AWW27" s="9"/>
      <c r="AWX27" s="9"/>
      <c r="AWY27" s="9"/>
      <c r="AWZ27" s="9"/>
      <c r="AXA27" s="9"/>
      <c r="AXB27" s="9"/>
      <c r="AXC27" s="9"/>
      <c r="AXD27" s="9"/>
      <c r="AXE27" s="9"/>
      <c r="AXF27" s="9"/>
      <c r="AXG27" s="9"/>
      <c r="AXH27" s="9"/>
      <c r="AXI27" s="9"/>
      <c r="AXJ27" s="9"/>
      <c r="AXK27" s="9"/>
      <c r="AXL27" s="9"/>
      <c r="AXM27" s="9"/>
      <c r="AXN27" s="9"/>
      <c r="AXO27" s="9"/>
      <c r="AXP27" s="9"/>
      <c r="AXQ27" s="9"/>
      <c r="AXR27" s="9"/>
      <c r="AXS27" s="9"/>
      <c r="AXT27" s="9"/>
      <c r="AXU27" s="9"/>
      <c r="AXV27" s="9"/>
      <c r="AXW27" s="9"/>
      <c r="AXX27" s="9"/>
      <c r="AXY27" s="9"/>
      <c r="AXZ27" s="9"/>
      <c r="AYA27" s="9"/>
      <c r="AYB27" s="9"/>
      <c r="AYC27" s="9"/>
      <c r="AYD27" s="9"/>
      <c r="AYE27" s="9"/>
      <c r="AYF27" s="9"/>
      <c r="AYG27" s="9"/>
      <c r="AYH27" s="9"/>
      <c r="AYI27" s="9"/>
      <c r="AYJ27" s="9"/>
      <c r="AYK27" s="9"/>
      <c r="AYL27" s="9"/>
      <c r="AYM27" s="9"/>
      <c r="AYN27" s="9"/>
      <c r="AYO27" s="9"/>
      <c r="AYP27" s="9"/>
      <c r="AYQ27" s="9"/>
      <c r="AYR27" s="9"/>
      <c r="AYS27" s="9"/>
      <c r="AYT27" s="9"/>
      <c r="AYU27" s="9"/>
      <c r="AYV27" s="9"/>
      <c r="AYW27" s="9"/>
      <c r="AYX27" s="9"/>
      <c r="AYY27" s="9"/>
      <c r="AYZ27" s="9"/>
      <c r="AZA27" s="9"/>
      <c r="AZB27" s="9"/>
      <c r="AZC27" s="9"/>
      <c r="AZD27" s="9"/>
      <c r="AZE27" s="9"/>
      <c r="AZF27" s="9"/>
      <c r="AZG27" s="9"/>
      <c r="AZH27" s="9"/>
      <c r="AZI27" s="9"/>
      <c r="AZJ27" s="9"/>
      <c r="AZK27" s="9"/>
      <c r="AZL27" s="9"/>
      <c r="AZM27" s="9"/>
      <c r="AZN27" s="9"/>
      <c r="AZO27" s="9"/>
      <c r="AZP27" s="9"/>
      <c r="AZQ27" s="9"/>
      <c r="AZR27" s="9"/>
      <c r="AZS27" s="9"/>
      <c r="AZT27" s="9"/>
      <c r="AZU27" s="9"/>
      <c r="AZV27" s="9"/>
      <c r="AZW27" s="9"/>
      <c r="AZX27" s="9"/>
      <c r="AZY27" s="9"/>
      <c r="AZZ27" s="9"/>
      <c r="BAA27" s="9"/>
      <c r="BAB27" s="9"/>
      <c r="BAC27" s="9"/>
      <c r="BAD27" s="9"/>
      <c r="BAE27" s="9"/>
      <c r="BAF27" s="9"/>
      <c r="BAG27" s="9"/>
      <c r="BAH27" s="9"/>
      <c r="BAI27" s="9"/>
      <c r="BAJ27" s="9"/>
      <c r="BAK27" s="9"/>
      <c r="BAL27" s="9"/>
      <c r="BAM27" s="9"/>
      <c r="BAN27" s="9"/>
      <c r="BAO27" s="9"/>
      <c r="BAP27" s="9"/>
      <c r="BAQ27" s="9"/>
      <c r="BAR27" s="9"/>
      <c r="BAS27" s="9"/>
      <c r="BAT27" s="9"/>
      <c r="BAU27" s="9"/>
      <c r="BAV27" s="9"/>
      <c r="BAW27" s="9"/>
      <c r="BAX27" s="9"/>
      <c r="BAY27" s="9"/>
      <c r="BAZ27" s="9"/>
      <c r="BBA27" s="9"/>
      <c r="BBB27" s="9"/>
      <c r="BBC27" s="9"/>
      <c r="BBD27" s="9"/>
      <c r="BBE27" s="9"/>
      <c r="BBF27" s="9"/>
      <c r="BBG27" s="9"/>
      <c r="BBH27" s="9"/>
      <c r="BBI27" s="9"/>
      <c r="BBJ27" s="9"/>
      <c r="BBK27" s="9"/>
      <c r="BBL27" s="9"/>
      <c r="BBM27" s="9"/>
      <c r="BBN27" s="9"/>
      <c r="BBO27" s="9"/>
      <c r="BBP27" s="9"/>
      <c r="BBQ27" s="9"/>
      <c r="BBR27" s="9"/>
      <c r="BBS27" s="9"/>
      <c r="BBT27" s="9"/>
      <c r="BBU27" s="9"/>
      <c r="BBV27" s="9"/>
      <c r="BBW27" s="9"/>
      <c r="BBX27" s="9"/>
      <c r="BBY27" s="9"/>
      <c r="BBZ27" s="9"/>
      <c r="BCA27" s="9"/>
      <c r="BCB27" s="9"/>
      <c r="BCC27" s="9"/>
      <c r="BCD27" s="9"/>
      <c r="BCE27" s="9"/>
      <c r="BCF27" s="9"/>
      <c r="BCG27" s="9"/>
      <c r="BCH27" s="9"/>
      <c r="BCI27" s="9"/>
      <c r="BCJ27" s="9"/>
      <c r="BCK27" s="9"/>
      <c r="BCL27" s="9"/>
      <c r="BCM27" s="9"/>
      <c r="BCN27" s="9"/>
      <c r="BCO27" s="9"/>
      <c r="BCP27" s="9"/>
      <c r="BCQ27" s="9"/>
      <c r="BCR27" s="9"/>
      <c r="BCS27" s="9"/>
      <c r="BCT27" s="9"/>
      <c r="BCU27" s="9"/>
      <c r="BCV27" s="9"/>
      <c r="BCW27" s="9"/>
      <c r="BCX27" s="9"/>
      <c r="BCY27" s="9"/>
      <c r="BCZ27" s="9"/>
      <c r="BDA27" s="9"/>
      <c r="BDB27" s="9"/>
      <c r="BDC27" s="9"/>
      <c r="BDD27" s="9"/>
      <c r="BDE27" s="9"/>
      <c r="BDF27" s="9"/>
      <c r="BDG27" s="9"/>
      <c r="BDH27" s="9"/>
      <c r="BDI27" s="9"/>
      <c r="BDJ27" s="9"/>
      <c r="BDK27" s="9"/>
      <c r="BDL27" s="9"/>
      <c r="BDM27" s="9"/>
      <c r="BDN27" s="9"/>
      <c r="BDO27" s="9"/>
      <c r="BDP27" s="9"/>
      <c r="BDQ27" s="9"/>
      <c r="BDR27" s="9"/>
      <c r="BDS27" s="9"/>
      <c r="BDT27" s="9"/>
      <c r="BDU27" s="9"/>
      <c r="BDV27" s="9"/>
      <c r="BDW27" s="9"/>
      <c r="BDX27" s="9"/>
      <c r="BDY27" s="9"/>
      <c r="BDZ27" s="9"/>
      <c r="BEA27" s="9"/>
      <c r="BEB27" s="9"/>
      <c r="BEC27" s="9"/>
      <c r="BED27" s="9"/>
      <c r="BEE27" s="9"/>
      <c r="BEF27" s="9"/>
      <c r="BEG27" s="9"/>
      <c r="BEH27" s="9"/>
      <c r="BEI27" s="9"/>
      <c r="BEJ27" s="9"/>
      <c r="BEK27" s="9"/>
      <c r="BEL27" s="9"/>
      <c r="BEM27" s="9"/>
      <c r="BEN27" s="9"/>
      <c r="BEO27" s="9"/>
      <c r="BEP27" s="9"/>
      <c r="BEQ27" s="9"/>
      <c r="BER27" s="9"/>
      <c r="BES27" s="9"/>
      <c r="BET27" s="9"/>
      <c r="BEU27" s="9"/>
      <c r="BEV27" s="9"/>
      <c r="BEW27" s="9"/>
      <c r="BEX27" s="9"/>
      <c r="BEY27" s="9"/>
      <c r="BEZ27" s="9"/>
      <c r="BFA27" s="9"/>
      <c r="BFB27" s="9"/>
      <c r="BFC27" s="9"/>
      <c r="BFD27" s="9"/>
      <c r="BFE27" s="9"/>
      <c r="BFF27" s="9"/>
      <c r="BFG27" s="9"/>
      <c r="BFH27" s="9"/>
      <c r="BFI27" s="9"/>
      <c r="BFJ27" s="9"/>
      <c r="BFK27" s="9"/>
      <c r="BFL27" s="9"/>
      <c r="BFM27" s="9"/>
      <c r="BFN27" s="9"/>
      <c r="BFO27" s="9"/>
      <c r="BFP27" s="9"/>
      <c r="BFQ27" s="9"/>
      <c r="BFR27" s="9"/>
      <c r="BFS27" s="9"/>
      <c r="BFT27" s="9"/>
      <c r="BFU27" s="9"/>
      <c r="BFV27" s="9"/>
      <c r="BFW27" s="9"/>
      <c r="BFX27" s="9"/>
      <c r="BFY27" s="9"/>
      <c r="BFZ27" s="9"/>
      <c r="BGA27" s="9"/>
      <c r="BGB27" s="9"/>
      <c r="BGC27" s="9"/>
      <c r="BGD27" s="9"/>
      <c r="BGE27" s="9"/>
      <c r="BGF27" s="9"/>
      <c r="BGG27" s="9"/>
      <c r="BGH27" s="9"/>
      <c r="BGI27" s="9"/>
      <c r="BGJ27" s="9"/>
      <c r="BGK27" s="9"/>
      <c r="BGL27" s="9"/>
      <c r="BGM27" s="9"/>
      <c r="BGN27" s="9"/>
      <c r="BGO27" s="9"/>
      <c r="BGP27" s="9"/>
      <c r="BGQ27" s="9"/>
      <c r="BGR27" s="9"/>
      <c r="BGS27" s="9"/>
      <c r="BGT27" s="9"/>
      <c r="BGU27" s="9"/>
      <c r="BGV27" s="9"/>
      <c r="BGW27" s="9"/>
      <c r="BGX27" s="9"/>
      <c r="BGY27" s="9"/>
      <c r="BGZ27" s="9"/>
      <c r="BHA27" s="9"/>
      <c r="BHB27" s="9"/>
      <c r="BHC27" s="9"/>
      <c r="BHD27" s="9"/>
      <c r="BHE27" s="9"/>
      <c r="BHF27" s="9"/>
      <c r="BHG27" s="9"/>
      <c r="BHH27" s="9"/>
      <c r="BHI27" s="9"/>
      <c r="BHJ27" s="9"/>
      <c r="BHK27" s="9"/>
      <c r="BHL27" s="9"/>
      <c r="BHM27" s="9"/>
      <c r="BHN27" s="9"/>
      <c r="BHO27" s="9"/>
      <c r="BHP27" s="9"/>
      <c r="BHQ27" s="9"/>
      <c r="BHR27" s="9"/>
      <c r="BHS27" s="9"/>
      <c r="BHT27" s="9"/>
      <c r="BHU27" s="9"/>
      <c r="BHV27" s="9"/>
      <c r="BHW27" s="9"/>
      <c r="BHX27" s="9"/>
      <c r="BHY27" s="9"/>
      <c r="BHZ27" s="9"/>
      <c r="BIA27" s="9"/>
      <c r="BIB27" s="9"/>
      <c r="BIC27" s="9"/>
      <c r="BID27" s="9"/>
      <c r="BIE27" s="9"/>
      <c r="BIF27" s="9"/>
      <c r="BIG27" s="9"/>
      <c r="BIH27" s="9"/>
      <c r="BII27" s="9"/>
      <c r="BIJ27" s="9"/>
      <c r="BIK27" s="9"/>
      <c r="BIL27" s="9"/>
      <c r="BIM27" s="9"/>
      <c r="BIN27" s="9"/>
      <c r="BIO27" s="9"/>
      <c r="BIP27" s="9"/>
      <c r="BIQ27" s="9"/>
      <c r="BIR27" s="9"/>
      <c r="BIS27" s="9"/>
      <c r="BIT27" s="9"/>
      <c r="BIU27" s="9"/>
      <c r="BIV27" s="9"/>
      <c r="BIW27" s="9"/>
      <c r="BIX27" s="9"/>
      <c r="BIY27" s="9"/>
      <c r="BIZ27" s="9"/>
      <c r="BJA27" s="9"/>
      <c r="BJB27" s="9"/>
      <c r="BJC27" s="9"/>
      <c r="BJD27" s="9"/>
      <c r="BJE27" s="9"/>
      <c r="BJF27" s="9"/>
      <c r="BJG27" s="9"/>
      <c r="BJH27" s="9"/>
      <c r="BJI27" s="9"/>
      <c r="BJJ27" s="9"/>
      <c r="BJK27" s="9"/>
      <c r="BJL27" s="9"/>
      <c r="BJM27" s="9"/>
      <c r="BJN27" s="9"/>
      <c r="BJO27" s="9"/>
      <c r="BJP27" s="9"/>
      <c r="BJQ27" s="9"/>
      <c r="BJR27" s="9"/>
      <c r="BJS27" s="9"/>
      <c r="BJT27" s="9"/>
      <c r="BJU27" s="9"/>
      <c r="BJV27" s="9"/>
      <c r="BJW27" s="9"/>
      <c r="BJX27" s="9"/>
      <c r="BJY27" s="9"/>
      <c r="BJZ27" s="9"/>
      <c r="BKA27" s="9"/>
      <c r="BKB27" s="9"/>
      <c r="BKC27" s="9"/>
      <c r="BKD27" s="9"/>
      <c r="BKE27" s="9"/>
      <c r="BKF27" s="9"/>
      <c r="BKG27" s="9"/>
      <c r="BKH27" s="9"/>
      <c r="BKI27" s="9"/>
      <c r="BKJ27" s="9"/>
      <c r="BKK27" s="9"/>
      <c r="BKL27" s="9"/>
      <c r="BKM27" s="9"/>
      <c r="BKN27" s="9"/>
      <c r="BKO27" s="9"/>
      <c r="BKP27" s="9"/>
      <c r="BKQ27" s="9"/>
      <c r="BKR27" s="9"/>
      <c r="BKS27" s="9"/>
      <c r="BKT27" s="9"/>
      <c r="BKU27" s="9"/>
      <c r="BKV27" s="9"/>
      <c r="BKW27" s="9"/>
      <c r="BKX27" s="9"/>
      <c r="BKY27" s="9"/>
      <c r="BKZ27" s="9"/>
      <c r="BLA27" s="9"/>
      <c r="BLB27" s="9"/>
      <c r="BLC27" s="9"/>
      <c r="BLD27" s="9"/>
      <c r="BLE27" s="9"/>
      <c r="BLF27" s="9"/>
      <c r="BLG27" s="9"/>
      <c r="BLH27" s="9"/>
      <c r="BLI27" s="9"/>
      <c r="BLJ27" s="9"/>
      <c r="BLK27" s="9"/>
      <c r="BLL27" s="9"/>
      <c r="BLM27" s="9"/>
      <c r="BLN27" s="9"/>
      <c r="BLO27" s="9"/>
      <c r="BLP27" s="9"/>
      <c r="BLQ27" s="9"/>
      <c r="BLR27" s="9"/>
      <c r="BLS27" s="9"/>
      <c r="BLT27" s="9"/>
      <c r="BLU27" s="9"/>
      <c r="BLV27" s="9"/>
      <c r="BLW27" s="9"/>
      <c r="BLX27" s="9"/>
      <c r="BLY27" s="9"/>
      <c r="BLZ27" s="9"/>
      <c r="BMA27" s="9"/>
      <c r="BMB27" s="9"/>
      <c r="BMC27" s="9"/>
      <c r="BMD27" s="9"/>
      <c r="BME27" s="9"/>
      <c r="BMF27" s="9"/>
      <c r="BMG27" s="9"/>
      <c r="BMH27" s="9"/>
      <c r="BMI27" s="9"/>
      <c r="BMJ27" s="9"/>
      <c r="BMK27" s="9"/>
      <c r="BML27" s="9"/>
      <c r="BMM27" s="9"/>
      <c r="BMN27" s="9"/>
      <c r="BMO27" s="9"/>
      <c r="BMP27" s="9"/>
      <c r="BMQ27" s="9"/>
      <c r="BMR27" s="9"/>
      <c r="BMS27" s="9"/>
      <c r="BMT27" s="9"/>
      <c r="BMU27" s="9"/>
      <c r="BMV27" s="9"/>
      <c r="BMW27" s="9"/>
      <c r="BMX27" s="9"/>
      <c r="BMY27" s="9"/>
      <c r="BMZ27" s="9"/>
      <c r="BNA27" s="9"/>
      <c r="BNB27" s="9"/>
      <c r="BNC27" s="9"/>
      <c r="BND27" s="9"/>
      <c r="BNE27" s="9"/>
      <c r="BNF27" s="9"/>
      <c r="BNG27" s="9"/>
      <c r="BNH27" s="9"/>
      <c r="BNI27" s="9"/>
      <c r="BNJ27" s="9"/>
      <c r="BNK27" s="9"/>
      <c r="BNL27" s="9"/>
      <c r="BNM27" s="9"/>
      <c r="BNN27" s="9"/>
      <c r="BNO27" s="9"/>
      <c r="BNP27" s="9"/>
      <c r="BNQ27" s="9"/>
      <c r="BNR27" s="9"/>
      <c r="BNS27" s="9"/>
      <c r="BNT27" s="9"/>
      <c r="BNU27" s="9"/>
      <c r="BNV27" s="9"/>
      <c r="BNW27" s="9"/>
      <c r="BNX27" s="9"/>
      <c r="BNY27" s="9"/>
      <c r="BNZ27" s="9"/>
      <c r="BOA27" s="9"/>
      <c r="BOB27" s="9"/>
      <c r="BOC27" s="9"/>
      <c r="BOD27" s="9"/>
      <c r="BOE27" s="9"/>
      <c r="BOF27" s="9"/>
      <c r="BOG27" s="9"/>
      <c r="BOH27" s="9"/>
      <c r="BOI27" s="9"/>
      <c r="BOJ27" s="9"/>
      <c r="BOK27" s="9"/>
      <c r="BOL27" s="9"/>
      <c r="BOM27" s="9"/>
      <c r="BON27" s="9"/>
      <c r="BOO27" s="9"/>
      <c r="BOP27" s="9"/>
      <c r="BOQ27" s="9"/>
      <c r="BOR27" s="9"/>
      <c r="BOS27" s="9"/>
      <c r="BOT27" s="9"/>
      <c r="BOU27" s="9"/>
      <c r="BOV27" s="9"/>
      <c r="BOW27" s="9"/>
      <c r="BOX27" s="9"/>
      <c r="BOY27" s="9"/>
      <c r="BOZ27" s="9"/>
      <c r="BPA27" s="9"/>
      <c r="BPB27" s="9"/>
      <c r="BPC27" s="9"/>
      <c r="BPD27" s="9"/>
      <c r="BPE27" s="9"/>
      <c r="BPF27" s="9"/>
      <c r="BPG27" s="9"/>
      <c r="BPH27" s="9"/>
      <c r="BPI27" s="9"/>
      <c r="BPJ27" s="9"/>
      <c r="BPK27" s="9"/>
      <c r="BPL27" s="9"/>
      <c r="BPM27" s="9"/>
      <c r="BPN27" s="9"/>
      <c r="BPO27" s="9"/>
      <c r="BPP27" s="9"/>
      <c r="BPQ27" s="9"/>
      <c r="BPR27" s="9"/>
      <c r="BPS27" s="9"/>
      <c r="BPT27" s="9"/>
      <c r="BPU27" s="9"/>
      <c r="BPV27" s="9"/>
      <c r="BPW27" s="9"/>
      <c r="BPX27" s="9"/>
      <c r="BPY27" s="9"/>
      <c r="BPZ27" s="9"/>
      <c r="BQA27" s="9"/>
      <c r="BQB27" s="9"/>
      <c r="BQC27" s="9"/>
      <c r="BQD27" s="9"/>
      <c r="BQE27" s="9"/>
      <c r="BQF27" s="9"/>
      <c r="BQG27" s="9"/>
      <c r="BQH27" s="9"/>
      <c r="BQI27" s="9"/>
      <c r="BQJ27" s="9"/>
      <c r="BQK27" s="9"/>
      <c r="BQL27" s="9"/>
      <c r="BQM27" s="9"/>
      <c r="BQN27" s="9"/>
      <c r="BQO27" s="9"/>
      <c r="BQP27" s="9"/>
      <c r="BQQ27" s="9"/>
      <c r="BQR27" s="9"/>
      <c r="BQS27" s="9"/>
      <c r="BQT27" s="9"/>
      <c r="BQU27" s="9"/>
      <c r="BQV27" s="9"/>
      <c r="BQW27" s="9"/>
      <c r="BQX27" s="9"/>
      <c r="BQY27" s="9"/>
      <c r="BQZ27" s="9"/>
      <c r="BRA27" s="9"/>
      <c r="BRB27" s="9"/>
      <c r="BRC27" s="9"/>
      <c r="BRD27" s="9"/>
      <c r="BRE27" s="9"/>
      <c r="BRF27" s="9"/>
      <c r="BRG27" s="9"/>
      <c r="BRH27" s="9"/>
      <c r="BRI27" s="9"/>
      <c r="BRJ27" s="9"/>
      <c r="BRK27" s="9"/>
      <c r="BRL27" s="9"/>
      <c r="BRM27" s="9"/>
      <c r="BRN27" s="9"/>
      <c r="BRO27" s="9"/>
      <c r="BRP27" s="9"/>
      <c r="BRQ27" s="9"/>
      <c r="BRR27" s="9"/>
      <c r="BRS27" s="9"/>
      <c r="BRT27" s="9"/>
      <c r="BRU27" s="9"/>
      <c r="BRV27" s="9"/>
      <c r="BRW27" s="9"/>
      <c r="BRX27" s="9"/>
      <c r="BRY27" s="9"/>
      <c r="BRZ27" s="9"/>
      <c r="BSA27" s="9"/>
      <c r="BSB27" s="9"/>
      <c r="BSC27" s="9"/>
      <c r="BSD27" s="9"/>
      <c r="BSE27" s="9"/>
      <c r="BSF27" s="9"/>
      <c r="BSG27" s="9"/>
      <c r="BSH27" s="9"/>
      <c r="BSI27" s="9"/>
      <c r="BSJ27" s="9"/>
      <c r="BSK27" s="9"/>
      <c r="BSL27" s="9"/>
      <c r="BSM27" s="9"/>
      <c r="BSN27" s="9"/>
      <c r="BSO27" s="9"/>
      <c r="BSP27" s="9"/>
      <c r="BSQ27" s="9"/>
      <c r="BSR27" s="9"/>
      <c r="BSS27" s="9"/>
      <c r="BST27" s="9"/>
      <c r="BSU27" s="9"/>
      <c r="BSV27" s="9"/>
      <c r="BSW27" s="9"/>
      <c r="BSX27" s="9"/>
      <c r="BSY27" s="9"/>
      <c r="BSZ27" s="9"/>
      <c r="BTA27" s="9"/>
      <c r="BTB27" s="9"/>
      <c r="BTC27" s="9"/>
      <c r="BTD27" s="9"/>
      <c r="BTE27" s="9"/>
      <c r="BTF27" s="9"/>
      <c r="BTG27" s="9"/>
      <c r="BTH27" s="9"/>
      <c r="BTI27" s="9"/>
      <c r="BTJ27" s="9"/>
      <c r="BTK27" s="9"/>
      <c r="BTL27" s="9"/>
      <c r="BTM27" s="9"/>
      <c r="BTN27" s="9"/>
      <c r="BTO27" s="9"/>
      <c r="BTP27" s="9"/>
      <c r="BTQ27" s="9"/>
      <c r="BTR27" s="9"/>
      <c r="BTS27" s="9"/>
      <c r="BTT27" s="9"/>
      <c r="BTU27" s="9"/>
      <c r="BTV27" s="9"/>
      <c r="BTW27" s="9"/>
      <c r="BTX27" s="9"/>
      <c r="BTY27" s="9"/>
      <c r="BTZ27" s="9"/>
      <c r="BUA27" s="9"/>
      <c r="BUB27" s="9"/>
      <c r="BUC27" s="9"/>
      <c r="BUD27" s="9"/>
      <c r="BUE27" s="9"/>
      <c r="BUF27" s="9"/>
      <c r="BUG27" s="9"/>
      <c r="BUH27" s="9"/>
      <c r="BUI27" s="9"/>
      <c r="BUJ27" s="9"/>
      <c r="BUK27" s="9"/>
      <c r="BUL27" s="9"/>
      <c r="BUM27" s="9"/>
      <c r="BUN27" s="9"/>
      <c r="BUO27" s="9"/>
      <c r="BUP27" s="9"/>
      <c r="BUQ27" s="9"/>
      <c r="BUR27" s="9"/>
      <c r="BUS27" s="9"/>
      <c r="BUT27" s="9"/>
      <c r="BUU27" s="9"/>
      <c r="BUV27" s="9"/>
      <c r="BUW27" s="9"/>
      <c r="BUX27" s="9"/>
      <c r="BUY27" s="9"/>
      <c r="BUZ27" s="9"/>
      <c r="BVA27" s="9"/>
      <c r="BVB27" s="9"/>
      <c r="BVC27" s="9"/>
      <c r="BVD27" s="9"/>
      <c r="BVE27" s="9"/>
      <c r="BVF27" s="9"/>
      <c r="BVG27" s="9"/>
      <c r="BVH27" s="9"/>
      <c r="BVI27" s="9"/>
      <c r="BVJ27" s="9"/>
      <c r="BVK27" s="9"/>
      <c r="BVL27" s="9"/>
      <c r="BVM27" s="9"/>
      <c r="BVN27" s="9"/>
      <c r="BVO27" s="9"/>
      <c r="BVP27" s="9"/>
      <c r="BVQ27" s="9"/>
      <c r="BVR27" s="9"/>
      <c r="BVS27" s="9"/>
      <c r="BVT27" s="9"/>
      <c r="BVU27" s="9"/>
      <c r="BVV27" s="9"/>
      <c r="BVW27" s="9"/>
      <c r="BVX27" s="9"/>
      <c r="BVY27" s="9"/>
      <c r="BVZ27" s="9"/>
      <c r="BWA27" s="9"/>
      <c r="BWB27" s="9"/>
      <c r="BWC27" s="9"/>
      <c r="BWD27" s="9"/>
      <c r="BWE27" s="9"/>
      <c r="BWF27" s="9"/>
      <c r="BWG27" s="9"/>
      <c r="BWH27" s="9"/>
      <c r="BWI27" s="9"/>
      <c r="BWJ27" s="9"/>
      <c r="BWK27" s="9"/>
      <c r="BWL27" s="9"/>
      <c r="BWM27" s="9"/>
      <c r="BWN27" s="9"/>
      <c r="BWO27" s="9"/>
      <c r="BWP27" s="9"/>
      <c r="BWQ27" s="9"/>
      <c r="BWR27" s="9"/>
      <c r="BWS27" s="9"/>
      <c r="BWT27" s="9"/>
      <c r="BWU27" s="9"/>
      <c r="BWV27" s="9"/>
      <c r="BWW27" s="9"/>
      <c r="BWX27" s="9"/>
      <c r="BWY27" s="9"/>
      <c r="BWZ27" s="9"/>
      <c r="BXA27" s="9"/>
      <c r="BXB27" s="9"/>
      <c r="BXC27" s="9"/>
      <c r="BXD27" s="9"/>
      <c r="BXE27" s="9"/>
      <c r="BXF27" s="9"/>
      <c r="BXG27" s="9"/>
      <c r="BXH27" s="9"/>
      <c r="BXI27" s="9"/>
      <c r="BXJ27" s="9"/>
      <c r="BXK27" s="9"/>
      <c r="BXL27" s="9"/>
      <c r="BXM27" s="9"/>
      <c r="BXN27" s="9"/>
      <c r="BXO27" s="9"/>
      <c r="BXP27" s="9"/>
      <c r="BXQ27" s="9"/>
      <c r="BXR27" s="9"/>
      <c r="BXS27" s="9"/>
      <c r="BXT27" s="9"/>
      <c r="BXU27" s="9"/>
      <c r="BXV27" s="9"/>
      <c r="BXW27" s="9"/>
      <c r="BXX27" s="9"/>
      <c r="BXY27" s="9"/>
      <c r="BXZ27" s="9"/>
      <c r="BYA27" s="9"/>
      <c r="BYB27" s="9"/>
      <c r="BYC27" s="9"/>
      <c r="BYD27" s="9"/>
      <c r="BYE27" s="9"/>
      <c r="BYF27" s="9"/>
      <c r="BYG27" s="9"/>
      <c r="BYH27" s="9"/>
      <c r="BYI27" s="9"/>
      <c r="BYJ27" s="9"/>
      <c r="BYK27" s="9"/>
      <c r="BYL27" s="9"/>
      <c r="BYM27" s="9"/>
      <c r="BYN27" s="9"/>
      <c r="BYO27" s="9"/>
      <c r="BYP27" s="9"/>
      <c r="BYQ27" s="9"/>
      <c r="BYR27" s="9"/>
      <c r="BYS27" s="9"/>
      <c r="BYT27" s="9"/>
      <c r="BYU27" s="9"/>
      <c r="BYV27" s="9"/>
      <c r="BYW27" s="9"/>
      <c r="BYX27" s="9"/>
      <c r="BYY27" s="9"/>
      <c r="BYZ27" s="9"/>
      <c r="BZA27" s="9"/>
      <c r="BZB27" s="9"/>
      <c r="BZC27" s="9"/>
      <c r="BZD27" s="9"/>
      <c r="BZE27" s="9"/>
      <c r="BZF27" s="9"/>
      <c r="BZG27" s="9"/>
      <c r="BZH27" s="9"/>
      <c r="BZI27" s="9"/>
      <c r="BZJ27" s="9"/>
      <c r="BZK27" s="9"/>
      <c r="BZL27" s="9"/>
      <c r="BZM27" s="9"/>
      <c r="BZN27" s="9"/>
      <c r="BZO27" s="9"/>
      <c r="BZP27" s="9"/>
      <c r="BZQ27" s="9"/>
      <c r="BZR27" s="9"/>
      <c r="BZS27" s="9"/>
      <c r="BZT27" s="9"/>
      <c r="BZU27" s="9"/>
      <c r="BZV27" s="9"/>
      <c r="BZW27" s="9"/>
      <c r="BZX27" s="9"/>
      <c r="BZY27" s="9"/>
      <c r="BZZ27" s="9"/>
      <c r="CAA27" s="9"/>
      <c r="CAB27" s="9"/>
      <c r="CAC27" s="9"/>
      <c r="CAD27" s="9"/>
      <c r="CAE27" s="9"/>
      <c r="CAF27" s="9"/>
      <c r="CAG27" s="9"/>
      <c r="CAH27" s="9"/>
      <c r="CAI27" s="9"/>
      <c r="CAJ27" s="9"/>
      <c r="CAK27" s="9"/>
      <c r="CAL27" s="9"/>
      <c r="CAM27" s="9"/>
      <c r="CAN27" s="9"/>
      <c r="CAO27" s="9"/>
      <c r="CAP27" s="9"/>
      <c r="CAQ27" s="9"/>
      <c r="CAR27" s="9"/>
      <c r="CAS27" s="9"/>
      <c r="CAT27" s="9"/>
      <c r="CAU27" s="9"/>
      <c r="CAV27" s="9"/>
      <c r="CAW27" s="9"/>
      <c r="CAX27" s="9"/>
      <c r="CAY27" s="9"/>
      <c r="CAZ27" s="9"/>
      <c r="CBA27" s="9"/>
      <c r="CBB27" s="9"/>
      <c r="CBC27" s="9"/>
      <c r="CBD27" s="9"/>
      <c r="CBE27" s="9"/>
      <c r="CBF27" s="9"/>
      <c r="CBG27" s="9"/>
      <c r="CBH27" s="9"/>
      <c r="CBI27" s="9"/>
      <c r="CBJ27" s="9"/>
      <c r="CBK27" s="9"/>
      <c r="CBL27" s="9"/>
      <c r="CBM27" s="9"/>
      <c r="CBN27" s="9"/>
      <c r="CBO27" s="9"/>
      <c r="CBP27" s="9"/>
      <c r="CBQ27" s="9"/>
      <c r="CBR27" s="9"/>
      <c r="CBS27" s="9"/>
      <c r="CBT27" s="9"/>
      <c r="CBU27" s="9"/>
      <c r="CBV27" s="9"/>
      <c r="CBW27" s="9"/>
      <c r="CBX27" s="9"/>
      <c r="CBY27" s="9"/>
      <c r="CBZ27" s="9"/>
      <c r="CCA27" s="9"/>
      <c r="CCB27" s="9"/>
      <c r="CCC27" s="9"/>
      <c r="CCD27" s="9"/>
      <c r="CCE27" s="9"/>
      <c r="CCF27" s="9"/>
      <c r="CCG27" s="9"/>
      <c r="CCH27" s="9"/>
      <c r="CCI27" s="9"/>
      <c r="CCJ27" s="9"/>
      <c r="CCK27" s="9"/>
      <c r="CCL27" s="9"/>
      <c r="CCM27" s="9"/>
      <c r="CCN27" s="9"/>
      <c r="CCO27" s="9"/>
      <c r="CCP27" s="9"/>
      <c r="CCQ27" s="9"/>
      <c r="CCR27" s="9"/>
      <c r="CCS27" s="9"/>
      <c r="CCT27" s="9"/>
      <c r="CCU27" s="9"/>
      <c r="CCV27" s="9"/>
      <c r="CCW27" s="9"/>
      <c r="CCX27" s="9"/>
      <c r="CCY27" s="9"/>
      <c r="CCZ27" s="9"/>
      <c r="CDA27" s="9"/>
      <c r="CDB27" s="9"/>
      <c r="CDC27" s="9"/>
      <c r="CDD27" s="9"/>
      <c r="CDE27" s="9"/>
      <c r="CDF27" s="9"/>
      <c r="CDG27" s="9"/>
      <c r="CDH27" s="9"/>
      <c r="CDI27" s="9"/>
      <c r="CDJ27" s="9"/>
      <c r="CDK27" s="9"/>
      <c r="CDL27" s="9"/>
      <c r="CDM27" s="9"/>
      <c r="CDN27" s="9"/>
      <c r="CDO27" s="9"/>
      <c r="CDP27" s="9"/>
      <c r="CDQ27" s="9"/>
      <c r="CDR27" s="9"/>
      <c r="CDS27" s="9"/>
      <c r="CDT27" s="9"/>
      <c r="CDU27" s="9"/>
      <c r="CDV27" s="9"/>
      <c r="CDW27" s="9"/>
      <c r="CDX27" s="9"/>
      <c r="CDY27" s="9"/>
      <c r="CDZ27" s="9"/>
      <c r="CEA27" s="9"/>
      <c r="CEB27" s="9"/>
      <c r="CEC27" s="9"/>
      <c r="CED27" s="9"/>
      <c r="CEE27" s="9"/>
      <c r="CEF27" s="9"/>
      <c r="CEG27" s="9"/>
      <c r="CEH27" s="9"/>
      <c r="CEI27" s="9"/>
      <c r="CEJ27" s="9"/>
      <c r="CEK27" s="9"/>
      <c r="CEL27" s="9"/>
      <c r="CEM27" s="9"/>
      <c r="CEN27" s="9"/>
      <c r="CEO27" s="9"/>
      <c r="CEP27" s="9"/>
      <c r="CEQ27" s="9"/>
      <c r="CER27" s="9"/>
      <c r="CES27" s="9"/>
      <c r="CET27" s="9"/>
      <c r="CEU27" s="9"/>
      <c r="CEV27" s="9"/>
      <c r="CEW27" s="9"/>
      <c r="CEX27" s="9"/>
      <c r="CEY27" s="9"/>
      <c r="CEZ27" s="9"/>
      <c r="CFA27" s="9"/>
      <c r="CFB27" s="9"/>
      <c r="CFC27" s="9"/>
      <c r="CFD27" s="9"/>
      <c r="CFE27" s="9"/>
      <c r="CFF27" s="9"/>
      <c r="CFG27" s="9"/>
      <c r="CFH27" s="9"/>
      <c r="CFI27" s="9"/>
      <c r="CFJ27" s="9"/>
      <c r="CFK27" s="9"/>
      <c r="CFL27" s="9"/>
      <c r="CFM27" s="9"/>
      <c r="CFN27" s="9"/>
      <c r="CFO27" s="9"/>
      <c r="CFP27" s="9"/>
      <c r="CFQ27" s="9"/>
      <c r="CFR27" s="9"/>
      <c r="CFS27" s="9"/>
      <c r="CFT27" s="9"/>
      <c r="CFU27" s="9"/>
      <c r="CFV27" s="9"/>
      <c r="CFW27" s="9"/>
      <c r="CFX27" s="9"/>
      <c r="CFY27" s="9"/>
      <c r="CFZ27" s="9"/>
      <c r="CGA27" s="9"/>
      <c r="CGB27" s="9"/>
      <c r="CGC27" s="9"/>
      <c r="CGD27" s="9"/>
      <c r="CGE27" s="9"/>
      <c r="CGF27" s="9"/>
      <c r="CGG27" s="9"/>
      <c r="CGH27" s="9"/>
      <c r="CGI27" s="9"/>
      <c r="CGJ27" s="9"/>
      <c r="CGK27" s="9"/>
      <c r="CGL27" s="9"/>
      <c r="CGM27" s="9"/>
      <c r="CGN27" s="9"/>
      <c r="CGO27" s="9"/>
      <c r="CGP27" s="9"/>
      <c r="CGQ27" s="9"/>
      <c r="CGR27" s="9"/>
      <c r="CGS27" s="9"/>
      <c r="CGT27" s="9"/>
      <c r="CGU27" s="9"/>
      <c r="CGV27" s="9"/>
      <c r="CGW27" s="9"/>
      <c r="CGX27" s="9"/>
      <c r="CGY27" s="9"/>
      <c r="CGZ27" s="9"/>
      <c r="CHA27" s="9"/>
      <c r="CHB27" s="9"/>
      <c r="CHC27" s="9"/>
      <c r="CHD27" s="9"/>
      <c r="CHE27" s="9"/>
      <c r="CHF27" s="9"/>
      <c r="CHG27" s="9"/>
      <c r="CHH27" s="9"/>
      <c r="CHI27" s="9"/>
      <c r="CHJ27" s="9"/>
      <c r="CHK27" s="9"/>
      <c r="CHL27" s="9"/>
      <c r="CHM27" s="9"/>
      <c r="CHN27" s="9"/>
      <c r="CHO27" s="9"/>
      <c r="CHP27" s="9"/>
      <c r="CHQ27" s="9"/>
      <c r="CHR27" s="9"/>
      <c r="CHS27" s="9"/>
      <c r="CHT27" s="9"/>
      <c r="CHU27" s="9"/>
      <c r="CHV27" s="9"/>
      <c r="CHW27" s="9"/>
      <c r="CHX27" s="9"/>
      <c r="CHY27" s="9"/>
      <c r="CHZ27" s="9"/>
      <c r="CIA27" s="9"/>
      <c r="CIB27" s="9"/>
      <c r="CIC27" s="9"/>
      <c r="CID27" s="9"/>
      <c r="CIE27" s="9"/>
      <c r="CIF27" s="9"/>
      <c r="CIG27" s="9"/>
      <c r="CIH27" s="9"/>
      <c r="CII27" s="9"/>
      <c r="CIJ27" s="9"/>
      <c r="CIK27" s="9"/>
      <c r="CIL27" s="9"/>
      <c r="CIM27" s="9"/>
      <c r="CIN27" s="9"/>
      <c r="CIO27" s="9"/>
      <c r="CIP27" s="9"/>
      <c r="CIQ27" s="9"/>
      <c r="CIR27" s="9"/>
      <c r="CIS27" s="9"/>
      <c r="CIT27" s="9"/>
      <c r="CIU27" s="9"/>
      <c r="CIV27" s="9"/>
      <c r="CIW27" s="9"/>
      <c r="CIX27" s="9"/>
      <c r="CIY27" s="9"/>
      <c r="CIZ27" s="9"/>
      <c r="CJA27" s="9"/>
      <c r="CJB27" s="9"/>
      <c r="CJC27" s="9"/>
      <c r="CJD27" s="9"/>
      <c r="CJE27" s="9"/>
      <c r="CJF27" s="9"/>
      <c r="CJG27" s="9"/>
      <c r="CJH27" s="9"/>
      <c r="CJI27" s="9"/>
      <c r="CJJ27" s="9"/>
      <c r="CJK27" s="9"/>
      <c r="CJL27" s="9"/>
      <c r="CJM27" s="9"/>
      <c r="CJN27" s="9"/>
      <c r="CJO27" s="9"/>
      <c r="CJP27" s="9"/>
      <c r="CJQ27" s="9"/>
      <c r="CJR27" s="9"/>
      <c r="CJS27" s="9"/>
      <c r="CJT27" s="9"/>
      <c r="CJU27" s="9"/>
      <c r="CJV27" s="9"/>
      <c r="CJW27" s="9"/>
      <c r="CJX27" s="9"/>
      <c r="CJY27" s="9"/>
      <c r="CJZ27" s="9"/>
      <c r="CKA27" s="9"/>
      <c r="CKB27" s="9"/>
      <c r="CKC27" s="9"/>
      <c r="CKD27" s="9"/>
      <c r="CKE27" s="9"/>
      <c r="CKF27" s="9"/>
      <c r="CKG27" s="9"/>
      <c r="CKH27" s="9"/>
      <c r="CKI27" s="9"/>
      <c r="CKJ27" s="9"/>
      <c r="CKK27" s="9"/>
      <c r="CKL27" s="9"/>
      <c r="CKM27" s="9"/>
      <c r="CKN27" s="9"/>
      <c r="CKO27" s="9"/>
      <c r="CKP27" s="9"/>
      <c r="CKQ27" s="9"/>
      <c r="CKR27" s="9"/>
      <c r="CKS27" s="9"/>
      <c r="CKT27" s="9"/>
      <c r="CKU27" s="9"/>
      <c r="CKV27" s="9"/>
      <c r="CKW27" s="9"/>
      <c r="CKX27" s="9"/>
      <c r="CKY27" s="9"/>
      <c r="CKZ27" s="9"/>
      <c r="CLA27" s="9"/>
      <c r="CLB27" s="9"/>
      <c r="CLC27" s="9"/>
      <c r="CLD27" s="9"/>
      <c r="CLE27" s="9"/>
      <c r="CLF27" s="9"/>
      <c r="CLG27" s="9"/>
      <c r="CLH27" s="9"/>
      <c r="CLI27" s="9"/>
      <c r="CLJ27" s="9"/>
      <c r="CLK27" s="9"/>
      <c r="CLL27" s="9"/>
      <c r="CLM27" s="9"/>
      <c r="CLN27" s="9"/>
      <c r="CLO27" s="9"/>
      <c r="CLP27" s="9"/>
      <c r="CLQ27" s="9"/>
      <c r="CLR27" s="9"/>
      <c r="CLS27" s="9"/>
      <c r="CLT27" s="9"/>
      <c r="CLU27" s="9"/>
      <c r="CLV27" s="9"/>
      <c r="CLW27" s="9"/>
      <c r="CLX27" s="9"/>
      <c r="CLY27" s="9"/>
      <c r="CLZ27" s="9"/>
      <c r="CMA27" s="9"/>
      <c r="CMB27" s="9"/>
      <c r="CMC27" s="9"/>
      <c r="CMD27" s="9"/>
      <c r="CME27" s="9"/>
      <c r="CMF27" s="9"/>
      <c r="CMG27" s="9"/>
      <c r="CMH27" s="9"/>
      <c r="CMI27" s="9"/>
      <c r="CMJ27" s="9"/>
      <c r="CMK27" s="9"/>
      <c r="CML27" s="9"/>
      <c r="CMM27" s="9"/>
      <c r="CMN27" s="9"/>
      <c r="CMO27" s="9"/>
      <c r="CMP27" s="9"/>
      <c r="CMQ27" s="9"/>
      <c r="CMR27" s="9"/>
      <c r="CMS27" s="9"/>
      <c r="CMT27" s="9"/>
      <c r="CMU27" s="9"/>
      <c r="CMV27" s="9"/>
      <c r="CMW27" s="9"/>
      <c r="CMX27" s="9"/>
      <c r="CMY27" s="9"/>
      <c r="CMZ27" s="9"/>
      <c r="CNA27" s="9"/>
      <c r="CNB27" s="9"/>
      <c r="CNC27" s="9"/>
      <c r="CND27" s="9"/>
      <c r="CNE27" s="9"/>
      <c r="CNF27" s="9"/>
      <c r="CNG27" s="9"/>
      <c r="CNH27" s="9"/>
      <c r="CNI27" s="9"/>
      <c r="CNJ27" s="9"/>
      <c r="CNK27" s="9"/>
      <c r="CNL27" s="9"/>
      <c r="CNM27" s="9"/>
      <c r="CNN27" s="9"/>
      <c r="CNO27" s="9"/>
      <c r="CNP27" s="9"/>
      <c r="CNQ27" s="9"/>
      <c r="CNR27" s="9"/>
      <c r="CNS27" s="9"/>
      <c r="CNT27" s="9"/>
      <c r="CNU27" s="9"/>
      <c r="CNV27" s="9"/>
      <c r="CNW27" s="9"/>
      <c r="CNX27" s="9"/>
      <c r="CNY27" s="9"/>
      <c r="CNZ27" s="9"/>
      <c r="COA27" s="9"/>
      <c r="COB27" s="9"/>
      <c r="COC27" s="9"/>
      <c r="COD27" s="9"/>
      <c r="COE27" s="9"/>
      <c r="COF27" s="9"/>
      <c r="COG27" s="9"/>
      <c r="COH27" s="9"/>
      <c r="COI27" s="9"/>
      <c r="COJ27" s="9"/>
      <c r="COK27" s="9"/>
      <c r="COL27" s="9"/>
      <c r="COM27" s="9"/>
      <c r="CON27" s="9"/>
      <c r="COO27" s="9"/>
      <c r="COP27" s="9"/>
      <c r="COQ27" s="9"/>
      <c r="COR27" s="9"/>
      <c r="COS27" s="9"/>
      <c r="COT27" s="9"/>
      <c r="COU27" s="9"/>
      <c r="COV27" s="9"/>
      <c r="COW27" s="9"/>
      <c r="COX27" s="9"/>
      <c r="COY27" s="9"/>
      <c r="COZ27" s="9"/>
      <c r="CPA27" s="9"/>
      <c r="CPB27" s="9"/>
      <c r="CPC27" s="9"/>
      <c r="CPD27" s="9"/>
      <c r="CPE27" s="9"/>
      <c r="CPF27" s="9"/>
      <c r="CPG27" s="9"/>
      <c r="CPH27" s="9"/>
      <c r="CPI27" s="9"/>
      <c r="CPJ27" s="9"/>
      <c r="CPK27" s="9"/>
      <c r="CPL27" s="9"/>
      <c r="CPM27" s="9"/>
      <c r="CPN27" s="9"/>
      <c r="CPO27" s="9"/>
      <c r="CPP27" s="9"/>
      <c r="CPQ27" s="9"/>
      <c r="CPR27" s="9"/>
      <c r="CPS27" s="9"/>
      <c r="CPT27" s="9"/>
      <c r="CPU27" s="9"/>
      <c r="CPV27" s="9"/>
      <c r="CPW27" s="9"/>
      <c r="CPX27" s="9"/>
      <c r="CPY27" s="9"/>
      <c r="CPZ27" s="9"/>
      <c r="CQA27" s="9"/>
      <c r="CQB27" s="9"/>
      <c r="CQC27" s="9"/>
      <c r="CQD27" s="9"/>
      <c r="CQE27" s="9"/>
      <c r="CQF27" s="9"/>
      <c r="CQG27" s="9"/>
      <c r="CQH27" s="9"/>
      <c r="CQI27" s="9"/>
      <c r="CQJ27" s="9"/>
      <c r="CQK27" s="9"/>
      <c r="CQL27" s="9"/>
      <c r="CQM27" s="9"/>
      <c r="CQN27" s="9"/>
      <c r="CQO27" s="9"/>
      <c r="CQP27" s="9"/>
      <c r="CQQ27" s="9"/>
      <c r="CQR27" s="9"/>
      <c r="CQS27" s="9"/>
      <c r="CQT27" s="9"/>
      <c r="CQU27" s="9"/>
      <c r="CQV27" s="9"/>
      <c r="CQW27" s="9"/>
      <c r="CQX27" s="9"/>
      <c r="CQY27" s="9"/>
      <c r="CQZ27" s="9"/>
      <c r="CRA27" s="9"/>
      <c r="CRB27" s="9"/>
      <c r="CRC27" s="9"/>
      <c r="CRD27" s="9"/>
      <c r="CRE27" s="9"/>
      <c r="CRF27" s="9"/>
      <c r="CRG27" s="9"/>
      <c r="CRH27" s="9"/>
      <c r="CRI27" s="9"/>
      <c r="CRJ27" s="9"/>
      <c r="CRK27" s="9"/>
      <c r="CRL27" s="9"/>
      <c r="CRM27" s="9"/>
      <c r="CRN27" s="9"/>
      <c r="CRO27" s="9"/>
      <c r="CRP27" s="9"/>
      <c r="CRQ27" s="9"/>
      <c r="CRR27" s="9"/>
      <c r="CRS27" s="9"/>
      <c r="CRT27" s="9"/>
      <c r="CRU27" s="9"/>
      <c r="CRV27" s="9"/>
      <c r="CRW27" s="9"/>
      <c r="CRX27" s="9"/>
      <c r="CRY27" s="9"/>
      <c r="CRZ27" s="9"/>
      <c r="CSA27" s="9"/>
      <c r="CSB27" s="9"/>
      <c r="CSC27" s="9"/>
      <c r="CSD27" s="9"/>
      <c r="CSE27" s="9"/>
      <c r="CSF27" s="9"/>
      <c r="CSG27" s="9"/>
      <c r="CSH27" s="9"/>
      <c r="CSI27" s="9"/>
      <c r="CSJ27" s="9"/>
      <c r="CSK27" s="9"/>
      <c r="CSL27" s="9"/>
      <c r="CSM27" s="9"/>
      <c r="CSN27" s="9"/>
      <c r="CSO27" s="9"/>
      <c r="CSP27" s="9"/>
      <c r="CSQ27" s="9"/>
      <c r="CSR27" s="9"/>
      <c r="CSS27" s="9"/>
      <c r="CST27" s="9"/>
      <c r="CSU27" s="9"/>
      <c r="CSV27" s="9"/>
      <c r="CSW27" s="9"/>
      <c r="CSX27" s="9"/>
      <c r="CSY27" s="9"/>
      <c r="CSZ27" s="9"/>
      <c r="CTA27" s="9"/>
      <c r="CTB27" s="9"/>
      <c r="CTC27" s="9"/>
      <c r="CTD27" s="9"/>
      <c r="CTE27" s="9"/>
      <c r="CTF27" s="9"/>
      <c r="CTG27" s="9"/>
      <c r="CTH27" s="9"/>
      <c r="CTI27" s="9"/>
      <c r="CTJ27" s="9"/>
      <c r="CTK27" s="9"/>
      <c r="CTL27" s="9"/>
      <c r="CTM27" s="9"/>
      <c r="CTN27" s="9"/>
      <c r="CTO27" s="9"/>
      <c r="CTP27" s="9"/>
      <c r="CTQ27" s="9"/>
      <c r="CTR27" s="9"/>
      <c r="CTS27" s="9"/>
      <c r="CTT27" s="9"/>
      <c r="CTU27" s="9"/>
      <c r="CTV27" s="9"/>
      <c r="CTW27" s="9"/>
      <c r="CTX27" s="9"/>
      <c r="CTY27" s="9"/>
      <c r="CTZ27" s="9"/>
      <c r="CUA27" s="9"/>
      <c r="CUB27" s="9"/>
      <c r="CUC27" s="9"/>
      <c r="CUD27" s="9"/>
      <c r="CUE27" s="9"/>
      <c r="CUF27" s="9"/>
      <c r="CUG27" s="9"/>
      <c r="CUH27" s="9"/>
      <c r="CUI27" s="9"/>
      <c r="CUJ27" s="9"/>
      <c r="CUK27" s="9"/>
      <c r="CUL27" s="9"/>
      <c r="CUM27" s="9"/>
      <c r="CUN27" s="9"/>
      <c r="CUO27" s="9"/>
      <c r="CUP27" s="9"/>
      <c r="CUQ27" s="9"/>
      <c r="CUR27" s="9"/>
      <c r="CUS27" s="9"/>
      <c r="CUT27" s="9"/>
      <c r="CUU27" s="9"/>
      <c r="CUV27" s="9"/>
      <c r="CUW27" s="9"/>
      <c r="CUX27" s="9"/>
      <c r="CUY27" s="9"/>
      <c r="CUZ27" s="9"/>
      <c r="CVA27" s="9"/>
      <c r="CVB27" s="9"/>
      <c r="CVC27" s="9"/>
      <c r="CVD27" s="9"/>
      <c r="CVE27" s="9"/>
      <c r="CVF27" s="9"/>
      <c r="CVG27" s="9"/>
      <c r="CVH27" s="9"/>
      <c r="CVI27" s="9"/>
      <c r="CVJ27" s="9"/>
      <c r="CVK27" s="9"/>
      <c r="CVL27" s="9"/>
      <c r="CVM27" s="9"/>
      <c r="CVN27" s="9"/>
      <c r="CVO27" s="9"/>
      <c r="CVP27" s="9"/>
      <c r="CVQ27" s="9"/>
      <c r="CVR27" s="9"/>
      <c r="CVS27" s="9"/>
      <c r="CVT27" s="9"/>
      <c r="CVU27" s="9"/>
      <c r="CVV27" s="9"/>
      <c r="CVW27" s="9"/>
      <c r="CVX27" s="9"/>
      <c r="CVY27" s="9"/>
      <c r="CVZ27" s="9"/>
      <c r="CWA27" s="9"/>
      <c r="CWB27" s="9"/>
      <c r="CWC27" s="9"/>
      <c r="CWD27" s="9"/>
      <c r="CWE27" s="9"/>
      <c r="CWF27" s="9"/>
      <c r="CWG27" s="9"/>
      <c r="CWH27" s="9"/>
      <c r="CWI27" s="9"/>
      <c r="CWJ27" s="9"/>
      <c r="CWK27" s="9"/>
      <c r="CWL27" s="9"/>
      <c r="CWM27" s="9"/>
      <c r="CWN27" s="9"/>
      <c r="CWO27" s="9"/>
      <c r="CWP27" s="9"/>
      <c r="CWQ27" s="9"/>
      <c r="CWR27" s="9"/>
      <c r="CWS27" s="9"/>
      <c r="CWT27" s="9"/>
      <c r="CWU27" s="9"/>
      <c r="CWV27" s="9"/>
      <c r="CWW27" s="9"/>
      <c r="CWX27" s="9"/>
      <c r="CWY27" s="9"/>
      <c r="CWZ27" s="9"/>
      <c r="CXA27" s="9"/>
      <c r="CXB27" s="9"/>
      <c r="CXC27" s="9"/>
      <c r="CXD27" s="9"/>
      <c r="CXE27" s="9"/>
      <c r="CXF27" s="9"/>
      <c r="CXG27" s="9"/>
      <c r="CXH27" s="9"/>
      <c r="CXI27" s="9"/>
      <c r="CXJ27" s="9"/>
      <c r="CXK27" s="9"/>
      <c r="CXL27" s="9"/>
      <c r="CXM27" s="9"/>
      <c r="CXN27" s="9"/>
      <c r="CXO27" s="9"/>
      <c r="CXP27" s="9"/>
      <c r="CXQ27" s="9"/>
      <c r="CXR27" s="9"/>
      <c r="CXS27" s="9"/>
      <c r="CXT27" s="9"/>
      <c r="CXU27" s="9"/>
      <c r="CXV27" s="9"/>
      <c r="CXW27" s="9"/>
      <c r="CXX27" s="9"/>
      <c r="CXY27" s="9"/>
      <c r="CXZ27" s="9"/>
      <c r="CYA27" s="9"/>
      <c r="CYB27" s="9"/>
      <c r="CYC27" s="9"/>
      <c r="CYD27" s="9"/>
      <c r="CYE27" s="9"/>
      <c r="CYF27" s="9"/>
      <c r="CYG27" s="9"/>
      <c r="CYH27" s="9"/>
      <c r="CYI27" s="9"/>
      <c r="CYJ27" s="9"/>
      <c r="CYK27" s="9"/>
      <c r="CYL27" s="9"/>
      <c r="CYM27" s="9"/>
      <c r="CYN27" s="9"/>
      <c r="CYO27" s="9"/>
      <c r="CYP27" s="9"/>
      <c r="CYQ27" s="9"/>
      <c r="CYR27" s="9"/>
      <c r="CYS27" s="9"/>
      <c r="CYT27" s="9"/>
      <c r="CYU27" s="9"/>
      <c r="CYV27" s="9"/>
      <c r="CYW27" s="9"/>
      <c r="CYX27" s="9"/>
      <c r="CYY27" s="9"/>
      <c r="CYZ27" s="9"/>
      <c r="CZA27" s="9"/>
      <c r="CZB27" s="9"/>
      <c r="CZC27" s="9"/>
      <c r="CZD27" s="9"/>
      <c r="CZE27" s="9"/>
      <c r="CZF27" s="9"/>
      <c r="CZG27" s="9"/>
      <c r="CZH27" s="9"/>
      <c r="CZI27" s="9"/>
      <c r="CZJ27" s="9"/>
      <c r="CZK27" s="9"/>
      <c r="CZL27" s="9"/>
      <c r="CZM27" s="9"/>
      <c r="CZN27" s="9"/>
      <c r="CZO27" s="9"/>
      <c r="CZP27" s="9"/>
      <c r="CZQ27" s="9"/>
      <c r="CZR27" s="9"/>
      <c r="CZS27" s="9"/>
      <c r="CZT27" s="9"/>
      <c r="CZU27" s="9"/>
      <c r="CZV27" s="9"/>
      <c r="CZW27" s="9"/>
      <c r="CZX27" s="9"/>
      <c r="CZY27" s="9"/>
      <c r="CZZ27" s="9"/>
      <c r="DAA27" s="9"/>
      <c r="DAB27" s="9"/>
      <c r="DAC27" s="9"/>
      <c r="DAD27" s="9"/>
      <c r="DAE27" s="9"/>
      <c r="DAF27" s="9"/>
      <c r="DAG27" s="9"/>
      <c r="DAH27" s="9"/>
      <c r="DAI27" s="9"/>
      <c r="DAJ27" s="9"/>
      <c r="DAK27" s="9"/>
      <c r="DAL27" s="9"/>
      <c r="DAM27" s="9"/>
      <c r="DAN27" s="9"/>
      <c r="DAO27" s="9"/>
      <c r="DAP27" s="9"/>
      <c r="DAQ27" s="9"/>
      <c r="DAR27" s="9"/>
      <c r="DAS27" s="9"/>
      <c r="DAT27" s="9"/>
      <c r="DAU27" s="9"/>
      <c r="DAV27" s="9"/>
      <c r="DAW27" s="9"/>
      <c r="DAX27" s="9"/>
      <c r="DAY27" s="9"/>
      <c r="DAZ27" s="9"/>
      <c r="DBA27" s="9"/>
      <c r="DBB27" s="9"/>
      <c r="DBC27" s="9"/>
      <c r="DBD27" s="9"/>
      <c r="DBE27" s="9"/>
      <c r="DBF27" s="9"/>
      <c r="DBG27" s="9"/>
      <c r="DBH27" s="9"/>
      <c r="DBI27" s="9"/>
      <c r="DBJ27" s="9"/>
      <c r="DBK27" s="9"/>
      <c r="DBL27" s="9"/>
      <c r="DBM27" s="9"/>
      <c r="DBN27" s="9"/>
      <c r="DBO27" s="9"/>
      <c r="DBP27" s="9"/>
      <c r="DBQ27" s="9"/>
      <c r="DBR27" s="9"/>
      <c r="DBS27" s="9"/>
      <c r="DBT27" s="9"/>
      <c r="DBU27" s="9"/>
      <c r="DBV27" s="9"/>
      <c r="DBW27" s="9"/>
      <c r="DBX27" s="9"/>
      <c r="DBY27" s="9"/>
      <c r="DBZ27" s="9"/>
      <c r="DCA27" s="9"/>
      <c r="DCB27" s="9"/>
      <c r="DCC27" s="9"/>
      <c r="DCD27" s="9"/>
      <c r="DCE27" s="9"/>
      <c r="DCF27" s="9"/>
      <c r="DCG27" s="9"/>
      <c r="DCH27" s="9"/>
      <c r="DCI27" s="9"/>
      <c r="DCJ27" s="9"/>
      <c r="DCK27" s="9"/>
      <c r="DCL27" s="9"/>
      <c r="DCM27" s="9"/>
      <c r="DCN27" s="9"/>
      <c r="DCO27" s="9"/>
      <c r="DCP27" s="9"/>
      <c r="DCQ27" s="9"/>
      <c r="DCR27" s="9"/>
      <c r="DCS27" s="9"/>
      <c r="DCT27" s="9"/>
      <c r="DCU27" s="9"/>
      <c r="DCV27" s="9"/>
      <c r="DCW27" s="9"/>
      <c r="DCX27" s="9"/>
      <c r="DCY27" s="9"/>
      <c r="DCZ27" s="9"/>
      <c r="DDA27" s="9"/>
      <c r="DDB27" s="9"/>
      <c r="DDC27" s="9"/>
      <c r="DDD27" s="9"/>
      <c r="DDE27" s="9"/>
      <c r="DDF27" s="9"/>
      <c r="DDG27" s="9"/>
      <c r="DDH27" s="9"/>
      <c r="DDI27" s="9"/>
      <c r="DDJ27" s="9"/>
      <c r="DDK27" s="9"/>
      <c r="DDL27" s="9"/>
      <c r="DDM27" s="9"/>
      <c r="DDN27" s="9"/>
      <c r="DDO27" s="9"/>
      <c r="DDP27" s="9"/>
      <c r="DDQ27" s="9"/>
      <c r="DDR27" s="9"/>
      <c r="DDS27" s="9"/>
      <c r="DDT27" s="9"/>
      <c r="DDU27" s="9"/>
      <c r="DDV27" s="9"/>
      <c r="DDW27" s="9"/>
      <c r="DDX27" s="9"/>
      <c r="DDY27" s="9"/>
      <c r="DDZ27" s="9"/>
      <c r="DEA27" s="9"/>
      <c r="DEB27" s="9"/>
      <c r="DEC27" s="9"/>
      <c r="DED27" s="9"/>
      <c r="DEE27" s="9"/>
      <c r="DEF27" s="9"/>
      <c r="DEG27" s="9"/>
      <c r="DEH27" s="9"/>
      <c r="DEI27" s="9"/>
      <c r="DEJ27" s="9"/>
      <c r="DEK27" s="9"/>
      <c r="DEL27" s="9"/>
      <c r="DEM27" s="9"/>
      <c r="DEN27" s="9"/>
      <c r="DEO27" s="9"/>
      <c r="DEP27" s="9"/>
      <c r="DEQ27" s="9"/>
      <c r="DER27" s="9"/>
      <c r="DES27" s="9"/>
      <c r="DET27" s="9"/>
      <c r="DEU27" s="9"/>
      <c r="DEV27" s="9"/>
      <c r="DEW27" s="9"/>
      <c r="DEX27" s="9"/>
      <c r="DEY27" s="9"/>
      <c r="DEZ27" s="9"/>
      <c r="DFA27" s="9"/>
      <c r="DFB27" s="9"/>
      <c r="DFC27" s="9"/>
      <c r="DFD27" s="9"/>
      <c r="DFE27" s="9"/>
      <c r="DFF27" s="9"/>
      <c r="DFG27" s="9"/>
      <c r="DFH27" s="9"/>
      <c r="DFI27" s="9"/>
      <c r="DFJ27" s="9"/>
      <c r="DFK27" s="9"/>
      <c r="DFL27" s="9"/>
      <c r="DFM27" s="9"/>
      <c r="DFN27" s="9"/>
      <c r="DFO27" s="9"/>
      <c r="DFP27" s="9"/>
      <c r="DFQ27" s="9"/>
      <c r="DFR27" s="9"/>
      <c r="DFS27" s="9"/>
      <c r="DFT27" s="9"/>
      <c r="DFU27" s="9"/>
      <c r="DFV27" s="9"/>
      <c r="DFW27" s="9"/>
      <c r="DFX27" s="9"/>
      <c r="DFY27" s="9"/>
      <c r="DFZ27" s="9"/>
      <c r="DGA27" s="9"/>
      <c r="DGB27" s="9"/>
      <c r="DGC27" s="9"/>
      <c r="DGD27" s="9"/>
      <c r="DGE27" s="9"/>
      <c r="DGF27" s="9"/>
      <c r="DGG27" s="9"/>
      <c r="DGH27" s="9"/>
      <c r="DGI27" s="9"/>
      <c r="DGJ27" s="9"/>
      <c r="DGK27" s="9"/>
      <c r="DGL27" s="9"/>
      <c r="DGM27" s="9"/>
      <c r="DGN27" s="9"/>
      <c r="DGO27" s="9"/>
      <c r="DGP27" s="9"/>
      <c r="DGQ27" s="9"/>
      <c r="DGR27" s="9"/>
      <c r="DGS27" s="9"/>
      <c r="DGT27" s="9"/>
      <c r="DGU27" s="9"/>
      <c r="DGV27" s="9"/>
      <c r="DGW27" s="9"/>
      <c r="DGX27" s="9"/>
      <c r="DGY27" s="9"/>
      <c r="DGZ27" s="9"/>
      <c r="DHA27" s="9"/>
      <c r="DHB27" s="9"/>
      <c r="DHC27" s="9"/>
      <c r="DHD27" s="9"/>
      <c r="DHE27" s="9"/>
      <c r="DHF27" s="9"/>
      <c r="DHG27" s="9"/>
      <c r="DHH27" s="9"/>
      <c r="DHI27" s="9"/>
      <c r="DHJ27" s="9"/>
      <c r="DHK27" s="9"/>
      <c r="DHL27" s="9"/>
      <c r="DHM27" s="9"/>
      <c r="DHN27" s="9"/>
      <c r="DHO27" s="9"/>
      <c r="DHP27" s="9"/>
      <c r="DHQ27" s="9"/>
      <c r="DHR27" s="9"/>
      <c r="DHS27" s="9"/>
      <c r="DHT27" s="9"/>
      <c r="DHU27" s="9"/>
      <c r="DHV27" s="9"/>
      <c r="DHW27" s="9"/>
      <c r="DHX27" s="9"/>
      <c r="DHY27" s="9"/>
      <c r="DHZ27" s="9"/>
      <c r="DIA27" s="9"/>
      <c r="DIB27" s="9"/>
      <c r="DIC27" s="9"/>
      <c r="DID27" s="9"/>
      <c r="DIE27" s="9"/>
      <c r="DIF27" s="9"/>
      <c r="DIG27" s="9"/>
      <c r="DIH27" s="9"/>
      <c r="DII27" s="9"/>
      <c r="DIJ27" s="9"/>
      <c r="DIK27" s="9"/>
      <c r="DIL27" s="9"/>
      <c r="DIM27" s="9"/>
      <c r="DIN27" s="9"/>
      <c r="DIO27" s="9"/>
      <c r="DIP27" s="9"/>
      <c r="DIQ27" s="9"/>
      <c r="DIR27" s="9"/>
      <c r="DIS27" s="9"/>
      <c r="DIT27" s="9"/>
      <c r="DIU27" s="9"/>
      <c r="DIV27" s="9"/>
      <c r="DIW27" s="9"/>
      <c r="DIX27" s="9"/>
      <c r="DIY27" s="9"/>
      <c r="DIZ27" s="9"/>
      <c r="DJA27" s="9"/>
      <c r="DJB27" s="9"/>
      <c r="DJC27" s="9"/>
      <c r="DJD27" s="9"/>
      <c r="DJE27" s="9"/>
      <c r="DJF27" s="9"/>
      <c r="DJG27" s="9"/>
      <c r="DJH27" s="9"/>
      <c r="DJI27" s="9"/>
      <c r="DJJ27" s="9"/>
      <c r="DJK27" s="9"/>
      <c r="DJL27" s="9"/>
      <c r="DJM27" s="9"/>
      <c r="DJN27" s="9"/>
      <c r="DJO27" s="9"/>
      <c r="DJP27" s="9"/>
      <c r="DJQ27" s="9"/>
      <c r="DJR27" s="9"/>
      <c r="DJS27" s="9"/>
      <c r="DJT27" s="9"/>
      <c r="DJU27" s="9"/>
      <c r="DJV27" s="9"/>
      <c r="DJW27" s="9"/>
      <c r="DJX27" s="9"/>
      <c r="DJY27" s="9"/>
      <c r="DJZ27" s="9"/>
      <c r="DKA27" s="9"/>
      <c r="DKB27" s="9"/>
      <c r="DKC27" s="9"/>
      <c r="DKD27" s="9"/>
      <c r="DKE27" s="9"/>
      <c r="DKF27" s="9"/>
      <c r="DKG27" s="9"/>
      <c r="DKH27" s="9"/>
      <c r="DKI27" s="9"/>
      <c r="DKJ27" s="9"/>
      <c r="DKK27" s="9"/>
      <c r="DKL27" s="9"/>
      <c r="DKM27" s="9"/>
      <c r="DKN27" s="9"/>
      <c r="DKO27" s="9"/>
      <c r="DKP27" s="9"/>
      <c r="DKQ27" s="9"/>
      <c r="DKR27" s="9"/>
      <c r="DKS27" s="9"/>
      <c r="DKT27" s="9"/>
      <c r="DKU27" s="9"/>
      <c r="DKV27" s="9"/>
      <c r="DKW27" s="9"/>
      <c r="DKX27" s="9"/>
      <c r="DKY27" s="9"/>
      <c r="DKZ27" s="9"/>
      <c r="DLA27" s="9"/>
      <c r="DLB27" s="9"/>
      <c r="DLC27" s="9"/>
      <c r="DLD27" s="9"/>
      <c r="DLE27" s="9"/>
      <c r="DLF27" s="9"/>
      <c r="DLG27" s="9"/>
      <c r="DLH27" s="9"/>
      <c r="DLI27" s="9"/>
      <c r="DLJ27" s="9"/>
      <c r="DLK27" s="9"/>
      <c r="DLL27" s="9"/>
      <c r="DLM27" s="9"/>
      <c r="DLN27" s="9"/>
      <c r="DLO27" s="9"/>
      <c r="DLP27" s="9"/>
      <c r="DLQ27" s="9"/>
      <c r="DLR27" s="9"/>
      <c r="DLS27" s="9"/>
      <c r="DLT27" s="9"/>
      <c r="DLU27" s="9"/>
      <c r="DLV27" s="9"/>
      <c r="DLW27" s="9"/>
      <c r="DLX27" s="9"/>
      <c r="DLY27" s="9"/>
      <c r="DLZ27" s="9"/>
      <c r="DMA27" s="9"/>
      <c r="DMB27" s="9"/>
      <c r="DMC27" s="9"/>
      <c r="DMD27" s="9"/>
      <c r="DME27" s="9"/>
      <c r="DMF27" s="9"/>
      <c r="DMG27" s="9"/>
      <c r="DMH27" s="9"/>
      <c r="DMI27" s="9"/>
      <c r="DMJ27" s="9"/>
      <c r="DMK27" s="9"/>
      <c r="DML27" s="9"/>
      <c r="DMM27" s="9"/>
      <c r="DMN27" s="9"/>
      <c r="DMO27" s="9"/>
      <c r="DMP27" s="9"/>
      <c r="DMQ27" s="9"/>
      <c r="DMR27" s="9"/>
      <c r="DMS27" s="9"/>
      <c r="DMT27" s="9"/>
      <c r="DMU27" s="9"/>
      <c r="DMV27" s="9"/>
      <c r="DMW27" s="9"/>
      <c r="DMX27" s="9"/>
      <c r="DMY27" s="9"/>
      <c r="DMZ27" s="9"/>
      <c r="DNA27" s="9"/>
      <c r="DNB27" s="9"/>
      <c r="DNC27" s="9"/>
      <c r="DND27" s="9"/>
      <c r="DNE27" s="9"/>
      <c r="DNF27" s="9"/>
      <c r="DNG27" s="9"/>
      <c r="DNH27" s="9"/>
      <c r="DNI27" s="9"/>
      <c r="DNJ27" s="9"/>
      <c r="DNK27" s="9"/>
      <c r="DNL27" s="9"/>
      <c r="DNM27" s="9"/>
      <c r="DNN27" s="9"/>
      <c r="DNO27" s="9"/>
      <c r="DNP27" s="9"/>
      <c r="DNQ27" s="9"/>
      <c r="DNR27" s="9"/>
      <c r="DNS27" s="9"/>
      <c r="DNT27" s="9"/>
      <c r="DNU27" s="9"/>
      <c r="DNV27" s="9"/>
      <c r="DNW27" s="9"/>
      <c r="DNX27" s="9"/>
      <c r="DNY27" s="9"/>
      <c r="DNZ27" s="9"/>
      <c r="DOA27" s="9"/>
      <c r="DOB27" s="9"/>
      <c r="DOC27" s="9"/>
      <c r="DOD27" s="9"/>
      <c r="DOE27" s="9"/>
      <c r="DOF27" s="9"/>
      <c r="DOG27" s="9"/>
      <c r="DOH27" s="9"/>
      <c r="DOI27" s="9"/>
      <c r="DOJ27" s="9"/>
      <c r="DOK27" s="9"/>
      <c r="DOL27" s="9"/>
      <c r="DOM27" s="9"/>
      <c r="DON27" s="9"/>
      <c r="DOO27" s="9"/>
      <c r="DOP27" s="9"/>
      <c r="DOQ27" s="9"/>
      <c r="DOR27" s="9"/>
      <c r="DOS27" s="9"/>
      <c r="DOT27" s="9"/>
      <c r="DOU27" s="9"/>
      <c r="DOV27" s="9"/>
      <c r="DOW27" s="9"/>
      <c r="DOX27" s="9"/>
      <c r="DOY27" s="9"/>
      <c r="DOZ27" s="9"/>
      <c r="DPA27" s="9"/>
      <c r="DPB27" s="9"/>
      <c r="DPC27" s="9"/>
      <c r="DPD27" s="9"/>
      <c r="DPE27" s="9"/>
      <c r="DPF27" s="9"/>
    </row>
    <row r="28" spans="1:3126" s="4" customFormat="1" ht="20.100000000000001" customHeight="1" x14ac:dyDescent="0.25">
      <c r="A28" s="24">
        <v>19</v>
      </c>
      <c r="B28" s="99" t="s">
        <v>41</v>
      </c>
      <c r="C28" s="100"/>
      <c r="D28" s="39"/>
      <c r="E28" s="39"/>
      <c r="F28" s="39"/>
      <c r="G28" s="39"/>
      <c r="H28" s="37">
        <f>H24+H25+H26+H27</f>
        <v>46</v>
      </c>
      <c r="I28" s="37">
        <f t="shared" ref="I28:AZ28" si="15">I24+I25+I26+I27</f>
        <v>46</v>
      </c>
      <c r="J28" s="37">
        <f t="shared" si="15"/>
        <v>134</v>
      </c>
      <c r="K28" s="37">
        <f t="shared" si="15"/>
        <v>134</v>
      </c>
      <c r="L28" s="37">
        <f t="shared" si="15"/>
        <v>0</v>
      </c>
      <c r="M28" s="37">
        <f t="shared" si="15"/>
        <v>0</v>
      </c>
      <c r="N28" s="37">
        <f t="shared" si="15"/>
        <v>0</v>
      </c>
      <c r="O28" s="37">
        <f t="shared" si="15"/>
        <v>0</v>
      </c>
      <c r="P28" s="37">
        <f t="shared" si="15"/>
        <v>36</v>
      </c>
      <c r="Q28" s="37">
        <f t="shared" si="15"/>
        <v>0</v>
      </c>
      <c r="R28" s="37">
        <f t="shared" si="15"/>
        <v>0</v>
      </c>
      <c r="S28" s="37">
        <f t="shared" si="15"/>
        <v>16</v>
      </c>
      <c r="T28" s="37">
        <f t="shared" si="15"/>
        <v>26</v>
      </c>
      <c r="U28" s="37">
        <f t="shared" si="15"/>
        <v>0</v>
      </c>
      <c r="V28" s="37">
        <f t="shared" si="15"/>
        <v>0</v>
      </c>
      <c r="W28" s="37">
        <f t="shared" si="15"/>
        <v>0</v>
      </c>
      <c r="X28" s="37">
        <f t="shared" si="15"/>
        <v>0</v>
      </c>
      <c r="Y28" s="37">
        <f t="shared" si="15"/>
        <v>0</v>
      </c>
      <c r="Z28" s="37">
        <f t="shared" si="15"/>
        <v>0</v>
      </c>
      <c r="AA28" s="37">
        <f t="shared" si="15"/>
        <v>0</v>
      </c>
      <c r="AB28" s="37">
        <f t="shared" si="15"/>
        <v>0</v>
      </c>
      <c r="AC28" s="37">
        <f t="shared" si="15"/>
        <v>0</v>
      </c>
      <c r="AD28" s="37">
        <f t="shared" si="15"/>
        <v>0</v>
      </c>
      <c r="AE28" s="37">
        <f t="shared" si="15"/>
        <v>0</v>
      </c>
      <c r="AF28" s="37">
        <f t="shared" si="15"/>
        <v>0</v>
      </c>
      <c r="AG28" s="37">
        <f t="shared" si="15"/>
        <v>0</v>
      </c>
      <c r="AH28" s="37">
        <f t="shared" si="15"/>
        <v>0</v>
      </c>
      <c r="AI28" s="37">
        <f t="shared" si="15"/>
        <v>0</v>
      </c>
      <c r="AJ28" s="37">
        <f t="shared" si="15"/>
        <v>0</v>
      </c>
      <c r="AK28" s="37">
        <f t="shared" si="15"/>
        <v>0</v>
      </c>
      <c r="AL28" s="37">
        <f t="shared" si="15"/>
        <v>0</v>
      </c>
      <c r="AM28" s="37">
        <f t="shared" si="15"/>
        <v>0</v>
      </c>
      <c r="AN28" s="37">
        <f t="shared" si="15"/>
        <v>0</v>
      </c>
      <c r="AO28" s="37">
        <f t="shared" si="15"/>
        <v>0</v>
      </c>
      <c r="AP28" s="37">
        <f t="shared" si="15"/>
        <v>4</v>
      </c>
      <c r="AQ28" s="84">
        <f t="shared" si="15"/>
        <v>15.599999999999998</v>
      </c>
      <c r="AR28" s="37">
        <f t="shared" si="15"/>
        <v>0</v>
      </c>
      <c r="AS28" s="37">
        <f t="shared" si="15"/>
        <v>0</v>
      </c>
      <c r="AT28" s="53">
        <f t="shared" si="15"/>
        <v>15.599999999999998</v>
      </c>
      <c r="AU28" s="37">
        <f t="shared" si="15"/>
        <v>0</v>
      </c>
      <c r="AV28" s="37">
        <f t="shared" si="15"/>
        <v>0</v>
      </c>
      <c r="AW28" s="37">
        <f t="shared" si="15"/>
        <v>0</v>
      </c>
      <c r="AX28" s="37">
        <f t="shared" si="15"/>
        <v>0</v>
      </c>
      <c r="AY28" s="37">
        <f t="shared" si="15"/>
        <v>0</v>
      </c>
      <c r="AZ28" s="53">
        <f t="shared" si="15"/>
        <v>257.59999999999997</v>
      </c>
      <c r="BA28" s="60"/>
      <c r="BB28" s="50">
        <f>AZ28</f>
        <v>257.59999999999997</v>
      </c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9"/>
      <c r="BMW28" s="9"/>
      <c r="BMX28" s="9"/>
      <c r="BMY28" s="9"/>
      <c r="BMZ28" s="9"/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9"/>
      <c r="BZK28" s="9"/>
      <c r="BZL28" s="9"/>
      <c r="BZM28" s="9"/>
      <c r="BZN28" s="9"/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9"/>
      <c r="CLY28" s="9"/>
      <c r="CLZ28" s="9"/>
      <c r="CMA28" s="9"/>
      <c r="CMB28" s="9"/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  <c r="CVN28" s="9"/>
      <c r="CVO28" s="9"/>
      <c r="CVP28" s="9"/>
      <c r="CVQ28" s="9"/>
      <c r="CVR28" s="9"/>
      <c r="CVS28" s="9"/>
      <c r="CVT28" s="9"/>
      <c r="CVU28" s="9"/>
      <c r="CVV28" s="9"/>
      <c r="CVW28" s="9"/>
      <c r="CVX28" s="9"/>
      <c r="CVY28" s="9"/>
      <c r="CVZ28" s="9"/>
      <c r="CWA28" s="9"/>
      <c r="CWB28" s="9"/>
      <c r="CWC28" s="9"/>
      <c r="CWD28" s="9"/>
      <c r="CWE28" s="9"/>
      <c r="CWF28" s="9"/>
      <c r="CWG28" s="9"/>
      <c r="CWH28" s="9"/>
      <c r="CWI28" s="9"/>
      <c r="CWJ28" s="9"/>
      <c r="CWK28" s="9"/>
      <c r="CWL28" s="9"/>
      <c r="CWM28" s="9"/>
      <c r="CWN28" s="9"/>
      <c r="CWO28" s="9"/>
      <c r="CWP28" s="9"/>
      <c r="CWQ28" s="9"/>
      <c r="CWR28" s="9"/>
      <c r="CWS28" s="9"/>
      <c r="CWT28" s="9"/>
      <c r="CWU28" s="9"/>
      <c r="CWV28" s="9"/>
      <c r="CWW28" s="9"/>
      <c r="CWX28" s="9"/>
      <c r="CWY28" s="9"/>
      <c r="CWZ28" s="9"/>
      <c r="CXA28" s="9"/>
      <c r="CXB28" s="9"/>
      <c r="CXC28" s="9"/>
      <c r="CXD28" s="9"/>
      <c r="CXE28" s="9"/>
      <c r="CXF28" s="9"/>
      <c r="CXG28" s="9"/>
      <c r="CXH28" s="9"/>
      <c r="CXI28" s="9"/>
      <c r="CXJ28" s="9"/>
      <c r="CXK28" s="9"/>
      <c r="CXL28" s="9"/>
      <c r="CXM28" s="9"/>
      <c r="CXN28" s="9"/>
      <c r="CXO28" s="9"/>
      <c r="CXP28" s="9"/>
      <c r="CXQ28" s="9"/>
      <c r="CXR28" s="9"/>
      <c r="CXS28" s="9"/>
      <c r="CXT28" s="9"/>
      <c r="CXU28" s="9"/>
      <c r="CXV28" s="9"/>
      <c r="CXW28" s="9"/>
      <c r="CXX28" s="9"/>
      <c r="CXY28" s="9"/>
      <c r="CXZ28" s="9"/>
      <c r="CYA28" s="9"/>
      <c r="CYB28" s="9"/>
      <c r="CYC28" s="9"/>
      <c r="CYD28" s="9"/>
      <c r="CYE28" s="9"/>
      <c r="CYF28" s="9"/>
      <c r="CYG28" s="9"/>
      <c r="CYH28" s="9"/>
      <c r="CYI28" s="9"/>
      <c r="CYJ28" s="9"/>
      <c r="CYK28" s="9"/>
      <c r="CYL28" s="9"/>
      <c r="CYM28" s="9"/>
      <c r="CYN28" s="9"/>
      <c r="CYO28" s="9"/>
      <c r="CYP28" s="9"/>
      <c r="CYQ28" s="9"/>
      <c r="CYR28" s="9"/>
      <c r="CYS28" s="9"/>
      <c r="CYT28" s="9"/>
      <c r="CYU28" s="9"/>
      <c r="CYV28" s="9"/>
      <c r="CYW28" s="9"/>
      <c r="CYX28" s="9"/>
      <c r="CYY28" s="9"/>
      <c r="CYZ28" s="9"/>
      <c r="CZA28" s="9"/>
      <c r="CZB28" s="9"/>
      <c r="CZC28" s="9"/>
      <c r="CZD28" s="9"/>
      <c r="CZE28" s="9"/>
      <c r="CZF28" s="9"/>
      <c r="CZG28" s="9"/>
      <c r="CZH28" s="9"/>
      <c r="CZI28" s="9"/>
      <c r="CZJ28" s="9"/>
      <c r="CZK28" s="9"/>
      <c r="CZL28" s="9"/>
      <c r="CZM28" s="9"/>
      <c r="CZN28" s="9"/>
      <c r="CZO28" s="9"/>
      <c r="CZP28" s="9"/>
      <c r="CZQ28" s="9"/>
      <c r="CZR28" s="9"/>
      <c r="CZS28" s="9"/>
      <c r="CZT28" s="9"/>
      <c r="CZU28" s="9"/>
      <c r="CZV28" s="9"/>
      <c r="CZW28" s="9"/>
      <c r="CZX28" s="9"/>
      <c r="CZY28" s="9"/>
      <c r="CZZ28" s="9"/>
      <c r="DAA28" s="9"/>
      <c r="DAB28" s="9"/>
      <c r="DAC28" s="9"/>
      <c r="DAD28" s="9"/>
      <c r="DAE28" s="9"/>
      <c r="DAF28" s="9"/>
      <c r="DAG28" s="9"/>
      <c r="DAH28" s="9"/>
      <c r="DAI28" s="9"/>
      <c r="DAJ28" s="9"/>
      <c r="DAK28" s="9"/>
      <c r="DAL28" s="9"/>
      <c r="DAM28" s="9"/>
      <c r="DAN28" s="9"/>
      <c r="DAO28" s="9"/>
      <c r="DAP28" s="9"/>
      <c r="DAQ28" s="9"/>
      <c r="DAR28" s="9"/>
      <c r="DAS28" s="9"/>
      <c r="DAT28" s="9"/>
      <c r="DAU28" s="9"/>
      <c r="DAV28" s="9"/>
      <c r="DAW28" s="9"/>
      <c r="DAX28" s="9"/>
      <c r="DAY28" s="9"/>
      <c r="DAZ28" s="9"/>
      <c r="DBA28" s="9"/>
      <c r="DBB28" s="9"/>
      <c r="DBC28" s="9"/>
      <c r="DBD28" s="9"/>
      <c r="DBE28" s="9"/>
      <c r="DBF28" s="9"/>
      <c r="DBG28" s="9"/>
      <c r="DBH28" s="9"/>
      <c r="DBI28" s="9"/>
      <c r="DBJ28" s="9"/>
      <c r="DBK28" s="9"/>
      <c r="DBL28" s="9"/>
      <c r="DBM28" s="9"/>
      <c r="DBN28" s="9"/>
      <c r="DBO28" s="9"/>
      <c r="DBP28" s="9"/>
      <c r="DBQ28" s="9"/>
      <c r="DBR28" s="9"/>
      <c r="DBS28" s="9"/>
      <c r="DBT28" s="9"/>
      <c r="DBU28" s="9"/>
      <c r="DBV28" s="9"/>
      <c r="DBW28" s="9"/>
      <c r="DBX28" s="9"/>
      <c r="DBY28" s="9"/>
      <c r="DBZ28" s="9"/>
      <c r="DCA28" s="9"/>
      <c r="DCB28" s="9"/>
      <c r="DCC28" s="9"/>
      <c r="DCD28" s="9"/>
      <c r="DCE28" s="9"/>
      <c r="DCF28" s="9"/>
      <c r="DCG28" s="9"/>
      <c r="DCH28" s="9"/>
      <c r="DCI28" s="9"/>
      <c r="DCJ28" s="9"/>
      <c r="DCK28" s="9"/>
      <c r="DCL28" s="9"/>
      <c r="DCM28" s="9"/>
      <c r="DCN28" s="9"/>
      <c r="DCO28" s="9"/>
      <c r="DCP28" s="9"/>
      <c r="DCQ28" s="9"/>
      <c r="DCR28" s="9"/>
      <c r="DCS28" s="9"/>
      <c r="DCT28" s="9"/>
      <c r="DCU28" s="9"/>
      <c r="DCV28" s="9"/>
      <c r="DCW28" s="9"/>
      <c r="DCX28" s="9"/>
      <c r="DCY28" s="9"/>
      <c r="DCZ28" s="9"/>
      <c r="DDA28" s="9"/>
      <c r="DDB28" s="9"/>
      <c r="DDC28" s="9"/>
      <c r="DDD28" s="9"/>
      <c r="DDE28" s="9"/>
      <c r="DDF28" s="9"/>
      <c r="DDG28" s="9"/>
      <c r="DDH28" s="9"/>
      <c r="DDI28" s="9"/>
      <c r="DDJ28" s="9"/>
      <c r="DDK28" s="9"/>
      <c r="DDL28" s="9"/>
      <c r="DDM28" s="9"/>
      <c r="DDN28" s="9"/>
      <c r="DDO28" s="9"/>
      <c r="DDP28" s="9"/>
      <c r="DDQ28" s="9"/>
      <c r="DDR28" s="9"/>
      <c r="DDS28" s="9"/>
      <c r="DDT28" s="9"/>
      <c r="DDU28" s="9"/>
      <c r="DDV28" s="9"/>
      <c r="DDW28" s="9"/>
      <c r="DDX28" s="9"/>
      <c r="DDY28" s="9"/>
      <c r="DDZ28" s="9"/>
      <c r="DEA28" s="9"/>
      <c r="DEB28" s="9"/>
      <c r="DEC28" s="9"/>
      <c r="DED28" s="9"/>
      <c r="DEE28" s="9"/>
      <c r="DEF28" s="9"/>
      <c r="DEG28" s="9"/>
      <c r="DEH28" s="9"/>
      <c r="DEI28" s="9"/>
      <c r="DEJ28" s="9"/>
      <c r="DEK28" s="9"/>
      <c r="DEL28" s="9"/>
      <c r="DEM28" s="9"/>
      <c r="DEN28" s="9"/>
      <c r="DEO28" s="9"/>
      <c r="DEP28" s="9"/>
      <c r="DEQ28" s="9"/>
      <c r="DER28" s="9"/>
      <c r="DES28" s="9"/>
      <c r="DET28" s="9"/>
      <c r="DEU28" s="9"/>
      <c r="DEV28" s="9"/>
      <c r="DEW28" s="9"/>
      <c r="DEX28" s="9"/>
      <c r="DEY28" s="9"/>
      <c r="DEZ28" s="9"/>
      <c r="DFA28" s="9"/>
      <c r="DFB28" s="9"/>
      <c r="DFC28" s="9"/>
      <c r="DFD28" s="9"/>
      <c r="DFE28" s="9"/>
      <c r="DFF28" s="9"/>
      <c r="DFG28" s="9"/>
      <c r="DFH28" s="9"/>
      <c r="DFI28" s="9"/>
      <c r="DFJ28" s="9"/>
      <c r="DFK28" s="9"/>
      <c r="DFL28" s="9"/>
      <c r="DFM28" s="9"/>
      <c r="DFN28" s="9"/>
      <c r="DFO28" s="9"/>
      <c r="DFP28" s="9"/>
      <c r="DFQ28" s="9"/>
      <c r="DFR28" s="9"/>
      <c r="DFS28" s="9"/>
      <c r="DFT28" s="9"/>
      <c r="DFU28" s="9"/>
      <c r="DFV28" s="9"/>
      <c r="DFW28" s="9"/>
      <c r="DFX28" s="9"/>
      <c r="DFY28" s="9"/>
      <c r="DFZ28" s="9"/>
      <c r="DGA28" s="9"/>
      <c r="DGB28" s="9"/>
      <c r="DGC28" s="9"/>
      <c r="DGD28" s="9"/>
      <c r="DGE28" s="9"/>
      <c r="DGF28" s="9"/>
      <c r="DGG28" s="9"/>
      <c r="DGH28" s="9"/>
      <c r="DGI28" s="9"/>
      <c r="DGJ28" s="9"/>
      <c r="DGK28" s="9"/>
      <c r="DGL28" s="9"/>
      <c r="DGM28" s="9"/>
      <c r="DGN28" s="9"/>
      <c r="DGO28" s="9"/>
      <c r="DGP28" s="9"/>
      <c r="DGQ28" s="9"/>
      <c r="DGR28" s="9"/>
      <c r="DGS28" s="9"/>
      <c r="DGT28" s="9"/>
      <c r="DGU28" s="9"/>
      <c r="DGV28" s="9"/>
      <c r="DGW28" s="9"/>
      <c r="DGX28" s="9"/>
      <c r="DGY28" s="9"/>
      <c r="DGZ28" s="9"/>
      <c r="DHA28" s="9"/>
      <c r="DHB28" s="9"/>
      <c r="DHC28" s="9"/>
      <c r="DHD28" s="9"/>
      <c r="DHE28" s="9"/>
      <c r="DHF28" s="9"/>
      <c r="DHG28" s="9"/>
      <c r="DHH28" s="9"/>
      <c r="DHI28" s="9"/>
      <c r="DHJ28" s="9"/>
      <c r="DHK28" s="9"/>
      <c r="DHL28" s="9"/>
      <c r="DHM28" s="9"/>
      <c r="DHN28" s="9"/>
      <c r="DHO28" s="9"/>
      <c r="DHP28" s="9"/>
      <c r="DHQ28" s="9"/>
      <c r="DHR28" s="9"/>
      <c r="DHS28" s="9"/>
      <c r="DHT28" s="9"/>
      <c r="DHU28" s="9"/>
      <c r="DHV28" s="9"/>
      <c r="DHW28" s="9"/>
      <c r="DHX28" s="9"/>
      <c r="DHY28" s="9"/>
      <c r="DHZ28" s="9"/>
      <c r="DIA28" s="9"/>
      <c r="DIB28" s="9"/>
      <c r="DIC28" s="9"/>
      <c r="DID28" s="9"/>
      <c r="DIE28" s="9"/>
      <c r="DIF28" s="9"/>
      <c r="DIG28" s="9"/>
      <c r="DIH28" s="9"/>
      <c r="DII28" s="9"/>
      <c r="DIJ28" s="9"/>
      <c r="DIK28" s="9"/>
      <c r="DIL28" s="9"/>
      <c r="DIM28" s="9"/>
      <c r="DIN28" s="9"/>
      <c r="DIO28" s="9"/>
      <c r="DIP28" s="9"/>
      <c r="DIQ28" s="9"/>
      <c r="DIR28" s="9"/>
      <c r="DIS28" s="9"/>
      <c r="DIT28" s="9"/>
      <c r="DIU28" s="9"/>
      <c r="DIV28" s="9"/>
      <c r="DIW28" s="9"/>
      <c r="DIX28" s="9"/>
      <c r="DIY28" s="9"/>
      <c r="DIZ28" s="9"/>
      <c r="DJA28" s="9"/>
      <c r="DJB28" s="9"/>
      <c r="DJC28" s="9"/>
      <c r="DJD28" s="9"/>
      <c r="DJE28" s="9"/>
      <c r="DJF28" s="9"/>
      <c r="DJG28" s="9"/>
      <c r="DJH28" s="9"/>
      <c r="DJI28" s="9"/>
      <c r="DJJ28" s="9"/>
      <c r="DJK28" s="9"/>
      <c r="DJL28" s="9"/>
      <c r="DJM28" s="9"/>
      <c r="DJN28" s="9"/>
      <c r="DJO28" s="9"/>
      <c r="DJP28" s="9"/>
      <c r="DJQ28" s="9"/>
      <c r="DJR28" s="9"/>
      <c r="DJS28" s="9"/>
      <c r="DJT28" s="9"/>
      <c r="DJU28" s="9"/>
      <c r="DJV28" s="9"/>
      <c r="DJW28" s="9"/>
      <c r="DJX28" s="9"/>
      <c r="DJY28" s="9"/>
      <c r="DJZ28" s="9"/>
      <c r="DKA28" s="9"/>
      <c r="DKB28" s="9"/>
      <c r="DKC28" s="9"/>
      <c r="DKD28" s="9"/>
      <c r="DKE28" s="9"/>
      <c r="DKF28" s="9"/>
      <c r="DKG28" s="9"/>
      <c r="DKH28" s="9"/>
      <c r="DKI28" s="9"/>
      <c r="DKJ28" s="9"/>
      <c r="DKK28" s="9"/>
      <c r="DKL28" s="9"/>
      <c r="DKM28" s="9"/>
      <c r="DKN28" s="9"/>
      <c r="DKO28" s="9"/>
      <c r="DKP28" s="9"/>
      <c r="DKQ28" s="9"/>
      <c r="DKR28" s="9"/>
      <c r="DKS28" s="9"/>
      <c r="DKT28" s="9"/>
      <c r="DKU28" s="9"/>
      <c r="DKV28" s="9"/>
      <c r="DKW28" s="9"/>
      <c r="DKX28" s="9"/>
      <c r="DKY28" s="9"/>
      <c r="DKZ28" s="9"/>
      <c r="DLA28" s="9"/>
      <c r="DLB28" s="9"/>
      <c r="DLC28" s="9"/>
      <c r="DLD28" s="9"/>
      <c r="DLE28" s="9"/>
      <c r="DLF28" s="9"/>
      <c r="DLG28" s="9"/>
      <c r="DLH28" s="9"/>
      <c r="DLI28" s="9"/>
      <c r="DLJ28" s="9"/>
      <c r="DLK28" s="9"/>
      <c r="DLL28" s="9"/>
      <c r="DLM28" s="9"/>
      <c r="DLN28" s="9"/>
      <c r="DLO28" s="9"/>
      <c r="DLP28" s="9"/>
      <c r="DLQ28" s="9"/>
      <c r="DLR28" s="9"/>
      <c r="DLS28" s="9"/>
      <c r="DLT28" s="9"/>
      <c r="DLU28" s="9"/>
      <c r="DLV28" s="9"/>
      <c r="DLW28" s="9"/>
      <c r="DLX28" s="9"/>
      <c r="DLY28" s="9"/>
      <c r="DLZ28" s="9"/>
      <c r="DMA28" s="9"/>
      <c r="DMB28" s="9"/>
      <c r="DMC28" s="9"/>
      <c r="DMD28" s="9"/>
      <c r="DME28" s="9"/>
      <c r="DMF28" s="9"/>
      <c r="DMG28" s="9"/>
      <c r="DMH28" s="9"/>
      <c r="DMI28" s="9"/>
      <c r="DMJ28" s="9"/>
      <c r="DMK28" s="9"/>
      <c r="DML28" s="9"/>
      <c r="DMM28" s="9"/>
      <c r="DMN28" s="9"/>
      <c r="DMO28" s="9"/>
      <c r="DMP28" s="9"/>
      <c r="DMQ28" s="9"/>
      <c r="DMR28" s="9"/>
      <c r="DMS28" s="9"/>
      <c r="DMT28" s="9"/>
      <c r="DMU28" s="9"/>
      <c r="DMV28" s="9"/>
      <c r="DMW28" s="9"/>
      <c r="DMX28" s="9"/>
      <c r="DMY28" s="9"/>
      <c r="DMZ28" s="9"/>
      <c r="DNA28" s="9"/>
      <c r="DNB28" s="9"/>
      <c r="DNC28" s="9"/>
      <c r="DND28" s="9"/>
      <c r="DNE28" s="9"/>
      <c r="DNF28" s="9"/>
      <c r="DNG28" s="9"/>
      <c r="DNH28" s="9"/>
      <c r="DNI28" s="9"/>
      <c r="DNJ28" s="9"/>
      <c r="DNK28" s="9"/>
      <c r="DNL28" s="9"/>
      <c r="DNM28" s="9"/>
      <c r="DNN28" s="9"/>
      <c r="DNO28" s="9"/>
      <c r="DNP28" s="9"/>
      <c r="DNQ28" s="9"/>
      <c r="DNR28" s="9"/>
      <c r="DNS28" s="9"/>
      <c r="DNT28" s="9"/>
      <c r="DNU28" s="9"/>
      <c r="DNV28" s="9"/>
      <c r="DNW28" s="9"/>
      <c r="DNX28" s="9"/>
      <c r="DNY28" s="9"/>
      <c r="DNZ28" s="9"/>
      <c r="DOA28" s="9"/>
      <c r="DOB28" s="9"/>
      <c r="DOC28" s="9"/>
      <c r="DOD28" s="9"/>
      <c r="DOE28" s="9"/>
      <c r="DOF28" s="9"/>
      <c r="DOG28" s="9"/>
      <c r="DOH28" s="9"/>
      <c r="DOI28" s="9"/>
      <c r="DOJ28" s="9"/>
      <c r="DOK28" s="9"/>
      <c r="DOL28" s="9"/>
      <c r="DOM28" s="9"/>
      <c r="DON28" s="9"/>
      <c r="DOO28" s="9"/>
      <c r="DOP28" s="9"/>
      <c r="DOQ28" s="9"/>
      <c r="DOR28" s="9"/>
      <c r="DOS28" s="9"/>
      <c r="DOT28" s="9"/>
      <c r="DOU28" s="9"/>
      <c r="DOV28" s="9"/>
      <c r="DOW28" s="9"/>
      <c r="DOX28" s="9"/>
      <c r="DOY28" s="9"/>
      <c r="DOZ28" s="9"/>
      <c r="DPA28" s="9"/>
      <c r="DPB28" s="9"/>
      <c r="DPC28" s="9"/>
      <c r="DPD28" s="9"/>
      <c r="DPE28" s="9"/>
      <c r="DPF28" s="9"/>
    </row>
    <row r="29" spans="1:3126" s="4" customFormat="1" ht="34.5" customHeight="1" x14ac:dyDescent="0.25">
      <c r="A29" s="24">
        <v>20</v>
      </c>
      <c r="B29" s="97" t="s">
        <v>57</v>
      </c>
      <c r="C29" s="98"/>
      <c r="D29" s="34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6"/>
      <c r="BA29" s="13"/>
      <c r="BB29" s="50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9"/>
      <c r="DEI29" s="9"/>
      <c r="DEJ29" s="9"/>
      <c r="DEK29" s="9"/>
      <c r="DEL29" s="9"/>
      <c r="DEM29" s="9"/>
      <c r="DEN29" s="9"/>
      <c r="DEO29" s="9"/>
      <c r="DEP29" s="9"/>
      <c r="DEQ29" s="9"/>
      <c r="DER29" s="9"/>
      <c r="DES29" s="9"/>
      <c r="DET29" s="9"/>
      <c r="DEU29" s="9"/>
      <c r="DEV29" s="9"/>
      <c r="DEW29" s="9"/>
      <c r="DEX29" s="9"/>
      <c r="DEY29" s="9"/>
      <c r="DEZ29" s="9"/>
      <c r="DFA29" s="9"/>
      <c r="DFB29" s="9"/>
      <c r="DFC29" s="9"/>
      <c r="DFD29" s="9"/>
      <c r="DFE29" s="9"/>
      <c r="DFF29" s="9"/>
      <c r="DFG29" s="9"/>
      <c r="DFH29" s="9"/>
      <c r="DFI29" s="9"/>
      <c r="DFJ29" s="9"/>
      <c r="DFK29" s="9"/>
      <c r="DFL29" s="9"/>
      <c r="DFM29" s="9"/>
      <c r="DFN29" s="9"/>
      <c r="DFO29" s="9"/>
      <c r="DFP29" s="9"/>
      <c r="DFQ29" s="9"/>
      <c r="DFR29" s="9"/>
      <c r="DFS29" s="9"/>
      <c r="DFT29" s="9"/>
      <c r="DFU29" s="9"/>
      <c r="DFV29" s="9"/>
      <c r="DFW29" s="9"/>
      <c r="DFX29" s="9"/>
      <c r="DFY29" s="9"/>
      <c r="DFZ29" s="9"/>
      <c r="DGA29" s="9"/>
      <c r="DGB29" s="9"/>
      <c r="DGC29" s="9"/>
      <c r="DGD29" s="9"/>
      <c r="DGE29" s="9"/>
      <c r="DGF29" s="9"/>
      <c r="DGG29" s="9"/>
      <c r="DGH29" s="9"/>
      <c r="DGI29" s="9"/>
      <c r="DGJ29" s="9"/>
      <c r="DGK29" s="9"/>
      <c r="DGL29" s="9"/>
      <c r="DGM29" s="9"/>
      <c r="DGN29" s="9"/>
      <c r="DGO29" s="9"/>
      <c r="DGP29" s="9"/>
      <c r="DGQ29" s="9"/>
      <c r="DGR29" s="9"/>
      <c r="DGS29" s="9"/>
      <c r="DGT29" s="9"/>
      <c r="DGU29" s="9"/>
      <c r="DGV29" s="9"/>
      <c r="DGW29" s="9"/>
      <c r="DGX29" s="9"/>
      <c r="DGY29" s="9"/>
      <c r="DGZ29" s="9"/>
      <c r="DHA29" s="9"/>
      <c r="DHB29" s="9"/>
      <c r="DHC29" s="9"/>
      <c r="DHD29" s="9"/>
      <c r="DHE29" s="9"/>
      <c r="DHF29" s="9"/>
      <c r="DHG29" s="9"/>
      <c r="DHH29" s="9"/>
      <c r="DHI29" s="9"/>
      <c r="DHJ29" s="9"/>
      <c r="DHK29" s="9"/>
      <c r="DHL29" s="9"/>
      <c r="DHM29" s="9"/>
      <c r="DHN29" s="9"/>
      <c r="DHO29" s="9"/>
      <c r="DHP29" s="9"/>
      <c r="DHQ29" s="9"/>
      <c r="DHR29" s="9"/>
      <c r="DHS29" s="9"/>
      <c r="DHT29" s="9"/>
      <c r="DHU29" s="9"/>
      <c r="DHV29" s="9"/>
      <c r="DHW29" s="9"/>
      <c r="DHX29" s="9"/>
      <c r="DHY29" s="9"/>
      <c r="DHZ29" s="9"/>
      <c r="DIA29" s="9"/>
      <c r="DIB29" s="9"/>
      <c r="DIC29" s="9"/>
      <c r="DID29" s="9"/>
      <c r="DIE29" s="9"/>
      <c r="DIF29" s="9"/>
      <c r="DIG29" s="9"/>
      <c r="DIH29" s="9"/>
      <c r="DII29" s="9"/>
      <c r="DIJ29" s="9"/>
      <c r="DIK29" s="9"/>
      <c r="DIL29" s="9"/>
      <c r="DIM29" s="9"/>
      <c r="DIN29" s="9"/>
      <c r="DIO29" s="9"/>
      <c r="DIP29" s="9"/>
      <c r="DIQ29" s="9"/>
      <c r="DIR29" s="9"/>
      <c r="DIS29" s="9"/>
      <c r="DIT29" s="9"/>
      <c r="DIU29" s="9"/>
      <c r="DIV29" s="9"/>
      <c r="DIW29" s="9"/>
      <c r="DIX29" s="9"/>
      <c r="DIY29" s="9"/>
      <c r="DIZ29" s="9"/>
      <c r="DJA29" s="9"/>
      <c r="DJB29" s="9"/>
      <c r="DJC29" s="9"/>
      <c r="DJD29" s="9"/>
      <c r="DJE29" s="9"/>
      <c r="DJF29" s="9"/>
      <c r="DJG29" s="9"/>
      <c r="DJH29" s="9"/>
      <c r="DJI29" s="9"/>
      <c r="DJJ29" s="9"/>
      <c r="DJK29" s="9"/>
      <c r="DJL29" s="9"/>
      <c r="DJM29" s="9"/>
      <c r="DJN29" s="9"/>
      <c r="DJO29" s="9"/>
      <c r="DJP29" s="9"/>
      <c r="DJQ29" s="9"/>
      <c r="DJR29" s="9"/>
      <c r="DJS29" s="9"/>
      <c r="DJT29" s="9"/>
      <c r="DJU29" s="9"/>
      <c r="DJV29" s="9"/>
      <c r="DJW29" s="9"/>
      <c r="DJX29" s="9"/>
      <c r="DJY29" s="9"/>
      <c r="DJZ29" s="9"/>
      <c r="DKA29" s="9"/>
      <c r="DKB29" s="9"/>
      <c r="DKC29" s="9"/>
      <c r="DKD29" s="9"/>
      <c r="DKE29" s="9"/>
      <c r="DKF29" s="9"/>
      <c r="DKG29" s="9"/>
      <c r="DKH29" s="9"/>
      <c r="DKI29" s="9"/>
      <c r="DKJ29" s="9"/>
      <c r="DKK29" s="9"/>
      <c r="DKL29" s="9"/>
      <c r="DKM29" s="9"/>
      <c r="DKN29" s="9"/>
      <c r="DKO29" s="9"/>
      <c r="DKP29" s="9"/>
      <c r="DKQ29" s="9"/>
      <c r="DKR29" s="9"/>
      <c r="DKS29" s="9"/>
      <c r="DKT29" s="9"/>
      <c r="DKU29" s="9"/>
      <c r="DKV29" s="9"/>
      <c r="DKW29" s="9"/>
      <c r="DKX29" s="9"/>
      <c r="DKY29" s="9"/>
      <c r="DKZ29" s="9"/>
      <c r="DLA29" s="9"/>
      <c r="DLB29" s="9"/>
      <c r="DLC29" s="9"/>
      <c r="DLD29" s="9"/>
      <c r="DLE29" s="9"/>
      <c r="DLF29" s="9"/>
      <c r="DLG29" s="9"/>
      <c r="DLH29" s="9"/>
      <c r="DLI29" s="9"/>
      <c r="DLJ29" s="9"/>
      <c r="DLK29" s="9"/>
      <c r="DLL29" s="9"/>
      <c r="DLM29" s="9"/>
      <c r="DLN29" s="9"/>
      <c r="DLO29" s="9"/>
      <c r="DLP29" s="9"/>
      <c r="DLQ29" s="9"/>
      <c r="DLR29" s="9"/>
      <c r="DLS29" s="9"/>
      <c r="DLT29" s="9"/>
      <c r="DLU29" s="9"/>
      <c r="DLV29" s="9"/>
      <c r="DLW29" s="9"/>
      <c r="DLX29" s="9"/>
      <c r="DLY29" s="9"/>
      <c r="DLZ29" s="9"/>
      <c r="DMA29" s="9"/>
      <c r="DMB29" s="9"/>
      <c r="DMC29" s="9"/>
      <c r="DMD29" s="9"/>
      <c r="DME29" s="9"/>
      <c r="DMF29" s="9"/>
      <c r="DMG29" s="9"/>
      <c r="DMH29" s="9"/>
      <c r="DMI29" s="9"/>
      <c r="DMJ29" s="9"/>
      <c r="DMK29" s="9"/>
      <c r="DML29" s="9"/>
      <c r="DMM29" s="9"/>
      <c r="DMN29" s="9"/>
      <c r="DMO29" s="9"/>
      <c r="DMP29" s="9"/>
      <c r="DMQ29" s="9"/>
      <c r="DMR29" s="9"/>
      <c r="DMS29" s="9"/>
      <c r="DMT29" s="9"/>
      <c r="DMU29" s="9"/>
      <c r="DMV29" s="9"/>
      <c r="DMW29" s="9"/>
      <c r="DMX29" s="9"/>
      <c r="DMY29" s="9"/>
      <c r="DMZ29" s="9"/>
      <c r="DNA29" s="9"/>
      <c r="DNB29" s="9"/>
      <c r="DNC29" s="9"/>
      <c r="DND29" s="9"/>
      <c r="DNE29" s="9"/>
      <c r="DNF29" s="9"/>
      <c r="DNG29" s="9"/>
      <c r="DNH29" s="9"/>
      <c r="DNI29" s="9"/>
      <c r="DNJ29" s="9"/>
      <c r="DNK29" s="9"/>
      <c r="DNL29" s="9"/>
      <c r="DNM29" s="9"/>
      <c r="DNN29" s="9"/>
      <c r="DNO29" s="9"/>
      <c r="DNP29" s="9"/>
      <c r="DNQ29" s="9"/>
      <c r="DNR29" s="9"/>
      <c r="DNS29" s="9"/>
      <c r="DNT29" s="9"/>
      <c r="DNU29" s="9"/>
      <c r="DNV29" s="9"/>
      <c r="DNW29" s="9"/>
      <c r="DNX29" s="9"/>
      <c r="DNY29" s="9"/>
      <c r="DNZ29" s="9"/>
      <c r="DOA29" s="9"/>
      <c r="DOB29" s="9"/>
      <c r="DOC29" s="9"/>
      <c r="DOD29" s="9"/>
      <c r="DOE29" s="9"/>
      <c r="DOF29" s="9"/>
      <c r="DOG29" s="9"/>
      <c r="DOH29" s="9"/>
      <c r="DOI29" s="9"/>
      <c r="DOJ29" s="9"/>
      <c r="DOK29" s="9"/>
      <c r="DOL29" s="9"/>
      <c r="DOM29" s="9"/>
      <c r="DON29" s="9"/>
      <c r="DOO29" s="9"/>
      <c r="DOP29" s="9"/>
      <c r="DOQ29" s="9"/>
      <c r="DOR29" s="9"/>
      <c r="DOS29" s="9"/>
      <c r="DOT29" s="9"/>
      <c r="DOU29" s="9"/>
      <c r="DOV29" s="9"/>
      <c r="DOW29" s="9"/>
      <c r="DOX29" s="9"/>
      <c r="DOY29" s="9"/>
      <c r="DOZ29" s="9"/>
      <c r="DPA29" s="9"/>
      <c r="DPB29" s="9"/>
      <c r="DPC29" s="9"/>
      <c r="DPD29" s="9"/>
      <c r="DPE29" s="9"/>
      <c r="DPF29" s="9"/>
    </row>
    <row r="30" spans="1:3126" s="4" customFormat="1" ht="20.100000000000001" customHeight="1" x14ac:dyDescent="0.25">
      <c r="A30" s="24">
        <v>21</v>
      </c>
      <c r="B30" s="40" t="s">
        <v>53</v>
      </c>
      <c r="C30" s="24" t="s">
        <v>106</v>
      </c>
      <c r="D30" s="34">
        <v>7</v>
      </c>
      <c r="E30" s="35">
        <v>1</v>
      </c>
      <c r="F30" s="35">
        <v>1</v>
      </c>
      <c r="G30" s="35"/>
      <c r="H30" s="35">
        <v>4</v>
      </c>
      <c r="I30" s="35">
        <f>E30*H30</f>
        <v>4</v>
      </c>
      <c r="J30" s="35">
        <v>56</v>
      </c>
      <c r="K30" s="35">
        <f>F30*J30</f>
        <v>56</v>
      </c>
      <c r="L30" s="35"/>
      <c r="M30" s="35"/>
      <c r="N30" s="35"/>
      <c r="O30" s="35"/>
      <c r="P30" s="35">
        <f t="shared" ref="P30" si="16">(K30+I30)*0.2</f>
        <v>12</v>
      </c>
      <c r="Q30" s="35"/>
      <c r="R30" s="35"/>
      <c r="S30" s="35">
        <v>4</v>
      </c>
      <c r="T30" s="35">
        <f>D30*1</f>
        <v>7</v>
      </c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>
        <v>1</v>
      </c>
      <c r="AQ30" s="51">
        <f>D30*0.3*2</f>
        <v>4.2</v>
      </c>
      <c r="AR30" s="35"/>
      <c r="AS30" s="35"/>
      <c r="AT30" s="51">
        <f t="shared" ref="AT30" si="17">AQ30+AR30+AS30</f>
        <v>4.2</v>
      </c>
      <c r="AU30" s="35"/>
      <c r="AV30" s="35"/>
      <c r="AW30" s="35"/>
      <c r="AX30" s="35"/>
      <c r="AY30" s="35"/>
      <c r="AZ30" s="36">
        <f>I30+K30+M30+O30+P30+R30+T30+V30+X30+Z30+AB30+AD30+AF30+AH30+AL30+AM30+AO30+AT30+AU30+AY30</f>
        <v>83.2</v>
      </c>
      <c r="BA30" s="49" t="s">
        <v>72</v>
      </c>
      <c r="BB30" s="50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  <c r="AML30" s="9"/>
      <c r="AMM30" s="9"/>
      <c r="AMN30" s="9"/>
      <c r="AMO30" s="9"/>
      <c r="AMP30" s="9"/>
      <c r="AMQ30" s="9"/>
      <c r="AMR30" s="9"/>
      <c r="AMS30" s="9"/>
      <c r="AMT30" s="9"/>
      <c r="AMU30" s="9"/>
      <c r="AMV30" s="9"/>
      <c r="AMW30" s="9"/>
      <c r="AMX30" s="9"/>
      <c r="AMY30" s="9"/>
      <c r="AMZ30" s="9"/>
      <c r="ANA30" s="9"/>
      <c r="ANB30" s="9"/>
      <c r="ANC30" s="9"/>
      <c r="AND30" s="9"/>
      <c r="ANE30" s="9"/>
      <c r="ANF30" s="9"/>
      <c r="ANG30" s="9"/>
      <c r="ANH30" s="9"/>
      <c r="ANI30" s="9"/>
      <c r="ANJ30" s="9"/>
      <c r="ANK30" s="9"/>
      <c r="ANL30" s="9"/>
      <c r="ANM30" s="9"/>
      <c r="ANN30" s="9"/>
      <c r="ANO30" s="9"/>
      <c r="ANP30" s="9"/>
      <c r="ANQ30" s="9"/>
      <c r="ANR30" s="9"/>
      <c r="ANS30" s="9"/>
      <c r="ANT30" s="9"/>
      <c r="ANU30" s="9"/>
      <c r="ANV30" s="9"/>
      <c r="ANW30" s="9"/>
      <c r="ANX30" s="9"/>
      <c r="ANY30" s="9"/>
      <c r="ANZ30" s="9"/>
      <c r="AOA30" s="9"/>
      <c r="AOB30" s="9"/>
      <c r="AOC30" s="9"/>
      <c r="AOD30" s="9"/>
      <c r="AOE30" s="9"/>
      <c r="AOF30" s="9"/>
      <c r="AOG30" s="9"/>
      <c r="AOH30" s="9"/>
      <c r="AOI30" s="9"/>
      <c r="AOJ30" s="9"/>
      <c r="AOK30" s="9"/>
      <c r="AOL30" s="9"/>
      <c r="AOM30" s="9"/>
      <c r="AON30" s="9"/>
      <c r="AOO30" s="9"/>
      <c r="AOP30" s="9"/>
      <c r="AOQ30" s="9"/>
      <c r="AOR30" s="9"/>
      <c r="AOS30" s="9"/>
      <c r="AOT30" s="9"/>
      <c r="AOU30" s="9"/>
      <c r="AOV30" s="9"/>
      <c r="AOW30" s="9"/>
      <c r="AOX30" s="9"/>
      <c r="AOY30" s="9"/>
      <c r="AOZ30" s="9"/>
      <c r="APA30" s="9"/>
      <c r="APB30" s="9"/>
      <c r="APC30" s="9"/>
      <c r="APD30" s="9"/>
      <c r="APE30" s="9"/>
      <c r="APF30" s="9"/>
      <c r="APG30" s="9"/>
      <c r="APH30" s="9"/>
      <c r="API30" s="9"/>
      <c r="APJ30" s="9"/>
      <c r="APK30" s="9"/>
      <c r="APL30" s="9"/>
      <c r="APM30" s="9"/>
      <c r="APN30" s="9"/>
      <c r="APO30" s="9"/>
      <c r="APP30" s="9"/>
      <c r="APQ30" s="9"/>
      <c r="APR30" s="9"/>
      <c r="APS30" s="9"/>
      <c r="APT30" s="9"/>
      <c r="APU30" s="9"/>
      <c r="APV30" s="9"/>
      <c r="APW30" s="9"/>
      <c r="APX30" s="9"/>
      <c r="APY30" s="9"/>
      <c r="APZ30" s="9"/>
      <c r="AQA30" s="9"/>
      <c r="AQB30" s="9"/>
      <c r="AQC30" s="9"/>
      <c r="AQD30" s="9"/>
      <c r="AQE30" s="9"/>
      <c r="AQF30" s="9"/>
      <c r="AQG30" s="9"/>
      <c r="AQH30" s="9"/>
      <c r="AQI30" s="9"/>
      <c r="AQJ30" s="9"/>
      <c r="AQK30" s="9"/>
      <c r="AQL30" s="9"/>
      <c r="AQM30" s="9"/>
      <c r="AQN30" s="9"/>
      <c r="AQO30" s="9"/>
      <c r="AQP30" s="9"/>
      <c r="AQQ30" s="9"/>
      <c r="AQR30" s="9"/>
      <c r="AQS30" s="9"/>
      <c r="AQT30" s="9"/>
      <c r="AQU30" s="9"/>
      <c r="AQV30" s="9"/>
      <c r="AQW30" s="9"/>
      <c r="AQX30" s="9"/>
      <c r="AQY30" s="9"/>
      <c r="AQZ30" s="9"/>
      <c r="ARA30" s="9"/>
      <c r="ARB30" s="9"/>
      <c r="ARC30" s="9"/>
      <c r="ARD30" s="9"/>
      <c r="ARE30" s="9"/>
      <c r="ARF30" s="9"/>
      <c r="ARG30" s="9"/>
      <c r="ARH30" s="9"/>
      <c r="ARI30" s="9"/>
      <c r="ARJ30" s="9"/>
      <c r="ARK30" s="9"/>
      <c r="ARL30" s="9"/>
      <c r="ARM30" s="9"/>
      <c r="ARN30" s="9"/>
      <c r="ARO30" s="9"/>
      <c r="ARP30" s="9"/>
      <c r="ARQ30" s="9"/>
      <c r="ARR30" s="9"/>
      <c r="ARS30" s="9"/>
      <c r="ART30" s="9"/>
      <c r="ARU30" s="9"/>
      <c r="ARV30" s="9"/>
      <c r="ARW30" s="9"/>
      <c r="ARX30" s="9"/>
      <c r="ARY30" s="9"/>
      <c r="ARZ30" s="9"/>
      <c r="ASA30" s="9"/>
      <c r="ASB30" s="9"/>
      <c r="ASC30" s="9"/>
      <c r="ASD30" s="9"/>
      <c r="ASE30" s="9"/>
      <c r="ASF30" s="9"/>
      <c r="ASG30" s="9"/>
      <c r="ASH30" s="9"/>
      <c r="ASI30" s="9"/>
      <c r="ASJ30" s="9"/>
      <c r="ASK30" s="9"/>
      <c r="ASL30" s="9"/>
      <c r="ASM30" s="9"/>
      <c r="ASN30" s="9"/>
      <c r="ASO30" s="9"/>
      <c r="ASP30" s="9"/>
      <c r="ASQ30" s="9"/>
      <c r="ASR30" s="9"/>
      <c r="ASS30" s="9"/>
      <c r="AST30" s="9"/>
      <c r="ASU30" s="9"/>
      <c r="ASV30" s="9"/>
      <c r="ASW30" s="9"/>
      <c r="ASX30" s="9"/>
      <c r="ASY30" s="9"/>
      <c r="ASZ30" s="9"/>
      <c r="ATA30" s="9"/>
      <c r="ATB30" s="9"/>
      <c r="ATC30" s="9"/>
      <c r="ATD30" s="9"/>
      <c r="ATE30" s="9"/>
      <c r="ATF30" s="9"/>
      <c r="ATG30" s="9"/>
      <c r="ATH30" s="9"/>
      <c r="ATI30" s="9"/>
      <c r="ATJ30" s="9"/>
      <c r="ATK30" s="9"/>
      <c r="ATL30" s="9"/>
      <c r="ATM30" s="9"/>
      <c r="ATN30" s="9"/>
      <c r="ATO30" s="9"/>
      <c r="ATP30" s="9"/>
      <c r="ATQ30" s="9"/>
      <c r="ATR30" s="9"/>
      <c r="ATS30" s="9"/>
      <c r="ATT30" s="9"/>
      <c r="ATU30" s="9"/>
      <c r="ATV30" s="9"/>
      <c r="ATW30" s="9"/>
      <c r="ATX30" s="9"/>
      <c r="ATY30" s="9"/>
      <c r="ATZ30" s="9"/>
      <c r="AUA30" s="9"/>
      <c r="AUB30" s="9"/>
      <c r="AUC30" s="9"/>
      <c r="AUD30" s="9"/>
      <c r="AUE30" s="9"/>
      <c r="AUF30" s="9"/>
      <c r="AUG30" s="9"/>
      <c r="AUH30" s="9"/>
      <c r="AUI30" s="9"/>
      <c r="AUJ30" s="9"/>
      <c r="AUK30" s="9"/>
      <c r="AUL30" s="9"/>
      <c r="AUM30" s="9"/>
      <c r="AUN30" s="9"/>
      <c r="AUO30" s="9"/>
      <c r="AUP30" s="9"/>
      <c r="AUQ30" s="9"/>
      <c r="AUR30" s="9"/>
      <c r="AUS30" s="9"/>
      <c r="AUT30" s="9"/>
      <c r="AUU30" s="9"/>
      <c r="AUV30" s="9"/>
      <c r="AUW30" s="9"/>
      <c r="AUX30" s="9"/>
      <c r="AUY30" s="9"/>
      <c r="AUZ30" s="9"/>
      <c r="AVA30" s="9"/>
      <c r="AVB30" s="9"/>
      <c r="AVC30" s="9"/>
      <c r="AVD30" s="9"/>
      <c r="AVE30" s="9"/>
      <c r="AVF30" s="9"/>
      <c r="AVG30" s="9"/>
      <c r="AVH30" s="9"/>
      <c r="AVI30" s="9"/>
      <c r="AVJ30" s="9"/>
      <c r="AVK30" s="9"/>
      <c r="AVL30" s="9"/>
      <c r="AVM30" s="9"/>
      <c r="AVN30" s="9"/>
      <c r="AVO30" s="9"/>
      <c r="AVP30" s="9"/>
      <c r="AVQ30" s="9"/>
      <c r="AVR30" s="9"/>
      <c r="AVS30" s="9"/>
      <c r="AVT30" s="9"/>
      <c r="AVU30" s="9"/>
      <c r="AVV30" s="9"/>
      <c r="AVW30" s="9"/>
      <c r="AVX30" s="9"/>
      <c r="AVY30" s="9"/>
      <c r="AVZ30" s="9"/>
      <c r="AWA30" s="9"/>
      <c r="AWB30" s="9"/>
      <c r="AWC30" s="9"/>
      <c r="AWD30" s="9"/>
      <c r="AWE30" s="9"/>
      <c r="AWF30" s="9"/>
      <c r="AWG30" s="9"/>
      <c r="AWH30" s="9"/>
      <c r="AWI30" s="9"/>
      <c r="AWJ30" s="9"/>
      <c r="AWK30" s="9"/>
      <c r="AWL30" s="9"/>
      <c r="AWM30" s="9"/>
      <c r="AWN30" s="9"/>
      <c r="AWO30" s="9"/>
      <c r="AWP30" s="9"/>
      <c r="AWQ30" s="9"/>
      <c r="AWR30" s="9"/>
      <c r="AWS30" s="9"/>
      <c r="AWT30" s="9"/>
      <c r="AWU30" s="9"/>
      <c r="AWV30" s="9"/>
      <c r="AWW30" s="9"/>
      <c r="AWX30" s="9"/>
      <c r="AWY30" s="9"/>
      <c r="AWZ30" s="9"/>
      <c r="AXA30" s="9"/>
      <c r="AXB30" s="9"/>
      <c r="AXC30" s="9"/>
      <c r="AXD30" s="9"/>
      <c r="AXE30" s="9"/>
      <c r="AXF30" s="9"/>
      <c r="AXG30" s="9"/>
      <c r="AXH30" s="9"/>
      <c r="AXI30" s="9"/>
      <c r="AXJ30" s="9"/>
      <c r="AXK30" s="9"/>
      <c r="AXL30" s="9"/>
      <c r="AXM30" s="9"/>
      <c r="AXN30" s="9"/>
      <c r="AXO30" s="9"/>
      <c r="AXP30" s="9"/>
      <c r="AXQ30" s="9"/>
      <c r="AXR30" s="9"/>
      <c r="AXS30" s="9"/>
      <c r="AXT30" s="9"/>
      <c r="AXU30" s="9"/>
      <c r="AXV30" s="9"/>
      <c r="AXW30" s="9"/>
      <c r="AXX30" s="9"/>
      <c r="AXY30" s="9"/>
      <c r="AXZ30" s="9"/>
      <c r="AYA30" s="9"/>
      <c r="AYB30" s="9"/>
      <c r="AYC30" s="9"/>
      <c r="AYD30" s="9"/>
      <c r="AYE30" s="9"/>
      <c r="AYF30" s="9"/>
      <c r="AYG30" s="9"/>
      <c r="AYH30" s="9"/>
      <c r="AYI30" s="9"/>
      <c r="AYJ30" s="9"/>
      <c r="AYK30" s="9"/>
      <c r="AYL30" s="9"/>
      <c r="AYM30" s="9"/>
      <c r="AYN30" s="9"/>
      <c r="AYO30" s="9"/>
      <c r="AYP30" s="9"/>
      <c r="AYQ30" s="9"/>
      <c r="AYR30" s="9"/>
      <c r="AYS30" s="9"/>
      <c r="AYT30" s="9"/>
      <c r="AYU30" s="9"/>
      <c r="AYV30" s="9"/>
      <c r="AYW30" s="9"/>
      <c r="AYX30" s="9"/>
      <c r="AYY30" s="9"/>
      <c r="AYZ30" s="9"/>
      <c r="AZA30" s="9"/>
      <c r="AZB30" s="9"/>
      <c r="AZC30" s="9"/>
      <c r="AZD30" s="9"/>
      <c r="AZE30" s="9"/>
      <c r="AZF30" s="9"/>
      <c r="AZG30" s="9"/>
      <c r="AZH30" s="9"/>
      <c r="AZI30" s="9"/>
      <c r="AZJ30" s="9"/>
      <c r="AZK30" s="9"/>
      <c r="AZL30" s="9"/>
      <c r="AZM30" s="9"/>
      <c r="AZN30" s="9"/>
      <c r="AZO30" s="9"/>
      <c r="AZP30" s="9"/>
      <c r="AZQ30" s="9"/>
      <c r="AZR30" s="9"/>
      <c r="AZS30" s="9"/>
      <c r="AZT30" s="9"/>
      <c r="AZU30" s="9"/>
      <c r="AZV30" s="9"/>
      <c r="AZW30" s="9"/>
      <c r="AZX30" s="9"/>
      <c r="AZY30" s="9"/>
      <c r="AZZ30" s="9"/>
      <c r="BAA30" s="9"/>
      <c r="BAB30" s="9"/>
      <c r="BAC30" s="9"/>
      <c r="BAD30" s="9"/>
      <c r="BAE30" s="9"/>
      <c r="BAF30" s="9"/>
      <c r="BAG30" s="9"/>
      <c r="BAH30" s="9"/>
      <c r="BAI30" s="9"/>
      <c r="BAJ30" s="9"/>
      <c r="BAK30" s="9"/>
      <c r="BAL30" s="9"/>
      <c r="BAM30" s="9"/>
      <c r="BAN30" s="9"/>
      <c r="BAO30" s="9"/>
      <c r="BAP30" s="9"/>
      <c r="BAQ30" s="9"/>
      <c r="BAR30" s="9"/>
      <c r="BAS30" s="9"/>
      <c r="BAT30" s="9"/>
      <c r="BAU30" s="9"/>
      <c r="BAV30" s="9"/>
      <c r="BAW30" s="9"/>
      <c r="BAX30" s="9"/>
      <c r="BAY30" s="9"/>
      <c r="BAZ30" s="9"/>
      <c r="BBA30" s="9"/>
      <c r="BBB30" s="9"/>
      <c r="BBC30" s="9"/>
      <c r="BBD30" s="9"/>
      <c r="BBE30" s="9"/>
      <c r="BBF30" s="9"/>
      <c r="BBG30" s="9"/>
      <c r="BBH30" s="9"/>
      <c r="BBI30" s="9"/>
      <c r="BBJ30" s="9"/>
      <c r="BBK30" s="9"/>
      <c r="BBL30" s="9"/>
      <c r="BBM30" s="9"/>
      <c r="BBN30" s="9"/>
      <c r="BBO30" s="9"/>
      <c r="BBP30" s="9"/>
      <c r="BBQ30" s="9"/>
      <c r="BBR30" s="9"/>
      <c r="BBS30" s="9"/>
      <c r="BBT30" s="9"/>
      <c r="BBU30" s="9"/>
      <c r="BBV30" s="9"/>
      <c r="BBW30" s="9"/>
      <c r="BBX30" s="9"/>
      <c r="BBY30" s="9"/>
      <c r="BBZ30" s="9"/>
      <c r="BCA30" s="9"/>
      <c r="BCB30" s="9"/>
      <c r="BCC30" s="9"/>
      <c r="BCD30" s="9"/>
      <c r="BCE30" s="9"/>
      <c r="BCF30" s="9"/>
      <c r="BCG30" s="9"/>
      <c r="BCH30" s="9"/>
      <c r="BCI30" s="9"/>
      <c r="BCJ30" s="9"/>
      <c r="BCK30" s="9"/>
      <c r="BCL30" s="9"/>
      <c r="BCM30" s="9"/>
      <c r="BCN30" s="9"/>
      <c r="BCO30" s="9"/>
      <c r="BCP30" s="9"/>
      <c r="BCQ30" s="9"/>
      <c r="BCR30" s="9"/>
      <c r="BCS30" s="9"/>
      <c r="BCT30" s="9"/>
      <c r="BCU30" s="9"/>
      <c r="BCV30" s="9"/>
      <c r="BCW30" s="9"/>
      <c r="BCX30" s="9"/>
      <c r="BCY30" s="9"/>
      <c r="BCZ30" s="9"/>
      <c r="BDA30" s="9"/>
      <c r="BDB30" s="9"/>
      <c r="BDC30" s="9"/>
      <c r="BDD30" s="9"/>
      <c r="BDE30" s="9"/>
      <c r="BDF30" s="9"/>
      <c r="BDG30" s="9"/>
      <c r="BDH30" s="9"/>
      <c r="BDI30" s="9"/>
      <c r="BDJ30" s="9"/>
      <c r="BDK30" s="9"/>
      <c r="BDL30" s="9"/>
      <c r="BDM30" s="9"/>
      <c r="BDN30" s="9"/>
      <c r="BDO30" s="9"/>
      <c r="BDP30" s="9"/>
      <c r="BDQ30" s="9"/>
      <c r="BDR30" s="9"/>
      <c r="BDS30" s="9"/>
      <c r="BDT30" s="9"/>
      <c r="BDU30" s="9"/>
      <c r="BDV30" s="9"/>
      <c r="BDW30" s="9"/>
      <c r="BDX30" s="9"/>
      <c r="BDY30" s="9"/>
      <c r="BDZ30" s="9"/>
      <c r="BEA30" s="9"/>
      <c r="BEB30" s="9"/>
      <c r="BEC30" s="9"/>
      <c r="BED30" s="9"/>
      <c r="BEE30" s="9"/>
      <c r="BEF30" s="9"/>
      <c r="BEG30" s="9"/>
      <c r="BEH30" s="9"/>
      <c r="BEI30" s="9"/>
      <c r="BEJ30" s="9"/>
      <c r="BEK30" s="9"/>
      <c r="BEL30" s="9"/>
      <c r="BEM30" s="9"/>
      <c r="BEN30" s="9"/>
      <c r="BEO30" s="9"/>
      <c r="BEP30" s="9"/>
      <c r="BEQ30" s="9"/>
      <c r="BER30" s="9"/>
      <c r="BES30" s="9"/>
      <c r="BET30" s="9"/>
      <c r="BEU30" s="9"/>
      <c r="BEV30" s="9"/>
      <c r="BEW30" s="9"/>
      <c r="BEX30" s="9"/>
      <c r="BEY30" s="9"/>
      <c r="BEZ30" s="9"/>
      <c r="BFA30" s="9"/>
      <c r="BFB30" s="9"/>
      <c r="BFC30" s="9"/>
      <c r="BFD30" s="9"/>
      <c r="BFE30" s="9"/>
      <c r="BFF30" s="9"/>
      <c r="BFG30" s="9"/>
      <c r="BFH30" s="9"/>
      <c r="BFI30" s="9"/>
      <c r="BFJ30" s="9"/>
      <c r="BFK30" s="9"/>
      <c r="BFL30" s="9"/>
      <c r="BFM30" s="9"/>
      <c r="BFN30" s="9"/>
      <c r="BFO30" s="9"/>
      <c r="BFP30" s="9"/>
      <c r="BFQ30" s="9"/>
      <c r="BFR30" s="9"/>
      <c r="BFS30" s="9"/>
      <c r="BFT30" s="9"/>
      <c r="BFU30" s="9"/>
      <c r="BFV30" s="9"/>
      <c r="BFW30" s="9"/>
      <c r="BFX30" s="9"/>
      <c r="BFY30" s="9"/>
      <c r="BFZ30" s="9"/>
      <c r="BGA30" s="9"/>
      <c r="BGB30" s="9"/>
      <c r="BGC30" s="9"/>
      <c r="BGD30" s="9"/>
      <c r="BGE30" s="9"/>
      <c r="BGF30" s="9"/>
      <c r="BGG30" s="9"/>
      <c r="BGH30" s="9"/>
      <c r="BGI30" s="9"/>
      <c r="BGJ30" s="9"/>
      <c r="BGK30" s="9"/>
      <c r="BGL30" s="9"/>
      <c r="BGM30" s="9"/>
      <c r="BGN30" s="9"/>
      <c r="BGO30" s="9"/>
      <c r="BGP30" s="9"/>
      <c r="BGQ30" s="9"/>
      <c r="BGR30" s="9"/>
      <c r="BGS30" s="9"/>
      <c r="BGT30" s="9"/>
      <c r="BGU30" s="9"/>
      <c r="BGV30" s="9"/>
      <c r="BGW30" s="9"/>
      <c r="BGX30" s="9"/>
      <c r="BGY30" s="9"/>
      <c r="BGZ30" s="9"/>
      <c r="BHA30" s="9"/>
      <c r="BHB30" s="9"/>
      <c r="BHC30" s="9"/>
      <c r="BHD30" s="9"/>
      <c r="BHE30" s="9"/>
      <c r="BHF30" s="9"/>
      <c r="BHG30" s="9"/>
      <c r="BHH30" s="9"/>
      <c r="BHI30" s="9"/>
      <c r="BHJ30" s="9"/>
      <c r="BHK30" s="9"/>
      <c r="BHL30" s="9"/>
      <c r="BHM30" s="9"/>
      <c r="BHN30" s="9"/>
      <c r="BHO30" s="9"/>
      <c r="BHP30" s="9"/>
      <c r="BHQ30" s="9"/>
      <c r="BHR30" s="9"/>
      <c r="BHS30" s="9"/>
      <c r="BHT30" s="9"/>
      <c r="BHU30" s="9"/>
      <c r="BHV30" s="9"/>
      <c r="BHW30" s="9"/>
      <c r="BHX30" s="9"/>
      <c r="BHY30" s="9"/>
      <c r="BHZ30" s="9"/>
      <c r="BIA30" s="9"/>
      <c r="BIB30" s="9"/>
      <c r="BIC30" s="9"/>
      <c r="BID30" s="9"/>
      <c r="BIE30" s="9"/>
      <c r="BIF30" s="9"/>
      <c r="BIG30" s="9"/>
      <c r="BIH30" s="9"/>
      <c r="BII30" s="9"/>
      <c r="BIJ30" s="9"/>
      <c r="BIK30" s="9"/>
      <c r="BIL30" s="9"/>
      <c r="BIM30" s="9"/>
      <c r="BIN30" s="9"/>
      <c r="BIO30" s="9"/>
      <c r="BIP30" s="9"/>
      <c r="BIQ30" s="9"/>
      <c r="BIR30" s="9"/>
      <c r="BIS30" s="9"/>
      <c r="BIT30" s="9"/>
      <c r="BIU30" s="9"/>
      <c r="BIV30" s="9"/>
      <c r="BIW30" s="9"/>
      <c r="BIX30" s="9"/>
      <c r="BIY30" s="9"/>
      <c r="BIZ30" s="9"/>
      <c r="BJA30" s="9"/>
      <c r="BJB30" s="9"/>
      <c r="BJC30" s="9"/>
      <c r="BJD30" s="9"/>
      <c r="BJE30" s="9"/>
      <c r="BJF30" s="9"/>
      <c r="BJG30" s="9"/>
      <c r="BJH30" s="9"/>
      <c r="BJI30" s="9"/>
      <c r="BJJ30" s="9"/>
      <c r="BJK30" s="9"/>
      <c r="BJL30" s="9"/>
      <c r="BJM30" s="9"/>
      <c r="BJN30" s="9"/>
      <c r="BJO30" s="9"/>
      <c r="BJP30" s="9"/>
      <c r="BJQ30" s="9"/>
      <c r="BJR30" s="9"/>
      <c r="BJS30" s="9"/>
      <c r="BJT30" s="9"/>
      <c r="BJU30" s="9"/>
      <c r="BJV30" s="9"/>
      <c r="BJW30" s="9"/>
      <c r="BJX30" s="9"/>
      <c r="BJY30" s="9"/>
      <c r="BJZ30" s="9"/>
      <c r="BKA30" s="9"/>
      <c r="BKB30" s="9"/>
      <c r="BKC30" s="9"/>
      <c r="BKD30" s="9"/>
      <c r="BKE30" s="9"/>
      <c r="BKF30" s="9"/>
      <c r="BKG30" s="9"/>
      <c r="BKH30" s="9"/>
      <c r="BKI30" s="9"/>
      <c r="BKJ30" s="9"/>
      <c r="BKK30" s="9"/>
      <c r="BKL30" s="9"/>
      <c r="BKM30" s="9"/>
      <c r="BKN30" s="9"/>
      <c r="BKO30" s="9"/>
      <c r="BKP30" s="9"/>
      <c r="BKQ30" s="9"/>
      <c r="BKR30" s="9"/>
      <c r="BKS30" s="9"/>
      <c r="BKT30" s="9"/>
      <c r="BKU30" s="9"/>
      <c r="BKV30" s="9"/>
      <c r="BKW30" s="9"/>
      <c r="BKX30" s="9"/>
      <c r="BKY30" s="9"/>
      <c r="BKZ30" s="9"/>
      <c r="BLA30" s="9"/>
      <c r="BLB30" s="9"/>
      <c r="BLC30" s="9"/>
      <c r="BLD30" s="9"/>
      <c r="BLE30" s="9"/>
      <c r="BLF30" s="9"/>
      <c r="BLG30" s="9"/>
      <c r="BLH30" s="9"/>
      <c r="BLI30" s="9"/>
      <c r="BLJ30" s="9"/>
      <c r="BLK30" s="9"/>
      <c r="BLL30" s="9"/>
      <c r="BLM30" s="9"/>
      <c r="BLN30" s="9"/>
      <c r="BLO30" s="9"/>
      <c r="BLP30" s="9"/>
      <c r="BLQ30" s="9"/>
      <c r="BLR30" s="9"/>
      <c r="BLS30" s="9"/>
      <c r="BLT30" s="9"/>
      <c r="BLU30" s="9"/>
      <c r="BLV30" s="9"/>
      <c r="BLW30" s="9"/>
      <c r="BLX30" s="9"/>
      <c r="BLY30" s="9"/>
      <c r="BLZ30" s="9"/>
      <c r="BMA30" s="9"/>
      <c r="BMB30" s="9"/>
      <c r="BMC30" s="9"/>
      <c r="BMD30" s="9"/>
      <c r="BME30" s="9"/>
      <c r="BMF30" s="9"/>
      <c r="BMG30" s="9"/>
      <c r="BMH30" s="9"/>
      <c r="BMI30" s="9"/>
      <c r="BMJ30" s="9"/>
      <c r="BMK30" s="9"/>
      <c r="BML30" s="9"/>
      <c r="BMM30" s="9"/>
      <c r="BMN30" s="9"/>
      <c r="BMO30" s="9"/>
      <c r="BMP30" s="9"/>
      <c r="BMQ30" s="9"/>
      <c r="BMR30" s="9"/>
      <c r="BMS30" s="9"/>
      <c r="BMT30" s="9"/>
      <c r="BMU30" s="9"/>
      <c r="BMV30" s="9"/>
      <c r="BMW30" s="9"/>
      <c r="BMX30" s="9"/>
      <c r="BMY30" s="9"/>
      <c r="BMZ30" s="9"/>
      <c r="BNA30" s="9"/>
      <c r="BNB30" s="9"/>
      <c r="BNC30" s="9"/>
      <c r="BND30" s="9"/>
      <c r="BNE30" s="9"/>
      <c r="BNF30" s="9"/>
      <c r="BNG30" s="9"/>
      <c r="BNH30" s="9"/>
      <c r="BNI30" s="9"/>
      <c r="BNJ30" s="9"/>
      <c r="BNK30" s="9"/>
      <c r="BNL30" s="9"/>
      <c r="BNM30" s="9"/>
      <c r="BNN30" s="9"/>
      <c r="BNO30" s="9"/>
      <c r="BNP30" s="9"/>
      <c r="BNQ30" s="9"/>
      <c r="BNR30" s="9"/>
      <c r="BNS30" s="9"/>
      <c r="BNT30" s="9"/>
      <c r="BNU30" s="9"/>
      <c r="BNV30" s="9"/>
      <c r="BNW30" s="9"/>
      <c r="BNX30" s="9"/>
      <c r="BNY30" s="9"/>
      <c r="BNZ30" s="9"/>
      <c r="BOA30" s="9"/>
      <c r="BOB30" s="9"/>
      <c r="BOC30" s="9"/>
      <c r="BOD30" s="9"/>
      <c r="BOE30" s="9"/>
      <c r="BOF30" s="9"/>
      <c r="BOG30" s="9"/>
      <c r="BOH30" s="9"/>
      <c r="BOI30" s="9"/>
      <c r="BOJ30" s="9"/>
      <c r="BOK30" s="9"/>
      <c r="BOL30" s="9"/>
      <c r="BOM30" s="9"/>
      <c r="BON30" s="9"/>
      <c r="BOO30" s="9"/>
      <c r="BOP30" s="9"/>
      <c r="BOQ30" s="9"/>
      <c r="BOR30" s="9"/>
      <c r="BOS30" s="9"/>
      <c r="BOT30" s="9"/>
      <c r="BOU30" s="9"/>
      <c r="BOV30" s="9"/>
      <c r="BOW30" s="9"/>
      <c r="BOX30" s="9"/>
      <c r="BOY30" s="9"/>
      <c r="BOZ30" s="9"/>
      <c r="BPA30" s="9"/>
      <c r="BPB30" s="9"/>
      <c r="BPC30" s="9"/>
      <c r="BPD30" s="9"/>
      <c r="BPE30" s="9"/>
      <c r="BPF30" s="9"/>
      <c r="BPG30" s="9"/>
      <c r="BPH30" s="9"/>
      <c r="BPI30" s="9"/>
      <c r="BPJ30" s="9"/>
      <c r="BPK30" s="9"/>
      <c r="BPL30" s="9"/>
      <c r="BPM30" s="9"/>
      <c r="BPN30" s="9"/>
      <c r="BPO30" s="9"/>
      <c r="BPP30" s="9"/>
      <c r="BPQ30" s="9"/>
      <c r="BPR30" s="9"/>
      <c r="BPS30" s="9"/>
      <c r="BPT30" s="9"/>
      <c r="BPU30" s="9"/>
      <c r="BPV30" s="9"/>
      <c r="BPW30" s="9"/>
      <c r="BPX30" s="9"/>
      <c r="BPY30" s="9"/>
      <c r="BPZ30" s="9"/>
      <c r="BQA30" s="9"/>
      <c r="BQB30" s="9"/>
      <c r="BQC30" s="9"/>
      <c r="BQD30" s="9"/>
      <c r="BQE30" s="9"/>
      <c r="BQF30" s="9"/>
      <c r="BQG30" s="9"/>
      <c r="BQH30" s="9"/>
      <c r="BQI30" s="9"/>
      <c r="BQJ30" s="9"/>
      <c r="BQK30" s="9"/>
      <c r="BQL30" s="9"/>
      <c r="BQM30" s="9"/>
      <c r="BQN30" s="9"/>
      <c r="BQO30" s="9"/>
      <c r="BQP30" s="9"/>
      <c r="BQQ30" s="9"/>
      <c r="BQR30" s="9"/>
      <c r="BQS30" s="9"/>
      <c r="BQT30" s="9"/>
      <c r="BQU30" s="9"/>
      <c r="BQV30" s="9"/>
      <c r="BQW30" s="9"/>
      <c r="BQX30" s="9"/>
      <c r="BQY30" s="9"/>
      <c r="BQZ30" s="9"/>
      <c r="BRA30" s="9"/>
      <c r="BRB30" s="9"/>
      <c r="BRC30" s="9"/>
      <c r="BRD30" s="9"/>
      <c r="BRE30" s="9"/>
      <c r="BRF30" s="9"/>
      <c r="BRG30" s="9"/>
      <c r="BRH30" s="9"/>
      <c r="BRI30" s="9"/>
      <c r="BRJ30" s="9"/>
      <c r="BRK30" s="9"/>
      <c r="BRL30" s="9"/>
      <c r="BRM30" s="9"/>
      <c r="BRN30" s="9"/>
      <c r="BRO30" s="9"/>
      <c r="BRP30" s="9"/>
      <c r="BRQ30" s="9"/>
      <c r="BRR30" s="9"/>
      <c r="BRS30" s="9"/>
      <c r="BRT30" s="9"/>
      <c r="BRU30" s="9"/>
      <c r="BRV30" s="9"/>
      <c r="BRW30" s="9"/>
      <c r="BRX30" s="9"/>
      <c r="BRY30" s="9"/>
      <c r="BRZ30" s="9"/>
      <c r="BSA30" s="9"/>
      <c r="BSB30" s="9"/>
      <c r="BSC30" s="9"/>
      <c r="BSD30" s="9"/>
      <c r="BSE30" s="9"/>
      <c r="BSF30" s="9"/>
      <c r="BSG30" s="9"/>
      <c r="BSH30" s="9"/>
      <c r="BSI30" s="9"/>
      <c r="BSJ30" s="9"/>
      <c r="BSK30" s="9"/>
      <c r="BSL30" s="9"/>
      <c r="BSM30" s="9"/>
      <c r="BSN30" s="9"/>
      <c r="BSO30" s="9"/>
      <c r="BSP30" s="9"/>
      <c r="BSQ30" s="9"/>
      <c r="BSR30" s="9"/>
      <c r="BSS30" s="9"/>
      <c r="BST30" s="9"/>
      <c r="BSU30" s="9"/>
      <c r="BSV30" s="9"/>
      <c r="BSW30" s="9"/>
      <c r="BSX30" s="9"/>
      <c r="BSY30" s="9"/>
      <c r="BSZ30" s="9"/>
      <c r="BTA30" s="9"/>
      <c r="BTB30" s="9"/>
      <c r="BTC30" s="9"/>
      <c r="BTD30" s="9"/>
      <c r="BTE30" s="9"/>
      <c r="BTF30" s="9"/>
      <c r="BTG30" s="9"/>
      <c r="BTH30" s="9"/>
      <c r="BTI30" s="9"/>
      <c r="BTJ30" s="9"/>
      <c r="BTK30" s="9"/>
      <c r="BTL30" s="9"/>
      <c r="BTM30" s="9"/>
      <c r="BTN30" s="9"/>
      <c r="BTO30" s="9"/>
      <c r="BTP30" s="9"/>
      <c r="BTQ30" s="9"/>
      <c r="BTR30" s="9"/>
      <c r="BTS30" s="9"/>
      <c r="BTT30" s="9"/>
      <c r="BTU30" s="9"/>
      <c r="BTV30" s="9"/>
      <c r="BTW30" s="9"/>
      <c r="BTX30" s="9"/>
      <c r="BTY30" s="9"/>
      <c r="BTZ30" s="9"/>
      <c r="BUA30" s="9"/>
      <c r="BUB30" s="9"/>
      <c r="BUC30" s="9"/>
      <c r="BUD30" s="9"/>
      <c r="BUE30" s="9"/>
      <c r="BUF30" s="9"/>
      <c r="BUG30" s="9"/>
      <c r="BUH30" s="9"/>
      <c r="BUI30" s="9"/>
      <c r="BUJ30" s="9"/>
      <c r="BUK30" s="9"/>
      <c r="BUL30" s="9"/>
      <c r="BUM30" s="9"/>
      <c r="BUN30" s="9"/>
      <c r="BUO30" s="9"/>
      <c r="BUP30" s="9"/>
      <c r="BUQ30" s="9"/>
      <c r="BUR30" s="9"/>
      <c r="BUS30" s="9"/>
      <c r="BUT30" s="9"/>
      <c r="BUU30" s="9"/>
      <c r="BUV30" s="9"/>
      <c r="BUW30" s="9"/>
      <c r="BUX30" s="9"/>
      <c r="BUY30" s="9"/>
      <c r="BUZ30" s="9"/>
      <c r="BVA30" s="9"/>
      <c r="BVB30" s="9"/>
      <c r="BVC30" s="9"/>
      <c r="BVD30" s="9"/>
      <c r="BVE30" s="9"/>
      <c r="BVF30" s="9"/>
      <c r="BVG30" s="9"/>
      <c r="BVH30" s="9"/>
      <c r="BVI30" s="9"/>
      <c r="BVJ30" s="9"/>
      <c r="BVK30" s="9"/>
      <c r="BVL30" s="9"/>
      <c r="BVM30" s="9"/>
      <c r="BVN30" s="9"/>
      <c r="BVO30" s="9"/>
      <c r="BVP30" s="9"/>
      <c r="BVQ30" s="9"/>
      <c r="BVR30" s="9"/>
      <c r="BVS30" s="9"/>
      <c r="BVT30" s="9"/>
      <c r="BVU30" s="9"/>
      <c r="BVV30" s="9"/>
      <c r="BVW30" s="9"/>
      <c r="BVX30" s="9"/>
      <c r="BVY30" s="9"/>
      <c r="BVZ30" s="9"/>
      <c r="BWA30" s="9"/>
      <c r="BWB30" s="9"/>
      <c r="BWC30" s="9"/>
      <c r="BWD30" s="9"/>
      <c r="BWE30" s="9"/>
      <c r="BWF30" s="9"/>
      <c r="BWG30" s="9"/>
      <c r="BWH30" s="9"/>
      <c r="BWI30" s="9"/>
      <c r="BWJ30" s="9"/>
      <c r="BWK30" s="9"/>
      <c r="BWL30" s="9"/>
      <c r="BWM30" s="9"/>
      <c r="BWN30" s="9"/>
      <c r="BWO30" s="9"/>
      <c r="BWP30" s="9"/>
      <c r="BWQ30" s="9"/>
      <c r="BWR30" s="9"/>
      <c r="BWS30" s="9"/>
      <c r="BWT30" s="9"/>
      <c r="BWU30" s="9"/>
      <c r="BWV30" s="9"/>
      <c r="BWW30" s="9"/>
      <c r="BWX30" s="9"/>
      <c r="BWY30" s="9"/>
      <c r="BWZ30" s="9"/>
      <c r="BXA30" s="9"/>
      <c r="BXB30" s="9"/>
      <c r="BXC30" s="9"/>
      <c r="BXD30" s="9"/>
      <c r="BXE30" s="9"/>
      <c r="BXF30" s="9"/>
      <c r="BXG30" s="9"/>
      <c r="BXH30" s="9"/>
      <c r="BXI30" s="9"/>
      <c r="BXJ30" s="9"/>
      <c r="BXK30" s="9"/>
      <c r="BXL30" s="9"/>
      <c r="BXM30" s="9"/>
      <c r="BXN30" s="9"/>
      <c r="BXO30" s="9"/>
      <c r="BXP30" s="9"/>
      <c r="BXQ30" s="9"/>
      <c r="BXR30" s="9"/>
      <c r="BXS30" s="9"/>
      <c r="BXT30" s="9"/>
      <c r="BXU30" s="9"/>
      <c r="BXV30" s="9"/>
      <c r="BXW30" s="9"/>
      <c r="BXX30" s="9"/>
      <c r="BXY30" s="9"/>
      <c r="BXZ30" s="9"/>
      <c r="BYA30" s="9"/>
      <c r="BYB30" s="9"/>
      <c r="BYC30" s="9"/>
      <c r="BYD30" s="9"/>
      <c r="BYE30" s="9"/>
      <c r="BYF30" s="9"/>
      <c r="BYG30" s="9"/>
      <c r="BYH30" s="9"/>
      <c r="BYI30" s="9"/>
      <c r="BYJ30" s="9"/>
      <c r="BYK30" s="9"/>
      <c r="BYL30" s="9"/>
      <c r="BYM30" s="9"/>
      <c r="BYN30" s="9"/>
      <c r="BYO30" s="9"/>
      <c r="BYP30" s="9"/>
      <c r="BYQ30" s="9"/>
      <c r="BYR30" s="9"/>
      <c r="BYS30" s="9"/>
      <c r="BYT30" s="9"/>
      <c r="BYU30" s="9"/>
      <c r="BYV30" s="9"/>
      <c r="BYW30" s="9"/>
      <c r="BYX30" s="9"/>
      <c r="BYY30" s="9"/>
      <c r="BYZ30" s="9"/>
      <c r="BZA30" s="9"/>
      <c r="BZB30" s="9"/>
      <c r="BZC30" s="9"/>
      <c r="BZD30" s="9"/>
      <c r="BZE30" s="9"/>
      <c r="BZF30" s="9"/>
      <c r="BZG30" s="9"/>
      <c r="BZH30" s="9"/>
      <c r="BZI30" s="9"/>
      <c r="BZJ30" s="9"/>
      <c r="BZK30" s="9"/>
      <c r="BZL30" s="9"/>
      <c r="BZM30" s="9"/>
      <c r="BZN30" s="9"/>
      <c r="BZO30" s="9"/>
      <c r="BZP30" s="9"/>
      <c r="BZQ30" s="9"/>
      <c r="BZR30" s="9"/>
      <c r="BZS30" s="9"/>
      <c r="BZT30" s="9"/>
      <c r="BZU30" s="9"/>
      <c r="BZV30" s="9"/>
      <c r="BZW30" s="9"/>
      <c r="BZX30" s="9"/>
      <c r="BZY30" s="9"/>
      <c r="BZZ30" s="9"/>
      <c r="CAA30" s="9"/>
      <c r="CAB30" s="9"/>
      <c r="CAC30" s="9"/>
      <c r="CAD30" s="9"/>
      <c r="CAE30" s="9"/>
      <c r="CAF30" s="9"/>
      <c r="CAG30" s="9"/>
      <c r="CAH30" s="9"/>
      <c r="CAI30" s="9"/>
      <c r="CAJ30" s="9"/>
      <c r="CAK30" s="9"/>
      <c r="CAL30" s="9"/>
      <c r="CAM30" s="9"/>
      <c r="CAN30" s="9"/>
      <c r="CAO30" s="9"/>
      <c r="CAP30" s="9"/>
      <c r="CAQ30" s="9"/>
      <c r="CAR30" s="9"/>
      <c r="CAS30" s="9"/>
      <c r="CAT30" s="9"/>
      <c r="CAU30" s="9"/>
      <c r="CAV30" s="9"/>
      <c r="CAW30" s="9"/>
      <c r="CAX30" s="9"/>
      <c r="CAY30" s="9"/>
      <c r="CAZ30" s="9"/>
      <c r="CBA30" s="9"/>
      <c r="CBB30" s="9"/>
      <c r="CBC30" s="9"/>
      <c r="CBD30" s="9"/>
      <c r="CBE30" s="9"/>
      <c r="CBF30" s="9"/>
      <c r="CBG30" s="9"/>
      <c r="CBH30" s="9"/>
      <c r="CBI30" s="9"/>
      <c r="CBJ30" s="9"/>
      <c r="CBK30" s="9"/>
      <c r="CBL30" s="9"/>
      <c r="CBM30" s="9"/>
      <c r="CBN30" s="9"/>
      <c r="CBO30" s="9"/>
      <c r="CBP30" s="9"/>
      <c r="CBQ30" s="9"/>
      <c r="CBR30" s="9"/>
      <c r="CBS30" s="9"/>
      <c r="CBT30" s="9"/>
      <c r="CBU30" s="9"/>
      <c r="CBV30" s="9"/>
      <c r="CBW30" s="9"/>
      <c r="CBX30" s="9"/>
      <c r="CBY30" s="9"/>
      <c r="CBZ30" s="9"/>
      <c r="CCA30" s="9"/>
      <c r="CCB30" s="9"/>
      <c r="CCC30" s="9"/>
      <c r="CCD30" s="9"/>
      <c r="CCE30" s="9"/>
      <c r="CCF30" s="9"/>
      <c r="CCG30" s="9"/>
      <c r="CCH30" s="9"/>
      <c r="CCI30" s="9"/>
      <c r="CCJ30" s="9"/>
      <c r="CCK30" s="9"/>
      <c r="CCL30" s="9"/>
      <c r="CCM30" s="9"/>
      <c r="CCN30" s="9"/>
      <c r="CCO30" s="9"/>
      <c r="CCP30" s="9"/>
      <c r="CCQ30" s="9"/>
      <c r="CCR30" s="9"/>
      <c r="CCS30" s="9"/>
      <c r="CCT30" s="9"/>
      <c r="CCU30" s="9"/>
      <c r="CCV30" s="9"/>
      <c r="CCW30" s="9"/>
      <c r="CCX30" s="9"/>
      <c r="CCY30" s="9"/>
      <c r="CCZ30" s="9"/>
      <c r="CDA30" s="9"/>
      <c r="CDB30" s="9"/>
      <c r="CDC30" s="9"/>
      <c r="CDD30" s="9"/>
      <c r="CDE30" s="9"/>
      <c r="CDF30" s="9"/>
      <c r="CDG30" s="9"/>
      <c r="CDH30" s="9"/>
      <c r="CDI30" s="9"/>
      <c r="CDJ30" s="9"/>
      <c r="CDK30" s="9"/>
      <c r="CDL30" s="9"/>
      <c r="CDM30" s="9"/>
      <c r="CDN30" s="9"/>
      <c r="CDO30" s="9"/>
      <c r="CDP30" s="9"/>
      <c r="CDQ30" s="9"/>
      <c r="CDR30" s="9"/>
      <c r="CDS30" s="9"/>
      <c r="CDT30" s="9"/>
      <c r="CDU30" s="9"/>
      <c r="CDV30" s="9"/>
      <c r="CDW30" s="9"/>
      <c r="CDX30" s="9"/>
      <c r="CDY30" s="9"/>
      <c r="CDZ30" s="9"/>
      <c r="CEA30" s="9"/>
      <c r="CEB30" s="9"/>
      <c r="CEC30" s="9"/>
      <c r="CED30" s="9"/>
      <c r="CEE30" s="9"/>
      <c r="CEF30" s="9"/>
      <c r="CEG30" s="9"/>
      <c r="CEH30" s="9"/>
      <c r="CEI30" s="9"/>
      <c r="CEJ30" s="9"/>
      <c r="CEK30" s="9"/>
      <c r="CEL30" s="9"/>
      <c r="CEM30" s="9"/>
      <c r="CEN30" s="9"/>
      <c r="CEO30" s="9"/>
      <c r="CEP30" s="9"/>
      <c r="CEQ30" s="9"/>
      <c r="CER30" s="9"/>
      <c r="CES30" s="9"/>
      <c r="CET30" s="9"/>
      <c r="CEU30" s="9"/>
      <c r="CEV30" s="9"/>
      <c r="CEW30" s="9"/>
      <c r="CEX30" s="9"/>
      <c r="CEY30" s="9"/>
      <c r="CEZ30" s="9"/>
      <c r="CFA30" s="9"/>
      <c r="CFB30" s="9"/>
      <c r="CFC30" s="9"/>
      <c r="CFD30" s="9"/>
      <c r="CFE30" s="9"/>
      <c r="CFF30" s="9"/>
      <c r="CFG30" s="9"/>
      <c r="CFH30" s="9"/>
      <c r="CFI30" s="9"/>
      <c r="CFJ30" s="9"/>
      <c r="CFK30" s="9"/>
      <c r="CFL30" s="9"/>
      <c r="CFM30" s="9"/>
      <c r="CFN30" s="9"/>
      <c r="CFO30" s="9"/>
      <c r="CFP30" s="9"/>
      <c r="CFQ30" s="9"/>
      <c r="CFR30" s="9"/>
      <c r="CFS30" s="9"/>
      <c r="CFT30" s="9"/>
      <c r="CFU30" s="9"/>
      <c r="CFV30" s="9"/>
      <c r="CFW30" s="9"/>
      <c r="CFX30" s="9"/>
      <c r="CFY30" s="9"/>
      <c r="CFZ30" s="9"/>
      <c r="CGA30" s="9"/>
      <c r="CGB30" s="9"/>
      <c r="CGC30" s="9"/>
      <c r="CGD30" s="9"/>
      <c r="CGE30" s="9"/>
      <c r="CGF30" s="9"/>
      <c r="CGG30" s="9"/>
      <c r="CGH30" s="9"/>
      <c r="CGI30" s="9"/>
      <c r="CGJ30" s="9"/>
      <c r="CGK30" s="9"/>
      <c r="CGL30" s="9"/>
      <c r="CGM30" s="9"/>
      <c r="CGN30" s="9"/>
      <c r="CGO30" s="9"/>
      <c r="CGP30" s="9"/>
      <c r="CGQ30" s="9"/>
      <c r="CGR30" s="9"/>
      <c r="CGS30" s="9"/>
      <c r="CGT30" s="9"/>
      <c r="CGU30" s="9"/>
      <c r="CGV30" s="9"/>
      <c r="CGW30" s="9"/>
      <c r="CGX30" s="9"/>
      <c r="CGY30" s="9"/>
      <c r="CGZ30" s="9"/>
      <c r="CHA30" s="9"/>
      <c r="CHB30" s="9"/>
      <c r="CHC30" s="9"/>
      <c r="CHD30" s="9"/>
      <c r="CHE30" s="9"/>
      <c r="CHF30" s="9"/>
      <c r="CHG30" s="9"/>
      <c r="CHH30" s="9"/>
      <c r="CHI30" s="9"/>
      <c r="CHJ30" s="9"/>
      <c r="CHK30" s="9"/>
      <c r="CHL30" s="9"/>
      <c r="CHM30" s="9"/>
      <c r="CHN30" s="9"/>
      <c r="CHO30" s="9"/>
      <c r="CHP30" s="9"/>
      <c r="CHQ30" s="9"/>
      <c r="CHR30" s="9"/>
      <c r="CHS30" s="9"/>
      <c r="CHT30" s="9"/>
      <c r="CHU30" s="9"/>
      <c r="CHV30" s="9"/>
      <c r="CHW30" s="9"/>
      <c r="CHX30" s="9"/>
      <c r="CHY30" s="9"/>
      <c r="CHZ30" s="9"/>
      <c r="CIA30" s="9"/>
      <c r="CIB30" s="9"/>
      <c r="CIC30" s="9"/>
      <c r="CID30" s="9"/>
      <c r="CIE30" s="9"/>
      <c r="CIF30" s="9"/>
      <c r="CIG30" s="9"/>
      <c r="CIH30" s="9"/>
      <c r="CII30" s="9"/>
      <c r="CIJ30" s="9"/>
      <c r="CIK30" s="9"/>
      <c r="CIL30" s="9"/>
      <c r="CIM30" s="9"/>
      <c r="CIN30" s="9"/>
      <c r="CIO30" s="9"/>
      <c r="CIP30" s="9"/>
      <c r="CIQ30" s="9"/>
      <c r="CIR30" s="9"/>
      <c r="CIS30" s="9"/>
      <c r="CIT30" s="9"/>
      <c r="CIU30" s="9"/>
      <c r="CIV30" s="9"/>
      <c r="CIW30" s="9"/>
      <c r="CIX30" s="9"/>
      <c r="CIY30" s="9"/>
      <c r="CIZ30" s="9"/>
      <c r="CJA30" s="9"/>
      <c r="CJB30" s="9"/>
      <c r="CJC30" s="9"/>
      <c r="CJD30" s="9"/>
      <c r="CJE30" s="9"/>
      <c r="CJF30" s="9"/>
      <c r="CJG30" s="9"/>
      <c r="CJH30" s="9"/>
      <c r="CJI30" s="9"/>
      <c r="CJJ30" s="9"/>
      <c r="CJK30" s="9"/>
      <c r="CJL30" s="9"/>
      <c r="CJM30" s="9"/>
      <c r="CJN30" s="9"/>
      <c r="CJO30" s="9"/>
      <c r="CJP30" s="9"/>
      <c r="CJQ30" s="9"/>
      <c r="CJR30" s="9"/>
      <c r="CJS30" s="9"/>
      <c r="CJT30" s="9"/>
      <c r="CJU30" s="9"/>
      <c r="CJV30" s="9"/>
      <c r="CJW30" s="9"/>
      <c r="CJX30" s="9"/>
      <c r="CJY30" s="9"/>
      <c r="CJZ30" s="9"/>
      <c r="CKA30" s="9"/>
      <c r="CKB30" s="9"/>
      <c r="CKC30" s="9"/>
      <c r="CKD30" s="9"/>
      <c r="CKE30" s="9"/>
      <c r="CKF30" s="9"/>
      <c r="CKG30" s="9"/>
      <c r="CKH30" s="9"/>
      <c r="CKI30" s="9"/>
      <c r="CKJ30" s="9"/>
      <c r="CKK30" s="9"/>
      <c r="CKL30" s="9"/>
      <c r="CKM30" s="9"/>
      <c r="CKN30" s="9"/>
      <c r="CKO30" s="9"/>
      <c r="CKP30" s="9"/>
      <c r="CKQ30" s="9"/>
      <c r="CKR30" s="9"/>
      <c r="CKS30" s="9"/>
      <c r="CKT30" s="9"/>
      <c r="CKU30" s="9"/>
      <c r="CKV30" s="9"/>
      <c r="CKW30" s="9"/>
      <c r="CKX30" s="9"/>
      <c r="CKY30" s="9"/>
      <c r="CKZ30" s="9"/>
      <c r="CLA30" s="9"/>
      <c r="CLB30" s="9"/>
      <c r="CLC30" s="9"/>
      <c r="CLD30" s="9"/>
      <c r="CLE30" s="9"/>
      <c r="CLF30" s="9"/>
      <c r="CLG30" s="9"/>
      <c r="CLH30" s="9"/>
      <c r="CLI30" s="9"/>
      <c r="CLJ30" s="9"/>
      <c r="CLK30" s="9"/>
      <c r="CLL30" s="9"/>
      <c r="CLM30" s="9"/>
      <c r="CLN30" s="9"/>
      <c r="CLO30" s="9"/>
      <c r="CLP30" s="9"/>
      <c r="CLQ30" s="9"/>
      <c r="CLR30" s="9"/>
      <c r="CLS30" s="9"/>
      <c r="CLT30" s="9"/>
      <c r="CLU30" s="9"/>
      <c r="CLV30" s="9"/>
      <c r="CLW30" s="9"/>
      <c r="CLX30" s="9"/>
      <c r="CLY30" s="9"/>
      <c r="CLZ30" s="9"/>
      <c r="CMA30" s="9"/>
      <c r="CMB30" s="9"/>
      <c r="CMC30" s="9"/>
      <c r="CMD30" s="9"/>
      <c r="CME30" s="9"/>
      <c r="CMF30" s="9"/>
      <c r="CMG30" s="9"/>
      <c r="CMH30" s="9"/>
      <c r="CMI30" s="9"/>
      <c r="CMJ30" s="9"/>
      <c r="CMK30" s="9"/>
      <c r="CML30" s="9"/>
      <c r="CMM30" s="9"/>
      <c r="CMN30" s="9"/>
      <c r="CMO30" s="9"/>
      <c r="CMP30" s="9"/>
      <c r="CMQ30" s="9"/>
      <c r="CMR30" s="9"/>
      <c r="CMS30" s="9"/>
      <c r="CMT30" s="9"/>
      <c r="CMU30" s="9"/>
      <c r="CMV30" s="9"/>
      <c r="CMW30" s="9"/>
      <c r="CMX30" s="9"/>
      <c r="CMY30" s="9"/>
      <c r="CMZ30" s="9"/>
      <c r="CNA30" s="9"/>
      <c r="CNB30" s="9"/>
      <c r="CNC30" s="9"/>
      <c r="CND30" s="9"/>
      <c r="CNE30" s="9"/>
      <c r="CNF30" s="9"/>
      <c r="CNG30" s="9"/>
      <c r="CNH30" s="9"/>
      <c r="CNI30" s="9"/>
      <c r="CNJ30" s="9"/>
      <c r="CNK30" s="9"/>
      <c r="CNL30" s="9"/>
      <c r="CNM30" s="9"/>
      <c r="CNN30" s="9"/>
      <c r="CNO30" s="9"/>
      <c r="CNP30" s="9"/>
      <c r="CNQ30" s="9"/>
      <c r="CNR30" s="9"/>
      <c r="CNS30" s="9"/>
      <c r="CNT30" s="9"/>
      <c r="CNU30" s="9"/>
      <c r="CNV30" s="9"/>
      <c r="CNW30" s="9"/>
      <c r="CNX30" s="9"/>
      <c r="CNY30" s="9"/>
      <c r="CNZ30" s="9"/>
      <c r="COA30" s="9"/>
      <c r="COB30" s="9"/>
      <c r="COC30" s="9"/>
      <c r="COD30" s="9"/>
      <c r="COE30" s="9"/>
      <c r="COF30" s="9"/>
      <c r="COG30" s="9"/>
      <c r="COH30" s="9"/>
      <c r="COI30" s="9"/>
      <c r="COJ30" s="9"/>
      <c r="COK30" s="9"/>
      <c r="COL30" s="9"/>
      <c r="COM30" s="9"/>
      <c r="CON30" s="9"/>
      <c r="COO30" s="9"/>
      <c r="COP30" s="9"/>
      <c r="COQ30" s="9"/>
      <c r="COR30" s="9"/>
      <c r="COS30" s="9"/>
      <c r="COT30" s="9"/>
      <c r="COU30" s="9"/>
      <c r="COV30" s="9"/>
      <c r="COW30" s="9"/>
      <c r="COX30" s="9"/>
      <c r="COY30" s="9"/>
      <c r="COZ30" s="9"/>
      <c r="CPA30" s="9"/>
      <c r="CPB30" s="9"/>
      <c r="CPC30" s="9"/>
      <c r="CPD30" s="9"/>
      <c r="CPE30" s="9"/>
      <c r="CPF30" s="9"/>
      <c r="CPG30" s="9"/>
      <c r="CPH30" s="9"/>
      <c r="CPI30" s="9"/>
      <c r="CPJ30" s="9"/>
      <c r="CPK30" s="9"/>
      <c r="CPL30" s="9"/>
      <c r="CPM30" s="9"/>
      <c r="CPN30" s="9"/>
      <c r="CPO30" s="9"/>
      <c r="CPP30" s="9"/>
      <c r="CPQ30" s="9"/>
      <c r="CPR30" s="9"/>
      <c r="CPS30" s="9"/>
      <c r="CPT30" s="9"/>
      <c r="CPU30" s="9"/>
      <c r="CPV30" s="9"/>
      <c r="CPW30" s="9"/>
      <c r="CPX30" s="9"/>
      <c r="CPY30" s="9"/>
      <c r="CPZ30" s="9"/>
      <c r="CQA30" s="9"/>
      <c r="CQB30" s="9"/>
      <c r="CQC30" s="9"/>
      <c r="CQD30" s="9"/>
      <c r="CQE30" s="9"/>
      <c r="CQF30" s="9"/>
      <c r="CQG30" s="9"/>
      <c r="CQH30" s="9"/>
      <c r="CQI30" s="9"/>
      <c r="CQJ30" s="9"/>
      <c r="CQK30" s="9"/>
      <c r="CQL30" s="9"/>
      <c r="CQM30" s="9"/>
      <c r="CQN30" s="9"/>
      <c r="CQO30" s="9"/>
      <c r="CQP30" s="9"/>
      <c r="CQQ30" s="9"/>
      <c r="CQR30" s="9"/>
      <c r="CQS30" s="9"/>
      <c r="CQT30" s="9"/>
      <c r="CQU30" s="9"/>
      <c r="CQV30" s="9"/>
      <c r="CQW30" s="9"/>
      <c r="CQX30" s="9"/>
      <c r="CQY30" s="9"/>
      <c r="CQZ30" s="9"/>
      <c r="CRA30" s="9"/>
      <c r="CRB30" s="9"/>
      <c r="CRC30" s="9"/>
      <c r="CRD30" s="9"/>
      <c r="CRE30" s="9"/>
      <c r="CRF30" s="9"/>
      <c r="CRG30" s="9"/>
      <c r="CRH30" s="9"/>
      <c r="CRI30" s="9"/>
      <c r="CRJ30" s="9"/>
      <c r="CRK30" s="9"/>
      <c r="CRL30" s="9"/>
      <c r="CRM30" s="9"/>
      <c r="CRN30" s="9"/>
      <c r="CRO30" s="9"/>
      <c r="CRP30" s="9"/>
      <c r="CRQ30" s="9"/>
      <c r="CRR30" s="9"/>
      <c r="CRS30" s="9"/>
      <c r="CRT30" s="9"/>
      <c r="CRU30" s="9"/>
      <c r="CRV30" s="9"/>
      <c r="CRW30" s="9"/>
      <c r="CRX30" s="9"/>
      <c r="CRY30" s="9"/>
      <c r="CRZ30" s="9"/>
      <c r="CSA30" s="9"/>
      <c r="CSB30" s="9"/>
      <c r="CSC30" s="9"/>
      <c r="CSD30" s="9"/>
      <c r="CSE30" s="9"/>
      <c r="CSF30" s="9"/>
      <c r="CSG30" s="9"/>
      <c r="CSH30" s="9"/>
      <c r="CSI30" s="9"/>
      <c r="CSJ30" s="9"/>
      <c r="CSK30" s="9"/>
      <c r="CSL30" s="9"/>
      <c r="CSM30" s="9"/>
      <c r="CSN30" s="9"/>
      <c r="CSO30" s="9"/>
      <c r="CSP30" s="9"/>
      <c r="CSQ30" s="9"/>
      <c r="CSR30" s="9"/>
      <c r="CSS30" s="9"/>
      <c r="CST30" s="9"/>
      <c r="CSU30" s="9"/>
      <c r="CSV30" s="9"/>
      <c r="CSW30" s="9"/>
      <c r="CSX30" s="9"/>
      <c r="CSY30" s="9"/>
      <c r="CSZ30" s="9"/>
      <c r="CTA30" s="9"/>
      <c r="CTB30" s="9"/>
      <c r="CTC30" s="9"/>
      <c r="CTD30" s="9"/>
      <c r="CTE30" s="9"/>
      <c r="CTF30" s="9"/>
      <c r="CTG30" s="9"/>
      <c r="CTH30" s="9"/>
      <c r="CTI30" s="9"/>
      <c r="CTJ30" s="9"/>
      <c r="CTK30" s="9"/>
      <c r="CTL30" s="9"/>
      <c r="CTM30" s="9"/>
      <c r="CTN30" s="9"/>
      <c r="CTO30" s="9"/>
      <c r="CTP30" s="9"/>
      <c r="CTQ30" s="9"/>
      <c r="CTR30" s="9"/>
      <c r="CTS30" s="9"/>
      <c r="CTT30" s="9"/>
      <c r="CTU30" s="9"/>
      <c r="CTV30" s="9"/>
      <c r="CTW30" s="9"/>
      <c r="CTX30" s="9"/>
      <c r="CTY30" s="9"/>
      <c r="CTZ30" s="9"/>
      <c r="CUA30" s="9"/>
      <c r="CUB30" s="9"/>
      <c r="CUC30" s="9"/>
      <c r="CUD30" s="9"/>
      <c r="CUE30" s="9"/>
      <c r="CUF30" s="9"/>
      <c r="CUG30" s="9"/>
      <c r="CUH30" s="9"/>
      <c r="CUI30" s="9"/>
      <c r="CUJ30" s="9"/>
      <c r="CUK30" s="9"/>
      <c r="CUL30" s="9"/>
      <c r="CUM30" s="9"/>
      <c r="CUN30" s="9"/>
      <c r="CUO30" s="9"/>
      <c r="CUP30" s="9"/>
      <c r="CUQ30" s="9"/>
      <c r="CUR30" s="9"/>
      <c r="CUS30" s="9"/>
      <c r="CUT30" s="9"/>
      <c r="CUU30" s="9"/>
      <c r="CUV30" s="9"/>
      <c r="CUW30" s="9"/>
      <c r="CUX30" s="9"/>
      <c r="CUY30" s="9"/>
      <c r="CUZ30" s="9"/>
      <c r="CVA30" s="9"/>
      <c r="CVB30" s="9"/>
      <c r="CVC30" s="9"/>
      <c r="CVD30" s="9"/>
      <c r="CVE30" s="9"/>
      <c r="CVF30" s="9"/>
      <c r="CVG30" s="9"/>
      <c r="CVH30" s="9"/>
      <c r="CVI30" s="9"/>
      <c r="CVJ30" s="9"/>
      <c r="CVK30" s="9"/>
      <c r="CVL30" s="9"/>
      <c r="CVM30" s="9"/>
      <c r="CVN30" s="9"/>
      <c r="CVO30" s="9"/>
      <c r="CVP30" s="9"/>
      <c r="CVQ30" s="9"/>
      <c r="CVR30" s="9"/>
      <c r="CVS30" s="9"/>
      <c r="CVT30" s="9"/>
      <c r="CVU30" s="9"/>
      <c r="CVV30" s="9"/>
      <c r="CVW30" s="9"/>
      <c r="CVX30" s="9"/>
      <c r="CVY30" s="9"/>
      <c r="CVZ30" s="9"/>
      <c r="CWA30" s="9"/>
      <c r="CWB30" s="9"/>
      <c r="CWC30" s="9"/>
      <c r="CWD30" s="9"/>
      <c r="CWE30" s="9"/>
      <c r="CWF30" s="9"/>
      <c r="CWG30" s="9"/>
      <c r="CWH30" s="9"/>
      <c r="CWI30" s="9"/>
      <c r="CWJ30" s="9"/>
      <c r="CWK30" s="9"/>
      <c r="CWL30" s="9"/>
      <c r="CWM30" s="9"/>
      <c r="CWN30" s="9"/>
      <c r="CWO30" s="9"/>
      <c r="CWP30" s="9"/>
      <c r="CWQ30" s="9"/>
      <c r="CWR30" s="9"/>
      <c r="CWS30" s="9"/>
      <c r="CWT30" s="9"/>
      <c r="CWU30" s="9"/>
      <c r="CWV30" s="9"/>
      <c r="CWW30" s="9"/>
      <c r="CWX30" s="9"/>
      <c r="CWY30" s="9"/>
      <c r="CWZ30" s="9"/>
      <c r="CXA30" s="9"/>
      <c r="CXB30" s="9"/>
      <c r="CXC30" s="9"/>
      <c r="CXD30" s="9"/>
      <c r="CXE30" s="9"/>
      <c r="CXF30" s="9"/>
      <c r="CXG30" s="9"/>
      <c r="CXH30" s="9"/>
      <c r="CXI30" s="9"/>
      <c r="CXJ30" s="9"/>
      <c r="CXK30" s="9"/>
      <c r="CXL30" s="9"/>
      <c r="CXM30" s="9"/>
      <c r="CXN30" s="9"/>
      <c r="CXO30" s="9"/>
      <c r="CXP30" s="9"/>
      <c r="CXQ30" s="9"/>
      <c r="CXR30" s="9"/>
      <c r="CXS30" s="9"/>
      <c r="CXT30" s="9"/>
      <c r="CXU30" s="9"/>
      <c r="CXV30" s="9"/>
      <c r="CXW30" s="9"/>
      <c r="CXX30" s="9"/>
      <c r="CXY30" s="9"/>
      <c r="CXZ30" s="9"/>
      <c r="CYA30" s="9"/>
      <c r="CYB30" s="9"/>
      <c r="CYC30" s="9"/>
      <c r="CYD30" s="9"/>
      <c r="CYE30" s="9"/>
      <c r="CYF30" s="9"/>
      <c r="CYG30" s="9"/>
      <c r="CYH30" s="9"/>
      <c r="CYI30" s="9"/>
      <c r="CYJ30" s="9"/>
      <c r="CYK30" s="9"/>
      <c r="CYL30" s="9"/>
      <c r="CYM30" s="9"/>
      <c r="CYN30" s="9"/>
      <c r="CYO30" s="9"/>
      <c r="CYP30" s="9"/>
      <c r="CYQ30" s="9"/>
      <c r="CYR30" s="9"/>
      <c r="CYS30" s="9"/>
      <c r="CYT30" s="9"/>
      <c r="CYU30" s="9"/>
      <c r="CYV30" s="9"/>
      <c r="CYW30" s="9"/>
      <c r="CYX30" s="9"/>
      <c r="CYY30" s="9"/>
      <c r="CYZ30" s="9"/>
      <c r="CZA30" s="9"/>
      <c r="CZB30" s="9"/>
      <c r="CZC30" s="9"/>
      <c r="CZD30" s="9"/>
      <c r="CZE30" s="9"/>
      <c r="CZF30" s="9"/>
      <c r="CZG30" s="9"/>
      <c r="CZH30" s="9"/>
      <c r="CZI30" s="9"/>
      <c r="CZJ30" s="9"/>
      <c r="CZK30" s="9"/>
      <c r="CZL30" s="9"/>
      <c r="CZM30" s="9"/>
      <c r="CZN30" s="9"/>
      <c r="CZO30" s="9"/>
      <c r="CZP30" s="9"/>
      <c r="CZQ30" s="9"/>
      <c r="CZR30" s="9"/>
      <c r="CZS30" s="9"/>
      <c r="CZT30" s="9"/>
      <c r="CZU30" s="9"/>
      <c r="CZV30" s="9"/>
      <c r="CZW30" s="9"/>
      <c r="CZX30" s="9"/>
      <c r="CZY30" s="9"/>
      <c r="CZZ30" s="9"/>
      <c r="DAA30" s="9"/>
      <c r="DAB30" s="9"/>
      <c r="DAC30" s="9"/>
      <c r="DAD30" s="9"/>
      <c r="DAE30" s="9"/>
      <c r="DAF30" s="9"/>
      <c r="DAG30" s="9"/>
      <c r="DAH30" s="9"/>
      <c r="DAI30" s="9"/>
      <c r="DAJ30" s="9"/>
      <c r="DAK30" s="9"/>
      <c r="DAL30" s="9"/>
      <c r="DAM30" s="9"/>
      <c r="DAN30" s="9"/>
      <c r="DAO30" s="9"/>
      <c r="DAP30" s="9"/>
      <c r="DAQ30" s="9"/>
      <c r="DAR30" s="9"/>
      <c r="DAS30" s="9"/>
      <c r="DAT30" s="9"/>
      <c r="DAU30" s="9"/>
      <c r="DAV30" s="9"/>
      <c r="DAW30" s="9"/>
      <c r="DAX30" s="9"/>
      <c r="DAY30" s="9"/>
      <c r="DAZ30" s="9"/>
      <c r="DBA30" s="9"/>
      <c r="DBB30" s="9"/>
      <c r="DBC30" s="9"/>
      <c r="DBD30" s="9"/>
      <c r="DBE30" s="9"/>
      <c r="DBF30" s="9"/>
      <c r="DBG30" s="9"/>
      <c r="DBH30" s="9"/>
      <c r="DBI30" s="9"/>
      <c r="DBJ30" s="9"/>
      <c r="DBK30" s="9"/>
      <c r="DBL30" s="9"/>
      <c r="DBM30" s="9"/>
      <c r="DBN30" s="9"/>
      <c r="DBO30" s="9"/>
      <c r="DBP30" s="9"/>
      <c r="DBQ30" s="9"/>
      <c r="DBR30" s="9"/>
      <c r="DBS30" s="9"/>
      <c r="DBT30" s="9"/>
      <c r="DBU30" s="9"/>
      <c r="DBV30" s="9"/>
      <c r="DBW30" s="9"/>
      <c r="DBX30" s="9"/>
      <c r="DBY30" s="9"/>
      <c r="DBZ30" s="9"/>
      <c r="DCA30" s="9"/>
      <c r="DCB30" s="9"/>
      <c r="DCC30" s="9"/>
      <c r="DCD30" s="9"/>
      <c r="DCE30" s="9"/>
      <c r="DCF30" s="9"/>
      <c r="DCG30" s="9"/>
      <c r="DCH30" s="9"/>
      <c r="DCI30" s="9"/>
      <c r="DCJ30" s="9"/>
      <c r="DCK30" s="9"/>
      <c r="DCL30" s="9"/>
      <c r="DCM30" s="9"/>
      <c r="DCN30" s="9"/>
      <c r="DCO30" s="9"/>
      <c r="DCP30" s="9"/>
      <c r="DCQ30" s="9"/>
      <c r="DCR30" s="9"/>
      <c r="DCS30" s="9"/>
      <c r="DCT30" s="9"/>
      <c r="DCU30" s="9"/>
      <c r="DCV30" s="9"/>
      <c r="DCW30" s="9"/>
      <c r="DCX30" s="9"/>
      <c r="DCY30" s="9"/>
      <c r="DCZ30" s="9"/>
      <c r="DDA30" s="9"/>
      <c r="DDB30" s="9"/>
      <c r="DDC30" s="9"/>
      <c r="DDD30" s="9"/>
      <c r="DDE30" s="9"/>
      <c r="DDF30" s="9"/>
      <c r="DDG30" s="9"/>
      <c r="DDH30" s="9"/>
      <c r="DDI30" s="9"/>
      <c r="DDJ30" s="9"/>
      <c r="DDK30" s="9"/>
      <c r="DDL30" s="9"/>
      <c r="DDM30" s="9"/>
      <c r="DDN30" s="9"/>
      <c r="DDO30" s="9"/>
      <c r="DDP30" s="9"/>
      <c r="DDQ30" s="9"/>
      <c r="DDR30" s="9"/>
      <c r="DDS30" s="9"/>
      <c r="DDT30" s="9"/>
      <c r="DDU30" s="9"/>
      <c r="DDV30" s="9"/>
      <c r="DDW30" s="9"/>
      <c r="DDX30" s="9"/>
      <c r="DDY30" s="9"/>
      <c r="DDZ30" s="9"/>
      <c r="DEA30" s="9"/>
      <c r="DEB30" s="9"/>
      <c r="DEC30" s="9"/>
      <c r="DED30" s="9"/>
      <c r="DEE30" s="9"/>
      <c r="DEF30" s="9"/>
      <c r="DEG30" s="9"/>
      <c r="DEH30" s="9"/>
      <c r="DEI30" s="9"/>
      <c r="DEJ30" s="9"/>
      <c r="DEK30" s="9"/>
      <c r="DEL30" s="9"/>
      <c r="DEM30" s="9"/>
      <c r="DEN30" s="9"/>
      <c r="DEO30" s="9"/>
      <c r="DEP30" s="9"/>
      <c r="DEQ30" s="9"/>
      <c r="DER30" s="9"/>
      <c r="DES30" s="9"/>
      <c r="DET30" s="9"/>
      <c r="DEU30" s="9"/>
      <c r="DEV30" s="9"/>
      <c r="DEW30" s="9"/>
      <c r="DEX30" s="9"/>
      <c r="DEY30" s="9"/>
      <c r="DEZ30" s="9"/>
      <c r="DFA30" s="9"/>
      <c r="DFB30" s="9"/>
      <c r="DFC30" s="9"/>
      <c r="DFD30" s="9"/>
      <c r="DFE30" s="9"/>
      <c r="DFF30" s="9"/>
      <c r="DFG30" s="9"/>
      <c r="DFH30" s="9"/>
      <c r="DFI30" s="9"/>
      <c r="DFJ30" s="9"/>
      <c r="DFK30" s="9"/>
      <c r="DFL30" s="9"/>
      <c r="DFM30" s="9"/>
      <c r="DFN30" s="9"/>
      <c r="DFO30" s="9"/>
      <c r="DFP30" s="9"/>
      <c r="DFQ30" s="9"/>
      <c r="DFR30" s="9"/>
      <c r="DFS30" s="9"/>
      <c r="DFT30" s="9"/>
      <c r="DFU30" s="9"/>
      <c r="DFV30" s="9"/>
      <c r="DFW30" s="9"/>
      <c r="DFX30" s="9"/>
      <c r="DFY30" s="9"/>
      <c r="DFZ30" s="9"/>
      <c r="DGA30" s="9"/>
      <c r="DGB30" s="9"/>
      <c r="DGC30" s="9"/>
      <c r="DGD30" s="9"/>
      <c r="DGE30" s="9"/>
      <c r="DGF30" s="9"/>
      <c r="DGG30" s="9"/>
      <c r="DGH30" s="9"/>
      <c r="DGI30" s="9"/>
      <c r="DGJ30" s="9"/>
      <c r="DGK30" s="9"/>
      <c r="DGL30" s="9"/>
      <c r="DGM30" s="9"/>
      <c r="DGN30" s="9"/>
      <c r="DGO30" s="9"/>
      <c r="DGP30" s="9"/>
      <c r="DGQ30" s="9"/>
      <c r="DGR30" s="9"/>
      <c r="DGS30" s="9"/>
      <c r="DGT30" s="9"/>
      <c r="DGU30" s="9"/>
      <c r="DGV30" s="9"/>
      <c r="DGW30" s="9"/>
      <c r="DGX30" s="9"/>
      <c r="DGY30" s="9"/>
      <c r="DGZ30" s="9"/>
      <c r="DHA30" s="9"/>
      <c r="DHB30" s="9"/>
      <c r="DHC30" s="9"/>
      <c r="DHD30" s="9"/>
      <c r="DHE30" s="9"/>
      <c r="DHF30" s="9"/>
      <c r="DHG30" s="9"/>
      <c r="DHH30" s="9"/>
      <c r="DHI30" s="9"/>
      <c r="DHJ30" s="9"/>
      <c r="DHK30" s="9"/>
      <c r="DHL30" s="9"/>
      <c r="DHM30" s="9"/>
      <c r="DHN30" s="9"/>
      <c r="DHO30" s="9"/>
      <c r="DHP30" s="9"/>
      <c r="DHQ30" s="9"/>
      <c r="DHR30" s="9"/>
      <c r="DHS30" s="9"/>
      <c r="DHT30" s="9"/>
      <c r="DHU30" s="9"/>
      <c r="DHV30" s="9"/>
      <c r="DHW30" s="9"/>
      <c r="DHX30" s="9"/>
      <c r="DHY30" s="9"/>
      <c r="DHZ30" s="9"/>
      <c r="DIA30" s="9"/>
      <c r="DIB30" s="9"/>
      <c r="DIC30" s="9"/>
      <c r="DID30" s="9"/>
      <c r="DIE30" s="9"/>
      <c r="DIF30" s="9"/>
      <c r="DIG30" s="9"/>
      <c r="DIH30" s="9"/>
      <c r="DII30" s="9"/>
      <c r="DIJ30" s="9"/>
      <c r="DIK30" s="9"/>
      <c r="DIL30" s="9"/>
      <c r="DIM30" s="9"/>
      <c r="DIN30" s="9"/>
      <c r="DIO30" s="9"/>
      <c r="DIP30" s="9"/>
      <c r="DIQ30" s="9"/>
      <c r="DIR30" s="9"/>
      <c r="DIS30" s="9"/>
      <c r="DIT30" s="9"/>
      <c r="DIU30" s="9"/>
      <c r="DIV30" s="9"/>
      <c r="DIW30" s="9"/>
      <c r="DIX30" s="9"/>
      <c r="DIY30" s="9"/>
      <c r="DIZ30" s="9"/>
      <c r="DJA30" s="9"/>
      <c r="DJB30" s="9"/>
      <c r="DJC30" s="9"/>
      <c r="DJD30" s="9"/>
      <c r="DJE30" s="9"/>
      <c r="DJF30" s="9"/>
      <c r="DJG30" s="9"/>
      <c r="DJH30" s="9"/>
      <c r="DJI30" s="9"/>
      <c r="DJJ30" s="9"/>
      <c r="DJK30" s="9"/>
      <c r="DJL30" s="9"/>
      <c r="DJM30" s="9"/>
      <c r="DJN30" s="9"/>
      <c r="DJO30" s="9"/>
      <c r="DJP30" s="9"/>
      <c r="DJQ30" s="9"/>
      <c r="DJR30" s="9"/>
      <c r="DJS30" s="9"/>
      <c r="DJT30" s="9"/>
      <c r="DJU30" s="9"/>
      <c r="DJV30" s="9"/>
      <c r="DJW30" s="9"/>
      <c r="DJX30" s="9"/>
      <c r="DJY30" s="9"/>
      <c r="DJZ30" s="9"/>
      <c r="DKA30" s="9"/>
      <c r="DKB30" s="9"/>
      <c r="DKC30" s="9"/>
      <c r="DKD30" s="9"/>
      <c r="DKE30" s="9"/>
      <c r="DKF30" s="9"/>
      <c r="DKG30" s="9"/>
      <c r="DKH30" s="9"/>
      <c r="DKI30" s="9"/>
      <c r="DKJ30" s="9"/>
      <c r="DKK30" s="9"/>
      <c r="DKL30" s="9"/>
      <c r="DKM30" s="9"/>
      <c r="DKN30" s="9"/>
      <c r="DKO30" s="9"/>
      <c r="DKP30" s="9"/>
      <c r="DKQ30" s="9"/>
      <c r="DKR30" s="9"/>
      <c r="DKS30" s="9"/>
      <c r="DKT30" s="9"/>
      <c r="DKU30" s="9"/>
      <c r="DKV30" s="9"/>
      <c r="DKW30" s="9"/>
      <c r="DKX30" s="9"/>
      <c r="DKY30" s="9"/>
      <c r="DKZ30" s="9"/>
      <c r="DLA30" s="9"/>
      <c r="DLB30" s="9"/>
      <c r="DLC30" s="9"/>
      <c r="DLD30" s="9"/>
      <c r="DLE30" s="9"/>
      <c r="DLF30" s="9"/>
      <c r="DLG30" s="9"/>
      <c r="DLH30" s="9"/>
      <c r="DLI30" s="9"/>
      <c r="DLJ30" s="9"/>
      <c r="DLK30" s="9"/>
      <c r="DLL30" s="9"/>
      <c r="DLM30" s="9"/>
      <c r="DLN30" s="9"/>
      <c r="DLO30" s="9"/>
      <c r="DLP30" s="9"/>
      <c r="DLQ30" s="9"/>
      <c r="DLR30" s="9"/>
      <c r="DLS30" s="9"/>
      <c r="DLT30" s="9"/>
      <c r="DLU30" s="9"/>
      <c r="DLV30" s="9"/>
      <c r="DLW30" s="9"/>
      <c r="DLX30" s="9"/>
      <c r="DLY30" s="9"/>
      <c r="DLZ30" s="9"/>
      <c r="DMA30" s="9"/>
      <c r="DMB30" s="9"/>
      <c r="DMC30" s="9"/>
      <c r="DMD30" s="9"/>
      <c r="DME30" s="9"/>
      <c r="DMF30" s="9"/>
      <c r="DMG30" s="9"/>
      <c r="DMH30" s="9"/>
      <c r="DMI30" s="9"/>
      <c r="DMJ30" s="9"/>
      <c r="DMK30" s="9"/>
      <c r="DML30" s="9"/>
      <c r="DMM30" s="9"/>
      <c r="DMN30" s="9"/>
      <c r="DMO30" s="9"/>
      <c r="DMP30" s="9"/>
      <c r="DMQ30" s="9"/>
      <c r="DMR30" s="9"/>
      <c r="DMS30" s="9"/>
      <c r="DMT30" s="9"/>
      <c r="DMU30" s="9"/>
      <c r="DMV30" s="9"/>
      <c r="DMW30" s="9"/>
      <c r="DMX30" s="9"/>
      <c r="DMY30" s="9"/>
      <c r="DMZ30" s="9"/>
      <c r="DNA30" s="9"/>
      <c r="DNB30" s="9"/>
      <c r="DNC30" s="9"/>
      <c r="DND30" s="9"/>
      <c r="DNE30" s="9"/>
      <c r="DNF30" s="9"/>
      <c r="DNG30" s="9"/>
      <c r="DNH30" s="9"/>
      <c r="DNI30" s="9"/>
      <c r="DNJ30" s="9"/>
      <c r="DNK30" s="9"/>
      <c r="DNL30" s="9"/>
      <c r="DNM30" s="9"/>
      <c r="DNN30" s="9"/>
      <c r="DNO30" s="9"/>
      <c r="DNP30" s="9"/>
      <c r="DNQ30" s="9"/>
      <c r="DNR30" s="9"/>
      <c r="DNS30" s="9"/>
      <c r="DNT30" s="9"/>
      <c r="DNU30" s="9"/>
      <c r="DNV30" s="9"/>
      <c r="DNW30" s="9"/>
      <c r="DNX30" s="9"/>
      <c r="DNY30" s="9"/>
      <c r="DNZ30" s="9"/>
      <c r="DOA30" s="9"/>
      <c r="DOB30" s="9"/>
      <c r="DOC30" s="9"/>
      <c r="DOD30" s="9"/>
      <c r="DOE30" s="9"/>
      <c r="DOF30" s="9"/>
      <c r="DOG30" s="9"/>
      <c r="DOH30" s="9"/>
      <c r="DOI30" s="9"/>
      <c r="DOJ30" s="9"/>
      <c r="DOK30" s="9"/>
      <c r="DOL30" s="9"/>
      <c r="DOM30" s="9"/>
      <c r="DON30" s="9"/>
      <c r="DOO30" s="9"/>
      <c r="DOP30" s="9"/>
      <c r="DOQ30" s="9"/>
      <c r="DOR30" s="9"/>
      <c r="DOS30" s="9"/>
      <c r="DOT30" s="9"/>
      <c r="DOU30" s="9"/>
      <c r="DOV30" s="9"/>
      <c r="DOW30" s="9"/>
      <c r="DOX30" s="9"/>
      <c r="DOY30" s="9"/>
      <c r="DOZ30" s="9"/>
      <c r="DPA30" s="9"/>
      <c r="DPB30" s="9"/>
      <c r="DPC30" s="9"/>
      <c r="DPD30" s="9"/>
      <c r="DPE30" s="9"/>
      <c r="DPF30" s="9"/>
    </row>
    <row r="31" spans="1:3126" s="4" customFormat="1" ht="20.100000000000001" customHeight="1" x14ac:dyDescent="0.25">
      <c r="A31" s="24">
        <v>22</v>
      </c>
      <c r="B31" s="40" t="s">
        <v>51</v>
      </c>
      <c r="C31" s="24" t="s">
        <v>91</v>
      </c>
      <c r="D31" s="34">
        <v>7</v>
      </c>
      <c r="E31" s="35">
        <v>1</v>
      </c>
      <c r="F31" s="35">
        <v>1</v>
      </c>
      <c r="G31" s="35"/>
      <c r="H31" s="35">
        <v>2</v>
      </c>
      <c r="I31" s="35">
        <f>E31*H31</f>
        <v>2</v>
      </c>
      <c r="J31" s="35">
        <v>58</v>
      </c>
      <c r="K31" s="35">
        <f>F31*J31</f>
        <v>58</v>
      </c>
      <c r="L31" s="35"/>
      <c r="M31" s="35"/>
      <c r="N31" s="35"/>
      <c r="O31" s="35"/>
      <c r="P31" s="35">
        <f t="shared" ref="P31:P32" si="18">(K31+I31)*0.2</f>
        <v>12</v>
      </c>
      <c r="Q31" s="35"/>
      <c r="R31" s="35"/>
      <c r="S31" s="35">
        <v>4</v>
      </c>
      <c r="T31" s="35">
        <f>D31*1</f>
        <v>7</v>
      </c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>
        <v>1</v>
      </c>
      <c r="AQ31" s="51">
        <f>D31*0.3*2</f>
        <v>4.2</v>
      </c>
      <c r="AR31" s="35"/>
      <c r="AS31" s="35"/>
      <c r="AT31" s="51">
        <f t="shared" ref="AT31:AT32" si="19">AQ31+AR31+AS31</f>
        <v>4.2</v>
      </c>
      <c r="AU31" s="35"/>
      <c r="AV31" s="35"/>
      <c r="AW31" s="35"/>
      <c r="AX31" s="35"/>
      <c r="AY31" s="35"/>
      <c r="AZ31" s="36">
        <f>I31+K31+M31+O31+P31+R31+T31+V31+X31+Z31+AB31+AD31+AF31+AH31+AL31+AM31+AO31+AT31+AU31+AY31</f>
        <v>83.2</v>
      </c>
      <c r="BA31" s="49" t="s">
        <v>72</v>
      </c>
      <c r="BB31" s="50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9"/>
      <c r="BAX31" s="9"/>
      <c r="BAY31" s="9"/>
      <c r="BAZ31" s="9"/>
      <c r="BBA31" s="9"/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U31" s="9"/>
      <c r="BKV31" s="9"/>
      <c r="BKW31" s="9"/>
      <c r="BKX31" s="9"/>
      <c r="BKY31" s="9"/>
      <c r="BKZ31" s="9"/>
      <c r="BLA31" s="9"/>
      <c r="BLB31" s="9"/>
      <c r="BLC31" s="9"/>
      <c r="BLD31" s="9"/>
      <c r="BLE31" s="9"/>
      <c r="BLF31" s="9"/>
      <c r="BLG31" s="9"/>
      <c r="BLH31" s="9"/>
      <c r="BLI31" s="9"/>
      <c r="BLJ31" s="9"/>
      <c r="BLK31" s="9"/>
      <c r="BLL31" s="9"/>
      <c r="BLM31" s="9"/>
      <c r="BLN31" s="9"/>
      <c r="BLO31" s="9"/>
      <c r="BLP31" s="9"/>
      <c r="BLQ31" s="9"/>
      <c r="BLR31" s="9"/>
      <c r="BLS31" s="9"/>
      <c r="BLT31" s="9"/>
      <c r="BLU31" s="9"/>
      <c r="BLV31" s="9"/>
      <c r="BLW31" s="9"/>
      <c r="BLX31" s="9"/>
      <c r="BLY31" s="9"/>
      <c r="BLZ31" s="9"/>
      <c r="BMA31" s="9"/>
      <c r="BMB31" s="9"/>
      <c r="BMC31" s="9"/>
      <c r="BMD31" s="9"/>
      <c r="BME31" s="9"/>
      <c r="BMF31" s="9"/>
      <c r="BMG31" s="9"/>
      <c r="BMH31" s="9"/>
      <c r="BMI31" s="9"/>
      <c r="BMJ31" s="9"/>
      <c r="BMK31" s="9"/>
      <c r="BML31" s="9"/>
      <c r="BMM31" s="9"/>
      <c r="BMN31" s="9"/>
      <c r="BMO31" s="9"/>
      <c r="BMP31" s="9"/>
      <c r="BMQ31" s="9"/>
      <c r="BMR31" s="9"/>
      <c r="BMS31" s="9"/>
      <c r="BMT31" s="9"/>
      <c r="BMU31" s="9"/>
      <c r="BMV31" s="9"/>
      <c r="BMW31" s="9"/>
      <c r="BMX31" s="9"/>
      <c r="BMY31" s="9"/>
      <c r="BMZ31" s="9"/>
      <c r="BNA31" s="9"/>
      <c r="BNB31" s="9"/>
      <c r="BNC31" s="9"/>
      <c r="BND31" s="9"/>
      <c r="BNE31" s="9"/>
      <c r="BNF31" s="9"/>
      <c r="BNG31" s="9"/>
      <c r="BNH31" s="9"/>
      <c r="BNI31" s="9"/>
      <c r="BNJ31" s="9"/>
      <c r="BNK31" s="9"/>
      <c r="BNL31" s="9"/>
      <c r="BNM31" s="9"/>
      <c r="BNN31" s="9"/>
      <c r="BNO31" s="9"/>
      <c r="BNP31" s="9"/>
      <c r="BNQ31" s="9"/>
      <c r="BNR31" s="9"/>
      <c r="BNS31" s="9"/>
      <c r="BNT31" s="9"/>
      <c r="BNU31" s="9"/>
      <c r="BNV31" s="9"/>
      <c r="BNW31" s="9"/>
      <c r="BNX31" s="9"/>
      <c r="BNY31" s="9"/>
      <c r="BNZ31" s="9"/>
      <c r="BOA31" s="9"/>
      <c r="BOB31" s="9"/>
      <c r="BOC31" s="9"/>
      <c r="BOD31" s="9"/>
      <c r="BOE31" s="9"/>
      <c r="BOF31" s="9"/>
      <c r="BOG31" s="9"/>
      <c r="BOH31" s="9"/>
      <c r="BOI31" s="9"/>
      <c r="BOJ31" s="9"/>
      <c r="BOK31" s="9"/>
      <c r="BOL31" s="9"/>
      <c r="BOM31" s="9"/>
      <c r="BON31" s="9"/>
      <c r="BOO31" s="9"/>
      <c r="BOP31" s="9"/>
      <c r="BOQ31" s="9"/>
      <c r="BOR31" s="9"/>
      <c r="BOS31" s="9"/>
      <c r="BOT31" s="9"/>
      <c r="BOU31" s="9"/>
      <c r="BOV31" s="9"/>
      <c r="BOW31" s="9"/>
      <c r="BOX31" s="9"/>
      <c r="BOY31" s="9"/>
      <c r="BOZ31" s="9"/>
      <c r="BPA31" s="9"/>
      <c r="BPB31" s="9"/>
      <c r="BPC31" s="9"/>
      <c r="BPD31" s="9"/>
      <c r="BPE31" s="9"/>
      <c r="BPF31" s="9"/>
      <c r="BPG31" s="9"/>
      <c r="BPH31" s="9"/>
      <c r="BPI31" s="9"/>
      <c r="BPJ31" s="9"/>
      <c r="BPK31" s="9"/>
      <c r="BPL31" s="9"/>
      <c r="BPM31" s="9"/>
      <c r="BPN31" s="9"/>
      <c r="BPO31" s="9"/>
      <c r="BPP31" s="9"/>
      <c r="BPQ31" s="9"/>
      <c r="BPR31" s="9"/>
      <c r="BPS31" s="9"/>
      <c r="BPT31" s="9"/>
      <c r="BPU31" s="9"/>
      <c r="BPV31" s="9"/>
      <c r="BPW31" s="9"/>
      <c r="BPX31" s="9"/>
      <c r="BPY31" s="9"/>
      <c r="BPZ31" s="9"/>
      <c r="BQA31" s="9"/>
      <c r="BQB31" s="9"/>
      <c r="BQC31" s="9"/>
      <c r="BQD31" s="9"/>
      <c r="BQE31" s="9"/>
      <c r="BQF31" s="9"/>
      <c r="BQG31" s="9"/>
      <c r="BQH31" s="9"/>
      <c r="BQI31" s="9"/>
      <c r="BQJ31" s="9"/>
      <c r="BQK31" s="9"/>
      <c r="BQL31" s="9"/>
      <c r="BQM31" s="9"/>
      <c r="BQN31" s="9"/>
      <c r="BQO31" s="9"/>
      <c r="BQP31" s="9"/>
      <c r="BQQ31" s="9"/>
      <c r="BQR31" s="9"/>
      <c r="BQS31" s="9"/>
      <c r="BQT31" s="9"/>
      <c r="BQU31" s="9"/>
      <c r="BQV31" s="9"/>
      <c r="BQW31" s="9"/>
      <c r="BQX31" s="9"/>
      <c r="BQY31" s="9"/>
      <c r="BQZ31" s="9"/>
      <c r="BRA31" s="9"/>
      <c r="BRB31" s="9"/>
      <c r="BRC31" s="9"/>
      <c r="BRD31" s="9"/>
      <c r="BRE31" s="9"/>
      <c r="BRF31" s="9"/>
      <c r="BRG31" s="9"/>
      <c r="BRH31" s="9"/>
      <c r="BRI31" s="9"/>
      <c r="BRJ31" s="9"/>
      <c r="BRK31" s="9"/>
      <c r="BRL31" s="9"/>
      <c r="BRM31" s="9"/>
      <c r="BRN31" s="9"/>
      <c r="BRO31" s="9"/>
      <c r="BRP31" s="9"/>
      <c r="BRQ31" s="9"/>
      <c r="BRR31" s="9"/>
      <c r="BRS31" s="9"/>
      <c r="BRT31" s="9"/>
      <c r="BRU31" s="9"/>
      <c r="BRV31" s="9"/>
      <c r="BRW31" s="9"/>
      <c r="BRX31" s="9"/>
      <c r="BRY31" s="9"/>
      <c r="BRZ31" s="9"/>
      <c r="BSA31" s="9"/>
      <c r="BSB31" s="9"/>
      <c r="BSC31" s="9"/>
      <c r="BSD31" s="9"/>
      <c r="BSE31" s="9"/>
      <c r="BSF31" s="9"/>
      <c r="BSG31" s="9"/>
      <c r="BSH31" s="9"/>
      <c r="BSI31" s="9"/>
      <c r="BSJ31" s="9"/>
      <c r="BSK31" s="9"/>
      <c r="BSL31" s="9"/>
      <c r="BSM31" s="9"/>
      <c r="BSN31" s="9"/>
      <c r="BSO31" s="9"/>
      <c r="BSP31" s="9"/>
      <c r="BSQ31" s="9"/>
      <c r="BSR31" s="9"/>
      <c r="BSS31" s="9"/>
      <c r="BST31" s="9"/>
      <c r="BSU31" s="9"/>
      <c r="BSV31" s="9"/>
      <c r="BSW31" s="9"/>
      <c r="BSX31" s="9"/>
      <c r="BSY31" s="9"/>
      <c r="BSZ31" s="9"/>
      <c r="BTA31" s="9"/>
      <c r="BTB31" s="9"/>
      <c r="BTC31" s="9"/>
      <c r="BTD31" s="9"/>
      <c r="BTE31" s="9"/>
      <c r="BTF31" s="9"/>
      <c r="BTG31" s="9"/>
      <c r="BTH31" s="9"/>
      <c r="BTI31" s="9"/>
      <c r="BTJ31" s="9"/>
      <c r="BTK31" s="9"/>
      <c r="BTL31" s="9"/>
      <c r="BTM31" s="9"/>
      <c r="BTN31" s="9"/>
      <c r="BTO31" s="9"/>
      <c r="BTP31" s="9"/>
      <c r="BTQ31" s="9"/>
      <c r="BTR31" s="9"/>
      <c r="BTS31" s="9"/>
      <c r="BTT31" s="9"/>
      <c r="BTU31" s="9"/>
      <c r="BTV31" s="9"/>
      <c r="BTW31" s="9"/>
      <c r="BTX31" s="9"/>
      <c r="BTY31" s="9"/>
      <c r="BTZ31" s="9"/>
      <c r="BUA31" s="9"/>
      <c r="BUB31" s="9"/>
      <c r="BUC31" s="9"/>
      <c r="BUD31" s="9"/>
      <c r="BUE31" s="9"/>
      <c r="BUF31" s="9"/>
      <c r="BUG31" s="9"/>
      <c r="BUH31" s="9"/>
      <c r="BUI31" s="9"/>
      <c r="BUJ31" s="9"/>
      <c r="BUK31" s="9"/>
      <c r="BUL31" s="9"/>
      <c r="BUM31" s="9"/>
      <c r="BUN31" s="9"/>
      <c r="BUO31" s="9"/>
      <c r="BUP31" s="9"/>
      <c r="BUQ31" s="9"/>
      <c r="BUR31" s="9"/>
      <c r="BUS31" s="9"/>
      <c r="BUT31" s="9"/>
      <c r="BUU31" s="9"/>
      <c r="BUV31" s="9"/>
      <c r="BUW31" s="9"/>
      <c r="BUX31" s="9"/>
      <c r="BUY31" s="9"/>
      <c r="BUZ31" s="9"/>
      <c r="BVA31" s="9"/>
      <c r="BVB31" s="9"/>
      <c r="BVC31" s="9"/>
      <c r="BVD31" s="9"/>
      <c r="BVE31" s="9"/>
      <c r="BVF31" s="9"/>
      <c r="BVG31" s="9"/>
      <c r="BVH31" s="9"/>
      <c r="BVI31" s="9"/>
      <c r="BVJ31" s="9"/>
      <c r="BVK31" s="9"/>
      <c r="BVL31" s="9"/>
      <c r="BVM31" s="9"/>
      <c r="BVN31" s="9"/>
      <c r="BVO31" s="9"/>
      <c r="BVP31" s="9"/>
      <c r="BVQ31" s="9"/>
      <c r="BVR31" s="9"/>
      <c r="BVS31" s="9"/>
      <c r="BVT31" s="9"/>
      <c r="BVU31" s="9"/>
      <c r="BVV31" s="9"/>
      <c r="BVW31" s="9"/>
      <c r="BVX31" s="9"/>
      <c r="BVY31" s="9"/>
      <c r="BVZ31" s="9"/>
      <c r="BWA31" s="9"/>
      <c r="BWB31" s="9"/>
      <c r="BWC31" s="9"/>
      <c r="BWD31" s="9"/>
      <c r="BWE31" s="9"/>
      <c r="BWF31" s="9"/>
      <c r="BWG31" s="9"/>
      <c r="BWH31" s="9"/>
      <c r="BWI31" s="9"/>
      <c r="BWJ31" s="9"/>
      <c r="BWK31" s="9"/>
      <c r="BWL31" s="9"/>
      <c r="BWM31" s="9"/>
      <c r="BWN31" s="9"/>
      <c r="BWO31" s="9"/>
      <c r="BWP31" s="9"/>
      <c r="BWQ31" s="9"/>
      <c r="BWR31" s="9"/>
      <c r="BWS31" s="9"/>
      <c r="BWT31" s="9"/>
      <c r="BWU31" s="9"/>
      <c r="BWV31" s="9"/>
      <c r="BWW31" s="9"/>
      <c r="BWX31" s="9"/>
      <c r="BWY31" s="9"/>
      <c r="BWZ31" s="9"/>
      <c r="BXA31" s="9"/>
      <c r="BXB31" s="9"/>
      <c r="BXC31" s="9"/>
      <c r="BXD31" s="9"/>
      <c r="BXE31" s="9"/>
      <c r="BXF31" s="9"/>
      <c r="BXG31" s="9"/>
      <c r="BXH31" s="9"/>
      <c r="BXI31" s="9"/>
      <c r="BXJ31" s="9"/>
      <c r="BXK31" s="9"/>
      <c r="BXL31" s="9"/>
      <c r="BXM31" s="9"/>
      <c r="BXN31" s="9"/>
      <c r="BXO31" s="9"/>
      <c r="BXP31" s="9"/>
      <c r="BXQ31" s="9"/>
      <c r="BXR31" s="9"/>
      <c r="BXS31" s="9"/>
      <c r="BXT31" s="9"/>
      <c r="BXU31" s="9"/>
      <c r="BXV31" s="9"/>
      <c r="BXW31" s="9"/>
      <c r="BXX31" s="9"/>
      <c r="BXY31" s="9"/>
      <c r="BXZ31" s="9"/>
      <c r="BYA31" s="9"/>
      <c r="BYB31" s="9"/>
      <c r="BYC31" s="9"/>
      <c r="BYD31" s="9"/>
      <c r="BYE31" s="9"/>
      <c r="BYF31" s="9"/>
      <c r="BYG31" s="9"/>
      <c r="BYH31" s="9"/>
      <c r="BYI31" s="9"/>
      <c r="BYJ31" s="9"/>
      <c r="BYK31" s="9"/>
      <c r="BYL31" s="9"/>
      <c r="BYM31" s="9"/>
      <c r="BYN31" s="9"/>
      <c r="BYO31" s="9"/>
      <c r="BYP31" s="9"/>
      <c r="BYQ31" s="9"/>
      <c r="BYR31" s="9"/>
      <c r="BYS31" s="9"/>
      <c r="BYT31" s="9"/>
      <c r="BYU31" s="9"/>
      <c r="BYV31" s="9"/>
      <c r="BYW31" s="9"/>
      <c r="BYX31" s="9"/>
      <c r="BYY31" s="9"/>
      <c r="BYZ31" s="9"/>
      <c r="BZA31" s="9"/>
      <c r="BZB31" s="9"/>
      <c r="BZC31" s="9"/>
      <c r="BZD31" s="9"/>
      <c r="BZE31" s="9"/>
      <c r="BZF31" s="9"/>
      <c r="BZG31" s="9"/>
      <c r="BZH31" s="9"/>
      <c r="BZI31" s="9"/>
      <c r="BZJ31" s="9"/>
      <c r="BZK31" s="9"/>
      <c r="BZL31" s="9"/>
      <c r="BZM31" s="9"/>
      <c r="BZN31" s="9"/>
      <c r="BZO31" s="9"/>
      <c r="BZP31" s="9"/>
      <c r="BZQ31" s="9"/>
      <c r="BZR31" s="9"/>
      <c r="BZS31" s="9"/>
      <c r="BZT31" s="9"/>
      <c r="BZU31" s="9"/>
      <c r="BZV31" s="9"/>
      <c r="BZW31" s="9"/>
      <c r="BZX31" s="9"/>
      <c r="BZY31" s="9"/>
      <c r="BZZ31" s="9"/>
      <c r="CAA31" s="9"/>
      <c r="CAB31" s="9"/>
      <c r="CAC31" s="9"/>
      <c r="CAD31" s="9"/>
      <c r="CAE31" s="9"/>
      <c r="CAF31" s="9"/>
      <c r="CAG31" s="9"/>
      <c r="CAH31" s="9"/>
      <c r="CAI31" s="9"/>
      <c r="CAJ31" s="9"/>
      <c r="CAK31" s="9"/>
      <c r="CAL31" s="9"/>
      <c r="CAM31" s="9"/>
      <c r="CAN31" s="9"/>
      <c r="CAO31" s="9"/>
      <c r="CAP31" s="9"/>
      <c r="CAQ31" s="9"/>
      <c r="CAR31" s="9"/>
      <c r="CAS31" s="9"/>
      <c r="CAT31" s="9"/>
      <c r="CAU31" s="9"/>
      <c r="CAV31" s="9"/>
      <c r="CAW31" s="9"/>
      <c r="CAX31" s="9"/>
      <c r="CAY31" s="9"/>
      <c r="CAZ31" s="9"/>
      <c r="CBA31" s="9"/>
      <c r="CBB31" s="9"/>
      <c r="CBC31" s="9"/>
      <c r="CBD31" s="9"/>
      <c r="CBE31" s="9"/>
      <c r="CBF31" s="9"/>
      <c r="CBG31" s="9"/>
      <c r="CBH31" s="9"/>
      <c r="CBI31" s="9"/>
      <c r="CBJ31" s="9"/>
      <c r="CBK31" s="9"/>
      <c r="CBL31" s="9"/>
      <c r="CBM31" s="9"/>
      <c r="CBN31" s="9"/>
      <c r="CBO31" s="9"/>
      <c r="CBP31" s="9"/>
      <c r="CBQ31" s="9"/>
      <c r="CBR31" s="9"/>
      <c r="CBS31" s="9"/>
      <c r="CBT31" s="9"/>
      <c r="CBU31" s="9"/>
      <c r="CBV31" s="9"/>
      <c r="CBW31" s="9"/>
      <c r="CBX31" s="9"/>
      <c r="CBY31" s="9"/>
      <c r="CBZ31" s="9"/>
      <c r="CCA31" s="9"/>
      <c r="CCB31" s="9"/>
      <c r="CCC31" s="9"/>
      <c r="CCD31" s="9"/>
      <c r="CCE31" s="9"/>
      <c r="CCF31" s="9"/>
      <c r="CCG31" s="9"/>
      <c r="CCH31" s="9"/>
      <c r="CCI31" s="9"/>
      <c r="CCJ31" s="9"/>
      <c r="CCK31" s="9"/>
      <c r="CCL31" s="9"/>
      <c r="CCM31" s="9"/>
      <c r="CCN31" s="9"/>
      <c r="CCO31" s="9"/>
      <c r="CCP31" s="9"/>
      <c r="CCQ31" s="9"/>
      <c r="CCR31" s="9"/>
      <c r="CCS31" s="9"/>
      <c r="CCT31" s="9"/>
      <c r="CCU31" s="9"/>
      <c r="CCV31" s="9"/>
      <c r="CCW31" s="9"/>
      <c r="CCX31" s="9"/>
      <c r="CCY31" s="9"/>
      <c r="CCZ31" s="9"/>
      <c r="CDA31" s="9"/>
      <c r="CDB31" s="9"/>
      <c r="CDC31" s="9"/>
      <c r="CDD31" s="9"/>
      <c r="CDE31" s="9"/>
      <c r="CDF31" s="9"/>
      <c r="CDG31" s="9"/>
      <c r="CDH31" s="9"/>
      <c r="CDI31" s="9"/>
      <c r="CDJ31" s="9"/>
      <c r="CDK31" s="9"/>
      <c r="CDL31" s="9"/>
      <c r="CDM31" s="9"/>
      <c r="CDN31" s="9"/>
      <c r="CDO31" s="9"/>
      <c r="CDP31" s="9"/>
      <c r="CDQ31" s="9"/>
      <c r="CDR31" s="9"/>
      <c r="CDS31" s="9"/>
      <c r="CDT31" s="9"/>
      <c r="CDU31" s="9"/>
      <c r="CDV31" s="9"/>
      <c r="CDW31" s="9"/>
      <c r="CDX31" s="9"/>
      <c r="CDY31" s="9"/>
      <c r="CDZ31" s="9"/>
      <c r="CEA31" s="9"/>
      <c r="CEB31" s="9"/>
      <c r="CEC31" s="9"/>
      <c r="CED31" s="9"/>
      <c r="CEE31" s="9"/>
      <c r="CEF31" s="9"/>
      <c r="CEG31" s="9"/>
      <c r="CEH31" s="9"/>
      <c r="CEI31" s="9"/>
      <c r="CEJ31" s="9"/>
      <c r="CEK31" s="9"/>
      <c r="CEL31" s="9"/>
      <c r="CEM31" s="9"/>
      <c r="CEN31" s="9"/>
      <c r="CEO31" s="9"/>
      <c r="CEP31" s="9"/>
      <c r="CEQ31" s="9"/>
      <c r="CER31" s="9"/>
      <c r="CES31" s="9"/>
      <c r="CET31" s="9"/>
      <c r="CEU31" s="9"/>
      <c r="CEV31" s="9"/>
      <c r="CEW31" s="9"/>
      <c r="CEX31" s="9"/>
      <c r="CEY31" s="9"/>
      <c r="CEZ31" s="9"/>
      <c r="CFA31" s="9"/>
      <c r="CFB31" s="9"/>
      <c r="CFC31" s="9"/>
      <c r="CFD31" s="9"/>
      <c r="CFE31" s="9"/>
      <c r="CFF31" s="9"/>
      <c r="CFG31" s="9"/>
      <c r="CFH31" s="9"/>
      <c r="CFI31" s="9"/>
      <c r="CFJ31" s="9"/>
      <c r="CFK31" s="9"/>
      <c r="CFL31" s="9"/>
      <c r="CFM31" s="9"/>
      <c r="CFN31" s="9"/>
      <c r="CFO31" s="9"/>
      <c r="CFP31" s="9"/>
      <c r="CFQ31" s="9"/>
      <c r="CFR31" s="9"/>
      <c r="CFS31" s="9"/>
      <c r="CFT31" s="9"/>
      <c r="CFU31" s="9"/>
      <c r="CFV31" s="9"/>
      <c r="CFW31" s="9"/>
      <c r="CFX31" s="9"/>
      <c r="CFY31" s="9"/>
      <c r="CFZ31" s="9"/>
      <c r="CGA31" s="9"/>
      <c r="CGB31" s="9"/>
      <c r="CGC31" s="9"/>
      <c r="CGD31" s="9"/>
      <c r="CGE31" s="9"/>
      <c r="CGF31" s="9"/>
      <c r="CGG31" s="9"/>
      <c r="CGH31" s="9"/>
      <c r="CGI31" s="9"/>
      <c r="CGJ31" s="9"/>
      <c r="CGK31" s="9"/>
      <c r="CGL31" s="9"/>
      <c r="CGM31" s="9"/>
      <c r="CGN31" s="9"/>
      <c r="CGO31" s="9"/>
      <c r="CGP31" s="9"/>
      <c r="CGQ31" s="9"/>
      <c r="CGR31" s="9"/>
      <c r="CGS31" s="9"/>
      <c r="CGT31" s="9"/>
      <c r="CGU31" s="9"/>
      <c r="CGV31" s="9"/>
      <c r="CGW31" s="9"/>
      <c r="CGX31" s="9"/>
      <c r="CGY31" s="9"/>
      <c r="CGZ31" s="9"/>
      <c r="CHA31" s="9"/>
      <c r="CHB31" s="9"/>
      <c r="CHC31" s="9"/>
      <c r="CHD31" s="9"/>
      <c r="CHE31" s="9"/>
      <c r="CHF31" s="9"/>
      <c r="CHG31" s="9"/>
      <c r="CHH31" s="9"/>
      <c r="CHI31" s="9"/>
      <c r="CHJ31" s="9"/>
      <c r="CHK31" s="9"/>
      <c r="CHL31" s="9"/>
      <c r="CHM31" s="9"/>
      <c r="CHN31" s="9"/>
      <c r="CHO31" s="9"/>
      <c r="CHP31" s="9"/>
      <c r="CHQ31" s="9"/>
      <c r="CHR31" s="9"/>
      <c r="CHS31" s="9"/>
      <c r="CHT31" s="9"/>
      <c r="CHU31" s="9"/>
      <c r="CHV31" s="9"/>
      <c r="CHW31" s="9"/>
      <c r="CHX31" s="9"/>
      <c r="CHY31" s="9"/>
      <c r="CHZ31" s="9"/>
      <c r="CIA31" s="9"/>
      <c r="CIB31" s="9"/>
      <c r="CIC31" s="9"/>
      <c r="CID31" s="9"/>
      <c r="CIE31" s="9"/>
      <c r="CIF31" s="9"/>
      <c r="CIG31" s="9"/>
      <c r="CIH31" s="9"/>
      <c r="CII31" s="9"/>
      <c r="CIJ31" s="9"/>
      <c r="CIK31" s="9"/>
      <c r="CIL31" s="9"/>
      <c r="CIM31" s="9"/>
      <c r="CIN31" s="9"/>
      <c r="CIO31" s="9"/>
      <c r="CIP31" s="9"/>
      <c r="CIQ31" s="9"/>
      <c r="CIR31" s="9"/>
      <c r="CIS31" s="9"/>
      <c r="CIT31" s="9"/>
      <c r="CIU31" s="9"/>
      <c r="CIV31" s="9"/>
      <c r="CIW31" s="9"/>
      <c r="CIX31" s="9"/>
      <c r="CIY31" s="9"/>
      <c r="CIZ31" s="9"/>
      <c r="CJA31" s="9"/>
      <c r="CJB31" s="9"/>
      <c r="CJC31" s="9"/>
      <c r="CJD31" s="9"/>
      <c r="CJE31" s="9"/>
      <c r="CJF31" s="9"/>
      <c r="CJG31" s="9"/>
      <c r="CJH31" s="9"/>
      <c r="CJI31" s="9"/>
      <c r="CJJ31" s="9"/>
      <c r="CJK31" s="9"/>
      <c r="CJL31" s="9"/>
      <c r="CJM31" s="9"/>
      <c r="CJN31" s="9"/>
      <c r="CJO31" s="9"/>
      <c r="CJP31" s="9"/>
      <c r="CJQ31" s="9"/>
      <c r="CJR31" s="9"/>
      <c r="CJS31" s="9"/>
      <c r="CJT31" s="9"/>
      <c r="CJU31" s="9"/>
      <c r="CJV31" s="9"/>
      <c r="CJW31" s="9"/>
      <c r="CJX31" s="9"/>
      <c r="CJY31" s="9"/>
      <c r="CJZ31" s="9"/>
      <c r="CKA31" s="9"/>
      <c r="CKB31" s="9"/>
      <c r="CKC31" s="9"/>
      <c r="CKD31" s="9"/>
      <c r="CKE31" s="9"/>
      <c r="CKF31" s="9"/>
      <c r="CKG31" s="9"/>
      <c r="CKH31" s="9"/>
      <c r="CKI31" s="9"/>
      <c r="CKJ31" s="9"/>
      <c r="CKK31" s="9"/>
      <c r="CKL31" s="9"/>
      <c r="CKM31" s="9"/>
      <c r="CKN31" s="9"/>
      <c r="CKO31" s="9"/>
      <c r="CKP31" s="9"/>
      <c r="CKQ31" s="9"/>
      <c r="CKR31" s="9"/>
      <c r="CKS31" s="9"/>
      <c r="CKT31" s="9"/>
      <c r="CKU31" s="9"/>
      <c r="CKV31" s="9"/>
      <c r="CKW31" s="9"/>
      <c r="CKX31" s="9"/>
      <c r="CKY31" s="9"/>
      <c r="CKZ31" s="9"/>
      <c r="CLA31" s="9"/>
      <c r="CLB31" s="9"/>
      <c r="CLC31" s="9"/>
      <c r="CLD31" s="9"/>
      <c r="CLE31" s="9"/>
      <c r="CLF31" s="9"/>
      <c r="CLG31" s="9"/>
      <c r="CLH31" s="9"/>
      <c r="CLI31" s="9"/>
      <c r="CLJ31" s="9"/>
      <c r="CLK31" s="9"/>
      <c r="CLL31" s="9"/>
      <c r="CLM31" s="9"/>
      <c r="CLN31" s="9"/>
      <c r="CLO31" s="9"/>
      <c r="CLP31" s="9"/>
      <c r="CLQ31" s="9"/>
      <c r="CLR31" s="9"/>
      <c r="CLS31" s="9"/>
      <c r="CLT31" s="9"/>
      <c r="CLU31" s="9"/>
      <c r="CLV31" s="9"/>
      <c r="CLW31" s="9"/>
      <c r="CLX31" s="9"/>
      <c r="CLY31" s="9"/>
      <c r="CLZ31" s="9"/>
      <c r="CMA31" s="9"/>
      <c r="CMB31" s="9"/>
      <c r="CMC31" s="9"/>
      <c r="CMD31" s="9"/>
      <c r="CME31" s="9"/>
      <c r="CMF31" s="9"/>
      <c r="CMG31" s="9"/>
      <c r="CMH31" s="9"/>
      <c r="CMI31" s="9"/>
      <c r="CMJ31" s="9"/>
      <c r="CMK31" s="9"/>
      <c r="CML31" s="9"/>
      <c r="CMM31" s="9"/>
      <c r="CMN31" s="9"/>
      <c r="CMO31" s="9"/>
      <c r="CMP31" s="9"/>
      <c r="CMQ31" s="9"/>
      <c r="CMR31" s="9"/>
      <c r="CMS31" s="9"/>
      <c r="CMT31" s="9"/>
      <c r="CMU31" s="9"/>
      <c r="CMV31" s="9"/>
      <c r="CMW31" s="9"/>
      <c r="CMX31" s="9"/>
      <c r="CMY31" s="9"/>
      <c r="CMZ31" s="9"/>
      <c r="CNA31" s="9"/>
      <c r="CNB31" s="9"/>
      <c r="CNC31" s="9"/>
      <c r="CND31" s="9"/>
      <c r="CNE31" s="9"/>
      <c r="CNF31" s="9"/>
      <c r="CNG31" s="9"/>
      <c r="CNH31" s="9"/>
      <c r="CNI31" s="9"/>
      <c r="CNJ31" s="9"/>
      <c r="CNK31" s="9"/>
      <c r="CNL31" s="9"/>
      <c r="CNM31" s="9"/>
      <c r="CNN31" s="9"/>
      <c r="CNO31" s="9"/>
      <c r="CNP31" s="9"/>
      <c r="CNQ31" s="9"/>
      <c r="CNR31" s="9"/>
      <c r="CNS31" s="9"/>
      <c r="CNT31" s="9"/>
      <c r="CNU31" s="9"/>
      <c r="CNV31" s="9"/>
      <c r="CNW31" s="9"/>
      <c r="CNX31" s="9"/>
      <c r="CNY31" s="9"/>
      <c r="CNZ31" s="9"/>
      <c r="COA31" s="9"/>
      <c r="COB31" s="9"/>
      <c r="COC31" s="9"/>
      <c r="COD31" s="9"/>
      <c r="COE31" s="9"/>
      <c r="COF31" s="9"/>
      <c r="COG31" s="9"/>
      <c r="COH31" s="9"/>
      <c r="COI31" s="9"/>
      <c r="COJ31" s="9"/>
      <c r="COK31" s="9"/>
      <c r="COL31" s="9"/>
      <c r="COM31" s="9"/>
      <c r="CON31" s="9"/>
      <c r="COO31" s="9"/>
      <c r="COP31" s="9"/>
      <c r="COQ31" s="9"/>
      <c r="COR31" s="9"/>
      <c r="COS31" s="9"/>
      <c r="COT31" s="9"/>
      <c r="COU31" s="9"/>
      <c r="COV31" s="9"/>
      <c r="COW31" s="9"/>
      <c r="COX31" s="9"/>
      <c r="COY31" s="9"/>
      <c r="COZ31" s="9"/>
      <c r="CPA31" s="9"/>
      <c r="CPB31" s="9"/>
      <c r="CPC31" s="9"/>
      <c r="CPD31" s="9"/>
      <c r="CPE31" s="9"/>
      <c r="CPF31" s="9"/>
      <c r="CPG31" s="9"/>
      <c r="CPH31" s="9"/>
      <c r="CPI31" s="9"/>
      <c r="CPJ31" s="9"/>
      <c r="CPK31" s="9"/>
      <c r="CPL31" s="9"/>
      <c r="CPM31" s="9"/>
      <c r="CPN31" s="9"/>
      <c r="CPO31" s="9"/>
      <c r="CPP31" s="9"/>
      <c r="CPQ31" s="9"/>
      <c r="CPR31" s="9"/>
      <c r="CPS31" s="9"/>
      <c r="CPT31" s="9"/>
      <c r="CPU31" s="9"/>
      <c r="CPV31" s="9"/>
      <c r="CPW31" s="9"/>
      <c r="CPX31" s="9"/>
      <c r="CPY31" s="9"/>
      <c r="CPZ31" s="9"/>
      <c r="CQA31" s="9"/>
      <c r="CQB31" s="9"/>
      <c r="CQC31" s="9"/>
      <c r="CQD31" s="9"/>
      <c r="CQE31" s="9"/>
      <c r="CQF31" s="9"/>
      <c r="CQG31" s="9"/>
      <c r="CQH31" s="9"/>
      <c r="CQI31" s="9"/>
      <c r="CQJ31" s="9"/>
      <c r="CQK31" s="9"/>
      <c r="CQL31" s="9"/>
      <c r="CQM31" s="9"/>
      <c r="CQN31" s="9"/>
      <c r="CQO31" s="9"/>
      <c r="CQP31" s="9"/>
      <c r="CQQ31" s="9"/>
      <c r="CQR31" s="9"/>
      <c r="CQS31" s="9"/>
      <c r="CQT31" s="9"/>
      <c r="CQU31" s="9"/>
      <c r="CQV31" s="9"/>
      <c r="CQW31" s="9"/>
      <c r="CQX31" s="9"/>
      <c r="CQY31" s="9"/>
      <c r="CQZ31" s="9"/>
      <c r="CRA31" s="9"/>
      <c r="CRB31" s="9"/>
      <c r="CRC31" s="9"/>
      <c r="CRD31" s="9"/>
      <c r="CRE31" s="9"/>
      <c r="CRF31" s="9"/>
      <c r="CRG31" s="9"/>
      <c r="CRH31" s="9"/>
      <c r="CRI31" s="9"/>
      <c r="CRJ31" s="9"/>
      <c r="CRK31" s="9"/>
      <c r="CRL31" s="9"/>
      <c r="CRM31" s="9"/>
      <c r="CRN31" s="9"/>
      <c r="CRO31" s="9"/>
      <c r="CRP31" s="9"/>
      <c r="CRQ31" s="9"/>
      <c r="CRR31" s="9"/>
      <c r="CRS31" s="9"/>
      <c r="CRT31" s="9"/>
      <c r="CRU31" s="9"/>
      <c r="CRV31" s="9"/>
      <c r="CRW31" s="9"/>
      <c r="CRX31" s="9"/>
      <c r="CRY31" s="9"/>
      <c r="CRZ31" s="9"/>
      <c r="CSA31" s="9"/>
      <c r="CSB31" s="9"/>
      <c r="CSC31" s="9"/>
      <c r="CSD31" s="9"/>
      <c r="CSE31" s="9"/>
      <c r="CSF31" s="9"/>
      <c r="CSG31" s="9"/>
      <c r="CSH31" s="9"/>
      <c r="CSI31" s="9"/>
      <c r="CSJ31" s="9"/>
      <c r="CSK31" s="9"/>
      <c r="CSL31" s="9"/>
      <c r="CSM31" s="9"/>
      <c r="CSN31" s="9"/>
      <c r="CSO31" s="9"/>
      <c r="CSP31" s="9"/>
      <c r="CSQ31" s="9"/>
      <c r="CSR31" s="9"/>
      <c r="CSS31" s="9"/>
      <c r="CST31" s="9"/>
      <c r="CSU31" s="9"/>
      <c r="CSV31" s="9"/>
      <c r="CSW31" s="9"/>
      <c r="CSX31" s="9"/>
      <c r="CSY31" s="9"/>
      <c r="CSZ31" s="9"/>
      <c r="CTA31" s="9"/>
      <c r="CTB31" s="9"/>
      <c r="CTC31" s="9"/>
      <c r="CTD31" s="9"/>
      <c r="CTE31" s="9"/>
      <c r="CTF31" s="9"/>
      <c r="CTG31" s="9"/>
      <c r="CTH31" s="9"/>
      <c r="CTI31" s="9"/>
      <c r="CTJ31" s="9"/>
      <c r="CTK31" s="9"/>
      <c r="CTL31" s="9"/>
      <c r="CTM31" s="9"/>
      <c r="CTN31" s="9"/>
      <c r="CTO31" s="9"/>
      <c r="CTP31" s="9"/>
      <c r="CTQ31" s="9"/>
      <c r="CTR31" s="9"/>
      <c r="CTS31" s="9"/>
      <c r="CTT31" s="9"/>
      <c r="CTU31" s="9"/>
      <c r="CTV31" s="9"/>
      <c r="CTW31" s="9"/>
      <c r="CTX31" s="9"/>
      <c r="CTY31" s="9"/>
      <c r="CTZ31" s="9"/>
      <c r="CUA31" s="9"/>
      <c r="CUB31" s="9"/>
      <c r="CUC31" s="9"/>
      <c r="CUD31" s="9"/>
      <c r="CUE31" s="9"/>
      <c r="CUF31" s="9"/>
      <c r="CUG31" s="9"/>
      <c r="CUH31" s="9"/>
      <c r="CUI31" s="9"/>
      <c r="CUJ31" s="9"/>
      <c r="CUK31" s="9"/>
      <c r="CUL31" s="9"/>
      <c r="CUM31" s="9"/>
      <c r="CUN31" s="9"/>
      <c r="CUO31" s="9"/>
      <c r="CUP31" s="9"/>
      <c r="CUQ31" s="9"/>
      <c r="CUR31" s="9"/>
      <c r="CUS31" s="9"/>
      <c r="CUT31" s="9"/>
      <c r="CUU31" s="9"/>
      <c r="CUV31" s="9"/>
      <c r="CUW31" s="9"/>
      <c r="CUX31" s="9"/>
      <c r="CUY31" s="9"/>
      <c r="CUZ31" s="9"/>
      <c r="CVA31" s="9"/>
      <c r="CVB31" s="9"/>
      <c r="CVC31" s="9"/>
      <c r="CVD31" s="9"/>
      <c r="CVE31" s="9"/>
      <c r="CVF31" s="9"/>
      <c r="CVG31" s="9"/>
      <c r="CVH31" s="9"/>
      <c r="CVI31" s="9"/>
      <c r="CVJ31" s="9"/>
      <c r="CVK31" s="9"/>
      <c r="CVL31" s="9"/>
      <c r="CVM31" s="9"/>
      <c r="CVN31" s="9"/>
      <c r="CVO31" s="9"/>
      <c r="CVP31" s="9"/>
      <c r="CVQ31" s="9"/>
      <c r="CVR31" s="9"/>
      <c r="CVS31" s="9"/>
      <c r="CVT31" s="9"/>
      <c r="CVU31" s="9"/>
      <c r="CVV31" s="9"/>
      <c r="CVW31" s="9"/>
      <c r="CVX31" s="9"/>
      <c r="CVY31" s="9"/>
      <c r="CVZ31" s="9"/>
      <c r="CWA31" s="9"/>
      <c r="CWB31" s="9"/>
      <c r="CWC31" s="9"/>
      <c r="CWD31" s="9"/>
      <c r="CWE31" s="9"/>
      <c r="CWF31" s="9"/>
      <c r="CWG31" s="9"/>
      <c r="CWH31" s="9"/>
      <c r="CWI31" s="9"/>
      <c r="CWJ31" s="9"/>
      <c r="CWK31" s="9"/>
      <c r="CWL31" s="9"/>
      <c r="CWM31" s="9"/>
      <c r="CWN31" s="9"/>
      <c r="CWO31" s="9"/>
      <c r="CWP31" s="9"/>
      <c r="CWQ31" s="9"/>
      <c r="CWR31" s="9"/>
      <c r="CWS31" s="9"/>
      <c r="CWT31" s="9"/>
      <c r="CWU31" s="9"/>
      <c r="CWV31" s="9"/>
      <c r="CWW31" s="9"/>
      <c r="CWX31" s="9"/>
      <c r="CWY31" s="9"/>
      <c r="CWZ31" s="9"/>
      <c r="CXA31" s="9"/>
      <c r="CXB31" s="9"/>
      <c r="CXC31" s="9"/>
      <c r="CXD31" s="9"/>
      <c r="CXE31" s="9"/>
      <c r="CXF31" s="9"/>
      <c r="CXG31" s="9"/>
      <c r="CXH31" s="9"/>
      <c r="CXI31" s="9"/>
      <c r="CXJ31" s="9"/>
      <c r="CXK31" s="9"/>
      <c r="CXL31" s="9"/>
      <c r="CXM31" s="9"/>
      <c r="CXN31" s="9"/>
      <c r="CXO31" s="9"/>
      <c r="CXP31" s="9"/>
      <c r="CXQ31" s="9"/>
      <c r="CXR31" s="9"/>
      <c r="CXS31" s="9"/>
      <c r="CXT31" s="9"/>
      <c r="CXU31" s="9"/>
      <c r="CXV31" s="9"/>
      <c r="CXW31" s="9"/>
      <c r="CXX31" s="9"/>
      <c r="CXY31" s="9"/>
      <c r="CXZ31" s="9"/>
      <c r="CYA31" s="9"/>
      <c r="CYB31" s="9"/>
      <c r="CYC31" s="9"/>
      <c r="CYD31" s="9"/>
      <c r="CYE31" s="9"/>
      <c r="CYF31" s="9"/>
      <c r="CYG31" s="9"/>
      <c r="CYH31" s="9"/>
      <c r="CYI31" s="9"/>
      <c r="CYJ31" s="9"/>
      <c r="CYK31" s="9"/>
      <c r="CYL31" s="9"/>
      <c r="CYM31" s="9"/>
      <c r="CYN31" s="9"/>
      <c r="CYO31" s="9"/>
      <c r="CYP31" s="9"/>
      <c r="CYQ31" s="9"/>
      <c r="CYR31" s="9"/>
      <c r="CYS31" s="9"/>
      <c r="CYT31" s="9"/>
      <c r="CYU31" s="9"/>
      <c r="CYV31" s="9"/>
      <c r="CYW31" s="9"/>
      <c r="CYX31" s="9"/>
      <c r="CYY31" s="9"/>
      <c r="CYZ31" s="9"/>
      <c r="CZA31" s="9"/>
      <c r="CZB31" s="9"/>
      <c r="CZC31" s="9"/>
      <c r="CZD31" s="9"/>
      <c r="CZE31" s="9"/>
      <c r="CZF31" s="9"/>
      <c r="CZG31" s="9"/>
      <c r="CZH31" s="9"/>
      <c r="CZI31" s="9"/>
      <c r="CZJ31" s="9"/>
      <c r="CZK31" s="9"/>
      <c r="CZL31" s="9"/>
      <c r="CZM31" s="9"/>
      <c r="CZN31" s="9"/>
      <c r="CZO31" s="9"/>
      <c r="CZP31" s="9"/>
      <c r="CZQ31" s="9"/>
      <c r="CZR31" s="9"/>
      <c r="CZS31" s="9"/>
      <c r="CZT31" s="9"/>
      <c r="CZU31" s="9"/>
      <c r="CZV31" s="9"/>
      <c r="CZW31" s="9"/>
      <c r="CZX31" s="9"/>
      <c r="CZY31" s="9"/>
      <c r="CZZ31" s="9"/>
      <c r="DAA31" s="9"/>
      <c r="DAB31" s="9"/>
      <c r="DAC31" s="9"/>
      <c r="DAD31" s="9"/>
      <c r="DAE31" s="9"/>
      <c r="DAF31" s="9"/>
      <c r="DAG31" s="9"/>
      <c r="DAH31" s="9"/>
      <c r="DAI31" s="9"/>
      <c r="DAJ31" s="9"/>
      <c r="DAK31" s="9"/>
      <c r="DAL31" s="9"/>
      <c r="DAM31" s="9"/>
      <c r="DAN31" s="9"/>
      <c r="DAO31" s="9"/>
      <c r="DAP31" s="9"/>
      <c r="DAQ31" s="9"/>
      <c r="DAR31" s="9"/>
      <c r="DAS31" s="9"/>
      <c r="DAT31" s="9"/>
      <c r="DAU31" s="9"/>
      <c r="DAV31" s="9"/>
      <c r="DAW31" s="9"/>
      <c r="DAX31" s="9"/>
      <c r="DAY31" s="9"/>
      <c r="DAZ31" s="9"/>
      <c r="DBA31" s="9"/>
      <c r="DBB31" s="9"/>
      <c r="DBC31" s="9"/>
      <c r="DBD31" s="9"/>
      <c r="DBE31" s="9"/>
      <c r="DBF31" s="9"/>
      <c r="DBG31" s="9"/>
      <c r="DBH31" s="9"/>
      <c r="DBI31" s="9"/>
      <c r="DBJ31" s="9"/>
      <c r="DBK31" s="9"/>
      <c r="DBL31" s="9"/>
      <c r="DBM31" s="9"/>
      <c r="DBN31" s="9"/>
      <c r="DBO31" s="9"/>
      <c r="DBP31" s="9"/>
      <c r="DBQ31" s="9"/>
      <c r="DBR31" s="9"/>
      <c r="DBS31" s="9"/>
      <c r="DBT31" s="9"/>
      <c r="DBU31" s="9"/>
      <c r="DBV31" s="9"/>
      <c r="DBW31" s="9"/>
      <c r="DBX31" s="9"/>
      <c r="DBY31" s="9"/>
      <c r="DBZ31" s="9"/>
      <c r="DCA31" s="9"/>
      <c r="DCB31" s="9"/>
      <c r="DCC31" s="9"/>
      <c r="DCD31" s="9"/>
      <c r="DCE31" s="9"/>
      <c r="DCF31" s="9"/>
      <c r="DCG31" s="9"/>
      <c r="DCH31" s="9"/>
      <c r="DCI31" s="9"/>
      <c r="DCJ31" s="9"/>
      <c r="DCK31" s="9"/>
      <c r="DCL31" s="9"/>
      <c r="DCM31" s="9"/>
      <c r="DCN31" s="9"/>
      <c r="DCO31" s="9"/>
      <c r="DCP31" s="9"/>
      <c r="DCQ31" s="9"/>
      <c r="DCR31" s="9"/>
      <c r="DCS31" s="9"/>
      <c r="DCT31" s="9"/>
      <c r="DCU31" s="9"/>
      <c r="DCV31" s="9"/>
      <c r="DCW31" s="9"/>
      <c r="DCX31" s="9"/>
      <c r="DCY31" s="9"/>
      <c r="DCZ31" s="9"/>
      <c r="DDA31" s="9"/>
      <c r="DDB31" s="9"/>
      <c r="DDC31" s="9"/>
      <c r="DDD31" s="9"/>
      <c r="DDE31" s="9"/>
      <c r="DDF31" s="9"/>
      <c r="DDG31" s="9"/>
      <c r="DDH31" s="9"/>
      <c r="DDI31" s="9"/>
      <c r="DDJ31" s="9"/>
      <c r="DDK31" s="9"/>
      <c r="DDL31" s="9"/>
      <c r="DDM31" s="9"/>
      <c r="DDN31" s="9"/>
      <c r="DDO31" s="9"/>
      <c r="DDP31" s="9"/>
      <c r="DDQ31" s="9"/>
      <c r="DDR31" s="9"/>
      <c r="DDS31" s="9"/>
      <c r="DDT31" s="9"/>
      <c r="DDU31" s="9"/>
      <c r="DDV31" s="9"/>
      <c r="DDW31" s="9"/>
      <c r="DDX31" s="9"/>
      <c r="DDY31" s="9"/>
      <c r="DDZ31" s="9"/>
      <c r="DEA31" s="9"/>
      <c r="DEB31" s="9"/>
      <c r="DEC31" s="9"/>
      <c r="DED31" s="9"/>
      <c r="DEE31" s="9"/>
      <c r="DEF31" s="9"/>
      <c r="DEG31" s="9"/>
      <c r="DEH31" s="9"/>
      <c r="DEI31" s="9"/>
      <c r="DEJ31" s="9"/>
      <c r="DEK31" s="9"/>
      <c r="DEL31" s="9"/>
      <c r="DEM31" s="9"/>
      <c r="DEN31" s="9"/>
      <c r="DEO31" s="9"/>
      <c r="DEP31" s="9"/>
      <c r="DEQ31" s="9"/>
      <c r="DER31" s="9"/>
      <c r="DES31" s="9"/>
      <c r="DET31" s="9"/>
      <c r="DEU31" s="9"/>
      <c r="DEV31" s="9"/>
      <c r="DEW31" s="9"/>
      <c r="DEX31" s="9"/>
      <c r="DEY31" s="9"/>
      <c r="DEZ31" s="9"/>
      <c r="DFA31" s="9"/>
      <c r="DFB31" s="9"/>
      <c r="DFC31" s="9"/>
      <c r="DFD31" s="9"/>
      <c r="DFE31" s="9"/>
      <c r="DFF31" s="9"/>
      <c r="DFG31" s="9"/>
      <c r="DFH31" s="9"/>
      <c r="DFI31" s="9"/>
      <c r="DFJ31" s="9"/>
      <c r="DFK31" s="9"/>
      <c r="DFL31" s="9"/>
      <c r="DFM31" s="9"/>
      <c r="DFN31" s="9"/>
      <c r="DFO31" s="9"/>
      <c r="DFP31" s="9"/>
      <c r="DFQ31" s="9"/>
      <c r="DFR31" s="9"/>
      <c r="DFS31" s="9"/>
      <c r="DFT31" s="9"/>
      <c r="DFU31" s="9"/>
      <c r="DFV31" s="9"/>
      <c r="DFW31" s="9"/>
      <c r="DFX31" s="9"/>
      <c r="DFY31" s="9"/>
      <c r="DFZ31" s="9"/>
      <c r="DGA31" s="9"/>
      <c r="DGB31" s="9"/>
      <c r="DGC31" s="9"/>
      <c r="DGD31" s="9"/>
      <c r="DGE31" s="9"/>
      <c r="DGF31" s="9"/>
      <c r="DGG31" s="9"/>
      <c r="DGH31" s="9"/>
      <c r="DGI31" s="9"/>
      <c r="DGJ31" s="9"/>
      <c r="DGK31" s="9"/>
      <c r="DGL31" s="9"/>
      <c r="DGM31" s="9"/>
      <c r="DGN31" s="9"/>
      <c r="DGO31" s="9"/>
      <c r="DGP31" s="9"/>
      <c r="DGQ31" s="9"/>
      <c r="DGR31" s="9"/>
      <c r="DGS31" s="9"/>
      <c r="DGT31" s="9"/>
      <c r="DGU31" s="9"/>
      <c r="DGV31" s="9"/>
      <c r="DGW31" s="9"/>
      <c r="DGX31" s="9"/>
      <c r="DGY31" s="9"/>
      <c r="DGZ31" s="9"/>
      <c r="DHA31" s="9"/>
      <c r="DHB31" s="9"/>
      <c r="DHC31" s="9"/>
      <c r="DHD31" s="9"/>
      <c r="DHE31" s="9"/>
      <c r="DHF31" s="9"/>
      <c r="DHG31" s="9"/>
      <c r="DHH31" s="9"/>
      <c r="DHI31" s="9"/>
      <c r="DHJ31" s="9"/>
      <c r="DHK31" s="9"/>
      <c r="DHL31" s="9"/>
      <c r="DHM31" s="9"/>
      <c r="DHN31" s="9"/>
      <c r="DHO31" s="9"/>
      <c r="DHP31" s="9"/>
      <c r="DHQ31" s="9"/>
      <c r="DHR31" s="9"/>
      <c r="DHS31" s="9"/>
      <c r="DHT31" s="9"/>
      <c r="DHU31" s="9"/>
      <c r="DHV31" s="9"/>
      <c r="DHW31" s="9"/>
      <c r="DHX31" s="9"/>
      <c r="DHY31" s="9"/>
      <c r="DHZ31" s="9"/>
      <c r="DIA31" s="9"/>
      <c r="DIB31" s="9"/>
      <c r="DIC31" s="9"/>
      <c r="DID31" s="9"/>
      <c r="DIE31" s="9"/>
      <c r="DIF31" s="9"/>
      <c r="DIG31" s="9"/>
      <c r="DIH31" s="9"/>
      <c r="DII31" s="9"/>
      <c r="DIJ31" s="9"/>
      <c r="DIK31" s="9"/>
      <c r="DIL31" s="9"/>
      <c r="DIM31" s="9"/>
      <c r="DIN31" s="9"/>
      <c r="DIO31" s="9"/>
      <c r="DIP31" s="9"/>
      <c r="DIQ31" s="9"/>
      <c r="DIR31" s="9"/>
      <c r="DIS31" s="9"/>
      <c r="DIT31" s="9"/>
      <c r="DIU31" s="9"/>
      <c r="DIV31" s="9"/>
      <c r="DIW31" s="9"/>
      <c r="DIX31" s="9"/>
      <c r="DIY31" s="9"/>
      <c r="DIZ31" s="9"/>
      <c r="DJA31" s="9"/>
      <c r="DJB31" s="9"/>
      <c r="DJC31" s="9"/>
      <c r="DJD31" s="9"/>
      <c r="DJE31" s="9"/>
      <c r="DJF31" s="9"/>
      <c r="DJG31" s="9"/>
      <c r="DJH31" s="9"/>
      <c r="DJI31" s="9"/>
      <c r="DJJ31" s="9"/>
      <c r="DJK31" s="9"/>
      <c r="DJL31" s="9"/>
      <c r="DJM31" s="9"/>
      <c r="DJN31" s="9"/>
      <c r="DJO31" s="9"/>
      <c r="DJP31" s="9"/>
      <c r="DJQ31" s="9"/>
      <c r="DJR31" s="9"/>
      <c r="DJS31" s="9"/>
      <c r="DJT31" s="9"/>
      <c r="DJU31" s="9"/>
      <c r="DJV31" s="9"/>
      <c r="DJW31" s="9"/>
      <c r="DJX31" s="9"/>
      <c r="DJY31" s="9"/>
      <c r="DJZ31" s="9"/>
      <c r="DKA31" s="9"/>
      <c r="DKB31" s="9"/>
      <c r="DKC31" s="9"/>
      <c r="DKD31" s="9"/>
      <c r="DKE31" s="9"/>
      <c r="DKF31" s="9"/>
      <c r="DKG31" s="9"/>
      <c r="DKH31" s="9"/>
      <c r="DKI31" s="9"/>
      <c r="DKJ31" s="9"/>
      <c r="DKK31" s="9"/>
      <c r="DKL31" s="9"/>
      <c r="DKM31" s="9"/>
      <c r="DKN31" s="9"/>
      <c r="DKO31" s="9"/>
      <c r="DKP31" s="9"/>
      <c r="DKQ31" s="9"/>
      <c r="DKR31" s="9"/>
      <c r="DKS31" s="9"/>
      <c r="DKT31" s="9"/>
      <c r="DKU31" s="9"/>
      <c r="DKV31" s="9"/>
      <c r="DKW31" s="9"/>
      <c r="DKX31" s="9"/>
      <c r="DKY31" s="9"/>
      <c r="DKZ31" s="9"/>
      <c r="DLA31" s="9"/>
      <c r="DLB31" s="9"/>
      <c r="DLC31" s="9"/>
      <c r="DLD31" s="9"/>
      <c r="DLE31" s="9"/>
      <c r="DLF31" s="9"/>
      <c r="DLG31" s="9"/>
      <c r="DLH31" s="9"/>
      <c r="DLI31" s="9"/>
      <c r="DLJ31" s="9"/>
      <c r="DLK31" s="9"/>
      <c r="DLL31" s="9"/>
      <c r="DLM31" s="9"/>
      <c r="DLN31" s="9"/>
      <c r="DLO31" s="9"/>
      <c r="DLP31" s="9"/>
      <c r="DLQ31" s="9"/>
      <c r="DLR31" s="9"/>
      <c r="DLS31" s="9"/>
      <c r="DLT31" s="9"/>
      <c r="DLU31" s="9"/>
      <c r="DLV31" s="9"/>
      <c r="DLW31" s="9"/>
      <c r="DLX31" s="9"/>
      <c r="DLY31" s="9"/>
      <c r="DLZ31" s="9"/>
      <c r="DMA31" s="9"/>
      <c r="DMB31" s="9"/>
      <c r="DMC31" s="9"/>
      <c r="DMD31" s="9"/>
      <c r="DME31" s="9"/>
      <c r="DMF31" s="9"/>
      <c r="DMG31" s="9"/>
      <c r="DMH31" s="9"/>
      <c r="DMI31" s="9"/>
      <c r="DMJ31" s="9"/>
      <c r="DMK31" s="9"/>
      <c r="DML31" s="9"/>
      <c r="DMM31" s="9"/>
      <c r="DMN31" s="9"/>
      <c r="DMO31" s="9"/>
      <c r="DMP31" s="9"/>
      <c r="DMQ31" s="9"/>
      <c r="DMR31" s="9"/>
      <c r="DMS31" s="9"/>
      <c r="DMT31" s="9"/>
      <c r="DMU31" s="9"/>
      <c r="DMV31" s="9"/>
      <c r="DMW31" s="9"/>
      <c r="DMX31" s="9"/>
      <c r="DMY31" s="9"/>
      <c r="DMZ31" s="9"/>
      <c r="DNA31" s="9"/>
      <c r="DNB31" s="9"/>
      <c r="DNC31" s="9"/>
      <c r="DND31" s="9"/>
      <c r="DNE31" s="9"/>
      <c r="DNF31" s="9"/>
      <c r="DNG31" s="9"/>
      <c r="DNH31" s="9"/>
      <c r="DNI31" s="9"/>
      <c r="DNJ31" s="9"/>
      <c r="DNK31" s="9"/>
      <c r="DNL31" s="9"/>
      <c r="DNM31" s="9"/>
      <c r="DNN31" s="9"/>
      <c r="DNO31" s="9"/>
      <c r="DNP31" s="9"/>
      <c r="DNQ31" s="9"/>
      <c r="DNR31" s="9"/>
      <c r="DNS31" s="9"/>
      <c r="DNT31" s="9"/>
      <c r="DNU31" s="9"/>
      <c r="DNV31" s="9"/>
      <c r="DNW31" s="9"/>
      <c r="DNX31" s="9"/>
      <c r="DNY31" s="9"/>
      <c r="DNZ31" s="9"/>
      <c r="DOA31" s="9"/>
      <c r="DOB31" s="9"/>
      <c r="DOC31" s="9"/>
      <c r="DOD31" s="9"/>
      <c r="DOE31" s="9"/>
      <c r="DOF31" s="9"/>
      <c r="DOG31" s="9"/>
      <c r="DOH31" s="9"/>
      <c r="DOI31" s="9"/>
      <c r="DOJ31" s="9"/>
      <c r="DOK31" s="9"/>
      <c r="DOL31" s="9"/>
      <c r="DOM31" s="9"/>
      <c r="DON31" s="9"/>
      <c r="DOO31" s="9"/>
      <c r="DOP31" s="9"/>
      <c r="DOQ31" s="9"/>
      <c r="DOR31" s="9"/>
      <c r="DOS31" s="9"/>
      <c r="DOT31" s="9"/>
      <c r="DOU31" s="9"/>
      <c r="DOV31" s="9"/>
      <c r="DOW31" s="9"/>
      <c r="DOX31" s="9"/>
      <c r="DOY31" s="9"/>
      <c r="DOZ31" s="9"/>
      <c r="DPA31" s="9"/>
      <c r="DPB31" s="9"/>
      <c r="DPC31" s="9"/>
      <c r="DPD31" s="9"/>
      <c r="DPE31" s="9"/>
      <c r="DPF31" s="9"/>
    </row>
    <row r="32" spans="1:3126" s="4" customFormat="1" ht="20.100000000000001" customHeight="1" x14ac:dyDescent="0.25">
      <c r="A32" s="24">
        <v>23</v>
      </c>
      <c r="B32" s="40" t="s">
        <v>50</v>
      </c>
      <c r="C32" s="24" t="s">
        <v>91</v>
      </c>
      <c r="D32" s="34">
        <v>7</v>
      </c>
      <c r="E32" s="35">
        <v>1</v>
      </c>
      <c r="F32" s="35">
        <v>1</v>
      </c>
      <c r="G32" s="35"/>
      <c r="H32" s="35">
        <v>2</v>
      </c>
      <c r="I32" s="35">
        <f>E32*H32</f>
        <v>2</v>
      </c>
      <c r="J32" s="35">
        <v>58</v>
      </c>
      <c r="K32" s="35">
        <f>F32*J32</f>
        <v>58</v>
      </c>
      <c r="L32" s="35"/>
      <c r="M32" s="35"/>
      <c r="N32" s="35"/>
      <c r="O32" s="35"/>
      <c r="P32" s="35">
        <f t="shared" si="18"/>
        <v>12</v>
      </c>
      <c r="Q32" s="35"/>
      <c r="R32" s="35"/>
      <c r="S32" s="35">
        <v>4</v>
      </c>
      <c r="T32" s="35">
        <f>D32*1</f>
        <v>7</v>
      </c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>
        <v>1</v>
      </c>
      <c r="AQ32" s="51">
        <f>D32*0.3*2</f>
        <v>4.2</v>
      </c>
      <c r="AR32" s="35"/>
      <c r="AS32" s="35"/>
      <c r="AT32" s="51">
        <f t="shared" si="19"/>
        <v>4.2</v>
      </c>
      <c r="AU32" s="35"/>
      <c r="AV32" s="35"/>
      <c r="AW32" s="35"/>
      <c r="AX32" s="35"/>
      <c r="AY32" s="35"/>
      <c r="AZ32" s="36">
        <f>I32+K32+M32+O32+P32+R32+T32+V32+X32+Z32+AB32+AD32+AF32+AH32+AL32+AM32+AO32+AT32+AU32+AY32</f>
        <v>83.2</v>
      </c>
      <c r="BA32" s="49" t="s">
        <v>72</v>
      </c>
      <c r="BB32" s="50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9"/>
      <c r="AOO32" s="9"/>
      <c r="AOP32" s="9"/>
      <c r="AOQ32" s="9"/>
      <c r="AOR32" s="9"/>
      <c r="AOS32" s="9"/>
      <c r="AOT32" s="9"/>
      <c r="AOU32" s="9"/>
      <c r="AOV32" s="9"/>
      <c r="AOW32" s="9"/>
      <c r="AOX32" s="9"/>
      <c r="AOY32" s="9"/>
      <c r="AOZ32" s="9"/>
      <c r="APA32" s="9"/>
      <c r="APB32" s="9"/>
      <c r="APC32" s="9"/>
      <c r="APD32" s="9"/>
      <c r="APE32" s="9"/>
      <c r="APF32" s="9"/>
      <c r="APG32" s="9"/>
      <c r="APH32" s="9"/>
      <c r="API32" s="9"/>
      <c r="APJ32" s="9"/>
      <c r="APK32" s="9"/>
      <c r="APL32" s="9"/>
      <c r="APM32" s="9"/>
      <c r="APN32" s="9"/>
      <c r="APO32" s="9"/>
      <c r="APP32" s="9"/>
      <c r="APQ32" s="9"/>
      <c r="APR32" s="9"/>
      <c r="APS32" s="9"/>
      <c r="APT32" s="9"/>
      <c r="APU32" s="9"/>
      <c r="APV32" s="9"/>
      <c r="APW32" s="9"/>
      <c r="APX32" s="9"/>
      <c r="APY32" s="9"/>
      <c r="APZ32" s="9"/>
      <c r="AQA32" s="9"/>
      <c r="AQB32" s="9"/>
      <c r="AQC32" s="9"/>
      <c r="AQD32" s="9"/>
      <c r="AQE32" s="9"/>
      <c r="AQF32" s="9"/>
      <c r="AQG32" s="9"/>
      <c r="AQH32" s="9"/>
      <c r="AQI32" s="9"/>
      <c r="AQJ32" s="9"/>
      <c r="AQK32" s="9"/>
      <c r="AQL32" s="9"/>
      <c r="AQM32" s="9"/>
      <c r="AQN32" s="9"/>
      <c r="AQO32" s="9"/>
      <c r="AQP32" s="9"/>
      <c r="AQQ32" s="9"/>
      <c r="AQR32" s="9"/>
      <c r="AQS32" s="9"/>
      <c r="AQT32" s="9"/>
      <c r="AQU32" s="9"/>
      <c r="AQV32" s="9"/>
      <c r="AQW32" s="9"/>
      <c r="AQX32" s="9"/>
      <c r="AQY32" s="9"/>
      <c r="AQZ32" s="9"/>
      <c r="ARA32" s="9"/>
      <c r="ARB32" s="9"/>
      <c r="ARC32" s="9"/>
      <c r="ARD32" s="9"/>
      <c r="ARE32" s="9"/>
      <c r="ARF32" s="9"/>
      <c r="ARG32" s="9"/>
      <c r="ARH32" s="9"/>
      <c r="ARI32" s="9"/>
      <c r="ARJ32" s="9"/>
      <c r="ARK32" s="9"/>
      <c r="ARL32" s="9"/>
      <c r="ARM32" s="9"/>
      <c r="ARN32" s="9"/>
      <c r="ARO32" s="9"/>
      <c r="ARP32" s="9"/>
      <c r="ARQ32" s="9"/>
      <c r="ARR32" s="9"/>
      <c r="ARS32" s="9"/>
      <c r="ART32" s="9"/>
      <c r="ARU32" s="9"/>
      <c r="ARV32" s="9"/>
      <c r="ARW32" s="9"/>
      <c r="ARX32" s="9"/>
      <c r="ARY32" s="9"/>
      <c r="ARZ32" s="9"/>
      <c r="ASA32" s="9"/>
      <c r="ASB32" s="9"/>
      <c r="ASC32" s="9"/>
      <c r="ASD32" s="9"/>
      <c r="ASE32" s="9"/>
      <c r="ASF32" s="9"/>
      <c r="ASG32" s="9"/>
      <c r="ASH32" s="9"/>
      <c r="ASI32" s="9"/>
      <c r="ASJ32" s="9"/>
      <c r="ASK32" s="9"/>
      <c r="ASL32" s="9"/>
      <c r="ASM32" s="9"/>
      <c r="ASN32" s="9"/>
      <c r="ASO32" s="9"/>
      <c r="ASP32" s="9"/>
      <c r="ASQ32" s="9"/>
      <c r="ASR32" s="9"/>
      <c r="ASS32" s="9"/>
      <c r="AST32" s="9"/>
      <c r="ASU32" s="9"/>
      <c r="ASV32" s="9"/>
      <c r="ASW32" s="9"/>
      <c r="ASX32" s="9"/>
      <c r="ASY32" s="9"/>
      <c r="ASZ32" s="9"/>
      <c r="ATA32" s="9"/>
      <c r="ATB32" s="9"/>
      <c r="ATC32" s="9"/>
      <c r="ATD32" s="9"/>
      <c r="ATE32" s="9"/>
      <c r="ATF32" s="9"/>
      <c r="ATG32" s="9"/>
      <c r="ATH32" s="9"/>
      <c r="ATI32" s="9"/>
      <c r="ATJ32" s="9"/>
      <c r="ATK32" s="9"/>
      <c r="ATL32" s="9"/>
      <c r="ATM32" s="9"/>
      <c r="ATN32" s="9"/>
      <c r="ATO32" s="9"/>
      <c r="ATP32" s="9"/>
      <c r="ATQ32" s="9"/>
      <c r="ATR32" s="9"/>
      <c r="ATS32" s="9"/>
      <c r="ATT32" s="9"/>
      <c r="ATU32" s="9"/>
      <c r="ATV32" s="9"/>
      <c r="ATW32" s="9"/>
      <c r="ATX32" s="9"/>
      <c r="ATY32" s="9"/>
      <c r="ATZ32" s="9"/>
      <c r="AUA32" s="9"/>
      <c r="AUB32" s="9"/>
      <c r="AUC32" s="9"/>
      <c r="AUD32" s="9"/>
      <c r="AUE32" s="9"/>
      <c r="AUF32" s="9"/>
      <c r="AUG32" s="9"/>
      <c r="AUH32" s="9"/>
      <c r="AUI32" s="9"/>
      <c r="AUJ32" s="9"/>
      <c r="AUK32" s="9"/>
      <c r="AUL32" s="9"/>
      <c r="AUM32" s="9"/>
      <c r="AUN32" s="9"/>
      <c r="AUO32" s="9"/>
      <c r="AUP32" s="9"/>
      <c r="AUQ32" s="9"/>
      <c r="AUR32" s="9"/>
      <c r="AUS32" s="9"/>
      <c r="AUT32" s="9"/>
      <c r="AUU32" s="9"/>
      <c r="AUV32" s="9"/>
      <c r="AUW32" s="9"/>
      <c r="AUX32" s="9"/>
      <c r="AUY32" s="9"/>
      <c r="AUZ32" s="9"/>
      <c r="AVA32" s="9"/>
      <c r="AVB32" s="9"/>
      <c r="AVC32" s="9"/>
      <c r="AVD32" s="9"/>
      <c r="AVE32" s="9"/>
      <c r="AVF32" s="9"/>
      <c r="AVG32" s="9"/>
      <c r="AVH32" s="9"/>
      <c r="AVI32" s="9"/>
      <c r="AVJ32" s="9"/>
      <c r="AVK32" s="9"/>
      <c r="AVL32" s="9"/>
      <c r="AVM32" s="9"/>
      <c r="AVN32" s="9"/>
      <c r="AVO32" s="9"/>
      <c r="AVP32" s="9"/>
      <c r="AVQ32" s="9"/>
      <c r="AVR32" s="9"/>
      <c r="AVS32" s="9"/>
      <c r="AVT32" s="9"/>
      <c r="AVU32" s="9"/>
      <c r="AVV32" s="9"/>
      <c r="AVW32" s="9"/>
      <c r="AVX32" s="9"/>
      <c r="AVY32" s="9"/>
      <c r="AVZ32" s="9"/>
      <c r="AWA32" s="9"/>
      <c r="AWB32" s="9"/>
      <c r="AWC32" s="9"/>
      <c r="AWD32" s="9"/>
      <c r="AWE32" s="9"/>
      <c r="AWF32" s="9"/>
      <c r="AWG32" s="9"/>
      <c r="AWH32" s="9"/>
      <c r="AWI32" s="9"/>
      <c r="AWJ32" s="9"/>
      <c r="AWK32" s="9"/>
      <c r="AWL32" s="9"/>
      <c r="AWM32" s="9"/>
      <c r="AWN32" s="9"/>
      <c r="AWO32" s="9"/>
      <c r="AWP32" s="9"/>
      <c r="AWQ32" s="9"/>
      <c r="AWR32" s="9"/>
      <c r="AWS32" s="9"/>
      <c r="AWT32" s="9"/>
      <c r="AWU32" s="9"/>
      <c r="AWV32" s="9"/>
      <c r="AWW32" s="9"/>
      <c r="AWX32" s="9"/>
      <c r="AWY32" s="9"/>
      <c r="AWZ32" s="9"/>
      <c r="AXA32" s="9"/>
      <c r="AXB32" s="9"/>
      <c r="AXC32" s="9"/>
      <c r="AXD32" s="9"/>
      <c r="AXE32" s="9"/>
      <c r="AXF32" s="9"/>
      <c r="AXG32" s="9"/>
      <c r="AXH32" s="9"/>
      <c r="AXI32" s="9"/>
      <c r="AXJ32" s="9"/>
      <c r="AXK32" s="9"/>
      <c r="AXL32" s="9"/>
      <c r="AXM32" s="9"/>
      <c r="AXN32" s="9"/>
      <c r="AXO32" s="9"/>
      <c r="AXP32" s="9"/>
      <c r="AXQ32" s="9"/>
      <c r="AXR32" s="9"/>
      <c r="AXS32" s="9"/>
      <c r="AXT32" s="9"/>
      <c r="AXU32" s="9"/>
      <c r="AXV32" s="9"/>
      <c r="AXW32" s="9"/>
      <c r="AXX32" s="9"/>
      <c r="AXY32" s="9"/>
      <c r="AXZ32" s="9"/>
      <c r="AYA32" s="9"/>
      <c r="AYB32" s="9"/>
      <c r="AYC32" s="9"/>
      <c r="AYD32" s="9"/>
      <c r="AYE32" s="9"/>
      <c r="AYF32" s="9"/>
      <c r="AYG32" s="9"/>
      <c r="AYH32" s="9"/>
      <c r="AYI32" s="9"/>
      <c r="AYJ32" s="9"/>
      <c r="AYK32" s="9"/>
      <c r="AYL32" s="9"/>
      <c r="AYM32" s="9"/>
      <c r="AYN32" s="9"/>
      <c r="AYO32" s="9"/>
      <c r="AYP32" s="9"/>
      <c r="AYQ32" s="9"/>
      <c r="AYR32" s="9"/>
      <c r="AYS32" s="9"/>
      <c r="AYT32" s="9"/>
      <c r="AYU32" s="9"/>
      <c r="AYV32" s="9"/>
      <c r="AYW32" s="9"/>
      <c r="AYX32" s="9"/>
      <c r="AYY32" s="9"/>
      <c r="AYZ32" s="9"/>
      <c r="AZA32" s="9"/>
      <c r="AZB32" s="9"/>
      <c r="AZC32" s="9"/>
      <c r="AZD32" s="9"/>
      <c r="AZE32" s="9"/>
      <c r="AZF32" s="9"/>
      <c r="AZG32" s="9"/>
      <c r="AZH32" s="9"/>
      <c r="AZI32" s="9"/>
      <c r="AZJ32" s="9"/>
      <c r="AZK32" s="9"/>
      <c r="AZL32" s="9"/>
      <c r="AZM32" s="9"/>
      <c r="AZN32" s="9"/>
      <c r="AZO32" s="9"/>
      <c r="AZP32" s="9"/>
      <c r="AZQ32" s="9"/>
      <c r="AZR32" s="9"/>
      <c r="AZS32" s="9"/>
      <c r="AZT32" s="9"/>
      <c r="AZU32" s="9"/>
      <c r="AZV32" s="9"/>
      <c r="AZW32" s="9"/>
      <c r="AZX32" s="9"/>
      <c r="AZY32" s="9"/>
      <c r="AZZ32" s="9"/>
      <c r="BAA32" s="9"/>
      <c r="BAB32" s="9"/>
      <c r="BAC32" s="9"/>
      <c r="BAD32" s="9"/>
      <c r="BAE32" s="9"/>
      <c r="BAF32" s="9"/>
      <c r="BAG32" s="9"/>
      <c r="BAH32" s="9"/>
      <c r="BAI32" s="9"/>
      <c r="BAJ32" s="9"/>
      <c r="BAK32" s="9"/>
      <c r="BAL32" s="9"/>
      <c r="BAM32" s="9"/>
      <c r="BAN32" s="9"/>
      <c r="BAO32" s="9"/>
      <c r="BAP32" s="9"/>
      <c r="BAQ32" s="9"/>
      <c r="BAR32" s="9"/>
      <c r="BAS32" s="9"/>
      <c r="BAT32" s="9"/>
      <c r="BAU32" s="9"/>
      <c r="BAV32" s="9"/>
      <c r="BAW32" s="9"/>
      <c r="BAX32" s="9"/>
      <c r="BAY32" s="9"/>
      <c r="BAZ32" s="9"/>
      <c r="BBA32" s="9"/>
      <c r="BBB32" s="9"/>
      <c r="BBC32" s="9"/>
      <c r="BBD32" s="9"/>
      <c r="BBE32" s="9"/>
      <c r="BBF32" s="9"/>
      <c r="BBG32" s="9"/>
      <c r="BBH32" s="9"/>
      <c r="BBI32" s="9"/>
      <c r="BBJ32" s="9"/>
      <c r="BBK32" s="9"/>
      <c r="BBL32" s="9"/>
      <c r="BBM32" s="9"/>
      <c r="BBN32" s="9"/>
      <c r="BBO32" s="9"/>
      <c r="BBP32" s="9"/>
      <c r="BBQ32" s="9"/>
      <c r="BBR32" s="9"/>
      <c r="BBS32" s="9"/>
      <c r="BBT32" s="9"/>
      <c r="BBU32" s="9"/>
      <c r="BBV32" s="9"/>
      <c r="BBW32" s="9"/>
      <c r="BBX32" s="9"/>
      <c r="BBY32" s="9"/>
      <c r="BBZ32" s="9"/>
      <c r="BCA32" s="9"/>
      <c r="BCB32" s="9"/>
      <c r="BCC32" s="9"/>
      <c r="BCD32" s="9"/>
      <c r="BCE32" s="9"/>
      <c r="BCF32" s="9"/>
      <c r="BCG32" s="9"/>
      <c r="BCH32" s="9"/>
      <c r="BCI32" s="9"/>
      <c r="BCJ32" s="9"/>
      <c r="BCK32" s="9"/>
      <c r="BCL32" s="9"/>
      <c r="BCM32" s="9"/>
      <c r="BCN32" s="9"/>
      <c r="BCO32" s="9"/>
      <c r="BCP32" s="9"/>
      <c r="BCQ32" s="9"/>
      <c r="BCR32" s="9"/>
      <c r="BCS32" s="9"/>
      <c r="BCT32" s="9"/>
      <c r="BCU32" s="9"/>
      <c r="BCV32" s="9"/>
      <c r="BCW32" s="9"/>
      <c r="BCX32" s="9"/>
      <c r="BCY32" s="9"/>
      <c r="BCZ32" s="9"/>
      <c r="BDA32" s="9"/>
      <c r="BDB32" s="9"/>
      <c r="BDC32" s="9"/>
      <c r="BDD32" s="9"/>
      <c r="BDE32" s="9"/>
      <c r="BDF32" s="9"/>
      <c r="BDG32" s="9"/>
      <c r="BDH32" s="9"/>
      <c r="BDI32" s="9"/>
      <c r="BDJ32" s="9"/>
      <c r="BDK32" s="9"/>
      <c r="BDL32" s="9"/>
      <c r="BDM32" s="9"/>
      <c r="BDN32" s="9"/>
      <c r="BDO32" s="9"/>
      <c r="BDP32" s="9"/>
      <c r="BDQ32" s="9"/>
      <c r="BDR32" s="9"/>
      <c r="BDS32" s="9"/>
      <c r="BDT32" s="9"/>
      <c r="BDU32" s="9"/>
      <c r="BDV32" s="9"/>
      <c r="BDW32" s="9"/>
      <c r="BDX32" s="9"/>
      <c r="BDY32" s="9"/>
      <c r="BDZ32" s="9"/>
      <c r="BEA32" s="9"/>
      <c r="BEB32" s="9"/>
      <c r="BEC32" s="9"/>
      <c r="BED32" s="9"/>
      <c r="BEE32" s="9"/>
      <c r="BEF32" s="9"/>
      <c r="BEG32" s="9"/>
      <c r="BEH32" s="9"/>
      <c r="BEI32" s="9"/>
      <c r="BEJ32" s="9"/>
      <c r="BEK32" s="9"/>
      <c r="BEL32" s="9"/>
      <c r="BEM32" s="9"/>
      <c r="BEN32" s="9"/>
      <c r="BEO32" s="9"/>
      <c r="BEP32" s="9"/>
      <c r="BEQ32" s="9"/>
      <c r="BER32" s="9"/>
      <c r="BES32" s="9"/>
      <c r="BET32" s="9"/>
      <c r="BEU32" s="9"/>
      <c r="BEV32" s="9"/>
      <c r="BEW32" s="9"/>
      <c r="BEX32" s="9"/>
      <c r="BEY32" s="9"/>
      <c r="BEZ32" s="9"/>
      <c r="BFA32" s="9"/>
      <c r="BFB32" s="9"/>
      <c r="BFC32" s="9"/>
      <c r="BFD32" s="9"/>
      <c r="BFE32" s="9"/>
      <c r="BFF32" s="9"/>
      <c r="BFG32" s="9"/>
      <c r="BFH32" s="9"/>
      <c r="BFI32" s="9"/>
      <c r="BFJ32" s="9"/>
      <c r="BFK32" s="9"/>
      <c r="BFL32" s="9"/>
      <c r="BFM32" s="9"/>
      <c r="BFN32" s="9"/>
      <c r="BFO32" s="9"/>
      <c r="BFP32" s="9"/>
      <c r="BFQ32" s="9"/>
      <c r="BFR32" s="9"/>
      <c r="BFS32" s="9"/>
      <c r="BFT32" s="9"/>
      <c r="BFU32" s="9"/>
      <c r="BFV32" s="9"/>
      <c r="BFW32" s="9"/>
      <c r="BFX32" s="9"/>
      <c r="BFY32" s="9"/>
      <c r="BFZ32" s="9"/>
      <c r="BGA32" s="9"/>
      <c r="BGB32" s="9"/>
      <c r="BGC32" s="9"/>
      <c r="BGD32" s="9"/>
      <c r="BGE32" s="9"/>
      <c r="BGF32" s="9"/>
      <c r="BGG32" s="9"/>
      <c r="BGH32" s="9"/>
      <c r="BGI32" s="9"/>
      <c r="BGJ32" s="9"/>
      <c r="BGK32" s="9"/>
      <c r="BGL32" s="9"/>
      <c r="BGM32" s="9"/>
      <c r="BGN32" s="9"/>
      <c r="BGO32" s="9"/>
      <c r="BGP32" s="9"/>
      <c r="BGQ32" s="9"/>
      <c r="BGR32" s="9"/>
      <c r="BGS32" s="9"/>
      <c r="BGT32" s="9"/>
      <c r="BGU32" s="9"/>
      <c r="BGV32" s="9"/>
      <c r="BGW32" s="9"/>
      <c r="BGX32" s="9"/>
      <c r="BGY32" s="9"/>
      <c r="BGZ32" s="9"/>
      <c r="BHA32" s="9"/>
      <c r="BHB32" s="9"/>
      <c r="BHC32" s="9"/>
      <c r="BHD32" s="9"/>
      <c r="BHE32" s="9"/>
      <c r="BHF32" s="9"/>
      <c r="BHG32" s="9"/>
      <c r="BHH32" s="9"/>
      <c r="BHI32" s="9"/>
      <c r="BHJ32" s="9"/>
      <c r="BHK32" s="9"/>
      <c r="BHL32" s="9"/>
      <c r="BHM32" s="9"/>
      <c r="BHN32" s="9"/>
      <c r="BHO32" s="9"/>
      <c r="BHP32" s="9"/>
      <c r="BHQ32" s="9"/>
      <c r="BHR32" s="9"/>
      <c r="BHS32" s="9"/>
      <c r="BHT32" s="9"/>
      <c r="BHU32" s="9"/>
      <c r="BHV32" s="9"/>
      <c r="BHW32" s="9"/>
      <c r="BHX32" s="9"/>
      <c r="BHY32" s="9"/>
      <c r="BHZ32" s="9"/>
      <c r="BIA32" s="9"/>
      <c r="BIB32" s="9"/>
      <c r="BIC32" s="9"/>
      <c r="BID32" s="9"/>
      <c r="BIE32" s="9"/>
      <c r="BIF32" s="9"/>
      <c r="BIG32" s="9"/>
      <c r="BIH32" s="9"/>
      <c r="BII32" s="9"/>
      <c r="BIJ32" s="9"/>
      <c r="BIK32" s="9"/>
      <c r="BIL32" s="9"/>
      <c r="BIM32" s="9"/>
      <c r="BIN32" s="9"/>
      <c r="BIO32" s="9"/>
      <c r="BIP32" s="9"/>
      <c r="BIQ32" s="9"/>
      <c r="BIR32" s="9"/>
      <c r="BIS32" s="9"/>
      <c r="BIT32" s="9"/>
      <c r="BIU32" s="9"/>
      <c r="BIV32" s="9"/>
      <c r="BIW32" s="9"/>
      <c r="BIX32" s="9"/>
      <c r="BIY32" s="9"/>
      <c r="BIZ32" s="9"/>
      <c r="BJA32" s="9"/>
      <c r="BJB32" s="9"/>
      <c r="BJC32" s="9"/>
      <c r="BJD32" s="9"/>
      <c r="BJE32" s="9"/>
      <c r="BJF32" s="9"/>
      <c r="BJG32" s="9"/>
      <c r="BJH32" s="9"/>
      <c r="BJI32" s="9"/>
      <c r="BJJ32" s="9"/>
      <c r="BJK32" s="9"/>
      <c r="BJL32" s="9"/>
      <c r="BJM32" s="9"/>
      <c r="BJN32" s="9"/>
      <c r="BJO32" s="9"/>
      <c r="BJP32" s="9"/>
      <c r="BJQ32" s="9"/>
      <c r="BJR32" s="9"/>
      <c r="BJS32" s="9"/>
      <c r="BJT32" s="9"/>
      <c r="BJU32" s="9"/>
      <c r="BJV32" s="9"/>
      <c r="BJW32" s="9"/>
      <c r="BJX32" s="9"/>
      <c r="BJY32" s="9"/>
      <c r="BJZ32" s="9"/>
      <c r="BKA32" s="9"/>
      <c r="BKB32" s="9"/>
      <c r="BKC32" s="9"/>
      <c r="BKD32" s="9"/>
      <c r="BKE32" s="9"/>
      <c r="BKF32" s="9"/>
      <c r="BKG32" s="9"/>
      <c r="BKH32" s="9"/>
      <c r="BKI32" s="9"/>
      <c r="BKJ32" s="9"/>
      <c r="BKK32" s="9"/>
      <c r="BKL32" s="9"/>
      <c r="BKM32" s="9"/>
      <c r="BKN32" s="9"/>
      <c r="BKO32" s="9"/>
      <c r="BKP32" s="9"/>
      <c r="BKQ32" s="9"/>
      <c r="BKR32" s="9"/>
      <c r="BKS32" s="9"/>
      <c r="BKT32" s="9"/>
      <c r="BKU32" s="9"/>
      <c r="BKV32" s="9"/>
      <c r="BKW32" s="9"/>
      <c r="BKX32" s="9"/>
      <c r="BKY32" s="9"/>
      <c r="BKZ32" s="9"/>
      <c r="BLA32" s="9"/>
      <c r="BLB32" s="9"/>
      <c r="BLC32" s="9"/>
      <c r="BLD32" s="9"/>
      <c r="BLE32" s="9"/>
      <c r="BLF32" s="9"/>
      <c r="BLG32" s="9"/>
      <c r="BLH32" s="9"/>
      <c r="BLI32" s="9"/>
      <c r="BLJ32" s="9"/>
      <c r="BLK32" s="9"/>
      <c r="BLL32" s="9"/>
      <c r="BLM32" s="9"/>
      <c r="BLN32" s="9"/>
      <c r="BLO32" s="9"/>
      <c r="BLP32" s="9"/>
      <c r="BLQ32" s="9"/>
      <c r="BLR32" s="9"/>
      <c r="BLS32" s="9"/>
      <c r="BLT32" s="9"/>
      <c r="BLU32" s="9"/>
      <c r="BLV32" s="9"/>
      <c r="BLW32" s="9"/>
      <c r="BLX32" s="9"/>
      <c r="BLY32" s="9"/>
      <c r="BLZ32" s="9"/>
      <c r="BMA32" s="9"/>
      <c r="BMB32" s="9"/>
      <c r="BMC32" s="9"/>
      <c r="BMD32" s="9"/>
      <c r="BME32" s="9"/>
      <c r="BMF32" s="9"/>
      <c r="BMG32" s="9"/>
      <c r="BMH32" s="9"/>
      <c r="BMI32" s="9"/>
      <c r="BMJ32" s="9"/>
      <c r="BMK32" s="9"/>
      <c r="BML32" s="9"/>
      <c r="BMM32" s="9"/>
      <c r="BMN32" s="9"/>
      <c r="BMO32" s="9"/>
      <c r="BMP32" s="9"/>
      <c r="BMQ32" s="9"/>
      <c r="BMR32" s="9"/>
      <c r="BMS32" s="9"/>
      <c r="BMT32" s="9"/>
      <c r="BMU32" s="9"/>
      <c r="BMV32" s="9"/>
      <c r="BMW32" s="9"/>
      <c r="BMX32" s="9"/>
      <c r="BMY32" s="9"/>
      <c r="BMZ32" s="9"/>
      <c r="BNA32" s="9"/>
      <c r="BNB32" s="9"/>
      <c r="BNC32" s="9"/>
      <c r="BND32" s="9"/>
      <c r="BNE32" s="9"/>
      <c r="BNF32" s="9"/>
      <c r="BNG32" s="9"/>
      <c r="BNH32" s="9"/>
      <c r="BNI32" s="9"/>
      <c r="BNJ32" s="9"/>
      <c r="BNK32" s="9"/>
      <c r="BNL32" s="9"/>
      <c r="BNM32" s="9"/>
      <c r="BNN32" s="9"/>
      <c r="BNO32" s="9"/>
      <c r="BNP32" s="9"/>
      <c r="BNQ32" s="9"/>
      <c r="BNR32" s="9"/>
      <c r="BNS32" s="9"/>
      <c r="BNT32" s="9"/>
      <c r="BNU32" s="9"/>
      <c r="BNV32" s="9"/>
      <c r="BNW32" s="9"/>
      <c r="BNX32" s="9"/>
      <c r="BNY32" s="9"/>
      <c r="BNZ32" s="9"/>
      <c r="BOA32" s="9"/>
      <c r="BOB32" s="9"/>
      <c r="BOC32" s="9"/>
      <c r="BOD32" s="9"/>
      <c r="BOE32" s="9"/>
      <c r="BOF32" s="9"/>
      <c r="BOG32" s="9"/>
      <c r="BOH32" s="9"/>
      <c r="BOI32" s="9"/>
      <c r="BOJ32" s="9"/>
      <c r="BOK32" s="9"/>
      <c r="BOL32" s="9"/>
      <c r="BOM32" s="9"/>
      <c r="BON32" s="9"/>
      <c r="BOO32" s="9"/>
      <c r="BOP32" s="9"/>
      <c r="BOQ32" s="9"/>
      <c r="BOR32" s="9"/>
      <c r="BOS32" s="9"/>
      <c r="BOT32" s="9"/>
      <c r="BOU32" s="9"/>
      <c r="BOV32" s="9"/>
      <c r="BOW32" s="9"/>
      <c r="BOX32" s="9"/>
      <c r="BOY32" s="9"/>
      <c r="BOZ32" s="9"/>
      <c r="BPA32" s="9"/>
      <c r="BPB32" s="9"/>
      <c r="BPC32" s="9"/>
      <c r="BPD32" s="9"/>
      <c r="BPE32" s="9"/>
      <c r="BPF32" s="9"/>
      <c r="BPG32" s="9"/>
      <c r="BPH32" s="9"/>
      <c r="BPI32" s="9"/>
      <c r="BPJ32" s="9"/>
      <c r="BPK32" s="9"/>
      <c r="BPL32" s="9"/>
      <c r="BPM32" s="9"/>
      <c r="BPN32" s="9"/>
      <c r="BPO32" s="9"/>
      <c r="BPP32" s="9"/>
      <c r="BPQ32" s="9"/>
      <c r="BPR32" s="9"/>
      <c r="BPS32" s="9"/>
      <c r="BPT32" s="9"/>
      <c r="BPU32" s="9"/>
      <c r="BPV32" s="9"/>
      <c r="BPW32" s="9"/>
      <c r="BPX32" s="9"/>
      <c r="BPY32" s="9"/>
      <c r="BPZ32" s="9"/>
      <c r="BQA32" s="9"/>
      <c r="BQB32" s="9"/>
      <c r="BQC32" s="9"/>
      <c r="BQD32" s="9"/>
      <c r="BQE32" s="9"/>
      <c r="BQF32" s="9"/>
      <c r="BQG32" s="9"/>
      <c r="BQH32" s="9"/>
      <c r="BQI32" s="9"/>
      <c r="BQJ32" s="9"/>
      <c r="BQK32" s="9"/>
      <c r="BQL32" s="9"/>
      <c r="BQM32" s="9"/>
      <c r="BQN32" s="9"/>
      <c r="BQO32" s="9"/>
      <c r="BQP32" s="9"/>
      <c r="BQQ32" s="9"/>
      <c r="BQR32" s="9"/>
      <c r="BQS32" s="9"/>
      <c r="BQT32" s="9"/>
      <c r="BQU32" s="9"/>
      <c r="BQV32" s="9"/>
      <c r="BQW32" s="9"/>
      <c r="BQX32" s="9"/>
      <c r="BQY32" s="9"/>
      <c r="BQZ32" s="9"/>
      <c r="BRA32" s="9"/>
      <c r="BRB32" s="9"/>
      <c r="BRC32" s="9"/>
      <c r="BRD32" s="9"/>
      <c r="BRE32" s="9"/>
      <c r="BRF32" s="9"/>
      <c r="BRG32" s="9"/>
      <c r="BRH32" s="9"/>
      <c r="BRI32" s="9"/>
      <c r="BRJ32" s="9"/>
      <c r="BRK32" s="9"/>
      <c r="BRL32" s="9"/>
      <c r="BRM32" s="9"/>
      <c r="BRN32" s="9"/>
      <c r="BRO32" s="9"/>
      <c r="BRP32" s="9"/>
      <c r="BRQ32" s="9"/>
      <c r="BRR32" s="9"/>
      <c r="BRS32" s="9"/>
      <c r="BRT32" s="9"/>
      <c r="BRU32" s="9"/>
      <c r="BRV32" s="9"/>
      <c r="BRW32" s="9"/>
      <c r="BRX32" s="9"/>
      <c r="BRY32" s="9"/>
      <c r="BRZ32" s="9"/>
      <c r="BSA32" s="9"/>
      <c r="BSB32" s="9"/>
      <c r="BSC32" s="9"/>
      <c r="BSD32" s="9"/>
      <c r="BSE32" s="9"/>
      <c r="BSF32" s="9"/>
      <c r="BSG32" s="9"/>
      <c r="BSH32" s="9"/>
      <c r="BSI32" s="9"/>
      <c r="BSJ32" s="9"/>
      <c r="BSK32" s="9"/>
      <c r="BSL32" s="9"/>
      <c r="BSM32" s="9"/>
      <c r="BSN32" s="9"/>
      <c r="BSO32" s="9"/>
      <c r="BSP32" s="9"/>
      <c r="BSQ32" s="9"/>
      <c r="BSR32" s="9"/>
      <c r="BSS32" s="9"/>
      <c r="BST32" s="9"/>
      <c r="BSU32" s="9"/>
      <c r="BSV32" s="9"/>
      <c r="BSW32" s="9"/>
      <c r="BSX32" s="9"/>
      <c r="BSY32" s="9"/>
      <c r="BSZ32" s="9"/>
      <c r="BTA32" s="9"/>
      <c r="BTB32" s="9"/>
      <c r="BTC32" s="9"/>
      <c r="BTD32" s="9"/>
      <c r="BTE32" s="9"/>
      <c r="BTF32" s="9"/>
      <c r="BTG32" s="9"/>
      <c r="BTH32" s="9"/>
      <c r="BTI32" s="9"/>
      <c r="BTJ32" s="9"/>
      <c r="BTK32" s="9"/>
      <c r="BTL32" s="9"/>
      <c r="BTM32" s="9"/>
      <c r="BTN32" s="9"/>
      <c r="BTO32" s="9"/>
      <c r="BTP32" s="9"/>
      <c r="BTQ32" s="9"/>
      <c r="BTR32" s="9"/>
      <c r="BTS32" s="9"/>
      <c r="BTT32" s="9"/>
      <c r="BTU32" s="9"/>
      <c r="BTV32" s="9"/>
      <c r="BTW32" s="9"/>
      <c r="BTX32" s="9"/>
      <c r="BTY32" s="9"/>
      <c r="BTZ32" s="9"/>
      <c r="BUA32" s="9"/>
      <c r="BUB32" s="9"/>
      <c r="BUC32" s="9"/>
      <c r="BUD32" s="9"/>
      <c r="BUE32" s="9"/>
      <c r="BUF32" s="9"/>
      <c r="BUG32" s="9"/>
      <c r="BUH32" s="9"/>
      <c r="BUI32" s="9"/>
      <c r="BUJ32" s="9"/>
      <c r="BUK32" s="9"/>
      <c r="BUL32" s="9"/>
      <c r="BUM32" s="9"/>
      <c r="BUN32" s="9"/>
      <c r="BUO32" s="9"/>
      <c r="BUP32" s="9"/>
      <c r="BUQ32" s="9"/>
      <c r="BUR32" s="9"/>
      <c r="BUS32" s="9"/>
      <c r="BUT32" s="9"/>
      <c r="BUU32" s="9"/>
      <c r="BUV32" s="9"/>
      <c r="BUW32" s="9"/>
      <c r="BUX32" s="9"/>
      <c r="BUY32" s="9"/>
      <c r="BUZ32" s="9"/>
      <c r="BVA32" s="9"/>
      <c r="BVB32" s="9"/>
      <c r="BVC32" s="9"/>
      <c r="BVD32" s="9"/>
      <c r="BVE32" s="9"/>
      <c r="BVF32" s="9"/>
      <c r="BVG32" s="9"/>
      <c r="BVH32" s="9"/>
      <c r="BVI32" s="9"/>
      <c r="BVJ32" s="9"/>
      <c r="BVK32" s="9"/>
      <c r="BVL32" s="9"/>
      <c r="BVM32" s="9"/>
      <c r="BVN32" s="9"/>
      <c r="BVO32" s="9"/>
      <c r="BVP32" s="9"/>
      <c r="BVQ32" s="9"/>
      <c r="BVR32" s="9"/>
      <c r="BVS32" s="9"/>
      <c r="BVT32" s="9"/>
      <c r="BVU32" s="9"/>
      <c r="BVV32" s="9"/>
      <c r="BVW32" s="9"/>
      <c r="BVX32" s="9"/>
      <c r="BVY32" s="9"/>
      <c r="BVZ32" s="9"/>
      <c r="BWA32" s="9"/>
      <c r="BWB32" s="9"/>
      <c r="BWC32" s="9"/>
      <c r="BWD32" s="9"/>
      <c r="BWE32" s="9"/>
      <c r="BWF32" s="9"/>
      <c r="BWG32" s="9"/>
      <c r="BWH32" s="9"/>
      <c r="BWI32" s="9"/>
      <c r="BWJ32" s="9"/>
      <c r="BWK32" s="9"/>
      <c r="BWL32" s="9"/>
      <c r="BWM32" s="9"/>
      <c r="BWN32" s="9"/>
      <c r="BWO32" s="9"/>
      <c r="BWP32" s="9"/>
      <c r="BWQ32" s="9"/>
      <c r="BWR32" s="9"/>
      <c r="BWS32" s="9"/>
      <c r="BWT32" s="9"/>
      <c r="BWU32" s="9"/>
      <c r="BWV32" s="9"/>
      <c r="BWW32" s="9"/>
      <c r="BWX32" s="9"/>
      <c r="BWY32" s="9"/>
      <c r="BWZ32" s="9"/>
      <c r="BXA32" s="9"/>
      <c r="BXB32" s="9"/>
      <c r="BXC32" s="9"/>
      <c r="BXD32" s="9"/>
      <c r="BXE32" s="9"/>
      <c r="BXF32" s="9"/>
      <c r="BXG32" s="9"/>
      <c r="BXH32" s="9"/>
      <c r="BXI32" s="9"/>
      <c r="BXJ32" s="9"/>
      <c r="BXK32" s="9"/>
      <c r="BXL32" s="9"/>
      <c r="BXM32" s="9"/>
      <c r="BXN32" s="9"/>
      <c r="BXO32" s="9"/>
      <c r="BXP32" s="9"/>
      <c r="BXQ32" s="9"/>
      <c r="BXR32" s="9"/>
      <c r="BXS32" s="9"/>
      <c r="BXT32" s="9"/>
      <c r="BXU32" s="9"/>
      <c r="BXV32" s="9"/>
      <c r="BXW32" s="9"/>
      <c r="BXX32" s="9"/>
      <c r="BXY32" s="9"/>
      <c r="BXZ32" s="9"/>
      <c r="BYA32" s="9"/>
      <c r="BYB32" s="9"/>
      <c r="BYC32" s="9"/>
      <c r="BYD32" s="9"/>
      <c r="BYE32" s="9"/>
      <c r="BYF32" s="9"/>
      <c r="BYG32" s="9"/>
      <c r="BYH32" s="9"/>
      <c r="BYI32" s="9"/>
      <c r="BYJ32" s="9"/>
      <c r="BYK32" s="9"/>
      <c r="BYL32" s="9"/>
      <c r="BYM32" s="9"/>
      <c r="BYN32" s="9"/>
      <c r="BYO32" s="9"/>
      <c r="BYP32" s="9"/>
      <c r="BYQ32" s="9"/>
      <c r="BYR32" s="9"/>
      <c r="BYS32" s="9"/>
      <c r="BYT32" s="9"/>
      <c r="BYU32" s="9"/>
      <c r="BYV32" s="9"/>
      <c r="BYW32" s="9"/>
      <c r="BYX32" s="9"/>
      <c r="BYY32" s="9"/>
      <c r="BYZ32" s="9"/>
      <c r="BZA32" s="9"/>
      <c r="BZB32" s="9"/>
      <c r="BZC32" s="9"/>
      <c r="BZD32" s="9"/>
      <c r="BZE32" s="9"/>
      <c r="BZF32" s="9"/>
      <c r="BZG32" s="9"/>
      <c r="BZH32" s="9"/>
      <c r="BZI32" s="9"/>
      <c r="BZJ32" s="9"/>
      <c r="BZK32" s="9"/>
      <c r="BZL32" s="9"/>
      <c r="BZM32" s="9"/>
      <c r="BZN32" s="9"/>
      <c r="BZO32" s="9"/>
      <c r="BZP32" s="9"/>
      <c r="BZQ32" s="9"/>
      <c r="BZR32" s="9"/>
      <c r="BZS32" s="9"/>
      <c r="BZT32" s="9"/>
      <c r="BZU32" s="9"/>
      <c r="BZV32" s="9"/>
      <c r="BZW32" s="9"/>
      <c r="BZX32" s="9"/>
      <c r="BZY32" s="9"/>
      <c r="BZZ32" s="9"/>
      <c r="CAA32" s="9"/>
      <c r="CAB32" s="9"/>
      <c r="CAC32" s="9"/>
      <c r="CAD32" s="9"/>
      <c r="CAE32" s="9"/>
      <c r="CAF32" s="9"/>
      <c r="CAG32" s="9"/>
      <c r="CAH32" s="9"/>
      <c r="CAI32" s="9"/>
      <c r="CAJ32" s="9"/>
      <c r="CAK32" s="9"/>
      <c r="CAL32" s="9"/>
      <c r="CAM32" s="9"/>
      <c r="CAN32" s="9"/>
      <c r="CAO32" s="9"/>
      <c r="CAP32" s="9"/>
      <c r="CAQ32" s="9"/>
      <c r="CAR32" s="9"/>
      <c r="CAS32" s="9"/>
      <c r="CAT32" s="9"/>
      <c r="CAU32" s="9"/>
      <c r="CAV32" s="9"/>
      <c r="CAW32" s="9"/>
      <c r="CAX32" s="9"/>
      <c r="CAY32" s="9"/>
      <c r="CAZ32" s="9"/>
      <c r="CBA32" s="9"/>
      <c r="CBB32" s="9"/>
      <c r="CBC32" s="9"/>
      <c r="CBD32" s="9"/>
      <c r="CBE32" s="9"/>
      <c r="CBF32" s="9"/>
      <c r="CBG32" s="9"/>
      <c r="CBH32" s="9"/>
      <c r="CBI32" s="9"/>
      <c r="CBJ32" s="9"/>
      <c r="CBK32" s="9"/>
      <c r="CBL32" s="9"/>
      <c r="CBM32" s="9"/>
      <c r="CBN32" s="9"/>
      <c r="CBO32" s="9"/>
      <c r="CBP32" s="9"/>
      <c r="CBQ32" s="9"/>
      <c r="CBR32" s="9"/>
      <c r="CBS32" s="9"/>
      <c r="CBT32" s="9"/>
      <c r="CBU32" s="9"/>
      <c r="CBV32" s="9"/>
      <c r="CBW32" s="9"/>
      <c r="CBX32" s="9"/>
      <c r="CBY32" s="9"/>
      <c r="CBZ32" s="9"/>
      <c r="CCA32" s="9"/>
      <c r="CCB32" s="9"/>
      <c r="CCC32" s="9"/>
      <c r="CCD32" s="9"/>
      <c r="CCE32" s="9"/>
      <c r="CCF32" s="9"/>
      <c r="CCG32" s="9"/>
      <c r="CCH32" s="9"/>
      <c r="CCI32" s="9"/>
      <c r="CCJ32" s="9"/>
      <c r="CCK32" s="9"/>
      <c r="CCL32" s="9"/>
      <c r="CCM32" s="9"/>
      <c r="CCN32" s="9"/>
      <c r="CCO32" s="9"/>
      <c r="CCP32" s="9"/>
      <c r="CCQ32" s="9"/>
      <c r="CCR32" s="9"/>
      <c r="CCS32" s="9"/>
      <c r="CCT32" s="9"/>
      <c r="CCU32" s="9"/>
      <c r="CCV32" s="9"/>
      <c r="CCW32" s="9"/>
      <c r="CCX32" s="9"/>
      <c r="CCY32" s="9"/>
      <c r="CCZ32" s="9"/>
      <c r="CDA32" s="9"/>
      <c r="CDB32" s="9"/>
      <c r="CDC32" s="9"/>
      <c r="CDD32" s="9"/>
      <c r="CDE32" s="9"/>
      <c r="CDF32" s="9"/>
      <c r="CDG32" s="9"/>
      <c r="CDH32" s="9"/>
      <c r="CDI32" s="9"/>
      <c r="CDJ32" s="9"/>
      <c r="CDK32" s="9"/>
      <c r="CDL32" s="9"/>
      <c r="CDM32" s="9"/>
      <c r="CDN32" s="9"/>
      <c r="CDO32" s="9"/>
      <c r="CDP32" s="9"/>
      <c r="CDQ32" s="9"/>
      <c r="CDR32" s="9"/>
      <c r="CDS32" s="9"/>
      <c r="CDT32" s="9"/>
      <c r="CDU32" s="9"/>
      <c r="CDV32" s="9"/>
      <c r="CDW32" s="9"/>
      <c r="CDX32" s="9"/>
      <c r="CDY32" s="9"/>
      <c r="CDZ32" s="9"/>
      <c r="CEA32" s="9"/>
      <c r="CEB32" s="9"/>
      <c r="CEC32" s="9"/>
      <c r="CED32" s="9"/>
      <c r="CEE32" s="9"/>
      <c r="CEF32" s="9"/>
      <c r="CEG32" s="9"/>
      <c r="CEH32" s="9"/>
      <c r="CEI32" s="9"/>
      <c r="CEJ32" s="9"/>
      <c r="CEK32" s="9"/>
      <c r="CEL32" s="9"/>
      <c r="CEM32" s="9"/>
      <c r="CEN32" s="9"/>
      <c r="CEO32" s="9"/>
      <c r="CEP32" s="9"/>
      <c r="CEQ32" s="9"/>
      <c r="CER32" s="9"/>
      <c r="CES32" s="9"/>
      <c r="CET32" s="9"/>
      <c r="CEU32" s="9"/>
      <c r="CEV32" s="9"/>
      <c r="CEW32" s="9"/>
      <c r="CEX32" s="9"/>
      <c r="CEY32" s="9"/>
      <c r="CEZ32" s="9"/>
      <c r="CFA32" s="9"/>
      <c r="CFB32" s="9"/>
      <c r="CFC32" s="9"/>
      <c r="CFD32" s="9"/>
      <c r="CFE32" s="9"/>
      <c r="CFF32" s="9"/>
      <c r="CFG32" s="9"/>
      <c r="CFH32" s="9"/>
      <c r="CFI32" s="9"/>
      <c r="CFJ32" s="9"/>
      <c r="CFK32" s="9"/>
      <c r="CFL32" s="9"/>
      <c r="CFM32" s="9"/>
      <c r="CFN32" s="9"/>
      <c r="CFO32" s="9"/>
      <c r="CFP32" s="9"/>
      <c r="CFQ32" s="9"/>
      <c r="CFR32" s="9"/>
      <c r="CFS32" s="9"/>
      <c r="CFT32" s="9"/>
      <c r="CFU32" s="9"/>
      <c r="CFV32" s="9"/>
      <c r="CFW32" s="9"/>
      <c r="CFX32" s="9"/>
      <c r="CFY32" s="9"/>
      <c r="CFZ32" s="9"/>
      <c r="CGA32" s="9"/>
      <c r="CGB32" s="9"/>
      <c r="CGC32" s="9"/>
      <c r="CGD32" s="9"/>
      <c r="CGE32" s="9"/>
      <c r="CGF32" s="9"/>
      <c r="CGG32" s="9"/>
      <c r="CGH32" s="9"/>
      <c r="CGI32" s="9"/>
      <c r="CGJ32" s="9"/>
      <c r="CGK32" s="9"/>
      <c r="CGL32" s="9"/>
      <c r="CGM32" s="9"/>
      <c r="CGN32" s="9"/>
      <c r="CGO32" s="9"/>
      <c r="CGP32" s="9"/>
      <c r="CGQ32" s="9"/>
      <c r="CGR32" s="9"/>
      <c r="CGS32" s="9"/>
      <c r="CGT32" s="9"/>
      <c r="CGU32" s="9"/>
      <c r="CGV32" s="9"/>
      <c r="CGW32" s="9"/>
      <c r="CGX32" s="9"/>
      <c r="CGY32" s="9"/>
      <c r="CGZ32" s="9"/>
      <c r="CHA32" s="9"/>
      <c r="CHB32" s="9"/>
      <c r="CHC32" s="9"/>
      <c r="CHD32" s="9"/>
      <c r="CHE32" s="9"/>
      <c r="CHF32" s="9"/>
      <c r="CHG32" s="9"/>
      <c r="CHH32" s="9"/>
      <c r="CHI32" s="9"/>
      <c r="CHJ32" s="9"/>
      <c r="CHK32" s="9"/>
      <c r="CHL32" s="9"/>
      <c r="CHM32" s="9"/>
      <c r="CHN32" s="9"/>
      <c r="CHO32" s="9"/>
      <c r="CHP32" s="9"/>
      <c r="CHQ32" s="9"/>
      <c r="CHR32" s="9"/>
      <c r="CHS32" s="9"/>
      <c r="CHT32" s="9"/>
      <c r="CHU32" s="9"/>
      <c r="CHV32" s="9"/>
      <c r="CHW32" s="9"/>
      <c r="CHX32" s="9"/>
      <c r="CHY32" s="9"/>
      <c r="CHZ32" s="9"/>
      <c r="CIA32" s="9"/>
      <c r="CIB32" s="9"/>
      <c r="CIC32" s="9"/>
      <c r="CID32" s="9"/>
      <c r="CIE32" s="9"/>
      <c r="CIF32" s="9"/>
      <c r="CIG32" s="9"/>
      <c r="CIH32" s="9"/>
      <c r="CII32" s="9"/>
      <c r="CIJ32" s="9"/>
      <c r="CIK32" s="9"/>
      <c r="CIL32" s="9"/>
      <c r="CIM32" s="9"/>
      <c r="CIN32" s="9"/>
      <c r="CIO32" s="9"/>
      <c r="CIP32" s="9"/>
      <c r="CIQ32" s="9"/>
      <c r="CIR32" s="9"/>
      <c r="CIS32" s="9"/>
      <c r="CIT32" s="9"/>
      <c r="CIU32" s="9"/>
      <c r="CIV32" s="9"/>
      <c r="CIW32" s="9"/>
      <c r="CIX32" s="9"/>
      <c r="CIY32" s="9"/>
      <c r="CIZ32" s="9"/>
      <c r="CJA32" s="9"/>
      <c r="CJB32" s="9"/>
      <c r="CJC32" s="9"/>
      <c r="CJD32" s="9"/>
      <c r="CJE32" s="9"/>
      <c r="CJF32" s="9"/>
      <c r="CJG32" s="9"/>
      <c r="CJH32" s="9"/>
      <c r="CJI32" s="9"/>
      <c r="CJJ32" s="9"/>
      <c r="CJK32" s="9"/>
      <c r="CJL32" s="9"/>
      <c r="CJM32" s="9"/>
      <c r="CJN32" s="9"/>
      <c r="CJO32" s="9"/>
      <c r="CJP32" s="9"/>
      <c r="CJQ32" s="9"/>
      <c r="CJR32" s="9"/>
      <c r="CJS32" s="9"/>
      <c r="CJT32" s="9"/>
      <c r="CJU32" s="9"/>
      <c r="CJV32" s="9"/>
      <c r="CJW32" s="9"/>
      <c r="CJX32" s="9"/>
      <c r="CJY32" s="9"/>
      <c r="CJZ32" s="9"/>
      <c r="CKA32" s="9"/>
      <c r="CKB32" s="9"/>
      <c r="CKC32" s="9"/>
      <c r="CKD32" s="9"/>
      <c r="CKE32" s="9"/>
      <c r="CKF32" s="9"/>
      <c r="CKG32" s="9"/>
      <c r="CKH32" s="9"/>
      <c r="CKI32" s="9"/>
      <c r="CKJ32" s="9"/>
      <c r="CKK32" s="9"/>
      <c r="CKL32" s="9"/>
      <c r="CKM32" s="9"/>
      <c r="CKN32" s="9"/>
      <c r="CKO32" s="9"/>
      <c r="CKP32" s="9"/>
      <c r="CKQ32" s="9"/>
      <c r="CKR32" s="9"/>
      <c r="CKS32" s="9"/>
      <c r="CKT32" s="9"/>
      <c r="CKU32" s="9"/>
      <c r="CKV32" s="9"/>
      <c r="CKW32" s="9"/>
      <c r="CKX32" s="9"/>
      <c r="CKY32" s="9"/>
      <c r="CKZ32" s="9"/>
      <c r="CLA32" s="9"/>
      <c r="CLB32" s="9"/>
      <c r="CLC32" s="9"/>
      <c r="CLD32" s="9"/>
      <c r="CLE32" s="9"/>
      <c r="CLF32" s="9"/>
      <c r="CLG32" s="9"/>
      <c r="CLH32" s="9"/>
      <c r="CLI32" s="9"/>
      <c r="CLJ32" s="9"/>
      <c r="CLK32" s="9"/>
      <c r="CLL32" s="9"/>
      <c r="CLM32" s="9"/>
      <c r="CLN32" s="9"/>
      <c r="CLO32" s="9"/>
      <c r="CLP32" s="9"/>
      <c r="CLQ32" s="9"/>
      <c r="CLR32" s="9"/>
      <c r="CLS32" s="9"/>
      <c r="CLT32" s="9"/>
      <c r="CLU32" s="9"/>
      <c r="CLV32" s="9"/>
      <c r="CLW32" s="9"/>
      <c r="CLX32" s="9"/>
      <c r="CLY32" s="9"/>
      <c r="CLZ32" s="9"/>
      <c r="CMA32" s="9"/>
      <c r="CMB32" s="9"/>
      <c r="CMC32" s="9"/>
      <c r="CMD32" s="9"/>
      <c r="CME32" s="9"/>
      <c r="CMF32" s="9"/>
      <c r="CMG32" s="9"/>
      <c r="CMH32" s="9"/>
      <c r="CMI32" s="9"/>
      <c r="CMJ32" s="9"/>
      <c r="CMK32" s="9"/>
      <c r="CML32" s="9"/>
      <c r="CMM32" s="9"/>
      <c r="CMN32" s="9"/>
      <c r="CMO32" s="9"/>
      <c r="CMP32" s="9"/>
      <c r="CMQ32" s="9"/>
      <c r="CMR32" s="9"/>
      <c r="CMS32" s="9"/>
      <c r="CMT32" s="9"/>
      <c r="CMU32" s="9"/>
      <c r="CMV32" s="9"/>
      <c r="CMW32" s="9"/>
      <c r="CMX32" s="9"/>
      <c r="CMY32" s="9"/>
      <c r="CMZ32" s="9"/>
      <c r="CNA32" s="9"/>
      <c r="CNB32" s="9"/>
      <c r="CNC32" s="9"/>
      <c r="CND32" s="9"/>
      <c r="CNE32" s="9"/>
      <c r="CNF32" s="9"/>
      <c r="CNG32" s="9"/>
      <c r="CNH32" s="9"/>
      <c r="CNI32" s="9"/>
      <c r="CNJ32" s="9"/>
      <c r="CNK32" s="9"/>
      <c r="CNL32" s="9"/>
      <c r="CNM32" s="9"/>
      <c r="CNN32" s="9"/>
      <c r="CNO32" s="9"/>
      <c r="CNP32" s="9"/>
      <c r="CNQ32" s="9"/>
      <c r="CNR32" s="9"/>
      <c r="CNS32" s="9"/>
      <c r="CNT32" s="9"/>
      <c r="CNU32" s="9"/>
      <c r="CNV32" s="9"/>
      <c r="CNW32" s="9"/>
      <c r="CNX32" s="9"/>
      <c r="CNY32" s="9"/>
      <c r="CNZ32" s="9"/>
      <c r="COA32" s="9"/>
      <c r="COB32" s="9"/>
      <c r="COC32" s="9"/>
      <c r="COD32" s="9"/>
      <c r="COE32" s="9"/>
      <c r="COF32" s="9"/>
      <c r="COG32" s="9"/>
      <c r="COH32" s="9"/>
      <c r="COI32" s="9"/>
      <c r="COJ32" s="9"/>
      <c r="COK32" s="9"/>
      <c r="COL32" s="9"/>
      <c r="COM32" s="9"/>
      <c r="CON32" s="9"/>
      <c r="COO32" s="9"/>
      <c r="COP32" s="9"/>
      <c r="COQ32" s="9"/>
      <c r="COR32" s="9"/>
      <c r="COS32" s="9"/>
      <c r="COT32" s="9"/>
      <c r="COU32" s="9"/>
      <c r="COV32" s="9"/>
      <c r="COW32" s="9"/>
      <c r="COX32" s="9"/>
      <c r="COY32" s="9"/>
      <c r="COZ32" s="9"/>
      <c r="CPA32" s="9"/>
      <c r="CPB32" s="9"/>
      <c r="CPC32" s="9"/>
      <c r="CPD32" s="9"/>
      <c r="CPE32" s="9"/>
      <c r="CPF32" s="9"/>
      <c r="CPG32" s="9"/>
      <c r="CPH32" s="9"/>
      <c r="CPI32" s="9"/>
      <c r="CPJ32" s="9"/>
      <c r="CPK32" s="9"/>
      <c r="CPL32" s="9"/>
      <c r="CPM32" s="9"/>
      <c r="CPN32" s="9"/>
      <c r="CPO32" s="9"/>
      <c r="CPP32" s="9"/>
      <c r="CPQ32" s="9"/>
      <c r="CPR32" s="9"/>
      <c r="CPS32" s="9"/>
      <c r="CPT32" s="9"/>
      <c r="CPU32" s="9"/>
      <c r="CPV32" s="9"/>
      <c r="CPW32" s="9"/>
      <c r="CPX32" s="9"/>
      <c r="CPY32" s="9"/>
      <c r="CPZ32" s="9"/>
      <c r="CQA32" s="9"/>
      <c r="CQB32" s="9"/>
      <c r="CQC32" s="9"/>
      <c r="CQD32" s="9"/>
      <c r="CQE32" s="9"/>
      <c r="CQF32" s="9"/>
      <c r="CQG32" s="9"/>
      <c r="CQH32" s="9"/>
      <c r="CQI32" s="9"/>
      <c r="CQJ32" s="9"/>
      <c r="CQK32" s="9"/>
      <c r="CQL32" s="9"/>
      <c r="CQM32" s="9"/>
      <c r="CQN32" s="9"/>
      <c r="CQO32" s="9"/>
      <c r="CQP32" s="9"/>
      <c r="CQQ32" s="9"/>
      <c r="CQR32" s="9"/>
      <c r="CQS32" s="9"/>
      <c r="CQT32" s="9"/>
      <c r="CQU32" s="9"/>
      <c r="CQV32" s="9"/>
      <c r="CQW32" s="9"/>
      <c r="CQX32" s="9"/>
      <c r="CQY32" s="9"/>
      <c r="CQZ32" s="9"/>
      <c r="CRA32" s="9"/>
      <c r="CRB32" s="9"/>
      <c r="CRC32" s="9"/>
      <c r="CRD32" s="9"/>
      <c r="CRE32" s="9"/>
      <c r="CRF32" s="9"/>
      <c r="CRG32" s="9"/>
      <c r="CRH32" s="9"/>
      <c r="CRI32" s="9"/>
      <c r="CRJ32" s="9"/>
      <c r="CRK32" s="9"/>
      <c r="CRL32" s="9"/>
      <c r="CRM32" s="9"/>
      <c r="CRN32" s="9"/>
      <c r="CRO32" s="9"/>
      <c r="CRP32" s="9"/>
      <c r="CRQ32" s="9"/>
      <c r="CRR32" s="9"/>
      <c r="CRS32" s="9"/>
      <c r="CRT32" s="9"/>
      <c r="CRU32" s="9"/>
      <c r="CRV32" s="9"/>
      <c r="CRW32" s="9"/>
      <c r="CRX32" s="9"/>
      <c r="CRY32" s="9"/>
      <c r="CRZ32" s="9"/>
      <c r="CSA32" s="9"/>
      <c r="CSB32" s="9"/>
      <c r="CSC32" s="9"/>
      <c r="CSD32" s="9"/>
      <c r="CSE32" s="9"/>
      <c r="CSF32" s="9"/>
      <c r="CSG32" s="9"/>
      <c r="CSH32" s="9"/>
      <c r="CSI32" s="9"/>
      <c r="CSJ32" s="9"/>
      <c r="CSK32" s="9"/>
      <c r="CSL32" s="9"/>
      <c r="CSM32" s="9"/>
      <c r="CSN32" s="9"/>
      <c r="CSO32" s="9"/>
      <c r="CSP32" s="9"/>
      <c r="CSQ32" s="9"/>
      <c r="CSR32" s="9"/>
      <c r="CSS32" s="9"/>
      <c r="CST32" s="9"/>
      <c r="CSU32" s="9"/>
      <c r="CSV32" s="9"/>
      <c r="CSW32" s="9"/>
      <c r="CSX32" s="9"/>
      <c r="CSY32" s="9"/>
      <c r="CSZ32" s="9"/>
      <c r="CTA32" s="9"/>
      <c r="CTB32" s="9"/>
      <c r="CTC32" s="9"/>
      <c r="CTD32" s="9"/>
      <c r="CTE32" s="9"/>
      <c r="CTF32" s="9"/>
      <c r="CTG32" s="9"/>
      <c r="CTH32" s="9"/>
      <c r="CTI32" s="9"/>
      <c r="CTJ32" s="9"/>
      <c r="CTK32" s="9"/>
      <c r="CTL32" s="9"/>
      <c r="CTM32" s="9"/>
      <c r="CTN32" s="9"/>
      <c r="CTO32" s="9"/>
      <c r="CTP32" s="9"/>
      <c r="CTQ32" s="9"/>
      <c r="CTR32" s="9"/>
      <c r="CTS32" s="9"/>
      <c r="CTT32" s="9"/>
      <c r="CTU32" s="9"/>
      <c r="CTV32" s="9"/>
      <c r="CTW32" s="9"/>
      <c r="CTX32" s="9"/>
      <c r="CTY32" s="9"/>
      <c r="CTZ32" s="9"/>
      <c r="CUA32" s="9"/>
      <c r="CUB32" s="9"/>
      <c r="CUC32" s="9"/>
      <c r="CUD32" s="9"/>
      <c r="CUE32" s="9"/>
      <c r="CUF32" s="9"/>
      <c r="CUG32" s="9"/>
      <c r="CUH32" s="9"/>
      <c r="CUI32" s="9"/>
      <c r="CUJ32" s="9"/>
      <c r="CUK32" s="9"/>
      <c r="CUL32" s="9"/>
      <c r="CUM32" s="9"/>
      <c r="CUN32" s="9"/>
      <c r="CUO32" s="9"/>
      <c r="CUP32" s="9"/>
      <c r="CUQ32" s="9"/>
      <c r="CUR32" s="9"/>
      <c r="CUS32" s="9"/>
      <c r="CUT32" s="9"/>
      <c r="CUU32" s="9"/>
      <c r="CUV32" s="9"/>
      <c r="CUW32" s="9"/>
      <c r="CUX32" s="9"/>
      <c r="CUY32" s="9"/>
      <c r="CUZ32" s="9"/>
      <c r="CVA32" s="9"/>
      <c r="CVB32" s="9"/>
      <c r="CVC32" s="9"/>
      <c r="CVD32" s="9"/>
      <c r="CVE32" s="9"/>
      <c r="CVF32" s="9"/>
      <c r="CVG32" s="9"/>
      <c r="CVH32" s="9"/>
      <c r="CVI32" s="9"/>
      <c r="CVJ32" s="9"/>
      <c r="CVK32" s="9"/>
      <c r="CVL32" s="9"/>
      <c r="CVM32" s="9"/>
      <c r="CVN32" s="9"/>
      <c r="CVO32" s="9"/>
      <c r="CVP32" s="9"/>
      <c r="CVQ32" s="9"/>
      <c r="CVR32" s="9"/>
      <c r="CVS32" s="9"/>
      <c r="CVT32" s="9"/>
      <c r="CVU32" s="9"/>
      <c r="CVV32" s="9"/>
      <c r="CVW32" s="9"/>
      <c r="CVX32" s="9"/>
      <c r="CVY32" s="9"/>
      <c r="CVZ32" s="9"/>
      <c r="CWA32" s="9"/>
      <c r="CWB32" s="9"/>
      <c r="CWC32" s="9"/>
      <c r="CWD32" s="9"/>
      <c r="CWE32" s="9"/>
      <c r="CWF32" s="9"/>
      <c r="CWG32" s="9"/>
      <c r="CWH32" s="9"/>
      <c r="CWI32" s="9"/>
      <c r="CWJ32" s="9"/>
      <c r="CWK32" s="9"/>
      <c r="CWL32" s="9"/>
      <c r="CWM32" s="9"/>
      <c r="CWN32" s="9"/>
      <c r="CWO32" s="9"/>
      <c r="CWP32" s="9"/>
      <c r="CWQ32" s="9"/>
      <c r="CWR32" s="9"/>
      <c r="CWS32" s="9"/>
      <c r="CWT32" s="9"/>
      <c r="CWU32" s="9"/>
      <c r="CWV32" s="9"/>
      <c r="CWW32" s="9"/>
      <c r="CWX32" s="9"/>
      <c r="CWY32" s="9"/>
      <c r="CWZ32" s="9"/>
      <c r="CXA32" s="9"/>
      <c r="CXB32" s="9"/>
      <c r="CXC32" s="9"/>
      <c r="CXD32" s="9"/>
      <c r="CXE32" s="9"/>
      <c r="CXF32" s="9"/>
      <c r="CXG32" s="9"/>
      <c r="CXH32" s="9"/>
      <c r="CXI32" s="9"/>
      <c r="CXJ32" s="9"/>
      <c r="CXK32" s="9"/>
      <c r="CXL32" s="9"/>
      <c r="CXM32" s="9"/>
      <c r="CXN32" s="9"/>
      <c r="CXO32" s="9"/>
      <c r="CXP32" s="9"/>
      <c r="CXQ32" s="9"/>
      <c r="CXR32" s="9"/>
      <c r="CXS32" s="9"/>
      <c r="CXT32" s="9"/>
      <c r="CXU32" s="9"/>
      <c r="CXV32" s="9"/>
      <c r="CXW32" s="9"/>
      <c r="CXX32" s="9"/>
      <c r="CXY32" s="9"/>
      <c r="CXZ32" s="9"/>
      <c r="CYA32" s="9"/>
      <c r="CYB32" s="9"/>
      <c r="CYC32" s="9"/>
      <c r="CYD32" s="9"/>
      <c r="CYE32" s="9"/>
      <c r="CYF32" s="9"/>
      <c r="CYG32" s="9"/>
      <c r="CYH32" s="9"/>
      <c r="CYI32" s="9"/>
      <c r="CYJ32" s="9"/>
      <c r="CYK32" s="9"/>
      <c r="CYL32" s="9"/>
      <c r="CYM32" s="9"/>
      <c r="CYN32" s="9"/>
      <c r="CYO32" s="9"/>
      <c r="CYP32" s="9"/>
      <c r="CYQ32" s="9"/>
      <c r="CYR32" s="9"/>
      <c r="CYS32" s="9"/>
      <c r="CYT32" s="9"/>
      <c r="CYU32" s="9"/>
      <c r="CYV32" s="9"/>
      <c r="CYW32" s="9"/>
      <c r="CYX32" s="9"/>
      <c r="CYY32" s="9"/>
      <c r="CYZ32" s="9"/>
      <c r="CZA32" s="9"/>
      <c r="CZB32" s="9"/>
      <c r="CZC32" s="9"/>
      <c r="CZD32" s="9"/>
      <c r="CZE32" s="9"/>
      <c r="CZF32" s="9"/>
      <c r="CZG32" s="9"/>
      <c r="CZH32" s="9"/>
      <c r="CZI32" s="9"/>
      <c r="CZJ32" s="9"/>
      <c r="CZK32" s="9"/>
      <c r="CZL32" s="9"/>
      <c r="CZM32" s="9"/>
      <c r="CZN32" s="9"/>
      <c r="CZO32" s="9"/>
      <c r="CZP32" s="9"/>
      <c r="CZQ32" s="9"/>
      <c r="CZR32" s="9"/>
      <c r="CZS32" s="9"/>
      <c r="CZT32" s="9"/>
      <c r="CZU32" s="9"/>
      <c r="CZV32" s="9"/>
      <c r="CZW32" s="9"/>
      <c r="CZX32" s="9"/>
      <c r="CZY32" s="9"/>
      <c r="CZZ32" s="9"/>
      <c r="DAA32" s="9"/>
      <c r="DAB32" s="9"/>
      <c r="DAC32" s="9"/>
      <c r="DAD32" s="9"/>
      <c r="DAE32" s="9"/>
      <c r="DAF32" s="9"/>
      <c r="DAG32" s="9"/>
      <c r="DAH32" s="9"/>
      <c r="DAI32" s="9"/>
      <c r="DAJ32" s="9"/>
      <c r="DAK32" s="9"/>
      <c r="DAL32" s="9"/>
      <c r="DAM32" s="9"/>
      <c r="DAN32" s="9"/>
      <c r="DAO32" s="9"/>
      <c r="DAP32" s="9"/>
      <c r="DAQ32" s="9"/>
      <c r="DAR32" s="9"/>
      <c r="DAS32" s="9"/>
      <c r="DAT32" s="9"/>
      <c r="DAU32" s="9"/>
      <c r="DAV32" s="9"/>
      <c r="DAW32" s="9"/>
      <c r="DAX32" s="9"/>
      <c r="DAY32" s="9"/>
      <c r="DAZ32" s="9"/>
      <c r="DBA32" s="9"/>
      <c r="DBB32" s="9"/>
      <c r="DBC32" s="9"/>
      <c r="DBD32" s="9"/>
      <c r="DBE32" s="9"/>
      <c r="DBF32" s="9"/>
      <c r="DBG32" s="9"/>
      <c r="DBH32" s="9"/>
      <c r="DBI32" s="9"/>
      <c r="DBJ32" s="9"/>
      <c r="DBK32" s="9"/>
      <c r="DBL32" s="9"/>
      <c r="DBM32" s="9"/>
      <c r="DBN32" s="9"/>
      <c r="DBO32" s="9"/>
      <c r="DBP32" s="9"/>
      <c r="DBQ32" s="9"/>
      <c r="DBR32" s="9"/>
      <c r="DBS32" s="9"/>
      <c r="DBT32" s="9"/>
      <c r="DBU32" s="9"/>
      <c r="DBV32" s="9"/>
      <c r="DBW32" s="9"/>
      <c r="DBX32" s="9"/>
      <c r="DBY32" s="9"/>
      <c r="DBZ32" s="9"/>
      <c r="DCA32" s="9"/>
      <c r="DCB32" s="9"/>
      <c r="DCC32" s="9"/>
      <c r="DCD32" s="9"/>
      <c r="DCE32" s="9"/>
      <c r="DCF32" s="9"/>
      <c r="DCG32" s="9"/>
      <c r="DCH32" s="9"/>
      <c r="DCI32" s="9"/>
      <c r="DCJ32" s="9"/>
      <c r="DCK32" s="9"/>
      <c r="DCL32" s="9"/>
      <c r="DCM32" s="9"/>
      <c r="DCN32" s="9"/>
      <c r="DCO32" s="9"/>
      <c r="DCP32" s="9"/>
      <c r="DCQ32" s="9"/>
      <c r="DCR32" s="9"/>
      <c r="DCS32" s="9"/>
      <c r="DCT32" s="9"/>
      <c r="DCU32" s="9"/>
      <c r="DCV32" s="9"/>
      <c r="DCW32" s="9"/>
      <c r="DCX32" s="9"/>
      <c r="DCY32" s="9"/>
      <c r="DCZ32" s="9"/>
      <c r="DDA32" s="9"/>
      <c r="DDB32" s="9"/>
      <c r="DDC32" s="9"/>
      <c r="DDD32" s="9"/>
      <c r="DDE32" s="9"/>
      <c r="DDF32" s="9"/>
      <c r="DDG32" s="9"/>
      <c r="DDH32" s="9"/>
      <c r="DDI32" s="9"/>
      <c r="DDJ32" s="9"/>
      <c r="DDK32" s="9"/>
      <c r="DDL32" s="9"/>
      <c r="DDM32" s="9"/>
      <c r="DDN32" s="9"/>
      <c r="DDO32" s="9"/>
      <c r="DDP32" s="9"/>
      <c r="DDQ32" s="9"/>
      <c r="DDR32" s="9"/>
      <c r="DDS32" s="9"/>
      <c r="DDT32" s="9"/>
      <c r="DDU32" s="9"/>
      <c r="DDV32" s="9"/>
      <c r="DDW32" s="9"/>
      <c r="DDX32" s="9"/>
      <c r="DDY32" s="9"/>
      <c r="DDZ32" s="9"/>
      <c r="DEA32" s="9"/>
      <c r="DEB32" s="9"/>
      <c r="DEC32" s="9"/>
      <c r="DED32" s="9"/>
      <c r="DEE32" s="9"/>
      <c r="DEF32" s="9"/>
      <c r="DEG32" s="9"/>
      <c r="DEH32" s="9"/>
      <c r="DEI32" s="9"/>
      <c r="DEJ32" s="9"/>
      <c r="DEK32" s="9"/>
      <c r="DEL32" s="9"/>
      <c r="DEM32" s="9"/>
      <c r="DEN32" s="9"/>
      <c r="DEO32" s="9"/>
      <c r="DEP32" s="9"/>
      <c r="DEQ32" s="9"/>
      <c r="DER32" s="9"/>
      <c r="DES32" s="9"/>
      <c r="DET32" s="9"/>
      <c r="DEU32" s="9"/>
      <c r="DEV32" s="9"/>
      <c r="DEW32" s="9"/>
      <c r="DEX32" s="9"/>
      <c r="DEY32" s="9"/>
      <c r="DEZ32" s="9"/>
      <c r="DFA32" s="9"/>
      <c r="DFB32" s="9"/>
      <c r="DFC32" s="9"/>
      <c r="DFD32" s="9"/>
      <c r="DFE32" s="9"/>
      <c r="DFF32" s="9"/>
      <c r="DFG32" s="9"/>
      <c r="DFH32" s="9"/>
      <c r="DFI32" s="9"/>
      <c r="DFJ32" s="9"/>
      <c r="DFK32" s="9"/>
      <c r="DFL32" s="9"/>
      <c r="DFM32" s="9"/>
      <c r="DFN32" s="9"/>
      <c r="DFO32" s="9"/>
      <c r="DFP32" s="9"/>
      <c r="DFQ32" s="9"/>
      <c r="DFR32" s="9"/>
      <c r="DFS32" s="9"/>
      <c r="DFT32" s="9"/>
      <c r="DFU32" s="9"/>
      <c r="DFV32" s="9"/>
      <c r="DFW32" s="9"/>
      <c r="DFX32" s="9"/>
      <c r="DFY32" s="9"/>
      <c r="DFZ32" s="9"/>
      <c r="DGA32" s="9"/>
      <c r="DGB32" s="9"/>
      <c r="DGC32" s="9"/>
      <c r="DGD32" s="9"/>
      <c r="DGE32" s="9"/>
      <c r="DGF32" s="9"/>
      <c r="DGG32" s="9"/>
      <c r="DGH32" s="9"/>
      <c r="DGI32" s="9"/>
      <c r="DGJ32" s="9"/>
      <c r="DGK32" s="9"/>
      <c r="DGL32" s="9"/>
      <c r="DGM32" s="9"/>
      <c r="DGN32" s="9"/>
      <c r="DGO32" s="9"/>
      <c r="DGP32" s="9"/>
      <c r="DGQ32" s="9"/>
      <c r="DGR32" s="9"/>
      <c r="DGS32" s="9"/>
      <c r="DGT32" s="9"/>
      <c r="DGU32" s="9"/>
      <c r="DGV32" s="9"/>
      <c r="DGW32" s="9"/>
      <c r="DGX32" s="9"/>
      <c r="DGY32" s="9"/>
      <c r="DGZ32" s="9"/>
      <c r="DHA32" s="9"/>
      <c r="DHB32" s="9"/>
      <c r="DHC32" s="9"/>
      <c r="DHD32" s="9"/>
      <c r="DHE32" s="9"/>
      <c r="DHF32" s="9"/>
      <c r="DHG32" s="9"/>
      <c r="DHH32" s="9"/>
      <c r="DHI32" s="9"/>
      <c r="DHJ32" s="9"/>
      <c r="DHK32" s="9"/>
      <c r="DHL32" s="9"/>
      <c r="DHM32" s="9"/>
      <c r="DHN32" s="9"/>
      <c r="DHO32" s="9"/>
      <c r="DHP32" s="9"/>
      <c r="DHQ32" s="9"/>
      <c r="DHR32" s="9"/>
      <c r="DHS32" s="9"/>
      <c r="DHT32" s="9"/>
      <c r="DHU32" s="9"/>
      <c r="DHV32" s="9"/>
      <c r="DHW32" s="9"/>
      <c r="DHX32" s="9"/>
      <c r="DHY32" s="9"/>
      <c r="DHZ32" s="9"/>
      <c r="DIA32" s="9"/>
      <c r="DIB32" s="9"/>
      <c r="DIC32" s="9"/>
      <c r="DID32" s="9"/>
      <c r="DIE32" s="9"/>
      <c r="DIF32" s="9"/>
      <c r="DIG32" s="9"/>
      <c r="DIH32" s="9"/>
      <c r="DII32" s="9"/>
      <c r="DIJ32" s="9"/>
      <c r="DIK32" s="9"/>
      <c r="DIL32" s="9"/>
      <c r="DIM32" s="9"/>
      <c r="DIN32" s="9"/>
      <c r="DIO32" s="9"/>
      <c r="DIP32" s="9"/>
      <c r="DIQ32" s="9"/>
      <c r="DIR32" s="9"/>
      <c r="DIS32" s="9"/>
      <c r="DIT32" s="9"/>
      <c r="DIU32" s="9"/>
      <c r="DIV32" s="9"/>
      <c r="DIW32" s="9"/>
      <c r="DIX32" s="9"/>
      <c r="DIY32" s="9"/>
      <c r="DIZ32" s="9"/>
      <c r="DJA32" s="9"/>
      <c r="DJB32" s="9"/>
      <c r="DJC32" s="9"/>
      <c r="DJD32" s="9"/>
      <c r="DJE32" s="9"/>
      <c r="DJF32" s="9"/>
      <c r="DJG32" s="9"/>
      <c r="DJH32" s="9"/>
      <c r="DJI32" s="9"/>
      <c r="DJJ32" s="9"/>
      <c r="DJK32" s="9"/>
      <c r="DJL32" s="9"/>
      <c r="DJM32" s="9"/>
      <c r="DJN32" s="9"/>
      <c r="DJO32" s="9"/>
      <c r="DJP32" s="9"/>
      <c r="DJQ32" s="9"/>
      <c r="DJR32" s="9"/>
      <c r="DJS32" s="9"/>
      <c r="DJT32" s="9"/>
      <c r="DJU32" s="9"/>
      <c r="DJV32" s="9"/>
      <c r="DJW32" s="9"/>
      <c r="DJX32" s="9"/>
      <c r="DJY32" s="9"/>
      <c r="DJZ32" s="9"/>
      <c r="DKA32" s="9"/>
      <c r="DKB32" s="9"/>
      <c r="DKC32" s="9"/>
      <c r="DKD32" s="9"/>
      <c r="DKE32" s="9"/>
      <c r="DKF32" s="9"/>
      <c r="DKG32" s="9"/>
      <c r="DKH32" s="9"/>
      <c r="DKI32" s="9"/>
      <c r="DKJ32" s="9"/>
      <c r="DKK32" s="9"/>
      <c r="DKL32" s="9"/>
      <c r="DKM32" s="9"/>
      <c r="DKN32" s="9"/>
      <c r="DKO32" s="9"/>
      <c r="DKP32" s="9"/>
      <c r="DKQ32" s="9"/>
      <c r="DKR32" s="9"/>
      <c r="DKS32" s="9"/>
      <c r="DKT32" s="9"/>
      <c r="DKU32" s="9"/>
      <c r="DKV32" s="9"/>
      <c r="DKW32" s="9"/>
      <c r="DKX32" s="9"/>
      <c r="DKY32" s="9"/>
      <c r="DKZ32" s="9"/>
      <c r="DLA32" s="9"/>
      <c r="DLB32" s="9"/>
      <c r="DLC32" s="9"/>
      <c r="DLD32" s="9"/>
      <c r="DLE32" s="9"/>
      <c r="DLF32" s="9"/>
      <c r="DLG32" s="9"/>
      <c r="DLH32" s="9"/>
      <c r="DLI32" s="9"/>
      <c r="DLJ32" s="9"/>
      <c r="DLK32" s="9"/>
      <c r="DLL32" s="9"/>
      <c r="DLM32" s="9"/>
      <c r="DLN32" s="9"/>
      <c r="DLO32" s="9"/>
      <c r="DLP32" s="9"/>
      <c r="DLQ32" s="9"/>
      <c r="DLR32" s="9"/>
      <c r="DLS32" s="9"/>
      <c r="DLT32" s="9"/>
      <c r="DLU32" s="9"/>
      <c r="DLV32" s="9"/>
      <c r="DLW32" s="9"/>
      <c r="DLX32" s="9"/>
      <c r="DLY32" s="9"/>
      <c r="DLZ32" s="9"/>
      <c r="DMA32" s="9"/>
      <c r="DMB32" s="9"/>
      <c r="DMC32" s="9"/>
      <c r="DMD32" s="9"/>
      <c r="DME32" s="9"/>
      <c r="DMF32" s="9"/>
      <c r="DMG32" s="9"/>
      <c r="DMH32" s="9"/>
      <c r="DMI32" s="9"/>
      <c r="DMJ32" s="9"/>
      <c r="DMK32" s="9"/>
      <c r="DML32" s="9"/>
      <c r="DMM32" s="9"/>
      <c r="DMN32" s="9"/>
      <c r="DMO32" s="9"/>
      <c r="DMP32" s="9"/>
      <c r="DMQ32" s="9"/>
      <c r="DMR32" s="9"/>
      <c r="DMS32" s="9"/>
      <c r="DMT32" s="9"/>
      <c r="DMU32" s="9"/>
      <c r="DMV32" s="9"/>
      <c r="DMW32" s="9"/>
      <c r="DMX32" s="9"/>
      <c r="DMY32" s="9"/>
      <c r="DMZ32" s="9"/>
      <c r="DNA32" s="9"/>
      <c r="DNB32" s="9"/>
      <c r="DNC32" s="9"/>
      <c r="DND32" s="9"/>
      <c r="DNE32" s="9"/>
      <c r="DNF32" s="9"/>
      <c r="DNG32" s="9"/>
      <c r="DNH32" s="9"/>
      <c r="DNI32" s="9"/>
      <c r="DNJ32" s="9"/>
      <c r="DNK32" s="9"/>
      <c r="DNL32" s="9"/>
      <c r="DNM32" s="9"/>
      <c r="DNN32" s="9"/>
      <c r="DNO32" s="9"/>
      <c r="DNP32" s="9"/>
      <c r="DNQ32" s="9"/>
      <c r="DNR32" s="9"/>
      <c r="DNS32" s="9"/>
      <c r="DNT32" s="9"/>
      <c r="DNU32" s="9"/>
      <c r="DNV32" s="9"/>
      <c r="DNW32" s="9"/>
      <c r="DNX32" s="9"/>
      <c r="DNY32" s="9"/>
      <c r="DNZ32" s="9"/>
      <c r="DOA32" s="9"/>
      <c r="DOB32" s="9"/>
      <c r="DOC32" s="9"/>
      <c r="DOD32" s="9"/>
      <c r="DOE32" s="9"/>
      <c r="DOF32" s="9"/>
      <c r="DOG32" s="9"/>
      <c r="DOH32" s="9"/>
      <c r="DOI32" s="9"/>
      <c r="DOJ32" s="9"/>
      <c r="DOK32" s="9"/>
      <c r="DOL32" s="9"/>
      <c r="DOM32" s="9"/>
      <c r="DON32" s="9"/>
      <c r="DOO32" s="9"/>
      <c r="DOP32" s="9"/>
      <c r="DOQ32" s="9"/>
      <c r="DOR32" s="9"/>
      <c r="DOS32" s="9"/>
      <c r="DOT32" s="9"/>
      <c r="DOU32" s="9"/>
      <c r="DOV32" s="9"/>
      <c r="DOW32" s="9"/>
      <c r="DOX32" s="9"/>
      <c r="DOY32" s="9"/>
      <c r="DOZ32" s="9"/>
      <c r="DPA32" s="9"/>
      <c r="DPB32" s="9"/>
      <c r="DPC32" s="9"/>
      <c r="DPD32" s="9"/>
      <c r="DPE32" s="9"/>
      <c r="DPF32" s="9"/>
    </row>
    <row r="33" spans="1:3126" s="4" customFormat="1" ht="20.100000000000001" customHeight="1" x14ac:dyDescent="0.25">
      <c r="A33" s="24">
        <v>24</v>
      </c>
      <c r="B33" s="99" t="s">
        <v>41</v>
      </c>
      <c r="C33" s="100"/>
      <c r="D33" s="39"/>
      <c r="E33" s="39"/>
      <c r="F33" s="39"/>
      <c r="G33" s="39"/>
      <c r="H33" s="53">
        <f>H30+H31+H32</f>
        <v>8</v>
      </c>
      <c r="I33" s="53">
        <f t="shared" ref="I33:AZ33" si="20">I30+I31+I32</f>
        <v>8</v>
      </c>
      <c r="J33" s="53">
        <f t="shared" si="20"/>
        <v>172</v>
      </c>
      <c r="K33" s="53">
        <f t="shared" si="20"/>
        <v>172</v>
      </c>
      <c r="L33" s="53">
        <f t="shared" si="20"/>
        <v>0</v>
      </c>
      <c r="M33" s="53">
        <f t="shared" si="20"/>
        <v>0</v>
      </c>
      <c r="N33" s="53">
        <f t="shared" si="20"/>
        <v>0</v>
      </c>
      <c r="O33" s="53">
        <f t="shared" si="20"/>
        <v>0</v>
      </c>
      <c r="P33" s="53">
        <f t="shared" si="20"/>
        <v>36</v>
      </c>
      <c r="Q33" s="53">
        <f t="shared" si="20"/>
        <v>0</v>
      </c>
      <c r="R33" s="53">
        <f t="shared" si="20"/>
        <v>0</v>
      </c>
      <c r="S33" s="53">
        <f t="shared" si="20"/>
        <v>12</v>
      </c>
      <c r="T33" s="53">
        <f t="shared" si="20"/>
        <v>21</v>
      </c>
      <c r="U33" s="53">
        <f t="shared" si="20"/>
        <v>0</v>
      </c>
      <c r="V33" s="53">
        <f t="shared" si="20"/>
        <v>0</v>
      </c>
      <c r="W33" s="53">
        <f t="shared" si="20"/>
        <v>0</v>
      </c>
      <c r="X33" s="53">
        <f t="shared" si="20"/>
        <v>0</v>
      </c>
      <c r="Y33" s="53">
        <f t="shared" si="20"/>
        <v>0</v>
      </c>
      <c r="Z33" s="53">
        <f t="shared" si="20"/>
        <v>0</v>
      </c>
      <c r="AA33" s="53">
        <f t="shared" si="20"/>
        <v>0</v>
      </c>
      <c r="AB33" s="53">
        <f t="shared" si="20"/>
        <v>0</v>
      </c>
      <c r="AC33" s="53">
        <f t="shared" si="20"/>
        <v>0</v>
      </c>
      <c r="AD33" s="53">
        <f t="shared" si="20"/>
        <v>0</v>
      </c>
      <c r="AE33" s="53">
        <f t="shared" si="20"/>
        <v>0</v>
      </c>
      <c r="AF33" s="53">
        <f t="shared" si="20"/>
        <v>0</v>
      </c>
      <c r="AG33" s="53">
        <f t="shared" si="20"/>
        <v>0</v>
      </c>
      <c r="AH33" s="53">
        <f t="shared" si="20"/>
        <v>0</v>
      </c>
      <c r="AI33" s="53">
        <f t="shared" si="20"/>
        <v>0</v>
      </c>
      <c r="AJ33" s="53">
        <f t="shared" si="20"/>
        <v>0</v>
      </c>
      <c r="AK33" s="53">
        <f t="shared" si="20"/>
        <v>0</v>
      </c>
      <c r="AL33" s="53">
        <f t="shared" si="20"/>
        <v>0</v>
      </c>
      <c r="AM33" s="53">
        <f t="shared" si="20"/>
        <v>0</v>
      </c>
      <c r="AN33" s="53">
        <f t="shared" si="20"/>
        <v>0</v>
      </c>
      <c r="AO33" s="53">
        <f t="shared" si="20"/>
        <v>0</v>
      </c>
      <c r="AP33" s="53">
        <f t="shared" si="20"/>
        <v>3</v>
      </c>
      <c r="AQ33" s="53">
        <f t="shared" si="20"/>
        <v>12.600000000000001</v>
      </c>
      <c r="AR33" s="53">
        <f t="shared" si="20"/>
        <v>0</v>
      </c>
      <c r="AS33" s="53">
        <f t="shared" si="20"/>
        <v>0</v>
      </c>
      <c r="AT33" s="53">
        <f t="shared" si="20"/>
        <v>12.600000000000001</v>
      </c>
      <c r="AU33" s="53">
        <f t="shared" si="20"/>
        <v>0</v>
      </c>
      <c r="AV33" s="53">
        <f t="shared" si="20"/>
        <v>0</v>
      </c>
      <c r="AW33" s="53">
        <f t="shared" si="20"/>
        <v>0</v>
      </c>
      <c r="AX33" s="53">
        <f t="shared" si="20"/>
        <v>0</v>
      </c>
      <c r="AY33" s="53">
        <f t="shared" si="20"/>
        <v>0</v>
      </c>
      <c r="AZ33" s="53">
        <f t="shared" si="20"/>
        <v>249.60000000000002</v>
      </c>
      <c r="BA33" s="49"/>
      <c r="BB33" s="50">
        <f>AZ33</f>
        <v>249.60000000000002</v>
      </c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9"/>
      <c r="AOT33" s="9"/>
      <c r="AOU33" s="9"/>
      <c r="AOV33" s="9"/>
      <c r="AOW33" s="9"/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9"/>
      <c r="BBH33" s="9"/>
      <c r="BBI33" s="9"/>
      <c r="BBJ33" s="9"/>
      <c r="BBK33" s="9"/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  <c r="BFL33" s="9"/>
      <c r="BFM33" s="9"/>
      <c r="BFN33" s="9"/>
      <c r="BFO33" s="9"/>
      <c r="BFP33" s="9"/>
      <c r="BFQ33" s="9"/>
      <c r="BFR33" s="9"/>
      <c r="BFS33" s="9"/>
      <c r="BFT33" s="9"/>
      <c r="BFU33" s="9"/>
      <c r="BFV33" s="9"/>
      <c r="BFW33" s="9"/>
      <c r="BFX33" s="9"/>
      <c r="BFY33" s="9"/>
      <c r="BFZ33" s="9"/>
      <c r="BGA33" s="9"/>
      <c r="BGB33" s="9"/>
      <c r="BGC33" s="9"/>
      <c r="BGD33" s="9"/>
      <c r="BGE33" s="9"/>
      <c r="BGF33" s="9"/>
      <c r="BGG33" s="9"/>
      <c r="BGH33" s="9"/>
      <c r="BGI33" s="9"/>
      <c r="BGJ33" s="9"/>
      <c r="BGK33" s="9"/>
      <c r="BGL33" s="9"/>
      <c r="BGM33" s="9"/>
      <c r="BGN33" s="9"/>
      <c r="BGO33" s="9"/>
      <c r="BGP33" s="9"/>
      <c r="BGQ33" s="9"/>
      <c r="BGR33" s="9"/>
      <c r="BGS33" s="9"/>
      <c r="BGT33" s="9"/>
      <c r="BGU33" s="9"/>
      <c r="BGV33" s="9"/>
      <c r="BGW33" s="9"/>
      <c r="BGX33" s="9"/>
      <c r="BGY33" s="9"/>
      <c r="BGZ33" s="9"/>
      <c r="BHA33" s="9"/>
      <c r="BHB33" s="9"/>
      <c r="BHC33" s="9"/>
      <c r="BHD33" s="9"/>
      <c r="BHE33" s="9"/>
      <c r="BHF33" s="9"/>
      <c r="BHG33" s="9"/>
      <c r="BHH33" s="9"/>
      <c r="BHI33" s="9"/>
      <c r="BHJ33" s="9"/>
      <c r="BHK33" s="9"/>
      <c r="BHL33" s="9"/>
      <c r="BHM33" s="9"/>
      <c r="BHN33" s="9"/>
      <c r="BHO33" s="9"/>
      <c r="BHP33" s="9"/>
      <c r="BHQ33" s="9"/>
      <c r="BHR33" s="9"/>
      <c r="BHS33" s="9"/>
      <c r="BHT33" s="9"/>
      <c r="BHU33" s="9"/>
      <c r="BHV33" s="9"/>
      <c r="BHW33" s="9"/>
      <c r="BHX33" s="9"/>
      <c r="BHY33" s="9"/>
      <c r="BHZ33" s="9"/>
      <c r="BIA33" s="9"/>
      <c r="BIB33" s="9"/>
      <c r="BIC33" s="9"/>
      <c r="BID33" s="9"/>
      <c r="BIE33" s="9"/>
      <c r="BIF33" s="9"/>
      <c r="BIG33" s="9"/>
      <c r="BIH33" s="9"/>
      <c r="BII33" s="9"/>
      <c r="BIJ33" s="9"/>
      <c r="BIK33" s="9"/>
      <c r="BIL33" s="9"/>
      <c r="BIM33" s="9"/>
      <c r="BIN33" s="9"/>
      <c r="BIO33" s="9"/>
      <c r="BIP33" s="9"/>
      <c r="BIQ33" s="9"/>
      <c r="BIR33" s="9"/>
      <c r="BIS33" s="9"/>
      <c r="BIT33" s="9"/>
      <c r="BIU33" s="9"/>
      <c r="BIV33" s="9"/>
      <c r="BIW33" s="9"/>
      <c r="BIX33" s="9"/>
      <c r="BIY33" s="9"/>
      <c r="BIZ33" s="9"/>
      <c r="BJA33" s="9"/>
      <c r="BJB33" s="9"/>
      <c r="BJC33" s="9"/>
      <c r="BJD33" s="9"/>
      <c r="BJE33" s="9"/>
      <c r="BJF33" s="9"/>
      <c r="BJG33" s="9"/>
      <c r="BJH33" s="9"/>
      <c r="BJI33" s="9"/>
      <c r="BJJ33" s="9"/>
      <c r="BJK33" s="9"/>
      <c r="BJL33" s="9"/>
      <c r="BJM33" s="9"/>
      <c r="BJN33" s="9"/>
      <c r="BJO33" s="9"/>
      <c r="BJP33" s="9"/>
      <c r="BJQ33" s="9"/>
      <c r="BJR33" s="9"/>
      <c r="BJS33" s="9"/>
      <c r="BJT33" s="9"/>
      <c r="BJU33" s="9"/>
      <c r="BJV33" s="9"/>
      <c r="BJW33" s="9"/>
      <c r="BJX33" s="9"/>
      <c r="BJY33" s="9"/>
      <c r="BJZ33" s="9"/>
      <c r="BKA33" s="9"/>
      <c r="BKB33" s="9"/>
      <c r="BKC33" s="9"/>
      <c r="BKD33" s="9"/>
      <c r="BKE33" s="9"/>
      <c r="BKF33" s="9"/>
      <c r="BKG33" s="9"/>
      <c r="BKH33" s="9"/>
      <c r="BKI33" s="9"/>
      <c r="BKJ33" s="9"/>
      <c r="BKK33" s="9"/>
      <c r="BKL33" s="9"/>
      <c r="BKM33" s="9"/>
      <c r="BKN33" s="9"/>
      <c r="BKO33" s="9"/>
      <c r="BKP33" s="9"/>
      <c r="BKQ33" s="9"/>
      <c r="BKR33" s="9"/>
      <c r="BKS33" s="9"/>
      <c r="BKT33" s="9"/>
      <c r="BKU33" s="9"/>
      <c r="BKV33" s="9"/>
      <c r="BKW33" s="9"/>
      <c r="BKX33" s="9"/>
      <c r="BKY33" s="9"/>
      <c r="BKZ33" s="9"/>
      <c r="BLA33" s="9"/>
      <c r="BLB33" s="9"/>
      <c r="BLC33" s="9"/>
      <c r="BLD33" s="9"/>
      <c r="BLE33" s="9"/>
      <c r="BLF33" s="9"/>
      <c r="BLG33" s="9"/>
      <c r="BLH33" s="9"/>
      <c r="BLI33" s="9"/>
      <c r="BLJ33" s="9"/>
      <c r="BLK33" s="9"/>
      <c r="BLL33" s="9"/>
      <c r="BLM33" s="9"/>
      <c r="BLN33" s="9"/>
      <c r="BLO33" s="9"/>
      <c r="BLP33" s="9"/>
      <c r="BLQ33" s="9"/>
      <c r="BLR33" s="9"/>
      <c r="BLS33" s="9"/>
      <c r="BLT33" s="9"/>
      <c r="BLU33" s="9"/>
      <c r="BLV33" s="9"/>
      <c r="BLW33" s="9"/>
      <c r="BLX33" s="9"/>
      <c r="BLY33" s="9"/>
      <c r="BLZ33" s="9"/>
      <c r="BMA33" s="9"/>
      <c r="BMB33" s="9"/>
      <c r="BMC33" s="9"/>
      <c r="BMD33" s="9"/>
      <c r="BME33" s="9"/>
      <c r="BMF33" s="9"/>
      <c r="BMG33" s="9"/>
      <c r="BMH33" s="9"/>
      <c r="BMI33" s="9"/>
      <c r="BMJ33" s="9"/>
      <c r="BMK33" s="9"/>
      <c r="BML33" s="9"/>
      <c r="BMM33" s="9"/>
      <c r="BMN33" s="9"/>
      <c r="BMO33" s="9"/>
      <c r="BMP33" s="9"/>
      <c r="BMQ33" s="9"/>
      <c r="BMR33" s="9"/>
      <c r="BMS33" s="9"/>
      <c r="BMT33" s="9"/>
      <c r="BMU33" s="9"/>
      <c r="BMV33" s="9"/>
      <c r="BMW33" s="9"/>
      <c r="BMX33" s="9"/>
      <c r="BMY33" s="9"/>
      <c r="BMZ33" s="9"/>
      <c r="BNA33" s="9"/>
      <c r="BNB33" s="9"/>
      <c r="BNC33" s="9"/>
      <c r="BND33" s="9"/>
      <c r="BNE33" s="9"/>
      <c r="BNF33" s="9"/>
      <c r="BNG33" s="9"/>
      <c r="BNH33" s="9"/>
      <c r="BNI33" s="9"/>
      <c r="BNJ33" s="9"/>
      <c r="BNK33" s="9"/>
      <c r="BNL33" s="9"/>
      <c r="BNM33" s="9"/>
      <c r="BNN33" s="9"/>
      <c r="BNO33" s="9"/>
      <c r="BNP33" s="9"/>
      <c r="BNQ33" s="9"/>
      <c r="BNR33" s="9"/>
      <c r="BNS33" s="9"/>
      <c r="BNT33" s="9"/>
      <c r="BNU33" s="9"/>
      <c r="BNV33" s="9"/>
      <c r="BNW33" s="9"/>
      <c r="BNX33" s="9"/>
      <c r="BNY33" s="9"/>
      <c r="BNZ33" s="9"/>
      <c r="BOA33" s="9"/>
      <c r="BOB33" s="9"/>
      <c r="BOC33" s="9"/>
      <c r="BOD33" s="9"/>
      <c r="BOE33" s="9"/>
      <c r="BOF33" s="9"/>
      <c r="BOG33" s="9"/>
      <c r="BOH33" s="9"/>
      <c r="BOI33" s="9"/>
      <c r="BOJ33" s="9"/>
      <c r="BOK33" s="9"/>
      <c r="BOL33" s="9"/>
      <c r="BOM33" s="9"/>
      <c r="BON33" s="9"/>
      <c r="BOO33" s="9"/>
      <c r="BOP33" s="9"/>
      <c r="BOQ33" s="9"/>
      <c r="BOR33" s="9"/>
      <c r="BOS33" s="9"/>
      <c r="BOT33" s="9"/>
      <c r="BOU33" s="9"/>
      <c r="BOV33" s="9"/>
      <c r="BOW33" s="9"/>
      <c r="BOX33" s="9"/>
      <c r="BOY33" s="9"/>
      <c r="BOZ33" s="9"/>
      <c r="BPA33" s="9"/>
      <c r="BPB33" s="9"/>
      <c r="BPC33" s="9"/>
      <c r="BPD33" s="9"/>
      <c r="BPE33" s="9"/>
      <c r="BPF33" s="9"/>
      <c r="BPG33" s="9"/>
      <c r="BPH33" s="9"/>
      <c r="BPI33" s="9"/>
      <c r="BPJ33" s="9"/>
      <c r="BPK33" s="9"/>
      <c r="BPL33" s="9"/>
      <c r="BPM33" s="9"/>
      <c r="BPN33" s="9"/>
      <c r="BPO33" s="9"/>
      <c r="BPP33" s="9"/>
      <c r="BPQ33" s="9"/>
      <c r="BPR33" s="9"/>
      <c r="BPS33" s="9"/>
      <c r="BPT33" s="9"/>
      <c r="BPU33" s="9"/>
      <c r="BPV33" s="9"/>
      <c r="BPW33" s="9"/>
      <c r="BPX33" s="9"/>
      <c r="BPY33" s="9"/>
      <c r="BPZ33" s="9"/>
      <c r="BQA33" s="9"/>
      <c r="BQB33" s="9"/>
      <c r="BQC33" s="9"/>
      <c r="BQD33" s="9"/>
      <c r="BQE33" s="9"/>
      <c r="BQF33" s="9"/>
      <c r="BQG33" s="9"/>
      <c r="BQH33" s="9"/>
      <c r="BQI33" s="9"/>
      <c r="BQJ33" s="9"/>
      <c r="BQK33" s="9"/>
      <c r="BQL33" s="9"/>
      <c r="BQM33" s="9"/>
      <c r="BQN33" s="9"/>
      <c r="BQO33" s="9"/>
      <c r="BQP33" s="9"/>
      <c r="BQQ33" s="9"/>
      <c r="BQR33" s="9"/>
      <c r="BQS33" s="9"/>
      <c r="BQT33" s="9"/>
      <c r="BQU33" s="9"/>
      <c r="BQV33" s="9"/>
      <c r="BQW33" s="9"/>
      <c r="BQX33" s="9"/>
      <c r="BQY33" s="9"/>
      <c r="BQZ33" s="9"/>
      <c r="BRA33" s="9"/>
      <c r="BRB33" s="9"/>
      <c r="BRC33" s="9"/>
      <c r="BRD33" s="9"/>
      <c r="BRE33" s="9"/>
      <c r="BRF33" s="9"/>
      <c r="BRG33" s="9"/>
      <c r="BRH33" s="9"/>
      <c r="BRI33" s="9"/>
      <c r="BRJ33" s="9"/>
      <c r="BRK33" s="9"/>
      <c r="BRL33" s="9"/>
      <c r="BRM33" s="9"/>
      <c r="BRN33" s="9"/>
      <c r="BRO33" s="9"/>
      <c r="BRP33" s="9"/>
      <c r="BRQ33" s="9"/>
      <c r="BRR33" s="9"/>
      <c r="BRS33" s="9"/>
      <c r="BRT33" s="9"/>
      <c r="BRU33" s="9"/>
      <c r="BRV33" s="9"/>
      <c r="BRW33" s="9"/>
      <c r="BRX33" s="9"/>
      <c r="BRY33" s="9"/>
      <c r="BRZ33" s="9"/>
      <c r="BSA33" s="9"/>
      <c r="BSB33" s="9"/>
      <c r="BSC33" s="9"/>
      <c r="BSD33" s="9"/>
      <c r="BSE33" s="9"/>
      <c r="BSF33" s="9"/>
      <c r="BSG33" s="9"/>
      <c r="BSH33" s="9"/>
      <c r="BSI33" s="9"/>
      <c r="BSJ33" s="9"/>
      <c r="BSK33" s="9"/>
      <c r="BSL33" s="9"/>
      <c r="BSM33" s="9"/>
      <c r="BSN33" s="9"/>
      <c r="BSO33" s="9"/>
      <c r="BSP33" s="9"/>
      <c r="BSQ33" s="9"/>
      <c r="BSR33" s="9"/>
      <c r="BSS33" s="9"/>
      <c r="BST33" s="9"/>
      <c r="BSU33" s="9"/>
      <c r="BSV33" s="9"/>
      <c r="BSW33" s="9"/>
      <c r="BSX33" s="9"/>
      <c r="BSY33" s="9"/>
      <c r="BSZ33" s="9"/>
      <c r="BTA33" s="9"/>
      <c r="BTB33" s="9"/>
      <c r="BTC33" s="9"/>
      <c r="BTD33" s="9"/>
      <c r="BTE33" s="9"/>
      <c r="BTF33" s="9"/>
      <c r="BTG33" s="9"/>
      <c r="BTH33" s="9"/>
      <c r="BTI33" s="9"/>
      <c r="BTJ33" s="9"/>
      <c r="BTK33" s="9"/>
      <c r="BTL33" s="9"/>
      <c r="BTM33" s="9"/>
      <c r="BTN33" s="9"/>
      <c r="BTO33" s="9"/>
      <c r="BTP33" s="9"/>
      <c r="BTQ33" s="9"/>
      <c r="BTR33" s="9"/>
      <c r="BTS33" s="9"/>
      <c r="BTT33" s="9"/>
      <c r="BTU33" s="9"/>
      <c r="BTV33" s="9"/>
      <c r="BTW33" s="9"/>
      <c r="BTX33" s="9"/>
      <c r="BTY33" s="9"/>
      <c r="BTZ33" s="9"/>
      <c r="BUA33" s="9"/>
      <c r="BUB33" s="9"/>
      <c r="BUC33" s="9"/>
      <c r="BUD33" s="9"/>
      <c r="BUE33" s="9"/>
      <c r="BUF33" s="9"/>
      <c r="BUG33" s="9"/>
      <c r="BUH33" s="9"/>
      <c r="BUI33" s="9"/>
      <c r="BUJ33" s="9"/>
      <c r="BUK33" s="9"/>
      <c r="BUL33" s="9"/>
      <c r="BUM33" s="9"/>
      <c r="BUN33" s="9"/>
      <c r="BUO33" s="9"/>
      <c r="BUP33" s="9"/>
      <c r="BUQ33" s="9"/>
      <c r="BUR33" s="9"/>
      <c r="BUS33" s="9"/>
      <c r="BUT33" s="9"/>
      <c r="BUU33" s="9"/>
      <c r="BUV33" s="9"/>
      <c r="BUW33" s="9"/>
      <c r="BUX33" s="9"/>
      <c r="BUY33" s="9"/>
      <c r="BUZ33" s="9"/>
      <c r="BVA33" s="9"/>
      <c r="BVB33" s="9"/>
      <c r="BVC33" s="9"/>
      <c r="BVD33" s="9"/>
      <c r="BVE33" s="9"/>
      <c r="BVF33" s="9"/>
      <c r="BVG33" s="9"/>
      <c r="BVH33" s="9"/>
      <c r="BVI33" s="9"/>
      <c r="BVJ33" s="9"/>
      <c r="BVK33" s="9"/>
      <c r="BVL33" s="9"/>
      <c r="BVM33" s="9"/>
      <c r="BVN33" s="9"/>
      <c r="BVO33" s="9"/>
      <c r="BVP33" s="9"/>
      <c r="BVQ33" s="9"/>
      <c r="BVR33" s="9"/>
      <c r="BVS33" s="9"/>
      <c r="BVT33" s="9"/>
      <c r="BVU33" s="9"/>
      <c r="BVV33" s="9"/>
      <c r="BVW33" s="9"/>
      <c r="BVX33" s="9"/>
      <c r="BVY33" s="9"/>
      <c r="BVZ33" s="9"/>
      <c r="BWA33" s="9"/>
      <c r="BWB33" s="9"/>
      <c r="BWC33" s="9"/>
      <c r="BWD33" s="9"/>
      <c r="BWE33" s="9"/>
      <c r="BWF33" s="9"/>
      <c r="BWG33" s="9"/>
      <c r="BWH33" s="9"/>
      <c r="BWI33" s="9"/>
      <c r="BWJ33" s="9"/>
      <c r="BWK33" s="9"/>
      <c r="BWL33" s="9"/>
      <c r="BWM33" s="9"/>
      <c r="BWN33" s="9"/>
      <c r="BWO33" s="9"/>
      <c r="BWP33" s="9"/>
      <c r="BWQ33" s="9"/>
      <c r="BWR33" s="9"/>
      <c r="BWS33" s="9"/>
      <c r="BWT33" s="9"/>
      <c r="BWU33" s="9"/>
      <c r="BWV33" s="9"/>
      <c r="BWW33" s="9"/>
      <c r="BWX33" s="9"/>
      <c r="BWY33" s="9"/>
      <c r="BWZ33" s="9"/>
      <c r="BXA33" s="9"/>
      <c r="BXB33" s="9"/>
      <c r="BXC33" s="9"/>
      <c r="BXD33" s="9"/>
      <c r="BXE33" s="9"/>
      <c r="BXF33" s="9"/>
      <c r="BXG33" s="9"/>
      <c r="BXH33" s="9"/>
      <c r="BXI33" s="9"/>
      <c r="BXJ33" s="9"/>
      <c r="BXK33" s="9"/>
      <c r="BXL33" s="9"/>
      <c r="BXM33" s="9"/>
      <c r="BXN33" s="9"/>
      <c r="BXO33" s="9"/>
      <c r="BXP33" s="9"/>
      <c r="BXQ33" s="9"/>
      <c r="BXR33" s="9"/>
      <c r="BXS33" s="9"/>
      <c r="BXT33" s="9"/>
      <c r="BXU33" s="9"/>
      <c r="BXV33" s="9"/>
      <c r="BXW33" s="9"/>
      <c r="BXX33" s="9"/>
      <c r="BXY33" s="9"/>
      <c r="BXZ33" s="9"/>
      <c r="BYA33" s="9"/>
      <c r="BYB33" s="9"/>
      <c r="BYC33" s="9"/>
      <c r="BYD33" s="9"/>
      <c r="BYE33" s="9"/>
      <c r="BYF33" s="9"/>
      <c r="BYG33" s="9"/>
      <c r="BYH33" s="9"/>
      <c r="BYI33" s="9"/>
      <c r="BYJ33" s="9"/>
      <c r="BYK33" s="9"/>
      <c r="BYL33" s="9"/>
      <c r="BYM33" s="9"/>
      <c r="BYN33" s="9"/>
      <c r="BYO33" s="9"/>
      <c r="BYP33" s="9"/>
      <c r="BYQ33" s="9"/>
      <c r="BYR33" s="9"/>
      <c r="BYS33" s="9"/>
      <c r="BYT33" s="9"/>
      <c r="BYU33" s="9"/>
      <c r="BYV33" s="9"/>
      <c r="BYW33" s="9"/>
      <c r="BYX33" s="9"/>
      <c r="BYY33" s="9"/>
      <c r="BYZ33" s="9"/>
      <c r="BZA33" s="9"/>
      <c r="BZB33" s="9"/>
      <c r="BZC33" s="9"/>
      <c r="BZD33" s="9"/>
      <c r="BZE33" s="9"/>
      <c r="BZF33" s="9"/>
      <c r="BZG33" s="9"/>
      <c r="BZH33" s="9"/>
      <c r="BZI33" s="9"/>
      <c r="BZJ33" s="9"/>
      <c r="BZK33" s="9"/>
      <c r="BZL33" s="9"/>
      <c r="BZM33" s="9"/>
      <c r="BZN33" s="9"/>
      <c r="BZO33" s="9"/>
      <c r="BZP33" s="9"/>
      <c r="BZQ33" s="9"/>
      <c r="BZR33" s="9"/>
      <c r="BZS33" s="9"/>
      <c r="BZT33" s="9"/>
      <c r="BZU33" s="9"/>
      <c r="BZV33" s="9"/>
      <c r="BZW33" s="9"/>
      <c r="BZX33" s="9"/>
      <c r="BZY33" s="9"/>
      <c r="BZZ33" s="9"/>
      <c r="CAA33" s="9"/>
      <c r="CAB33" s="9"/>
      <c r="CAC33" s="9"/>
      <c r="CAD33" s="9"/>
      <c r="CAE33" s="9"/>
      <c r="CAF33" s="9"/>
      <c r="CAG33" s="9"/>
      <c r="CAH33" s="9"/>
      <c r="CAI33" s="9"/>
      <c r="CAJ33" s="9"/>
      <c r="CAK33" s="9"/>
      <c r="CAL33" s="9"/>
      <c r="CAM33" s="9"/>
      <c r="CAN33" s="9"/>
      <c r="CAO33" s="9"/>
      <c r="CAP33" s="9"/>
      <c r="CAQ33" s="9"/>
      <c r="CAR33" s="9"/>
      <c r="CAS33" s="9"/>
      <c r="CAT33" s="9"/>
      <c r="CAU33" s="9"/>
      <c r="CAV33" s="9"/>
      <c r="CAW33" s="9"/>
      <c r="CAX33" s="9"/>
      <c r="CAY33" s="9"/>
      <c r="CAZ33" s="9"/>
      <c r="CBA33" s="9"/>
      <c r="CBB33" s="9"/>
      <c r="CBC33" s="9"/>
      <c r="CBD33" s="9"/>
      <c r="CBE33" s="9"/>
      <c r="CBF33" s="9"/>
      <c r="CBG33" s="9"/>
      <c r="CBH33" s="9"/>
      <c r="CBI33" s="9"/>
      <c r="CBJ33" s="9"/>
      <c r="CBK33" s="9"/>
      <c r="CBL33" s="9"/>
      <c r="CBM33" s="9"/>
      <c r="CBN33" s="9"/>
      <c r="CBO33" s="9"/>
      <c r="CBP33" s="9"/>
      <c r="CBQ33" s="9"/>
      <c r="CBR33" s="9"/>
      <c r="CBS33" s="9"/>
      <c r="CBT33" s="9"/>
      <c r="CBU33" s="9"/>
      <c r="CBV33" s="9"/>
      <c r="CBW33" s="9"/>
      <c r="CBX33" s="9"/>
      <c r="CBY33" s="9"/>
      <c r="CBZ33" s="9"/>
      <c r="CCA33" s="9"/>
      <c r="CCB33" s="9"/>
      <c r="CCC33" s="9"/>
      <c r="CCD33" s="9"/>
      <c r="CCE33" s="9"/>
      <c r="CCF33" s="9"/>
      <c r="CCG33" s="9"/>
      <c r="CCH33" s="9"/>
      <c r="CCI33" s="9"/>
      <c r="CCJ33" s="9"/>
      <c r="CCK33" s="9"/>
      <c r="CCL33" s="9"/>
      <c r="CCM33" s="9"/>
      <c r="CCN33" s="9"/>
      <c r="CCO33" s="9"/>
      <c r="CCP33" s="9"/>
      <c r="CCQ33" s="9"/>
      <c r="CCR33" s="9"/>
      <c r="CCS33" s="9"/>
      <c r="CCT33" s="9"/>
      <c r="CCU33" s="9"/>
      <c r="CCV33" s="9"/>
      <c r="CCW33" s="9"/>
      <c r="CCX33" s="9"/>
      <c r="CCY33" s="9"/>
      <c r="CCZ33" s="9"/>
      <c r="CDA33" s="9"/>
      <c r="CDB33" s="9"/>
      <c r="CDC33" s="9"/>
      <c r="CDD33" s="9"/>
      <c r="CDE33" s="9"/>
      <c r="CDF33" s="9"/>
      <c r="CDG33" s="9"/>
      <c r="CDH33" s="9"/>
      <c r="CDI33" s="9"/>
      <c r="CDJ33" s="9"/>
      <c r="CDK33" s="9"/>
      <c r="CDL33" s="9"/>
      <c r="CDM33" s="9"/>
      <c r="CDN33" s="9"/>
      <c r="CDO33" s="9"/>
      <c r="CDP33" s="9"/>
      <c r="CDQ33" s="9"/>
      <c r="CDR33" s="9"/>
      <c r="CDS33" s="9"/>
      <c r="CDT33" s="9"/>
      <c r="CDU33" s="9"/>
      <c r="CDV33" s="9"/>
      <c r="CDW33" s="9"/>
      <c r="CDX33" s="9"/>
      <c r="CDY33" s="9"/>
      <c r="CDZ33" s="9"/>
      <c r="CEA33" s="9"/>
      <c r="CEB33" s="9"/>
      <c r="CEC33" s="9"/>
      <c r="CED33" s="9"/>
      <c r="CEE33" s="9"/>
      <c r="CEF33" s="9"/>
      <c r="CEG33" s="9"/>
      <c r="CEH33" s="9"/>
      <c r="CEI33" s="9"/>
      <c r="CEJ33" s="9"/>
      <c r="CEK33" s="9"/>
      <c r="CEL33" s="9"/>
      <c r="CEM33" s="9"/>
      <c r="CEN33" s="9"/>
      <c r="CEO33" s="9"/>
      <c r="CEP33" s="9"/>
      <c r="CEQ33" s="9"/>
      <c r="CER33" s="9"/>
      <c r="CES33" s="9"/>
      <c r="CET33" s="9"/>
      <c r="CEU33" s="9"/>
      <c r="CEV33" s="9"/>
      <c r="CEW33" s="9"/>
      <c r="CEX33" s="9"/>
      <c r="CEY33" s="9"/>
      <c r="CEZ33" s="9"/>
      <c r="CFA33" s="9"/>
      <c r="CFB33" s="9"/>
      <c r="CFC33" s="9"/>
      <c r="CFD33" s="9"/>
      <c r="CFE33" s="9"/>
      <c r="CFF33" s="9"/>
      <c r="CFG33" s="9"/>
      <c r="CFH33" s="9"/>
      <c r="CFI33" s="9"/>
      <c r="CFJ33" s="9"/>
      <c r="CFK33" s="9"/>
      <c r="CFL33" s="9"/>
      <c r="CFM33" s="9"/>
      <c r="CFN33" s="9"/>
      <c r="CFO33" s="9"/>
      <c r="CFP33" s="9"/>
      <c r="CFQ33" s="9"/>
      <c r="CFR33" s="9"/>
      <c r="CFS33" s="9"/>
      <c r="CFT33" s="9"/>
      <c r="CFU33" s="9"/>
      <c r="CFV33" s="9"/>
      <c r="CFW33" s="9"/>
      <c r="CFX33" s="9"/>
      <c r="CFY33" s="9"/>
      <c r="CFZ33" s="9"/>
      <c r="CGA33" s="9"/>
      <c r="CGB33" s="9"/>
      <c r="CGC33" s="9"/>
      <c r="CGD33" s="9"/>
      <c r="CGE33" s="9"/>
      <c r="CGF33" s="9"/>
      <c r="CGG33" s="9"/>
      <c r="CGH33" s="9"/>
      <c r="CGI33" s="9"/>
      <c r="CGJ33" s="9"/>
      <c r="CGK33" s="9"/>
      <c r="CGL33" s="9"/>
      <c r="CGM33" s="9"/>
      <c r="CGN33" s="9"/>
      <c r="CGO33" s="9"/>
      <c r="CGP33" s="9"/>
      <c r="CGQ33" s="9"/>
      <c r="CGR33" s="9"/>
      <c r="CGS33" s="9"/>
      <c r="CGT33" s="9"/>
      <c r="CGU33" s="9"/>
      <c r="CGV33" s="9"/>
      <c r="CGW33" s="9"/>
      <c r="CGX33" s="9"/>
      <c r="CGY33" s="9"/>
      <c r="CGZ33" s="9"/>
      <c r="CHA33" s="9"/>
      <c r="CHB33" s="9"/>
      <c r="CHC33" s="9"/>
      <c r="CHD33" s="9"/>
      <c r="CHE33" s="9"/>
      <c r="CHF33" s="9"/>
      <c r="CHG33" s="9"/>
      <c r="CHH33" s="9"/>
      <c r="CHI33" s="9"/>
      <c r="CHJ33" s="9"/>
      <c r="CHK33" s="9"/>
      <c r="CHL33" s="9"/>
      <c r="CHM33" s="9"/>
      <c r="CHN33" s="9"/>
      <c r="CHO33" s="9"/>
      <c r="CHP33" s="9"/>
      <c r="CHQ33" s="9"/>
      <c r="CHR33" s="9"/>
      <c r="CHS33" s="9"/>
      <c r="CHT33" s="9"/>
      <c r="CHU33" s="9"/>
      <c r="CHV33" s="9"/>
      <c r="CHW33" s="9"/>
      <c r="CHX33" s="9"/>
      <c r="CHY33" s="9"/>
      <c r="CHZ33" s="9"/>
      <c r="CIA33" s="9"/>
      <c r="CIB33" s="9"/>
      <c r="CIC33" s="9"/>
      <c r="CID33" s="9"/>
      <c r="CIE33" s="9"/>
      <c r="CIF33" s="9"/>
      <c r="CIG33" s="9"/>
      <c r="CIH33" s="9"/>
      <c r="CII33" s="9"/>
      <c r="CIJ33" s="9"/>
      <c r="CIK33" s="9"/>
      <c r="CIL33" s="9"/>
      <c r="CIM33" s="9"/>
      <c r="CIN33" s="9"/>
      <c r="CIO33" s="9"/>
      <c r="CIP33" s="9"/>
      <c r="CIQ33" s="9"/>
      <c r="CIR33" s="9"/>
      <c r="CIS33" s="9"/>
      <c r="CIT33" s="9"/>
      <c r="CIU33" s="9"/>
      <c r="CIV33" s="9"/>
      <c r="CIW33" s="9"/>
      <c r="CIX33" s="9"/>
      <c r="CIY33" s="9"/>
      <c r="CIZ33" s="9"/>
      <c r="CJA33" s="9"/>
      <c r="CJB33" s="9"/>
      <c r="CJC33" s="9"/>
      <c r="CJD33" s="9"/>
      <c r="CJE33" s="9"/>
      <c r="CJF33" s="9"/>
      <c r="CJG33" s="9"/>
      <c r="CJH33" s="9"/>
      <c r="CJI33" s="9"/>
      <c r="CJJ33" s="9"/>
      <c r="CJK33" s="9"/>
      <c r="CJL33" s="9"/>
      <c r="CJM33" s="9"/>
      <c r="CJN33" s="9"/>
      <c r="CJO33" s="9"/>
      <c r="CJP33" s="9"/>
      <c r="CJQ33" s="9"/>
      <c r="CJR33" s="9"/>
      <c r="CJS33" s="9"/>
      <c r="CJT33" s="9"/>
      <c r="CJU33" s="9"/>
      <c r="CJV33" s="9"/>
      <c r="CJW33" s="9"/>
      <c r="CJX33" s="9"/>
      <c r="CJY33" s="9"/>
      <c r="CJZ33" s="9"/>
      <c r="CKA33" s="9"/>
      <c r="CKB33" s="9"/>
      <c r="CKC33" s="9"/>
      <c r="CKD33" s="9"/>
      <c r="CKE33" s="9"/>
      <c r="CKF33" s="9"/>
      <c r="CKG33" s="9"/>
      <c r="CKH33" s="9"/>
      <c r="CKI33" s="9"/>
      <c r="CKJ33" s="9"/>
      <c r="CKK33" s="9"/>
      <c r="CKL33" s="9"/>
      <c r="CKM33" s="9"/>
      <c r="CKN33" s="9"/>
      <c r="CKO33" s="9"/>
      <c r="CKP33" s="9"/>
      <c r="CKQ33" s="9"/>
      <c r="CKR33" s="9"/>
      <c r="CKS33" s="9"/>
      <c r="CKT33" s="9"/>
      <c r="CKU33" s="9"/>
      <c r="CKV33" s="9"/>
      <c r="CKW33" s="9"/>
      <c r="CKX33" s="9"/>
      <c r="CKY33" s="9"/>
      <c r="CKZ33" s="9"/>
      <c r="CLA33" s="9"/>
      <c r="CLB33" s="9"/>
      <c r="CLC33" s="9"/>
      <c r="CLD33" s="9"/>
      <c r="CLE33" s="9"/>
      <c r="CLF33" s="9"/>
      <c r="CLG33" s="9"/>
      <c r="CLH33" s="9"/>
      <c r="CLI33" s="9"/>
      <c r="CLJ33" s="9"/>
      <c r="CLK33" s="9"/>
      <c r="CLL33" s="9"/>
      <c r="CLM33" s="9"/>
      <c r="CLN33" s="9"/>
      <c r="CLO33" s="9"/>
      <c r="CLP33" s="9"/>
      <c r="CLQ33" s="9"/>
      <c r="CLR33" s="9"/>
      <c r="CLS33" s="9"/>
      <c r="CLT33" s="9"/>
      <c r="CLU33" s="9"/>
      <c r="CLV33" s="9"/>
      <c r="CLW33" s="9"/>
      <c r="CLX33" s="9"/>
      <c r="CLY33" s="9"/>
      <c r="CLZ33" s="9"/>
      <c r="CMA33" s="9"/>
      <c r="CMB33" s="9"/>
      <c r="CMC33" s="9"/>
      <c r="CMD33" s="9"/>
      <c r="CME33" s="9"/>
      <c r="CMF33" s="9"/>
      <c r="CMG33" s="9"/>
      <c r="CMH33" s="9"/>
      <c r="CMI33" s="9"/>
      <c r="CMJ33" s="9"/>
      <c r="CMK33" s="9"/>
      <c r="CML33" s="9"/>
      <c r="CMM33" s="9"/>
      <c r="CMN33" s="9"/>
      <c r="CMO33" s="9"/>
      <c r="CMP33" s="9"/>
      <c r="CMQ33" s="9"/>
      <c r="CMR33" s="9"/>
      <c r="CMS33" s="9"/>
      <c r="CMT33" s="9"/>
      <c r="CMU33" s="9"/>
      <c r="CMV33" s="9"/>
      <c r="CMW33" s="9"/>
      <c r="CMX33" s="9"/>
      <c r="CMY33" s="9"/>
      <c r="CMZ33" s="9"/>
      <c r="CNA33" s="9"/>
      <c r="CNB33" s="9"/>
      <c r="CNC33" s="9"/>
      <c r="CND33" s="9"/>
      <c r="CNE33" s="9"/>
      <c r="CNF33" s="9"/>
      <c r="CNG33" s="9"/>
      <c r="CNH33" s="9"/>
      <c r="CNI33" s="9"/>
      <c r="CNJ33" s="9"/>
      <c r="CNK33" s="9"/>
      <c r="CNL33" s="9"/>
      <c r="CNM33" s="9"/>
      <c r="CNN33" s="9"/>
      <c r="CNO33" s="9"/>
      <c r="CNP33" s="9"/>
      <c r="CNQ33" s="9"/>
      <c r="CNR33" s="9"/>
      <c r="CNS33" s="9"/>
      <c r="CNT33" s="9"/>
      <c r="CNU33" s="9"/>
      <c r="CNV33" s="9"/>
      <c r="CNW33" s="9"/>
      <c r="CNX33" s="9"/>
      <c r="CNY33" s="9"/>
      <c r="CNZ33" s="9"/>
      <c r="COA33" s="9"/>
      <c r="COB33" s="9"/>
      <c r="COC33" s="9"/>
      <c r="COD33" s="9"/>
      <c r="COE33" s="9"/>
      <c r="COF33" s="9"/>
      <c r="COG33" s="9"/>
      <c r="COH33" s="9"/>
      <c r="COI33" s="9"/>
      <c r="COJ33" s="9"/>
      <c r="COK33" s="9"/>
      <c r="COL33" s="9"/>
      <c r="COM33" s="9"/>
      <c r="CON33" s="9"/>
      <c r="COO33" s="9"/>
      <c r="COP33" s="9"/>
      <c r="COQ33" s="9"/>
      <c r="COR33" s="9"/>
      <c r="COS33" s="9"/>
      <c r="COT33" s="9"/>
      <c r="COU33" s="9"/>
      <c r="COV33" s="9"/>
      <c r="COW33" s="9"/>
      <c r="COX33" s="9"/>
      <c r="COY33" s="9"/>
      <c r="COZ33" s="9"/>
      <c r="CPA33" s="9"/>
      <c r="CPB33" s="9"/>
      <c r="CPC33" s="9"/>
      <c r="CPD33" s="9"/>
      <c r="CPE33" s="9"/>
      <c r="CPF33" s="9"/>
      <c r="CPG33" s="9"/>
      <c r="CPH33" s="9"/>
      <c r="CPI33" s="9"/>
      <c r="CPJ33" s="9"/>
      <c r="CPK33" s="9"/>
      <c r="CPL33" s="9"/>
      <c r="CPM33" s="9"/>
      <c r="CPN33" s="9"/>
      <c r="CPO33" s="9"/>
      <c r="CPP33" s="9"/>
      <c r="CPQ33" s="9"/>
      <c r="CPR33" s="9"/>
      <c r="CPS33" s="9"/>
      <c r="CPT33" s="9"/>
      <c r="CPU33" s="9"/>
      <c r="CPV33" s="9"/>
      <c r="CPW33" s="9"/>
      <c r="CPX33" s="9"/>
      <c r="CPY33" s="9"/>
      <c r="CPZ33" s="9"/>
      <c r="CQA33" s="9"/>
      <c r="CQB33" s="9"/>
      <c r="CQC33" s="9"/>
      <c r="CQD33" s="9"/>
      <c r="CQE33" s="9"/>
      <c r="CQF33" s="9"/>
      <c r="CQG33" s="9"/>
      <c r="CQH33" s="9"/>
      <c r="CQI33" s="9"/>
      <c r="CQJ33" s="9"/>
      <c r="CQK33" s="9"/>
      <c r="CQL33" s="9"/>
      <c r="CQM33" s="9"/>
      <c r="CQN33" s="9"/>
      <c r="CQO33" s="9"/>
      <c r="CQP33" s="9"/>
      <c r="CQQ33" s="9"/>
      <c r="CQR33" s="9"/>
      <c r="CQS33" s="9"/>
      <c r="CQT33" s="9"/>
      <c r="CQU33" s="9"/>
      <c r="CQV33" s="9"/>
      <c r="CQW33" s="9"/>
      <c r="CQX33" s="9"/>
      <c r="CQY33" s="9"/>
      <c r="CQZ33" s="9"/>
      <c r="CRA33" s="9"/>
      <c r="CRB33" s="9"/>
      <c r="CRC33" s="9"/>
      <c r="CRD33" s="9"/>
      <c r="CRE33" s="9"/>
      <c r="CRF33" s="9"/>
      <c r="CRG33" s="9"/>
      <c r="CRH33" s="9"/>
      <c r="CRI33" s="9"/>
      <c r="CRJ33" s="9"/>
      <c r="CRK33" s="9"/>
      <c r="CRL33" s="9"/>
      <c r="CRM33" s="9"/>
      <c r="CRN33" s="9"/>
      <c r="CRO33" s="9"/>
      <c r="CRP33" s="9"/>
      <c r="CRQ33" s="9"/>
      <c r="CRR33" s="9"/>
      <c r="CRS33" s="9"/>
      <c r="CRT33" s="9"/>
      <c r="CRU33" s="9"/>
      <c r="CRV33" s="9"/>
      <c r="CRW33" s="9"/>
      <c r="CRX33" s="9"/>
      <c r="CRY33" s="9"/>
      <c r="CRZ33" s="9"/>
      <c r="CSA33" s="9"/>
      <c r="CSB33" s="9"/>
      <c r="CSC33" s="9"/>
      <c r="CSD33" s="9"/>
      <c r="CSE33" s="9"/>
      <c r="CSF33" s="9"/>
      <c r="CSG33" s="9"/>
      <c r="CSH33" s="9"/>
      <c r="CSI33" s="9"/>
      <c r="CSJ33" s="9"/>
      <c r="CSK33" s="9"/>
      <c r="CSL33" s="9"/>
      <c r="CSM33" s="9"/>
      <c r="CSN33" s="9"/>
      <c r="CSO33" s="9"/>
      <c r="CSP33" s="9"/>
      <c r="CSQ33" s="9"/>
      <c r="CSR33" s="9"/>
      <c r="CSS33" s="9"/>
      <c r="CST33" s="9"/>
      <c r="CSU33" s="9"/>
      <c r="CSV33" s="9"/>
      <c r="CSW33" s="9"/>
      <c r="CSX33" s="9"/>
      <c r="CSY33" s="9"/>
      <c r="CSZ33" s="9"/>
      <c r="CTA33" s="9"/>
      <c r="CTB33" s="9"/>
      <c r="CTC33" s="9"/>
      <c r="CTD33" s="9"/>
      <c r="CTE33" s="9"/>
      <c r="CTF33" s="9"/>
      <c r="CTG33" s="9"/>
      <c r="CTH33" s="9"/>
      <c r="CTI33" s="9"/>
      <c r="CTJ33" s="9"/>
      <c r="CTK33" s="9"/>
      <c r="CTL33" s="9"/>
      <c r="CTM33" s="9"/>
      <c r="CTN33" s="9"/>
      <c r="CTO33" s="9"/>
      <c r="CTP33" s="9"/>
      <c r="CTQ33" s="9"/>
      <c r="CTR33" s="9"/>
      <c r="CTS33" s="9"/>
      <c r="CTT33" s="9"/>
      <c r="CTU33" s="9"/>
      <c r="CTV33" s="9"/>
      <c r="CTW33" s="9"/>
      <c r="CTX33" s="9"/>
      <c r="CTY33" s="9"/>
      <c r="CTZ33" s="9"/>
      <c r="CUA33" s="9"/>
      <c r="CUB33" s="9"/>
      <c r="CUC33" s="9"/>
      <c r="CUD33" s="9"/>
      <c r="CUE33" s="9"/>
      <c r="CUF33" s="9"/>
      <c r="CUG33" s="9"/>
      <c r="CUH33" s="9"/>
      <c r="CUI33" s="9"/>
      <c r="CUJ33" s="9"/>
      <c r="CUK33" s="9"/>
      <c r="CUL33" s="9"/>
      <c r="CUM33" s="9"/>
      <c r="CUN33" s="9"/>
      <c r="CUO33" s="9"/>
      <c r="CUP33" s="9"/>
      <c r="CUQ33" s="9"/>
      <c r="CUR33" s="9"/>
      <c r="CUS33" s="9"/>
      <c r="CUT33" s="9"/>
      <c r="CUU33" s="9"/>
      <c r="CUV33" s="9"/>
      <c r="CUW33" s="9"/>
      <c r="CUX33" s="9"/>
      <c r="CUY33" s="9"/>
      <c r="CUZ33" s="9"/>
      <c r="CVA33" s="9"/>
      <c r="CVB33" s="9"/>
      <c r="CVC33" s="9"/>
      <c r="CVD33" s="9"/>
      <c r="CVE33" s="9"/>
      <c r="CVF33" s="9"/>
      <c r="CVG33" s="9"/>
      <c r="CVH33" s="9"/>
      <c r="CVI33" s="9"/>
      <c r="CVJ33" s="9"/>
      <c r="CVK33" s="9"/>
      <c r="CVL33" s="9"/>
      <c r="CVM33" s="9"/>
      <c r="CVN33" s="9"/>
      <c r="CVO33" s="9"/>
      <c r="CVP33" s="9"/>
      <c r="CVQ33" s="9"/>
      <c r="CVR33" s="9"/>
      <c r="CVS33" s="9"/>
      <c r="CVT33" s="9"/>
      <c r="CVU33" s="9"/>
      <c r="CVV33" s="9"/>
      <c r="CVW33" s="9"/>
      <c r="CVX33" s="9"/>
      <c r="CVY33" s="9"/>
      <c r="CVZ33" s="9"/>
      <c r="CWA33" s="9"/>
      <c r="CWB33" s="9"/>
      <c r="CWC33" s="9"/>
      <c r="CWD33" s="9"/>
      <c r="CWE33" s="9"/>
      <c r="CWF33" s="9"/>
      <c r="CWG33" s="9"/>
      <c r="CWH33" s="9"/>
      <c r="CWI33" s="9"/>
      <c r="CWJ33" s="9"/>
      <c r="CWK33" s="9"/>
      <c r="CWL33" s="9"/>
      <c r="CWM33" s="9"/>
      <c r="CWN33" s="9"/>
      <c r="CWO33" s="9"/>
      <c r="CWP33" s="9"/>
      <c r="CWQ33" s="9"/>
      <c r="CWR33" s="9"/>
      <c r="CWS33" s="9"/>
      <c r="CWT33" s="9"/>
      <c r="CWU33" s="9"/>
      <c r="CWV33" s="9"/>
      <c r="CWW33" s="9"/>
      <c r="CWX33" s="9"/>
      <c r="CWY33" s="9"/>
      <c r="CWZ33" s="9"/>
      <c r="CXA33" s="9"/>
      <c r="CXB33" s="9"/>
      <c r="CXC33" s="9"/>
      <c r="CXD33" s="9"/>
      <c r="CXE33" s="9"/>
      <c r="CXF33" s="9"/>
      <c r="CXG33" s="9"/>
      <c r="CXH33" s="9"/>
      <c r="CXI33" s="9"/>
      <c r="CXJ33" s="9"/>
      <c r="CXK33" s="9"/>
      <c r="CXL33" s="9"/>
      <c r="CXM33" s="9"/>
      <c r="CXN33" s="9"/>
      <c r="CXO33" s="9"/>
      <c r="CXP33" s="9"/>
      <c r="CXQ33" s="9"/>
      <c r="CXR33" s="9"/>
      <c r="CXS33" s="9"/>
      <c r="CXT33" s="9"/>
      <c r="CXU33" s="9"/>
      <c r="CXV33" s="9"/>
      <c r="CXW33" s="9"/>
      <c r="CXX33" s="9"/>
      <c r="CXY33" s="9"/>
      <c r="CXZ33" s="9"/>
      <c r="CYA33" s="9"/>
      <c r="CYB33" s="9"/>
      <c r="CYC33" s="9"/>
      <c r="CYD33" s="9"/>
      <c r="CYE33" s="9"/>
      <c r="CYF33" s="9"/>
      <c r="CYG33" s="9"/>
      <c r="CYH33" s="9"/>
      <c r="CYI33" s="9"/>
      <c r="CYJ33" s="9"/>
      <c r="CYK33" s="9"/>
      <c r="CYL33" s="9"/>
      <c r="CYM33" s="9"/>
      <c r="CYN33" s="9"/>
      <c r="CYO33" s="9"/>
      <c r="CYP33" s="9"/>
      <c r="CYQ33" s="9"/>
      <c r="CYR33" s="9"/>
      <c r="CYS33" s="9"/>
      <c r="CYT33" s="9"/>
      <c r="CYU33" s="9"/>
      <c r="CYV33" s="9"/>
      <c r="CYW33" s="9"/>
      <c r="CYX33" s="9"/>
      <c r="CYY33" s="9"/>
      <c r="CYZ33" s="9"/>
      <c r="CZA33" s="9"/>
      <c r="CZB33" s="9"/>
      <c r="CZC33" s="9"/>
      <c r="CZD33" s="9"/>
      <c r="CZE33" s="9"/>
      <c r="CZF33" s="9"/>
      <c r="CZG33" s="9"/>
      <c r="CZH33" s="9"/>
      <c r="CZI33" s="9"/>
      <c r="CZJ33" s="9"/>
      <c r="CZK33" s="9"/>
      <c r="CZL33" s="9"/>
      <c r="CZM33" s="9"/>
      <c r="CZN33" s="9"/>
      <c r="CZO33" s="9"/>
      <c r="CZP33" s="9"/>
      <c r="CZQ33" s="9"/>
      <c r="CZR33" s="9"/>
      <c r="CZS33" s="9"/>
      <c r="CZT33" s="9"/>
      <c r="CZU33" s="9"/>
      <c r="CZV33" s="9"/>
      <c r="CZW33" s="9"/>
      <c r="CZX33" s="9"/>
      <c r="CZY33" s="9"/>
      <c r="CZZ33" s="9"/>
      <c r="DAA33" s="9"/>
      <c r="DAB33" s="9"/>
      <c r="DAC33" s="9"/>
      <c r="DAD33" s="9"/>
      <c r="DAE33" s="9"/>
      <c r="DAF33" s="9"/>
      <c r="DAG33" s="9"/>
      <c r="DAH33" s="9"/>
      <c r="DAI33" s="9"/>
      <c r="DAJ33" s="9"/>
      <c r="DAK33" s="9"/>
      <c r="DAL33" s="9"/>
      <c r="DAM33" s="9"/>
      <c r="DAN33" s="9"/>
      <c r="DAO33" s="9"/>
      <c r="DAP33" s="9"/>
      <c r="DAQ33" s="9"/>
      <c r="DAR33" s="9"/>
      <c r="DAS33" s="9"/>
      <c r="DAT33" s="9"/>
      <c r="DAU33" s="9"/>
      <c r="DAV33" s="9"/>
      <c r="DAW33" s="9"/>
      <c r="DAX33" s="9"/>
      <c r="DAY33" s="9"/>
      <c r="DAZ33" s="9"/>
      <c r="DBA33" s="9"/>
      <c r="DBB33" s="9"/>
      <c r="DBC33" s="9"/>
      <c r="DBD33" s="9"/>
      <c r="DBE33" s="9"/>
      <c r="DBF33" s="9"/>
      <c r="DBG33" s="9"/>
      <c r="DBH33" s="9"/>
      <c r="DBI33" s="9"/>
      <c r="DBJ33" s="9"/>
      <c r="DBK33" s="9"/>
      <c r="DBL33" s="9"/>
      <c r="DBM33" s="9"/>
      <c r="DBN33" s="9"/>
      <c r="DBO33" s="9"/>
      <c r="DBP33" s="9"/>
      <c r="DBQ33" s="9"/>
      <c r="DBR33" s="9"/>
      <c r="DBS33" s="9"/>
      <c r="DBT33" s="9"/>
      <c r="DBU33" s="9"/>
      <c r="DBV33" s="9"/>
      <c r="DBW33" s="9"/>
      <c r="DBX33" s="9"/>
      <c r="DBY33" s="9"/>
      <c r="DBZ33" s="9"/>
      <c r="DCA33" s="9"/>
      <c r="DCB33" s="9"/>
      <c r="DCC33" s="9"/>
      <c r="DCD33" s="9"/>
      <c r="DCE33" s="9"/>
      <c r="DCF33" s="9"/>
      <c r="DCG33" s="9"/>
      <c r="DCH33" s="9"/>
      <c r="DCI33" s="9"/>
      <c r="DCJ33" s="9"/>
      <c r="DCK33" s="9"/>
      <c r="DCL33" s="9"/>
      <c r="DCM33" s="9"/>
      <c r="DCN33" s="9"/>
      <c r="DCO33" s="9"/>
      <c r="DCP33" s="9"/>
      <c r="DCQ33" s="9"/>
      <c r="DCR33" s="9"/>
      <c r="DCS33" s="9"/>
      <c r="DCT33" s="9"/>
      <c r="DCU33" s="9"/>
      <c r="DCV33" s="9"/>
      <c r="DCW33" s="9"/>
      <c r="DCX33" s="9"/>
      <c r="DCY33" s="9"/>
      <c r="DCZ33" s="9"/>
      <c r="DDA33" s="9"/>
      <c r="DDB33" s="9"/>
      <c r="DDC33" s="9"/>
      <c r="DDD33" s="9"/>
      <c r="DDE33" s="9"/>
      <c r="DDF33" s="9"/>
      <c r="DDG33" s="9"/>
      <c r="DDH33" s="9"/>
      <c r="DDI33" s="9"/>
      <c r="DDJ33" s="9"/>
      <c r="DDK33" s="9"/>
      <c r="DDL33" s="9"/>
      <c r="DDM33" s="9"/>
      <c r="DDN33" s="9"/>
      <c r="DDO33" s="9"/>
      <c r="DDP33" s="9"/>
      <c r="DDQ33" s="9"/>
      <c r="DDR33" s="9"/>
      <c r="DDS33" s="9"/>
      <c r="DDT33" s="9"/>
      <c r="DDU33" s="9"/>
      <c r="DDV33" s="9"/>
      <c r="DDW33" s="9"/>
      <c r="DDX33" s="9"/>
      <c r="DDY33" s="9"/>
      <c r="DDZ33" s="9"/>
      <c r="DEA33" s="9"/>
      <c r="DEB33" s="9"/>
      <c r="DEC33" s="9"/>
      <c r="DED33" s="9"/>
      <c r="DEE33" s="9"/>
      <c r="DEF33" s="9"/>
      <c r="DEG33" s="9"/>
      <c r="DEH33" s="9"/>
      <c r="DEI33" s="9"/>
      <c r="DEJ33" s="9"/>
      <c r="DEK33" s="9"/>
      <c r="DEL33" s="9"/>
      <c r="DEM33" s="9"/>
      <c r="DEN33" s="9"/>
      <c r="DEO33" s="9"/>
      <c r="DEP33" s="9"/>
      <c r="DEQ33" s="9"/>
      <c r="DER33" s="9"/>
      <c r="DES33" s="9"/>
      <c r="DET33" s="9"/>
      <c r="DEU33" s="9"/>
      <c r="DEV33" s="9"/>
      <c r="DEW33" s="9"/>
      <c r="DEX33" s="9"/>
      <c r="DEY33" s="9"/>
      <c r="DEZ33" s="9"/>
      <c r="DFA33" s="9"/>
      <c r="DFB33" s="9"/>
      <c r="DFC33" s="9"/>
      <c r="DFD33" s="9"/>
      <c r="DFE33" s="9"/>
      <c r="DFF33" s="9"/>
      <c r="DFG33" s="9"/>
      <c r="DFH33" s="9"/>
      <c r="DFI33" s="9"/>
      <c r="DFJ33" s="9"/>
      <c r="DFK33" s="9"/>
      <c r="DFL33" s="9"/>
      <c r="DFM33" s="9"/>
      <c r="DFN33" s="9"/>
      <c r="DFO33" s="9"/>
      <c r="DFP33" s="9"/>
      <c r="DFQ33" s="9"/>
      <c r="DFR33" s="9"/>
      <c r="DFS33" s="9"/>
      <c r="DFT33" s="9"/>
      <c r="DFU33" s="9"/>
      <c r="DFV33" s="9"/>
      <c r="DFW33" s="9"/>
      <c r="DFX33" s="9"/>
      <c r="DFY33" s="9"/>
      <c r="DFZ33" s="9"/>
      <c r="DGA33" s="9"/>
      <c r="DGB33" s="9"/>
      <c r="DGC33" s="9"/>
      <c r="DGD33" s="9"/>
      <c r="DGE33" s="9"/>
      <c r="DGF33" s="9"/>
      <c r="DGG33" s="9"/>
      <c r="DGH33" s="9"/>
      <c r="DGI33" s="9"/>
      <c r="DGJ33" s="9"/>
      <c r="DGK33" s="9"/>
      <c r="DGL33" s="9"/>
      <c r="DGM33" s="9"/>
      <c r="DGN33" s="9"/>
      <c r="DGO33" s="9"/>
      <c r="DGP33" s="9"/>
      <c r="DGQ33" s="9"/>
      <c r="DGR33" s="9"/>
      <c r="DGS33" s="9"/>
      <c r="DGT33" s="9"/>
      <c r="DGU33" s="9"/>
      <c r="DGV33" s="9"/>
      <c r="DGW33" s="9"/>
      <c r="DGX33" s="9"/>
      <c r="DGY33" s="9"/>
      <c r="DGZ33" s="9"/>
      <c r="DHA33" s="9"/>
      <c r="DHB33" s="9"/>
      <c r="DHC33" s="9"/>
      <c r="DHD33" s="9"/>
      <c r="DHE33" s="9"/>
      <c r="DHF33" s="9"/>
      <c r="DHG33" s="9"/>
      <c r="DHH33" s="9"/>
      <c r="DHI33" s="9"/>
      <c r="DHJ33" s="9"/>
      <c r="DHK33" s="9"/>
      <c r="DHL33" s="9"/>
      <c r="DHM33" s="9"/>
      <c r="DHN33" s="9"/>
      <c r="DHO33" s="9"/>
      <c r="DHP33" s="9"/>
      <c r="DHQ33" s="9"/>
      <c r="DHR33" s="9"/>
      <c r="DHS33" s="9"/>
      <c r="DHT33" s="9"/>
      <c r="DHU33" s="9"/>
      <c r="DHV33" s="9"/>
      <c r="DHW33" s="9"/>
      <c r="DHX33" s="9"/>
      <c r="DHY33" s="9"/>
      <c r="DHZ33" s="9"/>
      <c r="DIA33" s="9"/>
      <c r="DIB33" s="9"/>
      <c r="DIC33" s="9"/>
      <c r="DID33" s="9"/>
      <c r="DIE33" s="9"/>
      <c r="DIF33" s="9"/>
      <c r="DIG33" s="9"/>
      <c r="DIH33" s="9"/>
      <c r="DII33" s="9"/>
      <c r="DIJ33" s="9"/>
      <c r="DIK33" s="9"/>
      <c r="DIL33" s="9"/>
      <c r="DIM33" s="9"/>
      <c r="DIN33" s="9"/>
      <c r="DIO33" s="9"/>
      <c r="DIP33" s="9"/>
      <c r="DIQ33" s="9"/>
      <c r="DIR33" s="9"/>
      <c r="DIS33" s="9"/>
      <c r="DIT33" s="9"/>
      <c r="DIU33" s="9"/>
      <c r="DIV33" s="9"/>
      <c r="DIW33" s="9"/>
      <c r="DIX33" s="9"/>
      <c r="DIY33" s="9"/>
      <c r="DIZ33" s="9"/>
      <c r="DJA33" s="9"/>
      <c r="DJB33" s="9"/>
      <c r="DJC33" s="9"/>
      <c r="DJD33" s="9"/>
      <c r="DJE33" s="9"/>
      <c r="DJF33" s="9"/>
      <c r="DJG33" s="9"/>
      <c r="DJH33" s="9"/>
      <c r="DJI33" s="9"/>
      <c r="DJJ33" s="9"/>
      <c r="DJK33" s="9"/>
      <c r="DJL33" s="9"/>
      <c r="DJM33" s="9"/>
      <c r="DJN33" s="9"/>
      <c r="DJO33" s="9"/>
      <c r="DJP33" s="9"/>
      <c r="DJQ33" s="9"/>
      <c r="DJR33" s="9"/>
      <c r="DJS33" s="9"/>
      <c r="DJT33" s="9"/>
      <c r="DJU33" s="9"/>
      <c r="DJV33" s="9"/>
      <c r="DJW33" s="9"/>
      <c r="DJX33" s="9"/>
      <c r="DJY33" s="9"/>
      <c r="DJZ33" s="9"/>
      <c r="DKA33" s="9"/>
      <c r="DKB33" s="9"/>
      <c r="DKC33" s="9"/>
      <c r="DKD33" s="9"/>
      <c r="DKE33" s="9"/>
      <c r="DKF33" s="9"/>
      <c r="DKG33" s="9"/>
      <c r="DKH33" s="9"/>
      <c r="DKI33" s="9"/>
      <c r="DKJ33" s="9"/>
      <c r="DKK33" s="9"/>
      <c r="DKL33" s="9"/>
      <c r="DKM33" s="9"/>
      <c r="DKN33" s="9"/>
      <c r="DKO33" s="9"/>
      <c r="DKP33" s="9"/>
      <c r="DKQ33" s="9"/>
      <c r="DKR33" s="9"/>
      <c r="DKS33" s="9"/>
      <c r="DKT33" s="9"/>
      <c r="DKU33" s="9"/>
      <c r="DKV33" s="9"/>
      <c r="DKW33" s="9"/>
      <c r="DKX33" s="9"/>
      <c r="DKY33" s="9"/>
      <c r="DKZ33" s="9"/>
      <c r="DLA33" s="9"/>
      <c r="DLB33" s="9"/>
      <c r="DLC33" s="9"/>
      <c r="DLD33" s="9"/>
      <c r="DLE33" s="9"/>
      <c r="DLF33" s="9"/>
      <c r="DLG33" s="9"/>
      <c r="DLH33" s="9"/>
      <c r="DLI33" s="9"/>
      <c r="DLJ33" s="9"/>
      <c r="DLK33" s="9"/>
      <c r="DLL33" s="9"/>
      <c r="DLM33" s="9"/>
      <c r="DLN33" s="9"/>
      <c r="DLO33" s="9"/>
      <c r="DLP33" s="9"/>
      <c r="DLQ33" s="9"/>
      <c r="DLR33" s="9"/>
      <c r="DLS33" s="9"/>
      <c r="DLT33" s="9"/>
      <c r="DLU33" s="9"/>
      <c r="DLV33" s="9"/>
      <c r="DLW33" s="9"/>
      <c r="DLX33" s="9"/>
      <c r="DLY33" s="9"/>
      <c r="DLZ33" s="9"/>
      <c r="DMA33" s="9"/>
      <c r="DMB33" s="9"/>
      <c r="DMC33" s="9"/>
      <c r="DMD33" s="9"/>
      <c r="DME33" s="9"/>
      <c r="DMF33" s="9"/>
      <c r="DMG33" s="9"/>
      <c r="DMH33" s="9"/>
      <c r="DMI33" s="9"/>
      <c r="DMJ33" s="9"/>
      <c r="DMK33" s="9"/>
      <c r="DML33" s="9"/>
      <c r="DMM33" s="9"/>
      <c r="DMN33" s="9"/>
      <c r="DMO33" s="9"/>
      <c r="DMP33" s="9"/>
      <c r="DMQ33" s="9"/>
      <c r="DMR33" s="9"/>
      <c r="DMS33" s="9"/>
      <c r="DMT33" s="9"/>
      <c r="DMU33" s="9"/>
      <c r="DMV33" s="9"/>
      <c r="DMW33" s="9"/>
      <c r="DMX33" s="9"/>
      <c r="DMY33" s="9"/>
      <c r="DMZ33" s="9"/>
      <c r="DNA33" s="9"/>
      <c r="DNB33" s="9"/>
      <c r="DNC33" s="9"/>
      <c r="DND33" s="9"/>
      <c r="DNE33" s="9"/>
      <c r="DNF33" s="9"/>
      <c r="DNG33" s="9"/>
      <c r="DNH33" s="9"/>
      <c r="DNI33" s="9"/>
      <c r="DNJ33" s="9"/>
      <c r="DNK33" s="9"/>
      <c r="DNL33" s="9"/>
      <c r="DNM33" s="9"/>
      <c r="DNN33" s="9"/>
      <c r="DNO33" s="9"/>
      <c r="DNP33" s="9"/>
      <c r="DNQ33" s="9"/>
      <c r="DNR33" s="9"/>
      <c r="DNS33" s="9"/>
      <c r="DNT33" s="9"/>
      <c r="DNU33" s="9"/>
      <c r="DNV33" s="9"/>
      <c r="DNW33" s="9"/>
      <c r="DNX33" s="9"/>
      <c r="DNY33" s="9"/>
      <c r="DNZ33" s="9"/>
      <c r="DOA33" s="9"/>
      <c r="DOB33" s="9"/>
      <c r="DOC33" s="9"/>
      <c r="DOD33" s="9"/>
      <c r="DOE33" s="9"/>
      <c r="DOF33" s="9"/>
      <c r="DOG33" s="9"/>
      <c r="DOH33" s="9"/>
      <c r="DOI33" s="9"/>
      <c r="DOJ33" s="9"/>
      <c r="DOK33" s="9"/>
      <c r="DOL33" s="9"/>
      <c r="DOM33" s="9"/>
      <c r="DON33" s="9"/>
      <c r="DOO33" s="9"/>
      <c r="DOP33" s="9"/>
      <c r="DOQ33" s="9"/>
      <c r="DOR33" s="9"/>
      <c r="DOS33" s="9"/>
      <c r="DOT33" s="9"/>
      <c r="DOU33" s="9"/>
      <c r="DOV33" s="9"/>
      <c r="DOW33" s="9"/>
      <c r="DOX33" s="9"/>
      <c r="DOY33" s="9"/>
      <c r="DOZ33" s="9"/>
      <c r="DPA33" s="9"/>
      <c r="DPB33" s="9"/>
      <c r="DPC33" s="9"/>
      <c r="DPD33" s="9"/>
      <c r="DPE33" s="9"/>
      <c r="DPF33" s="9"/>
    </row>
    <row r="34" spans="1:3126" s="4" customFormat="1" ht="33.75" customHeight="1" x14ac:dyDescent="0.25">
      <c r="A34" s="24">
        <v>25</v>
      </c>
      <c r="B34" s="97" t="s">
        <v>58</v>
      </c>
      <c r="C34" s="98"/>
      <c r="D34" s="34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51"/>
      <c r="AR34" s="35"/>
      <c r="AS34" s="35"/>
      <c r="AT34" s="51"/>
      <c r="AU34" s="35"/>
      <c r="AV34" s="35"/>
      <c r="AW34" s="35"/>
      <c r="AX34" s="35"/>
      <c r="AY34" s="35"/>
      <c r="AZ34" s="36"/>
      <c r="BA34" s="13"/>
      <c r="BB34" s="50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9"/>
      <c r="AOY34" s="9"/>
      <c r="AOZ34" s="9"/>
      <c r="APA34" s="9"/>
      <c r="APB34" s="9"/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9"/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9"/>
      <c r="AYI34" s="9"/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9"/>
      <c r="BBM34" s="9"/>
      <c r="BBN34" s="9"/>
      <c r="BBO34" s="9"/>
      <c r="BBP34" s="9"/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9"/>
      <c r="BCU34" s="9"/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9"/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  <c r="BKC34" s="9"/>
      <c r="BKD34" s="9"/>
      <c r="BKE34" s="9"/>
      <c r="BKF34" s="9"/>
      <c r="BKG34" s="9"/>
      <c r="BKH34" s="9"/>
      <c r="BKI34" s="9"/>
      <c r="BKJ34" s="9"/>
      <c r="BKK34" s="9"/>
      <c r="BKL34" s="9"/>
      <c r="BKM34" s="9"/>
      <c r="BKN34" s="9"/>
      <c r="BKO34" s="9"/>
      <c r="BKP34" s="9"/>
      <c r="BKQ34" s="9"/>
      <c r="BKR34" s="9"/>
      <c r="BKS34" s="9"/>
      <c r="BKT34" s="9"/>
      <c r="BKU34" s="9"/>
      <c r="BKV34" s="9"/>
      <c r="BKW34" s="9"/>
      <c r="BKX34" s="9"/>
      <c r="BKY34" s="9"/>
      <c r="BKZ34" s="9"/>
      <c r="BLA34" s="9"/>
      <c r="BLB34" s="9"/>
      <c r="BLC34" s="9"/>
      <c r="BLD34" s="9"/>
      <c r="BLE34" s="9"/>
      <c r="BLF34" s="9"/>
      <c r="BLG34" s="9"/>
      <c r="BLH34" s="9"/>
      <c r="BLI34" s="9"/>
      <c r="BLJ34" s="9"/>
      <c r="BLK34" s="9"/>
      <c r="BLL34" s="9"/>
      <c r="BLM34" s="9"/>
      <c r="BLN34" s="9"/>
      <c r="BLO34" s="9"/>
      <c r="BLP34" s="9"/>
      <c r="BLQ34" s="9"/>
      <c r="BLR34" s="9"/>
      <c r="BLS34" s="9"/>
      <c r="BLT34" s="9"/>
      <c r="BLU34" s="9"/>
      <c r="BLV34" s="9"/>
      <c r="BLW34" s="9"/>
      <c r="BLX34" s="9"/>
      <c r="BLY34" s="9"/>
      <c r="BLZ34" s="9"/>
      <c r="BMA34" s="9"/>
      <c r="BMB34" s="9"/>
      <c r="BMC34" s="9"/>
      <c r="BMD34" s="9"/>
      <c r="BME34" s="9"/>
      <c r="BMF34" s="9"/>
      <c r="BMG34" s="9"/>
      <c r="BMH34" s="9"/>
      <c r="BMI34" s="9"/>
      <c r="BMJ34" s="9"/>
      <c r="BMK34" s="9"/>
      <c r="BML34" s="9"/>
      <c r="BMM34" s="9"/>
      <c r="BMN34" s="9"/>
      <c r="BMO34" s="9"/>
      <c r="BMP34" s="9"/>
      <c r="BMQ34" s="9"/>
      <c r="BMR34" s="9"/>
      <c r="BMS34" s="9"/>
      <c r="BMT34" s="9"/>
      <c r="BMU34" s="9"/>
      <c r="BMV34" s="9"/>
      <c r="BMW34" s="9"/>
      <c r="BMX34" s="9"/>
      <c r="BMY34" s="9"/>
      <c r="BMZ34" s="9"/>
      <c r="BNA34" s="9"/>
      <c r="BNB34" s="9"/>
      <c r="BNC34" s="9"/>
      <c r="BND34" s="9"/>
      <c r="BNE34" s="9"/>
      <c r="BNF34" s="9"/>
      <c r="BNG34" s="9"/>
      <c r="BNH34" s="9"/>
      <c r="BNI34" s="9"/>
      <c r="BNJ34" s="9"/>
      <c r="BNK34" s="9"/>
      <c r="BNL34" s="9"/>
      <c r="BNM34" s="9"/>
      <c r="BNN34" s="9"/>
      <c r="BNO34" s="9"/>
      <c r="BNP34" s="9"/>
      <c r="BNQ34" s="9"/>
      <c r="BNR34" s="9"/>
      <c r="BNS34" s="9"/>
      <c r="BNT34" s="9"/>
      <c r="BNU34" s="9"/>
      <c r="BNV34" s="9"/>
      <c r="BNW34" s="9"/>
      <c r="BNX34" s="9"/>
      <c r="BNY34" s="9"/>
      <c r="BNZ34" s="9"/>
      <c r="BOA34" s="9"/>
      <c r="BOB34" s="9"/>
      <c r="BOC34" s="9"/>
      <c r="BOD34" s="9"/>
      <c r="BOE34" s="9"/>
      <c r="BOF34" s="9"/>
      <c r="BOG34" s="9"/>
      <c r="BOH34" s="9"/>
      <c r="BOI34" s="9"/>
      <c r="BOJ34" s="9"/>
      <c r="BOK34" s="9"/>
      <c r="BOL34" s="9"/>
      <c r="BOM34" s="9"/>
      <c r="BON34" s="9"/>
      <c r="BOO34" s="9"/>
      <c r="BOP34" s="9"/>
      <c r="BOQ34" s="9"/>
      <c r="BOR34" s="9"/>
      <c r="BOS34" s="9"/>
      <c r="BOT34" s="9"/>
      <c r="BOU34" s="9"/>
      <c r="BOV34" s="9"/>
      <c r="BOW34" s="9"/>
      <c r="BOX34" s="9"/>
      <c r="BOY34" s="9"/>
      <c r="BOZ34" s="9"/>
      <c r="BPA34" s="9"/>
      <c r="BPB34" s="9"/>
      <c r="BPC34" s="9"/>
      <c r="BPD34" s="9"/>
      <c r="BPE34" s="9"/>
      <c r="BPF34" s="9"/>
      <c r="BPG34" s="9"/>
      <c r="BPH34" s="9"/>
      <c r="BPI34" s="9"/>
      <c r="BPJ34" s="9"/>
      <c r="BPK34" s="9"/>
      <c r="BPL34" s="9"/>
      <c r="BPM34" s="9"/>
      <c r="BPN34" s="9"/>
      <c r="BPO34" s="9"/>
      <c r="BPP34" s="9"/>
      <c r="BPQ34" s="9"/>
      <c r="BPR34" s="9"/>
      <c r="BPS34" s="9"/>
      <c r="BPT34" s="9"/>
      <c r="BPU34" s="9"/>
      <c r="BPV34" s="9"/>
      <c r="BPW34" s="9"/>
      <c r="BPX34" s="9"/>
      <c r="BPY34" s="9"/>
      <c r="BPZ34" s="9"/>
      <c r="BQA34" s="9"/>
      <c r="BQB34" s="9"/>
      <c r="BQC34" s="9"/>
      <c r="BQD34" s="9"/>
      <c r="BQE34" s="9"/>
      <c r="BQF34" s="9"/>
      <c r="BQG34" s="9"/>
      <c r="BQH34" s="9"/>
      <c r="BQI34" s="9"/>
      <c r="BQJ34" s="9"/>
      <c r="BQK34" s="9"/>
      <c r="BQL34" s="9"/>
      <c r="BQM34" s="9"/>
      <c r="BQN34" s="9"/>
      <c r="BQO34" s="9"/>
      <c r="BQP34" s="9"/>
      <c r="BQQ34" s="9"/>
      <c r="BQR34" s="9"/>
      <c r="BQS34" s="9"/>
      <c r="BQT34" s="9"/>
      <c r="BQU34" s="9"/>
      <c r="BQV34" s="9"/>
      <c r="BQW34" s="9"/>
      <c r="BQX34" s="9"/>
      <c r="BQY34" s="9"/>
      <c r="BQZ34" s="9"/>
      <c r="BRA34" s="9"/>
      <c r="BRB34" s="9"/>
      <c r="BRC34" s="9"/>
      <c r="BRD34" s="9"/>
      <c r="BRE34" s="9"/>
      <c r="BRF34" s="9"/>
      <c r="BRG34" s="9"/>
      <c r="BRH34" s="9"/>
      <c r="BRI34" s="9"/>
      <c r="BRJ34" s="9"/>
      <c r="BRK34" s="9"/>
      <c r="BRL34" s="9"/>
      <c r="BRM34" s="9"/>
      <c r="BRN34" s="9"/>
      <c r="BRO34" s="9"/>
      <c r="BRP34" s="9"/>
      <c r="BRQ34" s="9"/>
      <c r="BRR34" s="9"/>
      <c r="BRS34" s="9"/>
      <c r="BRT34" s="9"/>
      <c r="BRU34" s="9"/>
      <c r="BRV34" s="9"/>
      <c r="BRW34" s="9"/>
      <c r="BRX34" s="9"/>
      <c r="BRY34" s="9"/>
      <c r="BRZ34" s="9"/>
      <c r="BSA34" s="9"/>
      <c r="BSB34" s="9"/>
      <c r="BSC34" s="9"/>
      <c r="BSD34" s="9"/>
      <c r="BSE34" s="9"/>
      <c r="BSF34" s="9"/>
      <c r="BSG34" s="9"/>
      <c r="BSH34" s="9"/>
      <c r="BSI34" s="9"/>
      <c r="BSJ34" s="9"/>
      <c r="BSK34" s="9"/>
      <c r="BSL34" s="9"/>
      <c r="BSM34" s="9"/>
      <c r="BSN34" s="9"/>
      <c r="BSO34" s="9"/>
      <c r="BSP34" s="9"/>
      <c r="BSQ34" s="9"/>
      <c r="BSR34" s="9"/>
      <c r="BSS34" s="9"/>
      <c r="BST34" s="9"/>
      <c r="BSU34" s="9"/>
      <c r="BSV34" s="9"/>
      <c r="BSW34" s="9"/>
      <c r="BSX34" s="9"/>
      <c r="BSY34" s="9"/>
      <c r="BSZ34" s="9"/>
      <c r="BTA34" s="9"/>
      <c r="BTB34" s="9"/>
      <c r="BTC34" s="9"/>
      <c r="BTD34" s="9"/>
      <c r="BTE34" s="9"/>
      <c r="BTF34" s="9"/>
      <c r="BTG34" s="9"/>
      <c r="BTH34" s="9"/>
      <c r="BTI34" s="9"/>
      <c r="BTJ34" s="9"/>
      <c r="BTK34" s="9"/>
      <c r="BTL34" s="9"/>
      <c r="BTM34" s="9"/>
      <c r="BTN34" s="9"/>
      <c r="BTO34" s="9"/>
      <c r="BTP34" s="9"/>
      <c r="BTQ34" s="9"/>
      <c r="BTR34" s="9"/>
      <c r="BTS34" s="9"/>
      <c r="BTT34" s="9"/>
      <c r="BTU34" s="9"/>
      <c r="BTV34" s="9"/>
      <c r="BTW34" s="9"/>
      <c r="BTX34" s="9"/>
      <c r="BTY34" s="9"/>
      <c r="BTZ34" s="9"/>
      <c r="BUA34" s="9"/>
      <c r="BUB34" s="9"/>
      <c r="BUC34" s="9"/>
      <c r="BUD34" s="9"/>
      <c r="BUE34" s="9"/>
      <c r="BUF34" s="9"/>
      <c r="BUG34" s="9"/>
      <c r="BUH34" s="9"/>
      <c r="BUI34" s="9"/>
      <c r="BUJ34" s="9"/>
      <c r="BUK34" s="9"/>
      <c r="BUL34" s="9"/>
      <c r="BUM34" s="9"/>
      <c r="BUN34" s="9"/>
      <c r="BUO34" s="9"/>
      <c r="BUP34" s="9"/>
      <c r="BUQ34" s="9"/>
      <c r="BUR34" s="9"/>
      <c r="BUS34" s="9"/>
      <c r="BUT34" s="9"/>
      <c r="BUU34" s="9"/>
      <c r="BUV34" s="9"/>
      <c r="BUW34" s="9"/>
      <c r="BUX34" s="9"/>
      <c r="BUY34" s="9"/>
      <c r="BUZ34" s="9"/>
      <c r="BVA34" s="9"/>
      <c r="BVB34" s="9"/>
      <c r="BVC34" s="9"/>
      <c r="BVD34" s="9"/>
      <c r="BVE34" s="9"/>
      <c r="BVF34" s="9"/>
      <c r="BVG34" s="9"/>
      <c r="BVH34" s="9"/>
      <c r="BVI34" s="9"/>
      <c r="BVJ34" s="9"/>
      <c r="BVK34" s="9"/>
      <c r="BVL34" s="9"/>
      <c r="BVM34" s="9"/>
      <c r="BVN34" s="9"/>
      <c r="BVO34" s="9"/>
      <c r="BVP34" s="9"/>
      <c r="BVQ34" s="9"/>
      <c r="BVR34" s="9"/>
      <c r="BVS34" s="9"/>
      <c r="BVT34" s="9"/>
      <c r="BVU34" s="9"/>
      <c r="BVV34" s="9"/>
      <c r="BVW34" s="9"/>
      <c r="BVX34" s="9"/>
      <c r="BVY34" s="9"/>
      <c r="BVZ34" s="9"/>
      <c r="BWA34" s="9"/>
      <c r="BWB34" s="9"/>
      <c r="BWC34" s="9"/>
      <c r="BWD34" s="9"/>
      <c r="BWE34" s="9"/>
      <c r="BWF34" s="9"/>
      <c r="BWG34" s="9"/>
      <c r="BWH34" s="9"/>
      <c r="BWI34" s="9"/>
      <c r="BWJ34" s="9"/>
      <c r="BWK34" s="9"/>
      <c r="BWL34" s="9"/>
      <c r="BWM34" s="9"/>
      <c r="BWN34" s="9"/>
      <c r="BWO34" s="9"/>
      <c r="BWP34" s="9"/>
      <c r="BWQ34" s="9"/>
      <c r="BWR34" s="9"/>
      <c r="BWS34" s="9"/>
      <c r="BWT34" s="9"/>
      <c r="BWU34" s="9"/>
      <c r="BWV34" s="9"/>
      <c r="BWW34" s="9"/>
      <c r="BWX34" s="9"/>
      <c r="BWY34" s="9"/>
      <c r="BWZ34" s="9"/>
      <c r="BXA34" s="9"/>
      <c r="BXB34" s="9"/>
      <c r="BXC34" s="9"/>
      <c r="BXD34" s="9"/>
      <c r="BXE34" s="9"/>
      <c r="BXF34" s="9"/>
      <c r="BXG34" s="9"/>
      <c r="BXH34" s="9"/>
      <c r="BXI34" s="9"/>
      <c r="BXJ34" s="9"/>
      <c r="BXK34" s="9"/>
      <c r="BXL34" s="9"/>
      <c r="BXM34" s="9"/>
      <c r="BXN34" s="9"/>
      <c r="BXO34" s="9"/>
      <c r="BXP34" s="9"/>
      <c r="BXQ34" s="9"/>
      <c r="BXR34" s="9"/>
      <c r="BXS34" s="9"/>
      <c r="BXT34" s="9"/>
      <c r="BXU34" s="9"/>
      <c r="BXV34" s="9"/>
      <c r="BXW34" s="9"/>
      <c r="BXX34" s="9"/>
      <c r="BXY34" s="9"/>
      <c r="BXZ34" s="9"/>
      <c r="BYA34" s="9"/>
      <c r="BYB34" s="9"/>
      <c r="BYC34" s="9"/>
      <c r="BYD34" s="9"/>
      <c r="BYE34" s="9"/>
      <c r="BYF34" s="9"/>
      <c r="BYG34" s="9"/>
      <c r="BYH34" s="9"/>
      <c r="BYI34" s="9"/>
      <c r="BYJ34" s="9"/>
      <c r="BYK34" s="9"/>
      <c r="BYL34" s="9"/>
      <c r="BYM34" s="9"/>
      <c r="BYN34" s="9"/>
      <c r="BYO34" s="9"/>
      <c r="BYP34" s="9"/>
      <c r="BYQ34" s="9"/>
      <c r="BYR34" s="9"/>
      <c r="BYS34" s="9"/>
      <c r="BYT34" s="9"/>
      <c r="BYU34" s="9"/>
      <c r="BYV34" s="9"/>
      <c r="BYW34" s="9"/>
      <c r="BYX34" s="9"/>
      <c r="BYY34" s="9"/>
      <c r="BYZ34" s="9"/>
      <c r="BZA34" s="9"/>
      <c r="BZB34" s="9"/>
      <c r="BZC34" s="9"/>
      <c r="BZD34" s="9"/>
      <c r="BZE34" s="9"/>
      <c r="BZF34" s="9"/>
      <c r="BZG34" s="9"/>
      <c r="BZH34" s="9"/>
      <c r="BZI34" s="9"/>
      <c r="BZJ34" s="9"/>
      <c r="BZK34" s="9"/>
      <c r="BZL34" s="9"/>
      <c r="BZM34" s="9"/>
      <c r="BZN34" s="9"/>
      <c r="BZO34" s="9"/>
      <c r="BZP34" s="9"/>
      <c r="BZQ34" s="9"/>
      <c r="BZR34" s="9"/>
      <c r="BZS34" s="9"/>
      <c r="BZT34" s="9"/>
      <c r="BZU34" s="9"/>
      <c r="BZV34" s="9"/>
      <c r="BZW34" s="9"/>
      <c r="BZX34" s="9"/>
      <c r="BZY34" s="9"/>
      <c r="BZZ34" s="9"/>
      <c r="CAA34" s="9"/>
      <c r="CAB34" s="9"/>
      <c r="CAC34" s="9"/>
      <c r="CAD34" s="9"/>
      <c r="CAE34" s="9"/>
      <c r="CAF34" s="9"/>
      <c r="CAG34" s="9"/>
      <c r="CAH34" s="9"/>
      <c r="CAI34" s="9"/>
      <c r="CAJ34" s="9"/>
      <c r="CAK34" s="9"/>
      <c r="CAL34" s="9"/>
      <c r="CAM34" s="9"/>
      <c r="CAN34" s="9"/>
      <c r="CAO34" s="9"/>
      <c r="CAP34" s="9"/>
      <c r="CAQ34" s="9"/>
      <c r="CAR34" s="9"/>
      <c r="CAS34" s="9"/>
      <c r="CAT34" s="9"/>
      <c r="CAU34" s="9"/>
      <c r="CAV34" s="9"/>
      <c r="CAW34" s="9"/>
      <c r="CAX34" s="9"/>
      <c r="CAY34" s="9"/>
      <c r="CAZ34" s="9"/>
      <c r="CBA34" s="9"/>
      <c r="CBB34" s="9"/>
      <c r="CBC34" s="9"/>
      <c r="CBD34" s="9"/>
      <c r="CBE34" s="9"/>
      <c r="CBF34" s="9"/>
      <c r="CBG34" s="9"/>
      <c r="CBH34" s="9"/>
      <c r="CBI34" s="9"/>
      <c r="CBJ34" s="9"/>
      <c r="CBK34" s="9"/>
      <c r="CBL34" s="9"/>
      <c r="CBM34" s="9"/>
      <c r="CBN34" s="9"/>
      <c r="CBO34" s="9"/>
      <c r="CBP34" s="9"/>
      <c r="CBQ34" s="9"/>
      <c r="CBR34" s="9"/>
      <c r="CBS34" s="9"/>
      <c r="CBT34" s="9"/>
      <c r="CBU34" s="9"/>
      <c r="CBV34" s="9"/>
      <c r="CBW34" s="9"/>
      <c r="CBX34" s="9"/>
      <c r="CBY34" s="9"/>
      <c r="CBZ34" s="9"/>
      <c r="CCA34" s="9"/>
      <c r="CCB34" s="9"/>
      <c r="CCC34" s="9"/>
      <c r="CCD34" s="9"/>
      <c r="CCE34" s="9"/>
      <c r="CCF34" s="9"/>
      <c r="CCG34" s="9"/>
      <c r="CCH34" s="9"/>
      <c r="CCI34" s="9"/>
      <c r="CCJ34" s="9"/>
      <c r="CCK34" s="9"/>
      <c r="CCL34" s="9"/>
      <c r="CCM34" s="9"/>
      <c r="CCN34" s="9"/>
      <c r="CCO34" s="9"/>
      <c r="CCP34" s="9"/>
      <c r="CCQ34" s="9"/>
      <c r="CCR34" s="9"/>
      <c r="CCS34" s="9"/>
      <c r="CCT34" s="9"/>
      <c r="CCU34" s="9"/>
      <c r="CCV34" s="9"/>
      <c r="CCW34" s="9"/>
      <c r="CCX34" s="9"/>
      <c r="CCY34" s="9"/>
      <c r="CCZ34" s="9"/>
      <c r="CDA34" s="9"/>
      <c r="CDB34" s="9"/>
      <c r="CDC34" s="9"/>
      <c r="CDD34" s="9"/>
      <c r="CDE34" s="9"/>
      <c r="CDF34" s="9"/>
      <c r="CDG34" s="9"/>
      <c r="CDH34" s="9"/>
      <c r="CDI34" s="9"/>
      <c r="CDJ34" s="9"/>
      <c r="CDK34" s="9"/>
      <c r="CDL34" s="9"/>
      <c r="CDM34" s="9"/>
      <c r="CDN34" s="9"/>
      <c r="CDO34" s="9"/>
      <c r="CDP34" s="9"/>
      <c r="CDQ34" s="9"/>
      <c r="CDR34" s="9"/>
      <c r="CDS34" s="9"/>
      <c r="CDT34" s="9"/>
      <c r="CDU34" s="9"/>
      <c r="CDV34" s="9"/>
      <c r="CDW34" s="9"/>
      <c r="CDX34" s="9"/>
      <c r="CDY34" s="9"/>
      <c r="CDZ34" s="9"/>
      <c r="CEA34" s="9"/>
      <c r="CEB34" s="9"/>
      <c r="CEC34" s="9"/>
      <c r="CED34" s="9"/>
      <c r="CEE34" s="9"/>
      <c r="CEF34" s="9"/>
      <c r="CEG34" s="9"/>
      <c r="CEH34" s="9"/>
      <c r="CEI34" s="9"/>
      <c r="CEJ34" s="9"/>
      <c r="CEK34" s="9"/>
      <c r="CEL34" s="9"/>
      <c r="CEM34" s="9"/>
      <c r="CEN34" s="9"/>
      <c r="CEO34" s="9"/>
      <c r="CEP34" s="9"/>
      <c r="CEQ34" s="9"/>
      <c r="CER34" s="9"/>
      <c r="CES34" s="9"/>
      <c r="CET34" s="9"/>
      <c r="CEU34" s="9"/>
      <c r="CEV34" s="9"/>
      <c r="CEW34" s="9"/>
      <c r="CEX34" s="9"/>
      <c r="CEY34" s="9"/>
      <c r="CEZ34" s="9"/>
      <c r="CFA34" s="9"/>
      <c r="CFB34" s="9"/>
      <c r="CFC34" s="9"/>
      <c r="CFD34" s="9"/>
      <c r="CFE34" s="9"/>
      <c r="CFF34" s="9"/>
      <c r="CFG34" s="9"/>
      <c r="CFH34" s="9"/>
      <c r="CFI34" s="9"/>
      <c r="CFJ34" s="9"/>
      <c r="CFK34" s="9"/>
      <c r="CFL34" s="9"/>
      <c r="CFM34" s="9"/>
      <c r="CFN34" s="9"/>
      <c r="CFO34" s="9"/>
      <c r="CFP34" s="9"/>
      <c r="CFQ34" s="9"/>
      <c r="CFR34" s="9"/>
      <c r="CFS34" s="9"/>
      <c r="CFT34" s="9"/>
      <c r="CFU34" s="9"/>
      <c r="CFV34" s="9"/>
      <c r="CFW34" s="9"/>
      <c r="CFX34" s="9"/>
      <c r="CFY34" s="9"/>
      <c r="CFZ34" s="9"/>
      <c r="CGA34" s="9"/>
      <c r="CGB34" s="9"/>
      <c r="CGC34" s="9"/>
      <c r="CGD34" s="9"/>
      <c r="CGE34" s="9"/>
      <c r="CGF34" s="9"/>
      <c r="CGG34" s="9"/>
      <c r="CGH34" s="9"/>
      <c r="CGI34" s="9"/>
      <c r="CGJ34" s="9"/>
      <c r="CGK34" s="9"/>
      <c r="CGL34" s="9"/>
      <c r="CGM34" s="9"/>
      <c r="CGN34" s="9"/>
      <c r="CGO34" s="9"/>
      <c r="CGP34" s="9"/>
      <c r="CGQ34" s="9"/>
      <c r="CGR34" s="9"/>
      <c r="CGS34" s="9"/>
      <c r="CGT34" s="9"/>
      <c r="CGU34" s="9"/>
      <c r="CGV34" s="9"/>
      <c r="CGW34" s="9"/>
      <c r="CGX34" s="9"/>
      <c r="CGY34" s="9"/>
      <c r="CGZ34" s="9"/>
      <c r="CHA34" s="9"/>
      <c r="CHB34" s="9"/>
      <c r="CHC34" s="9"/>
      <c r="CHD34" s="9"/>
      <c r="CHE34" s="9"/>
      <c r="CHF34" s="9"/>
      <c r="CHG34" s="9"/>
      <c r="CHH34" s="9"/>
      <c r="CHI34" s="9"/>
      <c r="CHJ34" s="9"/>
      <c r="CHK34" s="9"/>
      <c r="CHL34" s="9"/>
      <c r="CHM34" s="9"/>
      <c r="CHN34" s="9"/>
      <c r="CHO34" s="9"/>
      <c r="CHP34" s="9"/>
      <c r="CHQ34" s="9"/>
      <c r="CHR34" s="9"/>
      <c r="CHS34" s="9"/>
      <c r="CHT34" s="9"/>
      <c r="CHU34" s="9"/>
      <c r="CHV34" s="9"/>
      <c r="CHW34" s="9"/>
      <c r="CHX34" s="9"/>
      <c r="CHY34" s="9"/>
      <c r="CHZ34" s="9"/>
      <c r="CIA34" s="9"/>
      <c r="CIB34" s="9"/>
      <c r="CIC34" s="9"/>
      <c r="CID34" s="9"/>
      <c r="CIE34" s="9"/>
      <c r="CIF34" s="9"/>
      <c r="CIG34" s="9"/>
      <c r="CIH34" s="9"/>
      <c r="CII34" s="9"/>
      <c r="CIJ34" s="9"/>
      <c r="CIK34" s="9"/>
      <c r="CIL34" s="9"/>
      <c r="CIM34" s="9"/>
      <c r="CIN34" s="9"/>
      <c r="CIO34" s="9"/>
      <c r="CIP34" s="9"/>
      <c r="CIQ34" s="9"/>
      <c r="CIR34" s="9"/>
      <c r="CIS34" s="9"/>
      <c r="CIT34" s="9"/>
      <c r="CIU34" s="9"/>
      <c r="CIV34" s="9"/>
      <c r="CIW34" s="9"/>
      <c r="CIX34" s="9"/>
      <c r="CIY34" s="9"/>
      <c r="CIZ34" s="9"/>
      <c r="CJA34" s="9"/>
      <c r="CJB34" s="9"/>
      <c r="CJC34" s="9"/>
      <c r="CJD34" s="9"/>
      <c r="CJE34" s="9"/>
      <c r="CJF34" s="9"/>
      <c r="CJG34" s="9"/>
      <c r="CJH34" s="9"/>
      <c r="CJI34" s="9"/>
      <c r="CJJ34" s="9"/>
      <c r="CJK34" s="9"/>
      <c r="CJL34" s="9"/>
      <c r="CJM34" s="9"/>
      <c r="CJN34" s="9"/>
      <c r="CJO34" s="9"/>
      <c r="CJP34" s="9"/>
      <c r="CJQ34" s="9"/>
      <c r="CJR34" s="9"/>
      <c r="CJS34" s="9"/>
      <c r="CJT34" s="9"/>
      <c r="CJU34" s="9"/>
      <c r="CJV34" s="9"/>
      <c r="CJW34" s="9"/>
      <c r="CJX34" s="9"/>
      <c r="CJY34" s="9"/>
      <c r="CJZ34" s="9"/>
      <c r="CKA34" s="9"/>
      <c r="CKB34" s="9"/>
      <c r="CKC34" s="9"/>
      <c r="CKD34" s="9"/>
      <c r="CKE34" s="9"/>
      <c r="CKF34" s="9"/>
      <c r="CKG34" s="9"/>
      <c r="CKH34" s="9"/>
      <c r="CKI34" s="9"/>
      <c r="CKJ34" s="9"/>
      <c r="CKK34" s="9"/>
      <c r="CKL34" s="9"/>
      <c r="CKM34" s="9"/>
      <c r="CKN34" s="9"/>
      <c r="CKO34" s="9"/>
      <c r="CKP34" s="9"/>
      <c r="CKQ34" s="9"/>
      <c r="CKR34" s="9"/>
      <c r="CKS34" s="9"/>
      <c r="CKT34" s="9"/>
      <c r="CKU34" s="9"/>
      <c r="CKV34" s="9"/>
      <c r="CKW34" s="9"/>
      <c r="CKX34" s="9"/>
      <c r="CKY34" s="9"/>
      <c r="CKZ34" s="9"/>
      <c r="CLA34" s="9"/>
      <c r="CLB34" s="9"/>
      <c r="CLC34" s="9"/>
      <c r="CLD34" s="9"/>
      <c r="CLE34" s="9"/>
      <c r="CLF34" s="9"/>
      <c r="CLG34" s="9"/>
      <c r="CLH34" s="9"/>
      <c r="CLI34" s="9"/>
      <c r="CLJ34" s="9"/>
      <c r="CLK34" s="9"/>
      <c r="CLL34" s="9"/>
      <c r="CLM34" s="9"/>
      <c r="CLN34" s="9"/>
      <c r="CLO34" s="9"/>
      <c r="CLP34" s="9"/>
      <c r="CLQ34" s="9"/>
      <c r="CLR34" s="9"/>
      <c r="CLS34" s="9"/>
      <c r="CLT34" s="9"/>
      <c r="CLU34" s="9"/>
      <c r="CLV34" s="9"/>
      <c r="CLW34" s="9"/>
      <c r="CLX34" s="9"/>
      <c r="CLY34" s="9"/>
      <c r="CLZ34" s="9"/>
      <c r="CMA34" s="9"/>
      <c r="CMB34" s="9"/>
      <c r="CMC34" s="9"/>
      <c r="CMD34" s="9"/>
      <c r="CME34" s="9"/>
      <c r="CMF34" s="9"/>
      <c r="CMG34" s="9"/>
      <c r="CMH34" s="9"/>
      <c r="CMI34" s="9"/>
      <c r="CMJ34" s="9"/>
      <c r="CMK34" s="9"/>
      <c r="CML34" s="9"/>
      <c r="CMM34" s="9"/>
      <c r="CMN34" s="9"/>
      <c r="CMO34" s="9"/>
      <c r="CMP34" s="9"/>
      <c r="CMQ34" s="9"/>
      <c r="CMR34" s="9"/>
      <c r="CMS34" s="9"/>
      <c r="CMT34" s="9"/>
      <c r="CMU34" s="9"/>
      <c r="CMV34" s="9"/>
      <c r="CMW34" s="9"/>
      <c r="CMX34" s="9"/>
      <c r="CMY34" s="9"/>
      <c r="CMZ34" s="9"/>
      <c r="CNA34" s="9"/>
      <c r="CNB34" s="9"/>
      <c r="CNC34" s="9"/>
      <c r="CND34" s="9"/>
      <c r="CNE34" s="9"/>
      <c r="CNF34" s="9"/>
      <c r="CNG34" s="9"/>
      <c r="CNH34" s="9"/>
      <c r="CNI34" s="9"/>
      <c r="CNJ34" s="9"/>
      <c r="CNK34" s="9"/>
      <c r="CNL34" s="9"/>
      <c r="CNM34" s="9"/>
      <c r="CNN34" s="9"/>
      <c r="CNO34" s="9"/>
      <c r="CNP34" s="9"/>
      <c r="CNQ34" s="9"/>
      <c r="CNR34" s="9"/>
      <c r="CNS34" s="9"/>
      <c r="CNT34" s="9"/>
      <c r="CNU34" s="9"/>
      <c r="CNV34" s="9"/>
      <c r="CNW34" s="9"/>
      <c r="CNX34" s="9"/>
      <c r="CNY34" s="9"/>
      <c r="CNZ34" s="9"/>
      <c r="COA34" s="9"/>
      <c r="COB34" s="9"/>
      <c r="COC34" s="9"/>
      <c r="COD34" s="9"/>
      <c r="COE34" s="9"/>
      <c r="COF34" s="9"/>
      <c r="COG34" s="9"/>
      <c r="COH34" s="9"/>
      <c r="COI34" s="9"/>
      <c r="COJ34" s="9"/>
      <c r="COK34" s="9"/>
      <c r="COL34" s="9"/>
      <c r="COM34" s="9"/>
      <c r="CON34" s="9"/>
      <c r="COO34" s="9"/>
      <c r="COP34" s="9"/>
      <c r="COQ34" s="9"/>
      <c r="COR34" s="9"/>
      <c r="COS34" s="9"/>
      <c r="COT34" s="9"/>
      <c r="COU34" s="9"/>
      <c r="COV34" s="9"/>
      <c r="COW34" s="9"/>
      <c r="COX34" s="9"/>
      <c r="COY34" s="9"/>
      <c r="COZ34" s="9"/>
      <c r="CPA34" s="9"/>
      <c r="CPB34" s="9"/>
      <c r="CPC34" s="9"/>
      <c r="CPD34" s="9"/>
      <c r="CPE34" s="9"/>
      <c r="CPF34" s="9"/>
      <c r="CPG34" s="9"/>
      <c r="CPH34" s="9"/>
      <c r="CPI34" s="9"/>
      <c r="CPJ34" s="9"/>
      <c r="CPK34" s="9"/>
      <c r="CPL34" s="9"/>
      <c r="CPM34" s="9"/>
      <c r="CPN34" s="9"/>
      <c r="CPO34" s="9"/>
      <c r="CPP34" s="9"/>
      <c r="CPQ34" s="9"/>
      <c r="CPR34" s="9"/>
      <c r="CPS34" s="9"/>
      <c r="CPT34" s="9"/>
      <c r="CPU34" s="9"/>
      <c r="CPV34" s="9"/>
      <c r="CPW34" s="9"/>
      <c r="CPX34" s="9"/>
      <c r="CPY34" s="9"/>
      <c r="CPZ34" s="9"/>
      <c r="CQA34" s="9"/>
      <c r="CQB34" s="9"/>
      <c r="CQC34" s="9"/>
      <c r="CQD34" s="9"/>
      <c r="CQE34" s="9"/>
      <c r="CQF34" s="9"/>
      <c r="CQG34" s="9"/>
      <c r="CQH34" s="9"/>
      <c r="CQI34" s="9"/>
      <c r="CQJ34" s="9"/>
      <c r="CQK34" s="9"/>
      <c r="CQL34" s="9"/>
      <c r="CQM34" s="9"/>
      <c r="CQN34" s="9"/>
      <c r="CQO34" s="9"/>
      <c r="CQP34" s="9"/>
      <c r="CQQ34" s="9"/>
      <c r="CQR34" s="9"/>
      <c r="CQS34" s="9"/>
      <c r="CQT34" s="9"/>
      <c r="CQU34" s="9"/>
      <c r="CQV34" s="9"/>
      <c r="CQW34" s="9"/>
      <c r="CQX34" s="9"/>
      <c r="CQY34" s="9"/>
      <c r="CQZ34" s="9"/>
      <c r="CRA34" s="9"/>
      <c r="CRB34" s="9"/>
      <c r="CRC34" s="9"/>
      <c r="CRD34" s="9"/>
      <c r="CRE34" s="9"/>
      <c r="CRF34" s="9"/>
      <c r="CRG34" s="9"/>
      <c r="CRH34" s="9"/>
      <c r="CRI34" s="9"/>
      <c r="CRJ34" s="9"/>
      <c r="CRK34" s="9"/>
      <c r="CRL34" s="9"/>
      <c r="CRM34" s="9"/>
      <c r="CRN34" s="9"/>
      <c r="CRO34" s="9"/>
      <c r="CRP34" s="9"/>
      <c r="CRQ34" s="9"/>
      <c r="CRR34" s="9"/>
      <c r="CRS34" s="9"/>
      <c r="CRT34" s="9"/>
      <c r="CRU34" s="9"/>
      <c r="CRV34" s="9"/>
      <c r="CRW34" s="9"/>
      <c r="CRX34" s="9"/>
      <c r="CRY34" s="9"/>
      <c r="CRZ34" s="9"/>
      <c r="CSA34" s="9"/>
      <c r="CSB34" s="9"/>
      <c r="CSC34" s="9"/>
      <c r="CSD34" s="9"/>
      <c r="CSE34" s="9"/>
      <c r="CSF34" s="9"/>
      <c r="CSG34" s="9"/>
      <c r="CSH34" s="9"/>
      <c r="CSI34" s="9"/>
      <c r="CSJ34" s="9"/>
      <c r="CSK34" s="9"/>
      <c r="CSL34" s="9"/>
      <c r="CSM34" s="9"/>
      <c r="CSN34" s="9"/>
      <c r="CSO34" s="9"/>
      <c r="CSP34" s="9"/>
      <c r="CSQ34" s="9"/>
      <c r="CSR34" s="9"/>
      <c r="CSS34" s="9"/>
      <c r="CST34" s="9"/>
      <c r="CSU34" s="9"/>
      <c r="CSV34" s="9"/>
      <c r="CSW34" s="9"/>
      <c r="CSX34" s="9"/>
      <c r="CSY34" s="9"/>
      <c r="CSZ34" s="9"/>
      <c r="CTA34" s="9"/>
      <c r="CTB34" s="9"/>
      <c r="CTC34" s="9"/>
      <c r="CTD34" s="9"/>
      <c r="CTE34" s="9"/>
      <c r="CTF34" s="9"/>
      <c r="CTG34" s="9"/>
      <c r="CTH34" s="9"/>
      <c r="CTI34" s="9"/>
      <c r="CTJ34" s="9"/>
      <c r="CTK34" s="9"/>
      <c r="CTL34" s="9"/>
      <c r="CTM34" s="9"/>
      <c r="CTN34" s="9"/>
      <c r="CTO34" s="9"/>
      <c r="CTP34" s="9"/>
      <c r="CTQ34" s="9"/>
      <c r="CTR34" s="9"/>
      <c r="CTS34" s="9"/>
      <c r="CTT34" s="9"/>
      <c r="CTU34" s="9"/>
      <c r="CTV34" s="9"/>
      <c r="CTW34" s="9"/>
      <c r="CTX34" s="9"/>
      <c r="CTY34" s="9"/>
      <c r="CTZ34" s="9"/>
      <c r="CUA34" s="9"/>
      <c r="CUB34" s="9"/>
      <c r="CUC34" s="9"/>
      <c r="CUD34" s="9"/>
      <c r="CUE34" s="9"/>
      <c r="CUF34" s="9"/>
      <c r="CUG34" s="9"/>
      <c r="CUH34" s="9"/>
      <c r="CUI34" s="9"/>
      <c r="CUJ34" s="9"/>
      <c r="CUK34" s="9"/>
      <c r="CUL34" s="9"/>
      <c r="CUM34" s="9"/>
      <c r="CUN34" s="9"/>
      <c r="CUO34" s="9"/>
      <c r="CUP34" s="9"/>
      <c r="CUQ34" s="9"/>
      <c r="CUR34" s="9"/>
      <c r="CUS34" s="9"/>
      <c r="CUT34" s="9"/>
      <c r="CUU34" s="9"/>
      <c r="CUV34" s="9"/>
      <c r="CUW34" s="9"/>
      <c r="CUX34" s="9"/>
      <c r="CUY34" s="9"/>
      <c r="CUZ34" s="9"/>
      <c r="CVA34" s="9"/>
      <c r="CVB34" s="9"/>
      <c r="CVC34" s="9"/>
      <c r="CVD34" s="9"/>
      <c r="CVE34" s="9"/>
      <c r="CVF34" s="9"/>
      <c r="CVG34" s="9"/>
      <c r="CVH34" s="9"/>
      <c r="CVI34" s="9"/>
      <c r="CVJ34" s="9"/>
      <c r="CVK34" s="9"/>
      <c r="CVL34" s="9"/>
      <c r="CVM34" s="9"/>
      <c r="CVN34" s="9"/>
      <c r="CVO34" s="9"/>
      <c r="CVP34" s="9"/>
      <c r="CVQ34" s="9"/>
      <c r="CVR34" s="9"/>
      <c r="CVS34" s="9"/>
      <c r="CVT34" s="9"/>
      <c r="CVU34" s="9"/>
      <c r="CVV34" s="9"/>
      <c r="CVW34" s="9"/>
      <c r="CVX34" s="9"/>
      <c r="CVY34" s="9"/>
      <c r="CVZ34" s="9"/>
      <c r="CWA34" s="9"/>
      <c r="CWB34" s="9"/>
      <c r="CWC34" s="9"/>
      <c r="CWD34" s="9"/>
      <c r="CWE34" s="9"/>
      <c r="CWF34" s="9"/>
      <c r="CWG34" s="9"/>
      <c r="CWH34" s="9"/>
      <c r="CWI34" s="9"/>
      <c r="CWJ34" s="9"/>
      <c r="CWK34" s="9"/>
      <c r="CWL34" s="9"/>
      <c r="CWM34" s="9"/>
      <c r="CWN34" s="9"/>
      <c r="CWO34" s="9"/>
      <c r="CWP34" s="9"/>
      <c r="CWQ34" s="9"/>
      <c r="CWR34" s="9"/>
      <c r="CWS34" s="9"/>
      <c r="CWT34" s="9"/>
      <c r="CWU34" s="9"/>
      <c r="CWV34" s="9"/>
      <c r="CWW34" s="9"/>
      <c r="CWX34" s="9"/>
      <c r="CWY34" s="9"/>
      <c r="CWZ34" s="9"/>
      <c r="CXA34" s="9"/>
      <c r="CXB34" s="9"/>
      <c r="CXC34" s="9"/>
      <c r="CXD34" s="9"/>
      <c r="CXE34" s="9"/>
      <c r="CXF34" s="9"/>
      <c r="CXG34" s="9"/>
      <c r="CXH34" s="9"/>
      <c r="CXI34" s="9"/>
      <c r="CXJ34" s="9"/>
      <c r="CXK34" s="9"/>
      <c r="CXL34" s="9"/>
      <c r="CXM34" s="9"/>
      <c r="CXN34" s="9"/>
      <c r="CXO34" s="9"/>
      <c r="CXP34" s="9"/>
      <c r="CXQ34" s="9"/>
      <c r="CXR34" s="9"/>
      <c r="CXS34" s="9"/>
      <c r="CXT34" s="9"/>
      <c r="CXU34" s="9"/>
      <c r="CXV34" s="9"/>
      <c r="CXW34" s="9"/>
      <c r="CXX34" s="9"/>
      <c r="CXY34" s="9"/>
      <c r="CXZ34" s="9"/>
      <c r="CYA34" s="9"/>
      <c r="CYB34" s="9"/>
      <c r="CYC34" s="9"/>
      <c r="CYD34" s="9"/>
      <c r="CYE34" s="9"/>
      <c r="CYF34" s="9"/>
      <c r="CYG34" s="9"/>
      <c r="CYH34" s="9"/>
      <c r="CYI34" s="9"/>
      <c r="CYJ34" s="9"/>
      <c r="CYK34" s="9"/>
      <c r="CYL34" s="9"/>
      <c r="CYM34" s="9"/>
      <c r="CYN34" s="9"/>
      <c r="CYO34" s="9"/>
      <c r="CYP34" s="9"/>
      <c r="CYQ34" s="9"/>
      <c r="CYR34" s="9"/>
      <c r="CYS34" s="9"/>
      <c r="CYT34" s="9"/>
      <c r="CYU34" s="9"/>
      <c r="CYV34" s="9"/>
      <c r="CYW34" s="9"/>
      <c r="CYX34" s="9"/>
      <c r="CYY34" s="9"/>
      <c r="CYZ34" s="9"/>
      <c r="CZA34" s="9"/>
      <c r="CZB34" s="9"/>
      <c r="CZC34" s="9"/>
      <c r="CZD34" s="9"/>
      <c r="CZE34" s="9"/>
      <c r="CZF34" s="9"/>
      <c r="CZG34" s="9"/>
      <c r="CZH34" s="9"/>
      <c r="CZI34" s="9"/>
      <c r="CZJ34" s="9"/>
      <c r="CZK34" s="9"/>
      <c r="CZL34" s="9"/>
      <c r="CZM34" s="9"/>
      <c r="CZN34" s="9"/>
      <c r="CZO34" s="9"/>
      <c r="CZP34" s="9"/>
      <c r="CZQ34" s="9"/>
      <c r="CZR34" s="9"/>
      <c r="CZS34" s="9"/>
      <c r="CZT34" s="9"/>
      <c r="CZU34" s="9"/>
      <c r="CZV34" s="9"/>
      <c r="CZW34" s="9"/>
      <c r="CZX34" s="9"/>
      <c r="CZY34" s="9"/>
      <c r="CZZ34" s="9"/>
      <c r="DAA34" s="9"/>
      <c r="DAB34" s="9"/>
      <c r="DAC34" s="9"/>
      <c r="DAD34" s="9"/>
      <c r="DAE34" s="9"/>
      <c r="DAF34" s="9"/>
      <c r="DAG34" s="9"/>
      <c r="DAH34" s="9"/>
      <c r="DAI34" s="9"/>
      <c r="DAJ34" s="9"/>
      <c r="DAK34" s="9"/>
      <c r="DAL34" s="9"/>
      <c r="DAM34" s="9"/>
      <c r="DAN34" s="9"/>
      <c r="DAO34" s="9"/>
      <c r="DAP34" s="9"/>
      <c r="DAQ34" s="9"/>
      <c r="DAR34" s="9"/>
      <c r="DAS34" s="9"/>
      <c r="DAT34" s="9"/>
      <c r="DAU34" s="9"/>
      <c r="DAV34" s="9"/>
      <c r="DAW34" s="9"/>
      <c r="DAX34" s="9"/>
      <c r="DAY34" s="9"/>
      <c r="DAZ34" s="9"/>
      <c r="DBA34" s="9"/>
      <c r="DBB34" s="9"/>
      <c r="DBC34" s="9"/>
      <c r="DBD34" s="9"/>
      <c r="DBE34" s="9"/>
      <c r="DBF34" s="9"/>
      <c r="DBG34" s="9"/>
      <c r="DBH34" s="9"/>
      <c r="DBI34" s="9"/>
      <c r="DBJ34" s="9"/>
      <c r="DBK34" s="9"/>
      <c r="DBL34" s="9"/>
      <c r="DBM34" s="9"/>
      <c r="DBN34" s="9"/>
      <c r="DBO34" s="9"/>
      <c r="DBP34" s="9"/>
      <c r="DBQ34" s="9"/>
      <c r="DBR34" s="9"/>
      <c r="DBS34" s="9"/>
      <c r="DBT34" s="9"/>
      <c r="DBU34" s="9"/>
      <c r="DBV34" s="9"/>
      <c r="DBW34" s="9"/>
      <c r="DBX34" s="9"/>
      <c r="DBY34" s="9"/>
      <c r="DBZ34" s="9"/>
      <c r="DCA34" s="9"/>
      <c r="DCB34" s="9"/>
      <c r="DCC34" s="9"/>
      <c r="DCD34" s="9"/>
      <c r="DCE34" s="9"/>
      <c r="DCF34" s="9"/>
      <c r="DCG34" s="9"/>
      <c r="DCH34" s="9"/>
      <c r="DCI34" s="9"/>
      <c r="DCJ34" s="9"/>
      <c r="DCK34" s="9"/>
      <c r="DCL34" s="9"/>
      <c r="DCM34" s="9"/>
      <c r="DCN34" s="9"/>
      <c r="DCO34" s="9"/>
      <c r="DCP34" s="9"/>
      <c r="DCQ34" s="9"/>
      <c r="DCR34" s="9"/>
      <c r="DCS34" s="9"/>
      <c r="DCT34" s="9"/>
      <c r="DCU34" s="9"/>
      <c r="DCV34" s="9"/>
      <c r="DCW34" s="9"/>
      <c r="DCX34" s="9"/>
      <c r="DCY34" s="9"/>
      <c r="DCZ34" s="9"/>
      <c r="DDA34" s="9"/>
      <c r="DDB34" s="9"/>
      <c r="DDC34" s="9"/>
      <c r="DDD34" s="9"/>
      <c r="DDE34" s="9"/>
      <c r="DDF34" s="9"/>
      <c r="DDG34" s="9"/>
      <c r="DDH34" s="9"/>
      <c r="DDI34" s="9"/>
      <c r="DDJ34" s="9"/>
      <c r="DDK34" s="9"/>
      <c r="DDL34" s="9"/>
      <c r="DDM34" s="9"/>
      <c r="DDN34" s="9"/>
      <c r="DDO34" s="9"/>
      <c r="DDP34" s="9"/>
      <c r="DDQ34" s="9"/>
      <c r="DDR34" s="9"/>
      <c r="DDS34" s="9"/>
      <c r="DDT34" s="9"/>
      <c r="DDU34" s="9"/>
      <c r="DDV34" s="9"/>
      <c r="DDW34" s="9"/>
      <c r="DDX34" s="9"/>
      <c r="DDY34" s="9"/>
      <c r="DDZ34" s="9"/>
      <c r="DEA34" s="9"/>
      <c r="DEB34" s="9"/>
      <c r="DEC34" s="9"/>
      <c r="DED34" s="9"/>
      <c r="DEE34" s="9"/>
      <c r="DEF34" s="9"/>
      <c r="DEG34" s="9"/>
      <c r="DEH34" s="9"/>
      <c r="DEI34" s="9"/>
      <c r="DEJ34" s="9"/>
      <c r="DEK34" s="9"/>
      <c r="DEL34" s="9"/>
      <c r="DEM34" s="9"/>
      <c r="DEN34" s="9"/>
      <c r="DEO34" s="9"/>
      <c r="DEP34" s="9"/>
      <c r="DEQ34" s="9"/>
      <c r="DER34" s="9"/>
      <c r="DES34" s="9"/>
      <c r="DET34" s="9"/>
      <c r="DEU34" s="9"/>
      <c r="DEV34" s="9"/>
      <c r="DEW34" s="9"/>
      <c r="DEX34" s="9"/>
      <c r="DEY34" s="9"/>
      <c r="DEZ34" s="9"/>
      <c r="DFA34" s="9"/>
      <c r="DFB34" s="9"/>
      <c r="DFC34" s="9"/>
      <c r="DFD34" s="9"/>
      <c r="DFE34" s="9"/>
      <c r="DFF34" s="9"/>
      <c r="DFG34" s="9"/>
      <c r="DFH34" s="9"/>
      <c r="DFI34" s="9"/>
      <c r="DFJ34" s="9"/>
      <c r="DFK34" s="9"/>
      <c r="DFL34" s="9"/>
      <c r="DFM34" s="9"/>
      <c r="DFN34" s="9"/>
      <c r="DFO34" s="9"/>
      <c r="DFP34" s="9"/>
      <c r="DFQ34" s="9"/>
      <c r="DFR34" s="9"/>
      <c r="DFS34" s="9"/>
      <c r="DFT34" s="9"/>
      <c r="DFU34" s="9"/>
      <c r="DFV34" s="9"/>
      <c r="DFW34" s="9"/>
      <c r="DFX34" s="9"/>
      <c r="DFY34" s="9"/>
      <c r="DFZ34" s="9"/>
      <c r="DGA34" s="9"/>
      <c r="DGB34" s="9"/>
      <c r="DGC34" s="9"/>
      <c r="DGD34" s="9"/>
      <c r="DGE34" s="9"/>
      <c r="DGF34" s="9"/>
      <c r="DGG34" s="9"/>
      <c r="DGH34" s="9"/>
      <c r="DGI34" s="9"/>
      <c r="DGJ34" s="9"/>
      <c r="DGK34" s="9"/>
      <c r="DGL34" s="9"/>
      <c r="DGM34" s="9"/>
      <c r="DGN34" s="9"/>
      <c r="DGO34" s="9"/>
      <c r="DGP34" s="9"/>
      <c r="DGQ34" s="9"/>
      <c r="DGR34" s="9"/>
      <c r="DGS34" s="9"/>
      <c r="DGT34" s="9"/>
      <c r="DGU34" s="9"/>
      <c r="DGV34" s="9"/>
      <c r="DGW34" s="9"/>
      <c r="DGX34" s="9"/>
      <c r="DGY34" s="9"/>
      <c r="DGZ34" s="9"/>
      <c r="DHA34" s="9"/>
      <c r="DHB34" s="9"/>
      <c r="DHC34" s="9"/>
      <c r="DHD34" s="9"/>
      <c r="DHE34" s="9"/>
      <c r="DHF34" s="9"/>
      <c r="DHG34" s="9"/>
      <c r="DHH34" s="9"/>
      <c r="DHI34" s="9"/>
      <c r="DHJ34" s="9"/>
      <c r="DHK34" s="9"/>
      <c r="DHL34" s="9"/>
      <c r="DHM34" s="9"/>
      <c r="DHN34" s="9"/>
      <c r="DHO34" s="9"/>
      <c r="DHP34" s="9"/>
      <c r="DHQ34" s="9"/>
      <c r="DHR34" s="9"/>
      <c r="DHS34" s="9"/>
      <c r="DHT34" s="9"/>
      <c r="DHU34" s="9"/>
      <c r="DHV34" s="9"/>
      <c r="DHW34" s="9"/>
      <c r="DHX34" s="9"/>
      <c r="DHY34" s="9"/>
      <c r="DHZ34" s="9"/>
      <c r="DIA34" s="9"/>
      <c r="DIB34" s="9"/>
      <c r="DIC34" s="9"/>
      <c r="DID34" s="9"/>
      <c r="DIE34" s="9"/>
      <c r="DIF34" s="9"/>
      <c r="DIG34" s="9"/>
      <c r="DIH34" s="9"/>
      <c r="DII34" s="9"/>
      <c r="DIJ34" s="9"/>
      <c r="DIK34" s="9"/>
      <c r="DIL34" s="9"/>
      <c r="DIM34" s="9"/>
      <c r="DIN34" s="9"/>
      <c r="DIO34" s="9"/>
      <c r="DIP34" s="9"/>
      <c r="DIQ34" s="9"/>
      <c r="DIR34" s="9"/>
      <c r="DIS34" s="9"/>
      <c r="DIT34" s="9"/>
      <c r="DIU34" s="9"/>
      <c r="DIV34" s="9"/>
      <c r="DIW34" s="9"/>
      <c r="DIX34" s="9"/>
      <c r="DIY34" s="9"/>
      <c r="DIZ34" s="9"/>
      <c r="DJA34" s="9"/>
      <c r="DJB34" s="9"/>
      <c r="DJC34" s="9"/>
      <c r="DJD34" s="9"/>
      <c r="DJE34" s="9"/>
      <c r="DJF34" s="9"/>
      <c r="DJG34" s="9"/>
      <c r="DJH34" s="9"/>
      <c r="DJI34" s="9"/>
      <c r="DJJ34" s="9"/>
      <c r="DJK34" s="9"/>
      <c r="DJL34" s="9"/>
      <c r="DJM34" s="9"/>
      <c r="DJN34" s="9"/>
      <c r="DJO34" s="9"/>
      <c r="DJP34" s="9"/>
      <c r="DJQ34" s="9"/>
      <c r="DJR34" s="9"/>
      <c r="DJS34" s="9"/>
      <c r="DJT34" s="9"/>
      <c r="DJU34" s="9"/>
      <c r="DJV34" s="9"/>
      <c r="DJW34" s="9"/>
      <c r="DJX34" s="9"/>
      <c r="DJY34" s="9"/>
      <c r="DJZ34" s="9"/>
      <c r="DKA34" s="9"/>
      <c r="DKB34" s="9"/>
      <c r="DKC34" s="9"/>
      <c r="DKD34" s="9"/>
      <c r="DKE34" s="9"/>
      <c r="DKF34" s="9"/>
      <c r="DKG34" s="9"/>
      <c r="DKH34" s="9"/>
      <c r="DKI34" s="9"/>
      <c r="DKJ34" s="9"/>
      <c r="DKK34" s="9"/>
      <c r="DKL34" s="9"/>
      <c r="DKM34" s="9"/>
      <c r="DKN34" s="9"/>
      <c r="DKO34" s="9"/>
      <c r="DKP34" s="9"/>
      <c r="DKQ34" s="9"/>
      <c r="DKR34" s="9"/>
      <c r="DKS34" s="9"/>
      <c r="DKT34" s="9"/>
      <c r="DKU34" s="9"/>
      <c r="DKV34" s="9"/>
      <c r="DKW34" s="9"/>
      <c r="DKX34" s="9"/>
      <c r="DKY34" s="9"/>
      <c r="DKZ34" s="9"/>
      <c r="DLA34" s="9"/>
      <c r="DLB34" s="9"/>
      <c r="DLC34" s="9"/>
      <c r="DLD34" s="9"/>
      <c r="DLE34" s="9"/>
      <c r="DLF34" s="9"/>
      <c r="DLG34" s="9"/>
      <c r="DLH34" s="9"/>
      <c r="DLI34" s="9"/>
      <c r="DLJ34" s="9"/>
      <c r="DLK34" s="9"/>
      <c r="DLL34" s="9"/>
      <c r="DLM34" s="9"/>
      <c r="DLN34" s="9"/>
      <c r="DLO34" s="9"/>
      <c r="DLP34" s="9"/>
      <c r="DLQ34" s="9"/>
      <c r="DLR34" s="9"/>
      <c r="DLS34" s="9"/>
      <c r="DLT34" s="9"/>
      <c r="DLU34" s="9"/>
      <c r="DLV34" s="9"/>
      <c r="DLW34" s="9"/>
      <c r="DLX34" s="9"/>
      <c r="DLY34" s="9"/>
      <c r="DLZ34" s="9"/>
      <c r="DMA34" s="9"/>
      <c r="DMB34" s="9"/>
      <c r="DMC34" s="9"/>
      <c r="DMD34" s="9"/>
      <c r="DME34" s="9"/>
      <c r="DMF34" s="9"/>
      <c r="DMG34" s="9"/>
      <c r="DMH34" s="9"/>
      <c r="DMI34" s="9"/>
      <c r="DMJ34" s="9"/>
      <c r="DMK34" s="9"/>
      <c r="DML34" s="9"/>
      <c r="DMM34" s="9"/>
      <c r="DMN34" s="9"/>
      <c r="DMO34" s="9"/>
      <c r="DMP34" s="9"/>
      <c r="DMQ34" s="9"/>
      <c r="DMR34" s="9"/>
      <c r="DMS34" s="9"/>
      <c r="DMT34" s="9"/>
      <c r="DMU34" s="9"/>
      <c r="DMV34" s="9"/>
      <c r="DMW34" s="9"/>
      <c r="DMX34" s="9"/>
      <c r="DMY34" s="9"/>
      <c r="DMZ34" s="9"/>
      <c r="DNA34" s="9"/>
      <c r="DNB34" s="9"/>
      <c r="DNC34" s="9"/>
      <c r="DND34" s="9"/>
      <c r="DNE34" s="9"/>
      <c r="DNF34" s="9"/>
      <c r="DNG34" s="9"/>
      <c r="DNH34" s="9"/>
      <c r="DNI34" s="9"/>
      <c r="DNJ34" s="9"/>
      <c r="DNK34" s="9"/>
      <c r="DNL34" s="9"/>
      <c r="DNM34" s="9"/>
      <c r="DNN34" s="9"/>
      <c r="DNO34" s="9"/>
      <c r="DNP34" s="9"/>
      <c r="DNQ34" s="9"/>
      <c r="DNR34" s="9"/>
      <c r="DNS34" s="9"/>
      <c r="DNT34" s="9"/>
      <c r="DNU34" s="9"/>
      <c r="DNV34" s="9"/>
      <c r="DNW34" s="9"/>
      <c r="DNX34" s="9"/>
      <c r="DNY34" s="9"/>
      <c r="DNZ34" s="9"/>
      <c r="DOA34" s="9"/>
      <c r="DOB34" s="9"/>
      <c r="DOC34" s="9"/>
      <c r="DOD34" s="9"/>
      <c r="DOE34" s="9"/>
      <c r="DOF34" s="9"/>
      <c r="DOG34" s="9"/>
      <c r="DOH34" s="9"/>
      <c r="DOI34" s="9"/>
      <c r="DOJ34" s="9"/>
      <c r="DOK34" s="9"/>
      <c r="DOL34" s="9"/>
      <c r="DOM34" s="9"/>
      <c r="DON34" s="9"/>
      <c r="DOO34" s="9"/>
      <c r="DOP34" s="9"/>
      <c r="DOQ34" s="9"/>
      <c r="DOR34" s="9"/>
      <c r="DOS34" s="9"/>
      <c r="DOT34" s="9"/>
      <c r="DOU34" s="9"/>
      <c r="DOV34" s="9"/>
      <c r="DOW34" s="9"/>
      <c r="DOX34" s="9"/>
      <c r="DOY34" s="9"/>
      <c r="DOZ34" s="9"/>
      <c r="DPA34" s="9"/>
      <c r="DPB34" s="9"/>
      <c r="DPC34" s="9"/>
      <c r="DPD34" s="9"/>
      <c r="DPE34" s="9"/>
      <c r="DPF34" s="9"/>
    </row>
    <row r="35" spans="1:3126" s="4" customFormat="1" ht="20.100000000000001" customHeight="1" x14ac:dyDescent="0.25">
      <c r="A35" s="24">
        <v>26</v>
      </c>
      <c r="B35" s="40" t="s">
        <v>51</v>
      </c>
      <c r="C35" s="24" t="s">
        <v>91</v>
      </c>
      <c r="D35" s="34">
        <v>7</v>
      </c>
      <c r="E35" s="35">
        <v>1</v>
      </c>
      <c r="F35" s="35">
        <v>1</v>
      </c>
      <c r="G35" s="35"/>
      <c r="H35" s="35">
        <v>12</v>
      </c>
      <c r="I35" s="35">
        <f>E35*H35</f>
        <v>12</v>
      </c>
      <c r="J35" s="35">
        <v>78</v>
      </c>
      <c r="K35" s="35">
        <f>F35*J35</f>
        <v>78</v>
      </c>
      <c r="L35" s="35"/>
      <c r="M35" s="35"/>
      <c r="N35" s="35"/>
      <c r="O35" s="35"/>
      <c r="P35" s="35">
        <f t="shared" ref="P35:P36" si="21">(K35+I35)*0.2</f>
        <v>18</v>
      </c>
      <c r="Q35" s="35"/>
      <c r="R35" s="35"/>
      <c r="S35" s="35">
        <v>4</v>
      </c>
      <c r="T35" s="35">
        <f>D35*1</f>
        <v>7</v>
      </c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>
        <v>1</v>
      </c>
      <c r="AQ35" s="51">
        <f>D35*0.3*2</f>
        <v>4.2</v>
      </c>
      <c r="AR35" s="35"/>
      <c r="AS35" s="35"/>
      <c r="AT35" s="51">
        <f t="shared" ref="AT35:AT36" si="22">AQ35+AR35+AS35</f>
        <v>4.2</v>
      </c>
      <c r="AU35" s="35"/>
      <c r="AV35" s="35"/>
      <c r="AW35" s="35"/>
      <c r="AX35" s="35"/>
      <c r="AY35" s="35"/>
      <c r="AZ35" s="52">
        <f>I35+K35+M35+O35+P35+R35+T35+V35+X35+Z35+AB35+AD35+AF35+AH35+AL35+AM35+AO35+AT35+AU35+AY35</f>
        <v>119.2</v>
      </c>
      <c r="BA35" s="60"/>
      <c r="BB35" s="50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  <c r="AML35" s="9"/>
      <c r="AMM35" s="9"/>
      <c r="AMN35" s="9"/>
      <c r="AMO35" s="9"/>
      <c r="AMP35" s="9"/>
      <c r="AMQ35" s="9"/>
      <c r="AMR35" s="9"/>
      <c r="AMS35" s="9"/>
      <c r="AMT35" s="9"/>
      <c r="AMU35" s="9"/>
      <c r="AMV35" s="9"/>
      <c r="AMW35" s="9"/>
      <c r="AMX35" s="9"/>
      <c r="AMY35" s="9"/>
      <c r="AMZ35" s="9"/>
      <c r="ANA35" s="9"/>
      <c r="ANB35" s="9"/>
      <c r="ANC35" s="9"/>
      <c r="AND35" s="9"/>
      <c r="ANE35" s="9"/>
      <c r="ANF35" s="9"/>
      <c r="ANG35" s="9"/>
      <c r="ANH35" s="9"/>
      <c r="ANI35" s="9"/>
      <c r="ANJ35" s="9"/>
      <c r="ANK35" s="9"/>
      <c r="ANL35" s="9"/>
      <c r="ANM35" s="9"/>
      <c r="ANN35" s="9"/>
      <c r="ANO35" s="9"/>
      <c r="ANP35" s="9"/>
      <c r="ANQ35" s="9"/>
      <c r="ANR35" s="9"/>
      <c r="ANS35" s="9"/>
      <c r="ANT35" s="9"/>
      <c r="ANU35" s="9"/>
      <c r="ANV35" s="9"/>
      <c r="ANW35" s="9"/>
      <c r="ANX35" s="9"/>
      <c r="ANY35" s="9"/>
      <c r="ANZ35" s="9"/>
      <c r="AOA35" s="9"/>
      <c r="AOB35" s="9"/>
      <c r="AOC35" s="9"/>
      <c r="AOD35" s="9"/>
      <c r="AOE35" s="9"/>
      <c r="AOF35" s="9"/>
      <c r="AOG35" s="9"/>
      <c r="AOH35" s="9"/>
      <c r="AOI35" s="9"/>
      <c r="AOJ35" s="9"/>
      <c r="AOK35" s="9"/>
      <c r="AOL35" s="9"/>
      <c r="AOM35" s="9"/>
      <c r="AON35" s="9"/>
      <c r="AOO35" s="9"/>
      <c r="AOP35" s="9"/>
      <c r="AOQ35" s="9"/>
      <c r="AOR35" s="9"/>
      <c r="AOS35" s="9"/>
      <c r="AOT35" s="9"/>
      <c r="AOU35" s="9"/>
      <c r="AOV35" s="9"/>
      <c r="AOW35" s="9"/>
      <c r="AOX35" s="9"/>
      <c r="AOY35" s="9"/>
      <c r="AOZ35" s="9"/>
      <c r="APA35" s="9"/>
      <c r="APB35" s="9"/>
      <c r="APC35" s="9"/>
      <c r="APD35" s="9"/>
      <c r="APE35" s="9"/>
      <c r="APF35" s="9"/>
      <c r="APG35" s="9"/>
      <c r="APH35" s="9"/>
      <c r="API35" s="9"/>
      <c r="APJ35" s="9"/>
      <c r="APK35" s="9"/>
      <c r="APL35" s="9"/>
      <c r="APM35" s="9"/>
      <c r="APN35" s="9"/>
      <c r="APO35" s="9"/>
      <c r="APP35" s="9"/>
      <c r="APQ35" s="9"/>
      <c r="APR35" s="9"/>
      <c r="APS35" s="9"/>
      <c r="APT35" s="9"/>
      <c r="APU35" s="9"/>
      <c r="APV35" s="9"/>
      <c r="APW35" s="9"/>
      <c r="APX35" s="9"/>
      <c r="APY35" s="9"/>
      <c r="APZ35" s="9"/>
      <c r="AQA35" s="9"/>
      <c r="AQB35" s="9"/>
      <c r="AQC35" s="9"/>
      <c r="AQD35" s="9"/>
      <c r="AQE35" s="9"/>
      <c r="AQF35" s="9"/>
      <c r="AQG35" s="9"/>
      <c r="AQH35" s="9"/>
      <c r="AQI35" s="9"/>
      <c r="AQJ35" s="9"/>
      <c r="AQK35" s="9"/>
      <c r="AQL35" s="9"/>
      <c r="AQM35" s="9"/>
      <c r="AQN35" s="9"/>
      <c r="AQO35" s="9"/>
      <c r="AQP35" s="9"/>
      <c r="AQQ35" s="9"/>
      <c r="AQR35" s="9"/>
      <c r="AQS35" s="9"/>
      <c r="AQT35" s="9"/>
      <c r="AQU35" s="9"/>
      <c r="AQV35" s="9"/>
      <c r="AQW35" s="9"/>
      <c r="AQX35" s="9"/>
      <c r="AQY35" s="9"/>
      <c r="AQZ35" s="9"/>
      <c r="ARA35" s="9"/>
      <c r="ARB35" s="9"/>
      <c r="ARC35" s="9"/>
      <c r="ARD35" s="9"/>
      <c r="ARE35" s="9"/>
      <c r="ARF35" s="9"/>
      <c r="ARG35" s="9"/>
      <c r="ARH35" s="9"/>
      <c r="ARI35" s="9"/>
      <c r="ARJ35" s="9"/>
      <c r="ARK35" s="9"/>
      <c r="ARL35" s="9"/>
      <c r="ARM35" s="9"/>
      <c r="ARN35" s="9"/>
      <c r="ARO35" s="9"/>
      <c r="ARP35" s="9"/>
      <c r="ARQ35" s="9"/>
      <c r="ARR35" s="9"/>
      <c r="ARS35" s="9"/>
      <c r="ART35" s="9"/>
      <c r="ARU35" s="9"/>
      <c r="ARV35" s="9"/>
      <c r="ARW35" s="9"/>
      <c r="ARX35" s="9"/>
      <c r="ARY35" s="9"/>
      <c r="ARZ35" s="9"/>
      <c r="ASA35" s="9"/>
      <c r="ASB35" s="9"/>
      <c r="ASC35" s="9"/>
      <c r="ASD35" s="9"/>
      <c r="ASE35" s="9"/>
      <c r="ASF35" s="9"/>
      <c r="ASG35" s="9"/>
      <c r="ASH35" s="9"/>
      <c r="ASI35" s="9"/>
      <c r="ASJ35" s="9"/>
      <c r="ASK35" s="9"/>
      <c r="ASL35" s="9"/>
      <c r="ASM35" s="9"/>
      <c r="ASN35" s="9"/>
      <c r="ASO35" s="9"/>
      <c r="ASP35" s="9"/>
      <c r="ASQ35" s="9"/>
      <c r="ASR35" s="9"/>
      <c r="ASS35" s="9"/>
      <c r="AST35" s="9"/>
      <c r="ASU35" s="9"/>
      <c r="ASV35" s="9"/>
      <c r="ASW35" s="9"/>
      <c r="ASX35" s="9"/>
      <c r="ASY35" s="9"/>
      <c r="ASZ35" s="9"/>
      <c r="ATA35" s="9"/>
      <c r="ATB35" s="9"/>
      <c r="ATC35" s="9"/>
      <c r="ATD35" s="9"/>
      <c r="ATE35" s="9"/>
      <c r="ATF35" s="9"/>
      <c r="ATG35" s="9"/>
      <c r="ATH35" s="9"/>
      <c r="ATI35" s="9"/>
      <c r="ATJ35" s="9"/>
      <c r="ATK35" s="9"/>
      <c r="ATL35" s="9"/>
      <c r="ATM35" s="9"/>
      <c r="ATN35" s="9"/>
      <c r="ATO35" s="9"/>
      <c r="ATP35" s="9"/>
      <c r="ATQ35" s="9"/>
      <c r="ATR35" s="9"/>
      <c r="ATS35" s="9"/>
      <c r="ATT35" s="9"/>
      <c r="ATU35" s="9"/>
      <c r="ATV35" s="9"/>
      <c r="ATW35" s="9"/>
      <c r="ATX35" s="9"/>
      <c r="ATY35" s="9"/>
      <c r="ATZ35" s="9"/>
      <c r="AUA35" s="9"/>
      <c r="AUB35" s="9"/>
      <c r="AUC35" s="9"/>
      <c r="AUD35" s="9"/>
      <c r="AUE35" s="9"/>
      <c r="AUF35" s="9"/>
      <c r="AUG35" s="9"/>
      <c r="AUH35" s="9"/>
      <c r="AUI35" s="9"/>
      <c r="AUJ35" s="9"/>
      <c r="AUK35" s="9"/>
      <c r="AUL35" s="9"/>
      <c r="AUM35" s="9"/>
      <c r="AUN35" s="9"/>
      <c r="AUO35" s="9"/>
      <c r="AUP35" s="9"/>
      <c r="AUQ35" s="9"/>
      <c r="AUR35" s="9"/>
      <c r="AUS35" s="9"/>
      <c r="AUT35" s="9"/>
      <c r="AUU35" s="9"/>
      <c r="AUV35" s="9"/>
      <c r="AUW35" s="9"/>
      <c r="AUX35" s="9"/>
      <c r="AUY35" s="9"/>
      <c r="AUZ35" s="9"/>
      <c r="AVA35" s="9"/>
      <c r="AVB35" s="9"/>
      <c r="AVC35" s="9"/>
      <c r="AVD35" s="9"/>
      <c r="AVE35" s="9"/>
      <c r="AVF35" s="9"/>
      <c r="AVG35" s="9"/>
      <c r="AVH35" s="9"/>
      <c r="AVI35" s="9"/>
      <c r="AVJ35" s="9"/>
      <c r="AVK35" s="9"/>
      <c r="AVL35" s="9"/>
      <c r="AVM35" s="9"/>
      <c r="AVN35" s="9"/>
      <c r="AVO35" s="9"/>
      <c r="AVP35" s="9"/>
      <c r="AVQ35" s="9"/>
      <c r="AVR35" s="9"/>
      <c r="AVS35" s="9"/>
      <c r="AVT35" s="9"/>
      <c r="AVU35" s="9"/>
      <c r="AVV35" s="9"/>
      <c r="AVW35" s="9"/>
      <c r="AVX35" s="9"/>
      <c r="AVY35" s="9"/>
      <c r="AVZ35" s="9"/>
      <c r="AWA35" s="9"/>
      <c r="AWB35" s="9"/>
      <c r="AWC35" s="9"/>
      <c r="AWD35" s="9"/>
      <c r="AWE35" s="9"/>
      <c r="AWF35" s="9"/>
      <c r="AWG35" s="9"/>
      <c r="AWH35" s="9"/>
      <c r="AWI35" s="9"/>
      <c r="AWJ35" s="9"/>
      <c r="AWK35" s="9"/>
      <c r="AWL35" s="9"/>
      <c r="AWM35" s="9"/>
      <c r="AWN35" s="9"/>
      <c r="AWO35" s="9"/>
      <c r="AWP35" s="9"/>
      <c r="AWQ35" s="9"/>
      <c r="AWR35" s="9"/>
      <c r="AWS35" s="9"/>
      <c r="AWT35" s="9"/>
      <c r="AWU35" s="9"/>
      <c r="AWV35" s="9"/>
      <c r="AWW35" s="9"/>
      <c r="AWX35" s="9"/>
      <c r="AWY35" s="9"/>
      <c r="AWZ35" s="9"/>
      <c r="AXA35" s="9"/>
      <c r="AXB35" s="9"/>
      <c r="AXC35" s="9"/>
      <c r="AXD35" s="9"/>
      <c r="AXE35" s="9"/>
      <c r="AXF35" s="9"/>
      <c r="AXG35" s="9"/>
      <c r="AXH35" s="9"/>
      <c r="AXI35" s="9"/>
      <c r="AXJ35" s="9"/>
      <c r="AXK35" s="9"/>
      <c r="AXL35" s="9"/>
      <c r="AXM35" s="9"/>
      <c r="AXN35" s="9"/>
      <c r="AXO35" s="9"/>
      <c r="AXP35" s="9"/>
      <c r="AXQ35" s="9"/>
      <c r="AXR35" s="9"/>
      <c r="AXS35" s="9"/>
      <c r="AXT35" s="9"/>
      <c r="AXU35" s="9"/>
      <c r="AXV35" s="9"/>
      <c r="AXW35" s="9"/>
      <c r="AXX35" s="9"/>
      <c r="AXY35" s="9"/>
      <c r="AXZ35" s="9"/>
      <c r="AYA35" s="9"/>
      <c r="AYB35" s="9"/>
      <c r="AYC35" s="9"/>
      <c r="AYD35" s="9"/>
      <c r="AYE35" s="9"/>
      <c r="AYF35" s="9"/>
      <c r="AYG35" s="9"/>
      <c r="AYH35" s="9"/>
      <c r="AYI35" s="9"/>
      <c r="AYJ35" s="9"/>
      <c r="AYK35" s="9"/>
      <c r="AYL35" s="9"/>
      <c r="AYM35" s="9"/>
      <c r="AYN35" s="9"/>
      <c r="AYO35" s="9"/>
      <c r="AYP35" s="9"/>
      <c r="AYQ35" s="9"/>
      <c r="AYR35" s="9"/>
      <c r="AYS35" s="9"/>
      <c r="AYT35" s="9"/>
      <c r="AYU35" s="9"/>
      <c r="AYV35" s="9"/>
      <c r="AYW35" s="9"/>
      <c r="AYX35" s="9"/>
      <c r="AYY35" s="9"/>
      <c r="AYZ35" s="9"/>
      <c r="AZA35" s="9"/>
      <c r="AZB35" s="9"/>
      <c r="AZC35" s="9"/>
      <c r="AZD35" s="9"/>
      <c r="AZE35" s="9"/>
      <c r="AZF35" s="9"/>
      <c r="AZG35" s="9"/>
      <c r="AZH35" s="9"/>
      <c r="AZI35" s="9"/>
      <c r="AZJ35" s="9"/>
      <c r="AZK35" s="9"/>
      <c r="AZL35" s="9"/>
      <c r="AZM35" s="9"/>
      <c r="AZN35" s="9"/>
      <c r="AZO35" s="9"/>
      <c r="AZP35" s="9"/>
      <c r="AZQ35" s="9"/>
      <c r="AZR35" s="9"/>
      <c r="AZS35" s="9"/>
      <c r="AZT35" s="9"/>
      <c r="AZU35" s="9"/>
      <c r="AZV35" s="9"/>
      <c r="AZW35" s="9"/>
      <c r="AZX35" s="9"/>
      <c r="AZY35" s="9"/>
      <c r="AZZ35" s="9"/>
      <c r="BAA35" s="9"/>
      <c r="BAB35" s="9"/>
      <c r="BAC35" s="9"/>
      <c r="BAD35" s="9"/>
      <c r="BAE35" s="9"/>
      <c r="BAF35" s="9"/>
      <c r="BAG35" s="9"/>
      <c r="BAH35" s="9"/>
      <c r="BAI35" s="9"/>
      <c r="BAJ35" s="9"/>
      <c r="BAK35" s="9"/>
      <c r="BAL35" s="9"/>
      <c r="BAM35" s="9"/>
      <c r="BAN35" s="9"/>
      <c r="BAO35" s="9"/>
      <c r="BAP35" s="9"/>
      <c r="BAQ35" s="9"/>
      <c r="BAR35" s="9"/>
      <c r="BAS35" s="9"/>
      <c r="BAT35" s="9"/>
      <c r="BAU35" s="9"/>
      <c r="BAV35" s="9"/>
      <c r="BAW35" s="9"/>
      <c r="BAX35" s="9"/>
      <c r="BAY35" s="9"/>
      <c r="BAZ35" s="9"/>
      <c r="BBA35" s="9"/>
      <c r="BBB35" s="9"/>
      <c r="BBC35" s="9"/>
      <c r="BBD35" s="9"/>
      <c r="BBE35" s="9"/>
      <c r="BBF35" s="9"/>
      <c r="BBG35" s="9"/>
      <c r="BBH35" s="9"/>
      <c r="BBI35" s="9"/>
      <c r="BBJ35" s="9"/>
      <c r="BBK35" s="9"/>
      <c r="BBL35" s="9"/>
      <c r="BBM35" s="9"/>
      <c r="BBN35" s="9"/>
      <c r="BBO35" s="9"/>
      <c r="BBP35" s="9"/>
      <c r="BBQ35" s="9"/>
      <c r="BBR35" s="9"/>
      <c r="BBS35" s="9"/>
      <c r="BBT35" s="9"/>
      <c r="BBU35" s="9"/>
      <c r="BBV35" s="9"/>
      <c r="BBW35" s="9"/>
      <c r="BBX35" s="9"/>
      <c r="BBY35" s="9"/>
      <c r="BBZ35" s="9"/>
      <c r="BCA35" s="9"/>
      <c r="BCB35" s="9"/>
      <c r="BCC35" s="9"/>
      <c r="BCD35" s="9"/>
      <c r="BCE35" s="9"/>
      <c r="BCF35" s="9"/>
      <c r="BCG35" s="9"/>
      <c r="BCH35" s="9"/>
      <c r="BCI35" s="9"/>
      <c r="BCJ35" s="9"/>
      <c r="BCK35" s="9"/>
      <c r="BCL35" s="9"/>
      <c r="BCM35" s="9"/>
      <c r="BCN35" s="9"/>
      <c r="BCO35" s="9"/>
      <c r="BCP35" s="9"/>
      <c r="BCQ35" s="9"/>
      <c r="BCR35" s="9"/>
      <c r="BCS35" s="9"/>
      <c r="BCT35" s="9"/>
      <c r="BCU35" s="9"/>
      <c r="BCV35" s="9"/>
      <c r="BCW35" s="9"/>
      <c r="BCX35" s="9"/>
      <c r="BCY35" s="9"/>
      <c r="BCZ35" s="9"/>
      <c r="BDA35" s="9"/>
      <c r="BDB35" s="9"/>
      <c r="BDC35" s="9"/>
      <c r="BDD35" s="9"/>
      <c r="BDE35" s="9"/>
      <c r="BDF35" s="9"/>
      <c r="BDG35" s="9"/>
      <c r="BDH35" s="9"/>
      <c r="BDI35" s="9"/>
      <c r="BDJ35" s="9"/>
      <c r="BDK35" s="9"/>
      <c r="BDL35" s="9"/>
      <c r="BDM35" s="9"/>
      <c r="BDN35" s="9"/>
      <c r="BDO35" s="9"/>
      <c r="BDP35" s="9"/>
      <c r="BDQ35" s="9"/>
      <c r="BDR35" s="9"/>
      <c r="BDS35" s="9"/>
      <c r="BDT35" s="9"/>
      <c r="BDU35" s="9"/>
      <c r="BDV35" s="9"/>
      <c r="BDW35" s="9"/>
      <c r="BDX35" s="9"/>
      <c r="BDY35" s="9"/>
      <c r="BDZ35" s="9"/>
      <c r="BEA35" s="9"/>
      <c r="BEB35" s="9"/>
      <c r="BEC35" s="9"/>
      <c r="BED35" s="9"/>
      <c r="BEE35" s="9"/>
      <c r="BEF35" s="9"/>
      <c r="BEG35" s="9"/>
      <c r="BEH35" s="9"/>
      <c r="BEI35" s="9"/>
      <c r="BEJ35" s="9"/>
      <c r="BEK35" s="9"/>
      <c r="BEL35" s="9"/>
      <c r="BEM35" s="9"/>
      <c r="BEN35" s="9"/>
      <c r="BEO35" s="9"/>
      <c r="BEP35" s="9"/>
      <c r="BEQ35" s="9"/>
      <c r="BER35" s="9"/>
      <c r="BES35" s="9"/>
      <c r="BET35" s="9"/>
      <c r="BEU35" s="9"/>
      <c r="BEV35" s="9"/>
      <c r="BEW35" s="9"/>
      <c r="BEX35" s="9"/>
      <c r="BEY35" s="9"/>
      <c r="BEZ35" s="9"/>
      <c r="BFA35" s="9"/>
      <c r="BFB35" s="9"/>
      <c r="BFC35" s="9"/>
      <c r="BFD35" s="9"/>
      <c r="BFE35" s="9"/>
      <c r="BFF35" s="9"/>
      <c r="BFG35" s="9"/>
      <c r="BFH35" s="9"/>
      <c r="BFI35" s="9"/>
      <c r="BFJ35" s="9"/>
      <c r="BFK35" s="9"/>
      <c r="BFL35" s="9"/>
      <c r="BFM35" s="9"/>
      <c r="BFN35" s="9"/>
      <c r="BFO35" s="9"/>
      <c r="BFP35" s="9"/>
      <c r="BFQ35" s="9"/>
      <c r="BFR35" s="9"/>
      <c r="BFS35" s="9"/>
      <c r="BFT35" s="9"/>
      <c r="BFU35" s="9"/>
      <c r="BFV35" s="9"/>
      <c r="BFW35" s="9"/>
      <c r="BFX35" s="9"/>
      <c r="BFY35" s="9"/>
      <c r="BFZ35" s="9"/>
      <c r="BGA35" s="9"/>
      <c r="BGB35" s="9"/>
      <c r="BGC35" s="9"/>
      <c r="BGD35" s="9"/>
      <c r="BGE35" s="9"/>
      <c r="BGF35" s="9"/>
      <c r="BGG35" s="9"/>
      <c r="BGH35" s="9"/>
      <c r="BGI35" s="9"/>
      <c r="BGJ35" s="9"/>
      <c r="BGK35" s="9"/>
      <c r="BGL35" s="9"/>
      <c r="BGM35" s="9"/>
      <c r="BGN35" s="9"/>
      <c r="BGO35" s="9"/>
      <c r="BGP35" s="9"/>
      <c r="BGQ35" s="9"/>
      <c r="BGR35" s="9"/>
      <c r="BGS35" s="9"/>
      <c r="BGT35" s="9"/>
      <c r="BGU35" s="9"/>
      <c r="BGV35" s="9"/>
      <c r="BGW35" s="9"/>
      <c r="BGX35" s="9"/>
      <c r="BGY35" s="9"/>
      <c r="BGZ35" s="9"/>
      <c r="BHA35" s="9"/>
      <c r="BHB35" s="9"/>
      <c r="BHC35" s="9"/>
      <c r="BHD35" s="9"/>
      <c r="BHE35" s="9"/>
      <c r="BHF35" s="9"/>
      <c r="BHG35" s="9"/>
      <c r="BHH35" s="9"/>
      <c r="BHI35" s="9"/>
      <c r="BHJ35" s="9"/>
      <c r="BHK35" s="9"/>
      <c r="BHL35" s="9"/>
      <c r="BHM35" s="9"/>
      <c r="BHN35" s="9"/>
      <c r="BHO35" s="9"/>
      <c r="BHP35" s="9"/>
      <c r="BHQ35" s="9"/>
      <c r="BHR35" s="9"/>
      <c r="BHS35" s="9"/>
      <c r="BHT35" s="9"/>
      <c r="BHU35" s="9"/>
      <c r="BHV35" s="9"/>
      <c r="BHW35" s="9"/>
      <c r="BHX35" s="9"/>
      <c r="BHY35" s="9"/>
      <c r="BHZ35" s="9"/>
      <c r="BIA35" s="9"/>
      <c r="BIB35" s="9"/>
      <c r="BIC35" s="9"/>
      <c r="BID35" s="9"/>
      <c r="BIE35" s="9"/>
      <c r="BIF35" s="9"/>
      <c r="BIG35" s="9"/>
      <c r="BIH35" s="9"/>
      <c r="BII35" s="9"/>
      <c r="BIJ35" s="9"/>
      <c r="BIK35" s="9"/>
      <c r="BIL35" s="9"/>
      <c r="BIM35" s="9"/>
      <c r="BIN35" s="9"/>
      <c r="BIO35" s="9"/>
      <c r="BIP35" s="9"/>
      <c r="BIQ35" s="9"/>
      <c r="BIR35" s="9"/>
      <c r="BIS35" s="9"/>
      <c r="BIT35" s="9"/>
      <c r="BIU35" s="9"/>
      <c r="BIV35" s="9"/>
      <c r="BIW35" s="9"/>
      <c r="BIX35" s="9"/>
      <c r="BIY35" s="9"/>
      <c r="BIZ35" s="9"/>
      <c r="BJA35" s="9"/>
      <c r="BJB35" s="9"/>
      <c r="BJC35" s="9"/>
      <c r="BJD35" s="9"/>
      <c r="BJE35" s="9"/>
      <c r="BJF35" s="9"/>
      <c r="BJG35" s="9"/>
      <c r="BJH35" s="9"/>
      <c r="BJI35" s="9"/>
      <c r="BJJ35" s="9"/>
      <c r="BJK35" s="9"/>
      <c r="BJL35" s="9"/>
      <c r="BJM35" s="9"/>
      <c r="BJN35" s="9"/>
      <c r="BJO35" s="9"/>
      <c r="BJP35" s="9"/>
      <c r="BJQ35" s="9"/>
      <c r="BJR35" s="9"/>
      <c r="BJS35" s="9"/>
      <c r="BJT35" s="9"/>
      <c r="BJU35" s="9"/>
      <c r="BJV35" s="9"/>
      <c r="BJW35" s="9"/>
      <c r="BJX35" s="9"/>
      <c r="BJY35" s="9"/>
      <c r="BJZ35" s="9"/>
      <c r="BKA35" s="9"/>
      <c r="BKB35" s="9"/>
      <c r="BKC35" s="9"/>
      <c r="BKD35" s="9"/>
      <c r="BKE35" s="9"/>
      <c r="BKF35" s="9"/>
      <c r="BKG35" s="9"/>
      <c r="BKH35" s="9"/>
      <c r="BKI35" s="9"/>
      <c r="BKJ35" s="9"/>
      <c r="BKK35" s="9"/>
      <c r="BKL35" s="9"/>
      <c r="BKM35" s="9"/>
      <c r="BKN35" s="9"/>
      <c r="BKO35" s="9"/>
      <c r="BKP35" s="9"/>
      <c r="BKQ35" s="9"/>
      <c r="BKR35" s="9"/>
      <c r="BKS35" s="9"/>
      <c r="BKT35" s="9"/>
      <c r="BKU35" s="9"/>
      <c r="BKV35" s="9"/>
      <c r="BKW35" s="9"/>
      <c r="BKX35" s="9"/>
      <c r="BKY35" s="9"/>
      <c r="BKZ35" s="9"/>
      <c r="BLA35" s="9"/>
      <c r="BLB35" s="9"/>
      <c r="BLC35" s="9"/>
      <c r="BLD35" s="9"/>
      <c r="BLE35" s="9"/>
      <c r="BLF35" s="9"/>
      <c r="BLG35" s="9"/>
      <c r="BLH35" s="9"/>
      <c r="BLI35" s="9"/>
      <c r="BLJ35" s="9"/>
      <c r="BLK35" s="9"/>
      <c r="BLL35" s="9"/>
      <c r="BLM35" s="9"/>
      <c r="BLN35" s="9"/>
      <c r="BLO35" s="9"/>
      <c r="BLP35" s="9"/>
      <c r="BLQ35" s="9"/>
      <c r="BLR35" s="9"/>
      <c r="BLS35" s="9"/>
      <c r="BLT35" s="9"/>
      <c r="BLU35" s="9"/>
      <c r="BLV35" s="9"/>
      <c r="BLW35" s="9"/>
      <c r="BLX35" s="9"/>
      <c r="BLY35" s="9"/>
      <c r="BLZ35" s="9"/>
      <c r="BMA35" s="9"/>
      <c r="BMB35" s="9"/>
      <c r="BMC35" s="9"/>
      <c r="BMD35" s="9"/>
      <c r="BME35" s="9"/>
      <c r="BMF35" s="9"/>
      <c r="BMG35" s="9"/>
      <c r="BMH35" s="9"/>
      <c r="BMI35" s="9"/>
      <c r="BMJ35" s="9"/>
      <c r="BMK35" s="9"/>
      <c r="BML35" s="9"/>
      <c r="BMM35" s="9"/>
      <c r="BMN35" s="9"/>
      <c r="BMO35" s="9"/>
      <c r="BMP35" s="9"/>
      <c r="BMQ35" s="9"/>
      <c r="BMR35" s="9"/>
      <c r="BMS35" s="9"/>
      <c r="BMT35" s="9"/>
      <c r="BMU35" s="9"/>
      <c r="BMV35" s="9"/>
      <c r="BMW35" s="9"/>
      <c r="BMX35" s="9"/>
      <c r="BMY35" s="9"/>
      <c r="BMZ35" s="9"/>
      <c r="BNA35" s="9"/>
      <c r="BNB35" s="9"/>
      <c r="BNC35" s="9"/>
      <c r="BND35" s="9"/>
      <c r="BNE35" s="9"/>
      <c r="BNF35" s="9"/>
      <c r="BNG35" s="9"/>
      <c r="BNH35" s="9"/>
      <c r="BNI35" s="9"/>
      <c r="BNJ35" s="9"/>
      <c r="BNK35" s="9"/>
      <c r="BNL35" s="9"/>
      <c r="BNM35" s="9"/>
      <c r="BNN35" s="9"/>
      <c r="BNO35" s="9"/>
      <c r="BNP35" s="9"/>
      <c r="BNQ35" s="9"/>
      <c r="BNR35" s="9"/>
      <c r="BNS35" s="9"/>
      <c r="BNT35" s="9"/>
      <c r="BNU35" s="9"/>
      <c r="BNV35" s="9"/>
      <c r="BNW35" s="9"/>
      <c r="BNX35" s="9"/>
      <c r="BNY35" s="9"/>
      <c r="BNZ35" s="9"/>
      <c r="BOA35" s="9"/>
      <c r="BOB35" s="9"/>
      <c r="BOC35" s="9"/>
      <c r="BOD35" s="9"/>
      <c r="BOE35" s="9"/>
      <c r="BOF35" s="9"/>
      <c r="BOG35" s="9"/>
      <c r="BOH35" s="9"/>
      <c r="BOI35" s="9"/>
      <c r="BOJ35" s="9"/>
      <c r="BOK35" s="9"/>
      <c r="BOL35" s="9"/>
      <c r="BOM35" s="9"/>
      <c r="BON35" s="9"/>
      <c r="BOO35" s="9"/>
      <c r="BOP35" s="9"/>
      <c r="BOQ35" s="9"/>
      <c r="BOR35" s="9"/>
      <c r="BOS35" s="9"/>
      <c r="BOT35" s="9"/>
      <c r="BOU35" s="9"/>
      <c r="BOV35" s="9"/>
      <c r="BOW35" s="9"/>
      <c r="BOX35" s="9"/>
      <c r="BOY35" s="9"/>
      <c r="BOZ35" s="9"/>
      <c r="BPA35" s="9"/>
      <c r="BPB35" s="9"/>
      <c r="BPC35" s="9"/>
      <c r="BPD35" s="9"/>
      <c r="BPE35" s="9"/>
      <c r="BPF35" s="9"/>
      <c r="BPG35" s="9"/>
      <c r="BPH35" s="9"/>
      <c r="BPI35" s="9"/>
      <c r="BPJ35" s="9"/>
      <c r="BPK35" s="9"/>
      <c r="BPL35" s="9"/>
      <c r="BPM35" s="9"/>
      <c r="BPN35" s="9"/>
      <c r="BPO35" s="9"/>
      <c r="BPP35" s="9"/>
      <c r="BPQ35" s="9"/>
      <c r="BPR35" s="9"/>
      <c r="BPS35" s="9"/>
      <c r="BPT35" s="9"/>
      <c r="BPU35" s="9"/>
      <c r="BPV35" s="9"/>
      <c r="BPW35" s="9"/>
      <c r="BPX35" s="9"/>
      <c r="BPY35" s="9"/>
      <c r="BPZ35" s="9"/>
      <c r="BQA35" s="9"/>
      <c r="BQB35" s="9"/>
      <c r="BQC35" s="9"/>
      <c r="BQD35" s="9"/>
      <c r="BQE35" s="9"/>
      <c r="BQF35" s="9"/>
      <c r="BQG35" s="9"/>
      <c r="BQH35" s="9"/>
      <c r="BQI35" s="9"/>
      <c r="BQJ35" s="9"/>
      <c r="BQK35" s="9"/>
      <c r="BQL35" s="9"/>
      <c r="BQM35" s="9"/>
      <c r="BQN35" s="9"/>
      <c r="BQO35" s="9"/>
      <c r="BQP35" s="9"/>
      <c r="BQQ35" s="9"/>
      <c r="BQR35" s="9"/>
      <c r="BQS35" s="9"/>
      <c r="BQT35" s="9"/>
      <c r="BQU35" s="9"/>
      <c r="BQV35" s="9"/>
      <c r="BQW35" s="9"/>
      <c r="BQX35" s="9"/>
      <c r="BQY35" s="9"/>
      <c r="BQZ35" s="9"/>
      <c r="BRA35" s="9"/>
      <c r="BRB35" s="9"/>
      <c r="BRC35" s="9"/>
      <c r="BRD35" s="9"/>
      <c r="BRE35" s="9"/>
      <c r="BRF35" s="9"/>
      <c r="BRG35" s="9"/>
      <c r="BRH35" s="9"/>
      <c r="BRI35" s="9"/>
      <c r="BRJ35" s="9"/>
      <c r="BRK35" s="9"/>
      <c r="BRL35" s="9"/>
      <c r="BRM35" s="9"/>
      <c r="BRN35" s="9"/>
      <c r="BRO35" s="9"/>
      <c r="BRP35" s="9"/>
      <c r="BRQ35" s="9"/>
      <c r="BRR35" s="9"/>
      <c r="BRS35" s="9"/>
      <c r="BRT35" s="9"/>
      <c r="BRU35" s="9"/>
      <c r="BRV35" s="9"/>
      <c r="BRW35" s="9"/>
      <c r="BRX35" s="9"/>
      <c r="BRY35" s="9"/>
      <c r="BRZ35" s="9"/>
      <c r="BSA35" s="9"/>
      <c r="BSB35" s="9"/>
      <c r="BSC35" s="9"/>
      <c r="BSD35" s="9"/>
      <c r="BSE35" s="9"/>
      <c r="BSF35" s="9"/>
      <c r="BSG35" s="9"/>
      <c r="BSH35" s="9"/>
      <c r="BSI35" s="9"/>
      <c r="BSJ35" s="9"/>
      <c r="BSK35" s="9"/>
      <c r="BSL35" s="9"/>
      <c r="BSM35" s="9"/>
      <c r="BSN35" s="9"/>
      <c r="BSO35" s="9"/>
      <c r="BSP35" s="9"/>
      <c r="BSQ35" s="9"/>
      <c r="BSR35" s="9"/>
      <c r="BSS35" s="9"/>
      <c r="BST35" s="9"/>
      <c r="BSU35" s="9"/>
      <c r="BSV35" s="9"/>
      <c r="BSW35" s="9"/>
      <c r="BSX35" s="9"/>
      <c r="BSY35" s="9"/>
      <c r="BSZ35" s="9"/>
      <c r="BTA35" s="9"/>
      <c r="BTB35" s="9"/>
      <c r="BTC35" s="9"/>
      <c r="BTD35" s="9"/>
      <c r="BTE35" s="9"/>
      <c r="BTF35" s="9"/>
      <c r="BTG35" s="9"/>
      <c r="BTH35" s="9"/>
      <c r="BTI35" s="9"/>
      <c r="BTJ35" s="9"/>
      <c r="BTK35" s="9"/>
      <c r="BTL35" s="9"/>
      <c r="BTM35" s="9"/>
      <c r="BTN35" s="9"/>
      <c r="BTO35" s="9"/>
      <c r="BTP35" s="9"/>
      <c r="BTQ35" s="9"/>
      <c r="BTR35" s="9"/>
      <c r="BTS35" s="9"/>
      <c r="BTT35" s="9"/>
      <c r="BTU35" s="9"/>
      <c r="BTV35" s="9"/>
      <c r="BTW35" s="9"/>
      <c r="BTX35" s="9"/>
      <c r="BTY35" s="9"/>
      <c r="BTZ35" s="9"/>
      <c r="BUA35" s="9"/>
      <c r="BUB35" s="9"/>
      <c r="BUC35" s="9"/>
      <c r="BUD35" s="9"/>
      <c r="BUE35" s="9"/>
      <c r="BUF35" s="9"/>
      <c r="BUG35" s="9"/>
      <c r="BUH35" s="9"/>
      <c r="BUI35" s="9"/>
      <c r="BUJ35" s="9"/>
      <c r="BUK35" s="9"/>
      <c r="BUL35" s="9"/>
      <c r="BUM35" s="9"/>
      <c r="BUN35" s="9"/>
      <c r="BUO35" s="9"/>
      <c r="BUP35" s="9"/>
      <c r="BUQ35" s="9"/>
      <c r="BUR35" s="9"/>
      <c r="BUS35" s="9"/>
      <c r="BUT35" s="9"/>
      <c r="BUU35" s="9"/>
      <c r="BUV35" s="9"/>
      <c r="BUW35" s="9"/>
      <c r="BUX35" s="9"/>
      <c r="BUY35" s="9"/>
      <c r="BUZ35" s="9"/>
      <c r="BVA35" s="9"/>
      <c r="BVB35" s="9"/>
      <c r="BVC35" s="9"/>
      <c r="BVD35" s="9"/>
      <c r="BVE35" s="9"/>
      <c r="BVF35" s="9"/>
      <c r="BVG35" s="9"/>
      <c r="BVH35" s="9"/>
      <c r="BVI35" s="9"/>
      <c r="BVJ35" s="9"/>
      <c r="BVK35" s="9"/>
      <c r="BVL35" s="9"/>
      <c r="BVM35" s="9"/>
      <c r="BVN35" s="9"/>
      <c r="BVO35" s="9"/>
      <c r="BVP35" s="9"/>
      <c r="BVQ35" s="9"/>
      <c r="BVR35" s="9"/>
      <c r="BVS35" s="9"/>
      <c r="BVT35" s="9"/>
      <c r="BVU35" s="9"/>
      <c r="BVV35" s="9"/>
      <c r="BVW35" s="9"/>
      <c r="BVX35" s="9"/>
      <c r="BVY35" s="9"/>
      <c r="BVZ35" s="9"/>
      <c r="BWA35" s="9"/>
      <c r="BWB35" s="9"/>
      <c r="BWC35" s="9"/>
      <c r="BWD35" s="9"/>
      <c r="BWE35" s="9"/>
      <c r="BWF35" s="9"/>
      <c r="BWG35" s="9"/>
      <c r="BWH35" s="9"/>
      <c r="BWI35" s="9"/>
      <c r="BWJ35" s="9"/>
      <c r="BWK35" s="9"/>
      <c r="BWL35" s="9"/>
      <c r="BWM35" s="9"/>
      <c r="BWN35" s="9"/>
      <c r="BWO35" s="9"/>
      <c r="BWP35" s="9"/>
      <c r="BWQ35" s="9"/>
      <c r="BWR35" s="9"/>
      <c r="BWS35" s="9"/>
      <c r="BWT35" s="9"/>
      <c r="BWU35" s="9"/>
      <c r="BWV35" s="9"/>
      <c r="BWW35" s="9"/>
      <c r="BWX35" s="9"/>
      <c r="BWY35" s="9"/>
      <c r="BWZ35" s="9"/>
      <c r="BXA35" s="9"/>
      <c r="BXB35" s="9"/>
      <c r="BXC35" s="9"/>
      <c r="BXD35" s="9"/>
      <c r="BXE35" s="9"/>
      <c r="BXF35" s="9"/>
      <c r="BXG35" s="9"/>
      <c r="BXH35" s="9"/>
      <c r="BXI35" s="9"/>
      <c r="BXJ35" s="9"/>
      <c r="BXK35" s="9"/>
      <c r="BXL35" s="9"/>
      <c r="BXM35" s="9"/>
      <c r="BXN35" s="9"/>
      <c r="BXO35" s="9"/>
      <c r="BXP35" s="9"/>
      <c r="BXQ35" s="9"/>
      <c r="BXR35" s="9"/>
      <c r="BXS35" s="9"/>
      <c r="BXT35" s="9"/>
      <c r="BXU35" s="9"/>
      <c r="BXV35" s="9"/>
      <c r="BXW35" s="9"/>
      <c r="BXX35" s="9"/>
      <c r="BXY35" s="9"/>
      <c r="BXZ35" s="9"/>
      <c r="BYA35" s="9"/>
      <c r="BYB35" s="9"/>
      <c r="BYC35" s="9"/>
      <c r="BYD35" s="9"/>
      <c r="BYE35" s="9"/>
      <c r="BYF35" s="9"/>
      <c r="BYG35" s="9"/>
      <c r="BYH35" s="9"/>
      <c r="BYI35" s="9"/>
      <c r="BYJ35" s="9"/>
      <c r="BYK35" s="9"/>
      <c r="BYL35" s="9"/>
      <c r="BYM35" s="9"/>
      <c r="BYN35" s="9"/>
      <c r="BYO35" s="9"/>
      <c r="BYP35" s="9"/>
      <c r="BYQ35" s="9"/>
      <c r="BYR35" s="9"/>
      <c r="BYS35" s="9"/>
      <c r="BYT35" s="9"/>
      <c r="BYU35" s="9"/>
      <c r="BYV35" s="9"/>
      <c r="BYW35" s="9"/>
      <c r="BYX35" s="9"/>
      <c r="BYY35" s="9"/>
      <c r="BYZ35" s="9"/>
      <c r="BZA35" s="9"/>
      <c r="BZB35" s="9"/>
      <c r="BZC35" s="9"/>
      <c r="BZD35" s="9"/>
      <c r="BZE35" s="9"/>
      <c r="BZF35" s="9"/>
      <c r="BZG35" s="9"/>
      <c r="BZH35" s="9"/>
      <c r="BZI35" s="9"/>
      <c r="BZJ35" s="9"/>
      <c r="BZK35" s="9"/>
      <c r="BZL35" s="9"/>
      <c r="BZM35" s="9"/>
      <c r="BZN35" s="9"/>
      <c r="BZO35" s="9"/>
      <c r="BZP35" s="9"/>
      <c r="BZQ35" s="9"/>
      <c r="BZR35" s="9"/>
      <c r="BZS35" s="9"/>
      <c r="BZT35" s="9"/>
      <c r="BZU35" s="9"/>
      <c r="BZV35" s="9"/>
      <c r="BZW35" s="9"/>
      <c r="BZX35" s="9"/>
      <c r="BZY35" s="9"/>
      <c r="BZZ35" s="9"/>
      <c r="CAA35" s="9"/>
      <c r="CAB35" s="9"/>
      <c r="CAC35" s="9"/>
      <c r="CAD35" s="9"/>
      <c r="CAE35" s="9"/>
      <c r="CAF35" s="9"/>
      <c r="CAG35" s="9"/>
      <c r="CAH35" s="9"/>
      <c r="CAI35" s="9"/>
      <c r="CAJ35" s="9"/>
      <c r="CAK35" s="9"/>
      <c r="CAL35" s="9"/>
      <c r="CAM35" s="9"/>
      <c r="CAN35" s="9"/>
      <c r="CAO35" s="9"/>
      <c r="CAP35" s="9"/>
      <c r="CAQ35" s="9"/>
      <c r="CAR35" s="9"/>
      <c r="CAS35" s="9"/>
      <c r="CAT35" s="9"/>
      <c r="CAU35" s="9"/>
      <c r="CAV35" s="9"/>
      <c r="CAW35" s="9"/>
      <c r="CAX35" s="9"/>
      <c r="CAY35" s="9"/>
      <c r="CAZ35" s="9"/>
      <c r="CBA35" s="9"/>
      <c r="CBB35" s="9"/>
      <c r="CBC35" s="9"/>
      <c r="CBD35" s="9"/>
      <c r="CBE35" s="9"/>
      <c r="CBF35" s="9"/>
      <c r="CBG35" s="9"/>
      <c r="CBH35" s="9"/>
      <c r="CBI35" s="9"/>
      <c r="CBJ35" s="9"/>
      <c r="CBK35" s="9"/>
      <c r="CBL35" s="9"/>
      <c r="CBM35" s="9"/>
      <c r="CBN35" s="9"/>
      <c r="CBO35" s="9"/>
      <c r="CBP35" s="9"/>
      <c r="CBQ35" s="9"/>
      <c r="CBR35" s="9"/>
      <c r="CBS35" s="9"/>
      <c r="CBT35" s="9"/>
      <c r="CBU35" s="9"/>
      <c r="CBV35" s="9"/>
      <c r="CBW35" s="9"/>
      <c r="CBX35" s="9"/>
      <c r="CBY35" s="9"/>
      <c r="CBZ35" s="9"/>
      <c r="CCA35" s="9"/>
      <c r="CCB35" s="9"/>
      <c r="CCC35" s="9"/>
      <c r="CCD35" s="9"/>
      <c r="CCE35" s="9"/>
      <c r="CCF35" s="9"/>
      <c r="CCG35" s="9"/>
      <c r="CCH35" s="9"/>
      <c r="CCI35" s="9"/>
      <c r="CCJ35" s="9"/>
      <c r="CCK35" s="9"/>
      <c r="CCL35" s="9"/>
      <c r="CCM35" s="9"/>
      <c r="CCN35" s="9"/>
      <c r="CCO35" s="9"/>
      <c r="CCP35" s="9"/>
      <c r="CCQ35" s="9"/>
      <c r="CCR35" s="9"/>
      <c r="CCS35" s="9"/>
      <c r="CCT35" s="9"/>
      <c r="CCU35" s="9"/>
      <c r="CCV35" s="9"/>
      <c r="CCW35" s="9"/>
      <c r="CCX35" s="9"/>
      <c r="CCY35" s="9"/>
      <c r="CCZ35" s="9"/>
      <c r="CDA35" s="9"/>
      <c r="CDB35" s="9"/>
      <c r="CDC35" s="9"/>
      <c r="CDD35" s="9"/>
      <c r="CDE35" s="9"/>
      <c r="CDF35" s="9"/>
      <c r="CDG35" s="9"/>
      <c r="CDH35" s="9"/>
      <c r="CDI35" s="9"/>
      <c r="CDJ35" s="9"/>
      <c r="CDK35" s="9"/>
      <c r="CDL35" s="9"/>
      <c r="CDM35" s="9"/>
      <c r="CDN35" s="9"/>
      <c r="CDO35" s="9"/>
      <c r="CDP35" s="9"/>
      <c r="CDQ35" s="9"/>
      <c r="CDR35" s="9"/>
      <c r="CDS35" s="9"/>
      <c r="CDT35" s="9"/>
      <c r="CDU35" s="9"/>
      <c r="CDV35" s="9"/>
      <c r="CDW35" s="9"/>
      <c r="CDX35" s="9"/>
      <c r="CDY35" s="9"/>
      <c r="CDZ35" s="9"/>
      <c r="CEA35" s="9"/>
      <c r="CEB35" s="9"/>
      <c r="CEC35" s="9"/>
      <c r="CED35" s="9"/>
      <c r="CEE35" s="9"/>
      <c r="CEF35" s="9"/>
      <c r="CEG35" s="9"/>
      <c r="CEH35" s="9"/>
      <c r="CEI35" s="9"/>
      <c r="CEJ35" s="9"/>
      <c r="CEK35" s="9"/>
      <c r="CEL35" s="9"/>
      <c r="CEM35" s="9"/>
      <c r="CEN35" s="9"/>
      <c r="CEO35" s="9"/>
      <c r="CEP35" s="9"/>
      <c r="CEQ35" s="9"/>
      <c r="CER35" s="9"/>
      <c r="CES35" s="9"/>
      <c r="CET35" s="9"/>
      <c r="CEU35" s="9"/>
      <c r="CEV35" s="9"/>
      <c r="CEW35" s="9"/>
      <c r="CEX35" s="9"/>
      <c r="CEY35" s="9"/>
      <c r="CEZ35" s="9"/>
      <c r="CFA35" s="9"/>
      <c r="CFB35" s="9"/>
      <c r="CFC35" s="9"/>
      <c r="CFD35" s="9"/>
      <c r="CFE35" s="9"/>
      <c r="CFF35" s="9"/>
      <c r="CFG35" s="9"/>
      <c r="CFH35" s="9"/>
      <c r="CFI35" s="9"/>
      <c r="CFJ35" s="9"/>
      <c r="CFK35" s="9"/>
      <c r="CFL35" s="9"/>
      <c r="CFM35" s="9"/>
      <c r="CFN35" s="9"/>
      <c r="CFO35" s="9"/>
      <c r="CFP35" s="9"/>
      <c r="CFQ35" s="9"/>
      <c r="CFR35" s="9"/>
      <c r="CFS35" s="9"/>
      <c r="CFT35" s="9"/>
      <c r="CFU35" s="9"/>
      <c r="CFV35" s="9"/>
      <c r="CFW35" s="9"/>
      <c r="CFX35" s="9"/>
      <c r="CFY35" s="9"/>
      <c r="CFZ35" s="9"/>
      <c r="CGA35" s="9"/>
      <c r="CGB35" s="9"/>
      <c r="CGC35" s="9"/>
      <c r="CGD35" s="9"/>
      <c r="CGE35" s="9"/>
      <c r="CGF35" s="9"/>
      <c r="CGG35" s="9"/>
      <c r="CGH35" s="9"/>
      <c r="CGI35" s="9"/>
      <c r="CGJ35" s="9"/>
      <c r="CGK35" s="9"/>
      <c r="CGL35" s="9"/>
      <c r="CGM35" s="9"/>
      <c r="CGN35" s="9"/>
      <c r="CGO35" s="9"/>
      <c r="CGP35" s="9"/>
      <c r="CGQ35" s="9"/>
      <c r="CGR35" s="9"/>
      <c r="CGS35" s="9"/>
      <c r="CGT35" s="9"/>
      <c r="CGU35" s="9"/>
      <c r="CGV35" s="9"/>
      <c r="CGW35" s="9"/>
      <c r="CGX35" s="9"/>
      <c r="CGY35" s="9"/>
      <c r="CGZ35" s="9"/>
      <c r="CHA35" s="9"/>
      <c r="CHB35" s="9"/>
      <c r="CHC35" s="9"/>
      <c r="CHD35" s="9"/>
      <c r="CHE35" s="9"/>
      <c r="CHF35" s="9"/>
      <c r="CHG35" s="9"/>
      <c r="CHH35" s="9"/>
      <c r="CHI35" s="9"/>
      <c r="CHJ35" s="9"/>
      <c r="CHK35" s="9"/>
      <c r="CHL35" s="9"/>
      <c r="CHM35" s="9"/>
      <c r="CHN35" s="9"/>
      <c r="CHO35" s="9"/>
      <c r="CHP35" s="9"/>
      <c r="CHQ35" s="9"/>
      <c r="CHR35" s="9"/>
      <c r="CHS35" s="9"/>
      <c r="CHT35" s="9"/>
      <c r="CHU35" s="9"/>
      <c r="CHV35" s="9"/>
      <c r="CHW35" s="9"/>
      <c r="CHX35" s="9"/>
      <c r="CHY35" s="9"/>
      <c r="CHZ35" s="9"/>
      <c r="CIA35" s="9"/>
      <c r="CIB35" s="9"/>
      <c r="CIC35" s="9"/>
      <c r="CID35" s="9"/>
      <c r="CIE35" s="9"/>
      <c r="CIF35" s="9"/>
      <c r="CIG35" s="9"/>
      <c r="CIH35" s="9"/>
      <c r="CII35" s="9"/>
      <c r="CIJ35" s="9"/>
      <c r="CIK35" s="9"/>
      <c r="CIL35" s="9"/>
      <c r="CIM35" s="9"/>
      <c r="CIN35" s="9"/>
      <c r="CIO35" s="9"/>
      <c r="CIP35" s="9"/>
      <c r="CIQ35" s="9"/>
      <c r="CIR35" s="9"/>
      <c r="CIS35" s="9"/>
      <c r="CIT35" s="9"/>
      <c r="CIU35" s="9"/>
      <c r="CIV35" s="9"/>
      <c r="CIW35" s="9"/>
      <c r="CIX35" s="9"/>
      <c r="CIY35" s="9"/>
      <c r="CIZ35" s="9"/>
      <c r="CJA35" s="9"/>
      <c r="CJB35" s="9"/>
      <c r="CJC35" s="9"/>
      <c r="CJD35" s="9"/>
      <c r="CJE35" s="9"/>
      <c r="CJF35" s="9"/>
      <c r="CJG35" s="9"/>
      <c r="CJH35" s="9"/>
      <c r="CJI35" s="9"/>
      <c r="CJJ35" s="9"/>
      <c r="CJK35" s="9"/>
      <c r="CJL35" s="9"/>
      <c r="CJM35" s="9"/>
      <c r="CJN35" s="9"/>
      <c r="CJO35" s="9"/>
      <c r="CJP35" s="9"/>
      <c r="CJQ35" s="9"/>
      <c r="CJR35" s="9"/>
      <c r="CJS35" s="9"/>
      <c r="CJT35" s="9"/>
      <c r="CJU35" s="9"/>
      <c r="CJV35" s="9"/>
      <c r="CJW35" s="9"/>
      <c r="CJX35" s="9"/>
      <c r="CJY35" s="9"/>
      <c r="CJZ35" s="9"/>
      <c r="CKA35" s="9"/>
      <c r="CKB35" s="9"/>
      <c r="CKC35" s="9"/>
      <c r="CKD35" s="9"/>
      <c r="CKE35" s="9"/>
      <c r="CKF35" s="9"/>
      <c r="CKG35" s="9"/>
      <c r="CKH35" s="9"/>
      <c r="CKI35" s="9"/>
      <c r="CKJ35" s="9"/>
      <c r="CKK35" s="9"/>
      <c r="CKL35" s="9"/>
      <c r="CKM35" s="9"/>
      <c r="CKN35" s="9"/>
      <c r="CKO35" s="9"/>
      <c r="CKP35" s="9"/>
      <c r="CKQ35" s="9"/>
      <c r="CKR35" s="9"/>
      <c r="CKS35" s="9"/>
      <c r="CKT35" s="9"/>
      <c r="CKU35" s="9"/>
      <c r="CKV35" s="9"/>
      <c r="CKW35" s="9"/>
      <c r="CKX35" s="9"/>
      <c r="CKY35" s="9"/>
      <c r="CKZ35" s="9"/>
      <c r="CLA35" s="9"/>
      <c r="CLB35" s="9"/>
      <c r="CLC35" s="9"/>
      <c r="CLD35" s="9"/>
      <c r="CLE35" s="9"/>
      <c r="CLF35" s="9"/>
      <c r="CLG35" s="9"/>
      <c r="CLH35" s="9"/>
      <c r="CLI35" s="9"/>
      <c r="CLJ35" s="9"/>
      <c r="CLK35" s="9"/>
      <c r="CLL35" s="9"/>
      <c r="CLM35" s="9"/>
      <c r="CLN35" s="9"/>
      <c r="CLO35" s="9"/>
      <c r="CLP35" s="9"/>
      <c r="CLQ35" s="9"/>
      <c r="CLR35" s="9"/>
      <c r="CLS35" s="9"/>
      <c r="CLT35" s="9"/>
      <c r="CLU35" s="9"/>
      <c r="CLV35" s="9"/>
      <c r="CLW35" s="9"/>
      <c r="CLX35" s="9"/>
      <c r="CLY35" s="9"/>
      <c r="CLZ35" s="9"/>
      <c r="CMA35" s="9"/>
      <c r="CMB35" s="9"/>
      <c r="CMC35" s="9"/>
      <c r="CMD35" s="9"/>
      <c r="CME35" s="9"/>
      <c r="CMF35" s="9"/>
      <c r="CMG35" s="9"/>
      <c r="CMH35" s="9"/>
      <c r="CMI35" s="9"/>
      <c r="CMJ35" s="9"/>
      <c r="CMK35" s="9"/>
      <c r="CML35" s="9"/>
      <c r="CMM35" s="9"/>
      <c r="CMN35" s="9"/>
      <c r="CMO35" s="9"/>
      <c r="CMP35" s="9"/>
      <c r="CMQ35" s="9"/>
      <c r="CMR35" s="9"/>
      <c r="CMS35" s="9"/>
      <c r="CMT35" s="9"/>
      <c r="CMU35" s="9"/>
      <c r="CMV35" s="9"/>
      <c r="CMW35" s="9"/>
      <c r="CMX35" s="9"/>
      <c r="CMY35" s="9"/>
      <c r="CMZ35" s="9"/>
      <c r="CNA35" s="9"/>
      <c r="CNB35" s="9"/>
      <c r="CNC35" s="9"/>
      <c r="CND35" s="9"/>
      <c r="CNE35" s="9"/>
      <c r="CNF35" s="9"/>
      <c r="CNG35" s="9"/>
      <c r="CNH35" s="9"/>
      <c r="CNI35" s="9"/>
      <c r="CNJ35" s="9"/>
      <c r="CNK35" s="9"/>
      <c r="CNL35" s="9"/>
      <c r="CNM35" s="9"/>
      <c r="CNN35" s="9"/>
      <c r="CNO35" s="9"/>
      <c r="CNP35" s="9"/>
      <c r="CNQ35" s="9"/>
      <c r="CNR35" s="9"/>
      <c r="CNS35" s="9"/>
      <c r="CNT35" s="9"/>
      <c r="CNU35" s="9"/>
      <c r="CNV35" s="9"/>
      <c r="CNW35" s="9"/>
      <c r="CNX35" s="9"/>
      <c r="CNY35" s="9"/>
      <c r="CNZ35" s="9"/>
      <c r="COA35" s="9"/>
      <c r="COB35" s="9"/>
      <c r="COC35" s="9"/>
      <c r="COD35" s="9"/>
      <c r="COE35" s="9"/>
      <c r="COF35" s="9"/>
      <c r="COG35" s="9"/>
      <c r="COH35" s="9"/>
      <c r="COI35" s="9"/>
      <c r="COJ35" s="9"/>
      <c r="COK35" s="9"/>
      <c r="COL35" s="9"/>
      <c r="COM35" s="9"/>
      <c r="CON35" s="9"/>
      <c r="COO35" s="9"/>
      <c r="COP35" s="9"/>
      <c r="COQ35" s="9"/>
      <c r="COR35" s="9"/>
      <c r="COS35" s="9"/>
      <c r="COT35" s="9"/>
      <c r="COU35" s="9"/>
      <c r="COV35" s="9"/>
      <c r="COW35" s="9"/>
      <c r="COX35" s="9"/>
      <c r="COY35" s="9"/>
      <c r="COZ35" s="9"/>
      <c r="CPA35" s="9"/>
      <c r="CPB35" s="9"/>
      <c r="CPC35" s="9"/>
      <c r="CPD35" s="9"/>
      <c r="CPE35" s="9"/>
      <c r="CPF35" s="9"/>
      <c r="CPG35" s="9"/>
      <c r="CPH35" s="9"/>
      <c r="CPI35" s="9"/>
      <c r="CPJ35" s="9"/>
      <c r="CPK35" s="9"/>
      <c r="CPL35" s="9"/>
      <c r="CPM35" s="9"/>
      <c r="CPN35" s="9"/>
      <c r="CPO35" s="9"/>
      <c r="CPP35" s="9"/>
      <c r="CPQ35" s="9"/>
      <c r="CPR35" s="9"/>
      <c r="CPS35" s="9"/>
      <c r="CPT35" s="9"/>
      <c r="CPU35" s="9"/>
      <c r="CPV35" s="9"/>
      <c r="CPW35" s="9"/>
      <c r="CPX35" s="9"/>
      <c r="CPY35" s="9"/>
      <c r="CPZ35" s="9"/>
      <c r="CQA35" s="9"/>
      <c r="CQB35" s="9"/>
      <c r="CQC35" s="9"/>
      <c r="CQD35" s="9"/>
      <c r="CQE35" s="9"/>
      <c r="CQF35" s="9"/>
      <c r="CQG35" s="9"/>
      <c r="CQH35" s="9"/>
      <c r="CQI35" s="9"/>
      <c r="CQJ35" s="9"/>
      <c r="CQK35" s="9"/>
      <c r="CQL35" s="9"/>
      <c r="CQM35" s="9"/>
      <c r="CQN35" s="9"/>
      <c r="CQO35" s="9"/>
      <c r="CQP35" s="9"/>
      <c r="CQQ35" s="9"/>
      <c r="CQR35" s="9"/>
      <c r="CQS35" s="9"/>
      <c r="CQT35" s="9"/>
      <c r="CQU35" s="9"/>
      <c r="CQV35" s="9"/>
      <c r="CQW35" s="9"/>
      <c r="CQX35" s="9"/>
      <c r="CQY35" s="9"/>
      <c r="CQZ35" s="9"/>
      <c r="CRA35" s="9"/>
      <c r="CRB35" s="9"/>
      <c r="CRC35" s="9"/>
      <c r="CRD35" s="9"/>
      <c r="CRE35" s="9"/>
      <c r="CRF35" s="9"/>
      <c r="CRG35" s="9"/>
      <c r="CRH35" s="9"/>
      <c r="CRI35" s="9"/>
      <c r="CRJ35" s="9"/>
      <c r="CRK35" s="9"/>
      <c r="CRL35" s="9"/>
      <c r="CRM35" s="9"/>
      <c r="CRN35" s="9"/>
      <c r="CRO35" s="9"/>
      <c r="CRP35" s="9"/>
      <c r="CRQ35" s="9"/>
      <c r="CRR35" s="9"/>
      <c r="CRS35" s="9"/>
      <c r="CRT35" s="9"/>
      <c r="CRU35" s="9"/>
      <c r="CRV35" s="9"/>
      <c r="CRW35" s="9"/>
      <c r="CRX35" s="9"/>
      <c r="CRY35" s="9"/>
      <c r="CRZ35" s="9"/>
      <c r="CSA35" s="9"/>
      <c r="CSB35" s="9"/>
      <c r="CSC35" s="9"/>
      <c r="CSD35" s="9"/>
      <c r="CSE35" s="9"/>
      <c r="CSF35" s="9"/>
      <c r="CSG35" s="9"/>
      <c r="CSH35" s="9"/>
      <c r="CSI35" s="9"/>
      <c r="CSJ35" s="9"/>
      <c r="CSK35" s="9"/>
      <c r="CSL35" s="9"/>
      <c r="CSM35" s="9"/>
      <c r="CSN35" s="9"/>
      <c r="CSO35" s="9"/>
      <c r="CSP35" s="9"/>
      <c r="CSQ35" s="9"/>
      <c r="CSR35" s="9"/>
      <c r="CSS35" s="9"/>
      <c r="CST35" s="9"/>
      <c r="CSU35" s="9"/>
      <c r="CSV35" s="9"/>
      <c r="CSW35" s="9"/>
      <c r="CSX35" s="9"/>
      <c r="CSY35" s="9"/>
      <c r="CSZ35" s="9"/>
      <c r="CTA35" s="9"/>
      <c r="CTB35" s="9"/>
      <c r="CTC35" s="9"/>
      <c r="CTD35" s="9"/>
      <c r="CTE35" s="9"/>
      <c r="CTF35" s="9"/>
      <c r="CTG35" s="9"/>
      <c r="CTH35" s="9"/>
      <c r="CTI35" s="9"/>
      <c r="CTJ35" s="9"/>
      <c r="CTK35" s="9"/>
      <c r="CTL35" s="9"/>
      <c r="CTM35" s="9"/>
      <c r="CTN35" s="9"/>
      <c r="CTO35" s="9"/>
      <c r="CTP35" s="9"/>
      <c r="CTQ35" s="9"/>
      <c r="CTR35" s="9"/>
      <c r="CTS35" s="9"/>
      <c r="CTT35" s="9"/>
      <c r="CTU35" s="9"/>
      <c r="CTV35" s="9"/>
      <c r="CTW35" s="9"/>
      <c r="CTX35" s="9"/>
      <c r="CTY35" s="9"/>
      <c r="CTZ35" s="9"/>
      <c r="CUA35" s="9"/>
      <c r="CUB35" s="9"/>
      <c r="CUC35" s="9"/>
      <c r="CUD35" s="9"/>
      <c r="CUE35" s="9"/>
      <c r="CUF35" s="9"/>
      <c r="CUG35" s="9"/>
      <c r="CUH35" s="9"/>
      <c r="CUI35" s="9"/>
      <c r="CUJ35" s="9"/>
      <c r="CUK35" s="9"/>
      <c r="CUL35" s="9"/>
      <c r="CUM35" s="9"/>
      <c r="CUN35" s="9"/>
      <c r="CUO35" s="9"/>
      <c r="CUP35" s="9"/>
      <c r="CUQ35" s="9"/>
      <c r="CUR35" s="9"/>
      <c r="CUS35" s="9"/>
      <c r="CUT35" s="9"/>
      <c r="CUU35" s="9"/>
      <c r="CUV35" s="9"/>
      <c r="CUW35" s="9"/>
      <c r="CUX35" s="9"/>
      <c r="CUY35" s="9"/>
      <c r="CUZ35" s="9"/>
      <c r="CVA35" s="9"/>
      <c r="CVB35" s="9"/>
      <c r="CVC35" s="9"/>
      <c r="CVD35" s="9"/>
      <c r="CVE35" s="9"/>
      <c r="CVF35" s="9"/>
      <c r="CVG35" s="9"/>
      <c r="CVH35" s="9"/>
      <c r="CVI35" s="9"/>
      <c r="CVJ35" s="9"/>
      <c r="CVK35" s="9"/>
      <c r="CVL35" s="9"/>
      <c r="CVM35" s="9"/>
      <c r="CVN35" s="9"/>
      <c r="CVO35" s="9"/>
      <c r="CVP35" s="9"/>
      <c r="CVQ35" s="9"/>
      <c r="CVR35" s="9"/>
      <c r="CVS35" s="9"/>
      <c r="CVT35" s="9"/>
      <c r="CVU35" s="9"/>
      <c r="CVV35" s="9"/>
      <c r="CVW35" s="9"/>
      <c r="CVX35" s="9"/>
      <c r="CVY35" s="9"/>
      <c r="CVZ35" s="9"/>
      <c r="CWA35" s="9"/>
      <c r="CWB35" s="9"/>
      <c r="CWC35" s="9"/>
      <c r="CWD35" s="9"/>
      <c r="CWE35" s="9"/>
      <c r="CWF35" s="9"/>
      <c r="CWG35" s="9"/>
      <c r="CWH35" s="9"/>
      <c r="CWI35" s="9"/>
      <c r="CWJ35" s="9"/>
      <c r="CWK35" s="9"/>
      <c r="CWL35" s="9"/>
      <c r="CWM35" s="9"/>
      <c r="CWN35" s="9"/>
      <c r="CWO35" s="9"/>
      <c r="CWP35" s="9"/>
      <c r="CWQ35" s="9"/>
      <c r="CWR35" s="9"/>
      <c r="CWS35" s="9"/>
      <c r="CWT35" s="9"/>
      <c r="CWU35" s="9"/>
      <c r="CWV35" s="9"/>
      <c r="CWW35" s="9"/>
      <c r="CWX35" s="9"/>
      <c r="CWY35" s="9"/>
      <c r="CWZ35" s="9"/>
      <c r="CXA35" s="9"/>
      <c r="CXB35" s="9"/>
      <c r="CXC35" s="9"/>
      <c r="CXD35" s="9"/>
      <c r="CXE35" s="9"/>
      <c r="CXF35" s="9"/>
      <c r="CXG35" s="9"/>
      <c r="CXH35" s="9"/>
      <c r="CXI35" s="9"/>
      <c r="CXJ35" s="9"/>
      <c r="CXK35" s="9"/>
      <c r="CXL35" s="9"/>
      <c r="CXM35" s="9"/>
      <c r="CXN35" s="9"/>
      <c r="CXO35" s="9"/>
      <c r="CXP35" s="9"/>
      <c r="CXQ35" s="9"/>
      <c r="CXR35" s="9"/>
      <c r="CXS35" s="9"/>
      <c r="CXT35" s="9"/>
      <c r="CXU35" s="9"/>
      <c r="CXV35" s="9"/>
      <c r="CXW35" s="9"/>
      <c r="CXX35" s="9"/>
      <c r="CXY35" s="9"/>
      <c r="CXZ35" s="9"/>
      <c r="CYA35" s="9"/>
      <c r="CYB35" s="9"/>
      <c r="CYC35" s="9"/>
      <c r="CYD35" s="9"/>
      <c r="CYE35" s="9"/>
      <c r="CYF35" s="9"/>
      <c r="CYG35" s="9"/>
      <c r="CYH35" s="9"/>
      <c r="CYI35" s="9"/>
      <c r="CYJ35" s="9"/>
      <c r="CYK35" s="9"/>
      <c r="CYL35" s="9"/>
      <c r="CYM35" s="9"/>
      <c r="CYN35" s="9"/>
      <c r="CYO35" s="9"/>
      <c r="CYP35" s="9"/>
      <c r="CYQ35" s="9"/>
      <c r="CYR35" s="9"/>
      <c r="CYS35" s="9"/>
      <c r="CYT35" s="9"/>
      <c r="CYU35" s="9"/>
      <c r="CYV35" s="9"/>
      <c r="CYW35" s="9"/>
      <c r="CYX35" s="9"/>
      <c r="CYY35" s="9"/>
      <c r="CYZ35" s="9"/>
      <c r="CZA35" s="9"/>
      <c r="CZB35" s="9"/>
      <c r="CZC35" s="9"/>
      <c r="CZD35" s="9"/>
      <c r="CZE35" s="9"/>
      <c r="CZF35" s="9"/>
      <c r="CZG35" s="9"/>
      <c r="CZH35" s="9"/>
      <c r="CZI35" s="9"/>
      <c r="CZJ35" s="9"/>
      <c r="CZK35" s="9"/>
      <c r="CZL35" s="9"/>
      <c r="CZM35" s="9"/>
      <c r="CZN35" s="9"/>
      <c r="CZO35" s="9"/>
      <c r="CZP35" s="9"/>
      <c r="CZQ35" s="9"/>
      <c r="CZR35" s="9"/>
      <c r="CZS35" s="9"/>
      <c r="CZT35" s="9"/>
      <c r="CZU35" s="9"/>
      <c r="CZV35" s="9"/>
      <c r="CZW35" s="9"/>
      <c r="CZX35" s="9"/>
      <c r="CZY35" s="9"/>
      <c r="CZZ35" s="9"/>
      <c r="DAA35" s="9"/>
      <c r="DAB35" s="9"/>
      <c r="DAC35" s="9"/>
      <c r="DAD35" s="9"/>
      <c r="DAE35" s="9"/>
      <c r="DAF35" s="9"/>
      <c r="DAG35" s="9"/>
      <c r="DAH35" s="9"/>
      <c r="DAI35" s="9"/>
      <c r="DAJ35" s="9"/>
      <c r="DAK35" s="9"/>
      <c r="DAL35" s="9"/>
      <c r="DAM35" s="9"/>
      <c r="DAN35" s="9"/>
      <c r="DAO35" s="9"/>
      <c r="DAP35" s="9"/>
      <c r="DAQ35" s="9"/>
      <c r="DAR35" s="9"/>
      <c r="DAS35" s="9"/>
      <c r="DAT35" s="9"/>
      <c r="DAU35" s="9"/>
      <c r="DAV35" s="9"/>
      <c r="DAW35" s="9"/>
      <c r="DAX35" s="9"/>
      <c r="DAY35" s="9"/>
      <c r="DAZ35" s="9"/>
      <c r="DBA35" s="9"/>
      <c r="DBB35" s="9"/>
      <c r="DBC35" s="9"/>
      <c r="DBD35" s="9"/>
      <c r="DBE35" s="9"/>
      <c r="DBF35" s="9"/>
      <c r="DBG35" s="9"/>
      <c r="DBH35" s="9"/>
      <c r="DBI35" s="9"/>
      <c r="DBJ35" s="9"/>
      <c r="DBK35" s="9"/>
      <c r="DBL35" s="9"/>
      <c r="DBM35" s="9"/>
      <c r="DBN35" s="9"/>
      <c r="DBO35" s="9"/>
      <c r="DBP35" s="9"/>
      <c r="DBQ35" s="9"/>
      <c r="DBR35" s="9"/>
      <c r="DBS35" s="9"/>
      <c r="DBT35" s="9"/>
      <c r="DBU35" s="9"/>
      <c r="DBV35" s="9"/>
      <c r="DBW35" s="9"/>
      <c r="DBX35" s="9"/>
      <c r="DBY35" s="9"/>
      <c r="DBZ35" s="9"/>
      <c r="DCA35" s="9"/>
      <c r="DCB35" s="9"/>
      <c r="DCC35" s="9"/>
      <c r="DCD35" s="9"/>
      <c r="DCE35" s="9"/>
      <c r="DCF35" s="9"/>
      <c r="DCG35" s="9"/>
      <c r="DCH35" s="9"/>
      <c r="DCI35" s="9"/>
      <c r="DCJ35" s="9"/>
      <c r="DCK35" s="9"/>
      <c r="DCL35" s="9"/>
      <c r="DCM35" s="9"/>
      <c r="DCN35" s="9"/>
      <c r="DCO35" s="9"/>
      <c r="DCP35" s="9"/>
      <c r="DCQ35" s="9"/>
      <c r="DCR35" s="9"/>
      <c r="DCS35" s="9"/>
      <c r="DCT35" s="9"/>
      <c r="DCU35" s="9"/>
      <c r="DCV35" s="9"/>
      <c r="DCW35" s="9"/>
      <c r="DCX35" s="9"/>
      <c r="DCY35" s="9"/>
      <c r="DCZ35" s="9"/>
      <c r="DDA35" s="9"/>
      <c r="DDB35" s="9"/>
      <c r="DDC35" s="9"/>
      <c r="DDD35" s="9"/>
      <c r="DDE35" s="9"/>
      <c r="DDF35" s="9"/>
      <c r="DDG35" s="9"/>
      <c r="DDH35" s="9"/>
      <c r="DDI35" s="9"/>
      <c r="DDJ35" s="9"/>
      <c r="DDK35" s="9"/>
      <c r="DDL35" s="9"/>
      <c r="DDM35" s="9"/>
      <c r="DDN35" s="9"/>
      <c r="DDO35" s="9"/>
      <c r="DDP35" s="9"/>
      <c r="DDQ35" s="9"/>
      <c r="DDR35" s="9"/>
      <c r="DDS35" s="9"/>
      <c r="DDT35" s="9"/>
      <c r="DDU35" s="9"/>
      <c r="DDV35" s="9"/>
      <c r="DDW35" s="9"/>
      <c r="DDX35" s="9"/>
      <c r="DDY35" s="9"/>
      <c r="DDZ35" s="9"/>
      <c r="DEA35" s="9"/>
      <c r="DEB35" s="9"/>
      <c r="DEC35" s="9"/>
      <c r="DED35" s="9"/>
      <c r="DEE35" s="9"/>
      <c r="DEF35" s="9"/>
      <c r="DEG35" s="9"/>
      <c r="DEH35" s="9"/>
      <c r="DEI35" s="9"/>
      <c r="DEJ35" s="9"/>
      <c r="DEK35" s="9"/>
      <c r="DEL35" s="9"/>
      <c r="DEM35" s="9"/>
      <c r="DEN35" s="9"/>
      <c r="DEO35" s="9"/>
      <c r="DEP35" s="9"/>
      <c r="DEQ35" s="9"/>
      <c r="DER35" s="9"/>
      <c r="DES35" s="9"/>
      <c r="DET35" s="9"/>
      <c r="DEU35" s="9"/>
      <c r="DEV35" s="9"/>
      <c r="DEW35" s="9"/>
      <c r="DEX35" s="9"/>
      <c r="DEY35" s="9"/>
      <c r="DEZ35" s="9"/>
      <c r="DFA35" s="9"/>
      <c r="DFB35" s="9"/>
      <c r="DFC35" s="9"/>
      <c r="DFD35" s="9"/>
      <c r="DFE35" s="9"/>
      <c r="DFF35" s="9"/>
      <c r="DFG35" s="9"/>
      <c r="DFH35" s="9"/>
      <c r="DFI35" s="9"/>
      <c r="DFJ35" s="9"/>
      <c r="DFK35" s="9"/>
      <c r="DFL35" s="9"/>
      <c r="DFM35" s="9"/>
      <c r="DFN35" s="9"/>
      <c r="DFO35" s="9"/>
      <c r="DFP35" s="9"/>
      <c r="DFQ35" s="9"/>
      <c r="DFR35" s="9"/>
      <c r="DFS35" s="9"/>
      <c r="DFT35" s="9"/>
      <c r="DFU35" s="9"/>
      <c r="DFV35" s="9"/>
      <c r="DFW35" s="9"/>
      <c r="DFX35" s="9"/>
      <c r="DFY35" s="9"/>
      <c r="DFZ35" s="9"/>
      <c r="DGA35" s="9"/>
      <c r="DGB35" s="9"/>
      <c r="DGC35" s="9"/>
      <c r="DGD35" s="9"/>
      <c r="DGE35" s="9"/>
      <c r="DGF35" s="9"/>
      <c r="DGG35" s="9"/>
      <c r="DGH35" s="9"/>
      <c r="DGI35" s="9"/>
      <c r="DGJ35" s="9"/>
      <c r="DGK35" s="9"/>
      <c r="DGL35" s="9"/>
      <c r="DGM35" s="9"/>
      <c r="DGN35" s="9"/>
      <c r="DGO35" s="9"/>
      <c r="DGP35" s="9"/>
      <c r="DGQ35" s="9"/>
      <c r="DGR35" s="9"/>
      <c r="DGS35" s="9"/>
      <c r="DGT35" s="9"/>
      <c r="DGU35" s="9"/>
      <c r="DGV35" s="9"/>
      <c r="DGW35" s="9"/>
      <c r="DGX35" s="9"/>
      <c r="DGY35" s="9"/>
      <c r="DGZ35" s="9"/>
      <c r="DHA35" s="9"/>
      <c r="DHB35" s="9"/>
      <c r="DHC35" s="9"/>
      <c r="DHD35" s="9"/>
      <c r="DHE35" s="9"/>
      <c r="DHF35" s="9"/>
      <c r="DHG35" s="9"/>
      <c r="DHH35" s="9"/>
      <c r="DHI35" s="9"/>
      <c r="DHJ35" s="9"/>
      <c r="DHK35" s="9"/>
      <c r="DHL35" s="9"/>
      <c r="DHM35" s="9"/>
      <c r="DHN35" s="9"/>
      <c r="DHO35" s="9"/>
      <c r="DHP35" s="9"/>
      <c r="DHQ35" s="9"/>
      <c r="DHR35" s="9"/>
      <c r="DHS35" s="9"/>
      <c r="DHT35" s="9"/>
      <c r="DHU35" s="9"/>
      <c r="DHV35" s="9"/>
      <c r="DHW35" s="9"/>
      <c r="DHX35" s="9"/>
      <c r="DHY35" s="9"/>
      <c r="DHZ35" s="9"/>
      <c r="DIA35" s="9"/>
      <c r="DIB35" s="9"/>
      <c r="DIC35" s="9"/>
      <c r="DID35" s="9"/>
      <c r="DIE35" s="9"/>
      <c r="DIF35" s="9"/>
      <c r="DIG35" s="9"/>
      <c r="DIH35" s="9"/>
      <c r="DII35" s="9"/>
      <c r="DIJ35" s="9"/>
      <c r="DIK35" s="9"/>
      <c r="DIL35" s="9"/>
      <c r="DIM35" s="9"/>
      <c r="DIN35" s="9"/>
      <c r="DIO35" s="9"/>
      <c r="DIP35" s="9"/>
      <c r="DIQ35" s="9"/>
      <c r="DIR35" s="9"/>
      <c r="DIS35" s="9"/>
      <c r="DIT35" s="9"/>
      <c r="DIU35" s="9"/>
      <c r="DIV35" s="9"/>
      <c r="DIW35" s="9"/>
      <c r="DIX35" s="9"/>
      <c r="DIY35" s="9"/>
      <c r="DIZ35" s="9"/>
      <c r="DJA35" s="9"/>
      <c r="DJB35" s="9"/>
      <c r="DJC35" s="9"/>
      <c r="DJD35" s="9"/>
      <c r="DJE35" s="9"/>
      <c r="DJF35" s="9"/>
      <c r="DJG35" s="9"/>
      <c r="DJH35" s="9"/>
      <c r="DJI35" s="9"/>
      <c r="DJJ35" s="9"/>
      <c r="DJK35" s="9"/>
      <c r="DJL35" s="9"/>
      <c r="DJM35" s="9"/>
      <c r="DJN35" s="9"/>
      <c r="DJO35" s="9"/>
      <c r="DJP35" s="9"/>
      <c r="DJQ35" s="9"/>
      <c r="DJR35" s="9"/>
      <c r="DJS35" s="9"/>
      <c r="DJT35" s="9"/>
      <c r="DJU35" s="9"/>
      <c r="DJV35" s="9"/>
      <c r="DJW35" s="9"/>
      <c r="DJX35" s="9"/>
      <c r="DJY35" s="9"/>
      <c r="DJZ35" s="9"/>
      <c r="DKA35" s="9"/>
      <c r="DKB35" s="9"/>
      <c r="DKC35" s="9"/>
      <c r="DKD35" s="9"/>
      <c r="DKE35" s="9"/>
      <c r="DKF35" s="9"/>
      <c r="DKG35" s="9"/>
      <c r="DKH35" s="9"/>
      <c r="DKI35" s="9"/>
      <c r="DKJ35" s="9"/>
      <c r="DKK35" s="9"/>
      <c r="DKL35" s="9"/>
      <c r="DKM35" s="9"/>
      <c r="DKN35" s="9"/>
      <c r="DKO35" s="9"/>
      <c r="DKP35" s="9"/>
      <c r="DKQ35" s="9"/>
      <c r="DKR35" s="9"/>
      <c r="DKS35" s="9"/>
      <c r="DKT35" s="9"/>
      <c r="DKU35" s="9"/>
      <c r="DKV35" s="9"/>
      <c r="DKW35" s="9"/>
      <c r="DKX35" s="9"/>
      <c r="DKY35" s="9"/>
      <c r="DKZ35" s="9"/>
      <c r="DLA35" s="9"/>
      <c r="DLB35" s="9"/>
      <c r="DLC35" s="9"/>
      <c r="DLD35" s="9"/>
      <c r="DLE35" s="9"/>
      <c r="DLF35" s="9"/>
      <c r="DLG35" s="9"/>
      <c r="DLH35" s="9"/>
      <c r="DLI35" s="9"/>
      <c r="DLJ35" s="9"/>
      <c r="DLK35" s="9"/>
      <c r="DLL35" s="9"/>
      <c r="DLM35" s="9"/>
      <c r="DLN35" s="9"/>
      <c r="DLO35" s="9"/>
      <c r="DLP35" s="9"/>
      <c r="DLQ35" s="9"/>
      <c r="DLR35" s="9"/>
      <c r="DLS35" s="9"/>
      <c r="DLT35" s="9"/>
      <c r="DLU35" s="9"/>
      <c r="DLV35" s="9"/>
      <c r="DLW35" s="9"/>
      <c r="DLX35" s="9"/>
      <c r="DLY35" s="9"/>
      <c r="DLZ35" s="9"/>
      <c r="DMA35" s="9"/>
      <c r="DMB35" s="9"/>
      <c r="DMC35" s="9"/>
      <c r="DMD35" s="9"/>
      <c r="DME35" s="9"/>
      <c r="DMF35" s="9"/>
      <c r="DMG35" s="9"/>
      <c r="DMH35" s="9"/>
      <c r="DMI35" s="9"/>
      <c r="DMJ35" s="9"/>
      <c r="DMK35" s="9"/>
      <c r="DML35" s="9"/>
      <c r="DMM35" s="9"/>
      <c r="DMN35" s="9"/>
      <c r="DMO35" s="9"/>
      <c r="DMP35" s="9"/>
      <c r="DMQ35" s="9"/>
      <c r="DMR35" s="9"/>
      <c r="DMS35" s="9"/>
      <c r="DMT35" s="9"/>
      <c r="DMU35" s="9"/>
      <c r="DMV35" s="9"/>
      <c r="DMW35" s="9"/>
      <c r="DMX35" s="9"/>
      <c r="DMY35" s="9"/>
      <c r="DMZ35" s="9"/>
      <c r="DNA35" s="9"/>
      <c r="DNB35" s="9"/>
      <c r="DNC35" s="9"/>
      <c r="DND35" s="9"/>
      <c r="DNE35" s="9"/>
      <c r="DNF35" s="9"/>
      <c r="DNG35" s="9"/>
      <c r="DNH35" s="9"/>
      <c r="DNI35" s="9"/>
      <c r="DNJ35" s="9"/>
      <c r="DNK35" s="9"/>
      <c r="DNL35" s="9"/>
      <c r="DNM35" s="9"/>
      <c r="DNN35" s="9"/>
      <c r="DNO35" s="9"/>
      <c r="DNP35" s="9"/>
      <c r="DNQ35" s="9"/>
      <c r="DNR35" s="9"/>
      <c r="DNS35" s="9"/>
      <c r="DNT35" s="9"/>
      <c r="DNU35" s="9"/>
      <c r="DNV35" s="9"/>
      <c r="DNW35" s="9"/>
      <c r="DNX35" s="9"/>
      <c r="DNY35" s="9"/>
      <c r="DNZ35" s="9"/>
      <c r="DOA35" s="9"/>
      <c r="DOB35" s="9"/>
      <c r="DOC35" s="9"/>
      <c r="DOD35" s="9"/>
      <c r="DOE35" s="9"/>
      <c r="DOF35" s="9"/>
      <c r="DOG35" s="9"/>
      <c r="DOH35" s="9"/>
      <c r="DOI35" s="9"/>
      <c r="DOJ35" s="9"/>
      <c r="DOK35" s="9"/>
      <c r="DOL35" s="9"/>
      <c r="DOM35" s="9"/>
      <c r="DON35" s="9"/>
      <c r="DOO35" s="9"/>
      <c r="DOP35" s="9"/>
      <c r="DOQ35" s="9"/>
      <c r="DOR35" s="9"/>
      <c r="DOS35" s="9"/>
      <c r="DOT35" s="9"/>
      <c r="DOU35" s="9"/>
      <c r="DOV35" s="9"/>
      <c r="DOW35" s="9"/>
      <c r="DOX35" s="9"/>
      <c r="DOY35" s="9"/>
      <c r="DOZ35" s="9"/>
      <c r="DPA35" s="9"/>
      <c r="DPB35" s="9"/>
      <c r="DPC35" s="9"/>
      <c r="DPD35" s="9"/>
      <c r="DPE35" s="9"/>
      <c r="DPF35" s="9"/>
    </row>
    <row r="36" spans="1:3126" s="4" customFormat="1" ht="20.100000000000001" customHeight="1" x14ac:dyDescent="0.25">
      <c r="A36" s="24">
        <v>27</v>
      </c>
      <c r="B36" s="40" t="s">
        <v>50</v>
      </c>
      <c r="C36" s="24" t="s">
        <v>93</v>
      </c>
      <c r="D36" s="34">
        <v>7</v>
      </c>
      <c r="E36" s="35">
        <v>1</v>
      </c>
      <c r="F36" s="35">
        <v>1</v>
      </c>
      <c r="G36" s="35"/>
      <c r="H36" s="35">
        <v>12</v>
      </c>
      <c r="I36" s="35">
        <f>E36*H36</f>
        <v>12</v>
      </c>
      <c r="J36" s="35">
        <v>78</v>
      </c>
      <c r="K36" s="35">
        <f>F36*J36</f>
        <v>78</v>
      </c>
      <c r="L36" s="35"/>
      <c r="M36" s="35"/>
      <c r="N36" s="35"/>
      <c r="O36" s="35"/>
      <c r="P36" s="35">
        <f t="shared" si="21"/>
        <v>18</v>
      </c>
      <c r="Q36" s="35"/>
      <c r="R36" s="35"/>
      <c r="S36" s="35">
        <v>4</v>
      </c>
      <c r="T36" s="35">
        <f>D36*1</f>
        <v>7</v>
      </c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>
        <v>1</v>
      </c>
      <c r="AQ36" s="51">
        <f>D36*0.3*2</f>
        <v>4.2</v>
      </c>
      <c r="AR36" s="35"/>
      <c r="AS36" s="35"/>
      <c r="AT36" s="51">
        <f t="shared" si="22"/>
        <v>4.2</v>
      </c>
      <c r="AU36" s="35"/>
      <c r="AV36" s="35"/>
      <c r="AW36" s="35"/>
      <c r="AX36" s="35"/>
      <c r="AY36" s="35"/>
      <c r="AZ36" s="52">
        <f>I36+K36+M36+O36+P36+R36+T36+V36+X36+Z36+AB36+AD36+AF36+AH36+AL36+AM36+AO36+AT36+AU36+AY36</f>
        <v>119.2</v>
      </c>
      <c r="BA36" s="60"/>
      <c r="BB36" s="50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  <c r="AML36" s="9"/>
      <c r="AMM36" s="9"/>
      <c r="AMN36" s="9"/>
      <c r="AMO36" s="9"/>
      <c r="AMP36" s="9"/>
      <c r="AMQ36" s="9"/>
      <c r="AMR36" s="9"/>
      <c r="AMS36" s="9"/>
      <c r="AMT36" s="9"/>
      <c r="AMU36" s="9"/>
      <c r="AMV36" s="9"/>
      <c r="AMW36" s="9"/>
      <c r="AMX36" s="9"/>
      <c r="AMY36" s="9"/>
      <c r="AMZ36" s="9"/>
      <c r="ANA36" s="9"/>
      <c r="ANB36" s="9"/>
      <c r="ANC36" s="9"/>
      <c r="AND36" s="9"/>
      <c r="ANE36" s="9"/>
      <c r="ANF36" s="9"/>
      <c r="ANG36" s="9"/>
      <c r="ANH36" s="9"/>
      <c r="ANI36" s="9"/>
      <c r="ANJ36" s="9"/>
      <c r="ANK36" s="9"/>
      <c r="ANL36" s="9"/>
      <c r="ANM36" s="9"/>
      <c r="ANN36" s="9"/>
      <c r="ANO36" s="9"/>
      <c r="ANP36" s="9"/>
      <c r="ANQ36" s="9"/>
      <c r="ANR36" s="9"/>
      <c r="ANS36" s="9"/>
      <c r="ANT36" s="9"/>
      <c r="ANU36" s="9"/>
      <c r="ANV36" s="9"/>
      <c r="ANW36" s="9"/>
      <c r="ANX36" s="9"/>
      <c r="ANY36" s="9"/>
      <c r="ANZ36" s="9"/>
      <c r="AOA36" s="9"/>
      <c r="AOB36" s="9"/>
      <c r="AOC36" s="9"/>
      <c r="AOD36" s="9"/>
      <c r="AOE36" s="9"/>
      <c r="AOF36" s="9"/>
      <c r="AOG36" s="9"/>
      <c r="AOH36" s="9"/>
      <c r="AOI36" s="9"/>
      <c r="AOJ36" s="9"/>
      <c r="AOK36" s="9"/>
      <c r="AOL36" s="9"/>
      <c r="AOM36" s="9"/>
      <c r="AON36" s="9"/>
      <c r="AOO36" s="9"/>
      <c r="AOP36" s="9"/>
      <c r="AOQ36" s="9"/>
      <c r="AOR36" s="9"/>
      <c r="AOS36" s="9"/>
      <c r="AOT36" s="9"/>
      <c r="AOU36" s="9"/>
      <c r="AOV36" s="9"/>
      <c r="AOW36" s="9"/>
      <c r="AOX36" s="9"/>
      <c r="AOY36" s="9"/>
      <c r="AOZ36" s="9"/>
      <c r="APA36" s="9"/>
      <c r="APB36" s="9"/>
      <c r="APC36" s="9"/>
      <c r="APD36" s="9"/>
      <c r="APE36" s="9"/>
      <c r="APF36" s="9"/>
      <c r="APG36" s="9"/>
      <c r="APH36" s="9"/>
      <c r="API36" s="9"/>
      <c r="APJ36" s="9"/>
      <c r="APK36" s="9"/>
      <c r="APL36" s="9"/>
      <c r="APM36" s="9"/>
      <c r="APN36" s="9"/>
      <c r="APO36" s="9"/>
      <c r="APP36" s="9"/>
      <c r="APQ36" s="9"/>
      <c r="APR36" s="9"/>
      <c r="APS36" s="9"/>
      <c r="APT36" s="9"/>
      <c r="APU36" s="9"/>
      <c r="APV36" s="9"/>
      <c r="APW36" s="9"/>
      <c r="APX36" s="9"/>
      <c r="APY36" s="9"/>
      <c r="APZ36" s="9"/>
      <c r="AQA36" s="9"/>
      <c r="AQB36" s="9"/>
      <c r="AQC36" s="9"/>
      <c r="AQD36" s="9"/>
      <c r="AQE36" s="9"/>
      <c r="AQF36" s="9"/>
      <c r="AQG36" s="9"/>
      <c r="AQH36" s="9"/>
      <c r="AQI36" s="9"/>
      <c r="AQJ36" s="9"/>
      <c r="AQK36" s="9"/>
      <c r="AQL36" s="9"/>
      <c r="AQM36" s="9"/>
      <c r="AQN36" s="9"/>
      <c r="AQO36" s="9"/>
      <c r="AQP36" s="9"/>
      <c r="AQQ36" s="9"/>
      <c r="AQR36" s="9"/>
      <c r="AQS36" s="9"/>
      <c r="AQT36" s="9"/>
      <c r="AQU36" s="9"/>
      <c r="AQV36" s="9"/>
      <c r="AQW36" s="9"/>
      <c r="AQX36" s="9"/>
      <c r="AQY36" s="9"/>
      <c r="AQZ36" s="9"/>
      <c r="ARA36" s="9"/>
      <c r="ARB36" s="9"/>
      <c r="ARC36" s="9"/>
      <c r="ARD36" s="9"/>
      <c r="ARE36" s="9"/>
      <c r="ARF36" s="9"/>
      <c r="ARG36" s="9"/>
      <c r="ARH36" s="9"/>
      <c r="ARI36" s="9"/>
      <c r="ARJ36" s="9"/>
      <c r="ARK36" s="9"/>
      <c r="ARL36" s="9"/>
      <c r="ARM36" s="9"/>
      <c r="ARN36" s="9"/>
      <c r="ARO36" s="9"/>
      <c r="ARP36" s="9"/>
      <c r="ARQ36" s="9"/>
      <c r="ARR36" s="9"/>
      <c r="ARS36" s="9"/>
      <c r="ART36" s="9"/>
      <c r="ARU36" s="9"/>
      <c r="ARV36" s="9"/>
      <c r="ARW36" s="9"/>
      <c r="ARX36" s="9"/>
      <c r="ARY36" s="9"/>
      <c r="ARZ36" s="9"/>
      <c r="ASA36" s="9"/>
      <c r="ASB36" s="9"/>
      <c r="ASC36" s="9"/>
      <c r="ASD36" s="9"/>
      <c r="ASE36" s="9"/>
      <c r="ASF36" s="9"/>
      <c r="ASG36" s="9"/>
      <c r="ASH36" s="9"/>
      <c r="ASI36" s="9"/>
      <c r="ASJ36" s="9"/>
      <c r="ASK36" s="9"/>
      <c r="ASL36" s="9"/>
      <c r="ASM36" s="9"/>
      <c r="ASN36" s="9"/>
      <c r="ASO36" s="9"/>
      <c r="ASP36" s="9"/>
      <c r="ASQ36" s="9"/>
      <c r="ASR36" s="9"/>
      <c r="ASS36" s="9"/>
      <c r="AST36" s="9"/>
      <c r="ASU36" s="9"/>
      <c r="ASV36" s="9"/>
      <c r="ASW36" s="9"/>
      <c r="ASX36" s="9"/>
      <c r="ASY36" s="9"/>
      <c r="ASZ36" s="9"/>
      <c r="ATA36" s="9"/>
      <c r="ATB36" s="9"/>
      <c r="ATC36" s="9"/>
      <c r="ATD36" s="9"/>
      <c r="ATE36" s="9"/>
      <c r="ATF36" s="9"/>
      <c r="ATG36" s="9"/>
      <c r="ATH36" s="9"/>
      <c r="ATI36" s="9"/>
      <c r="ATJ36" s="9"/>
      <c r="ATK36" s="9"/>
      <c r="ATL36" s="9"/>
      <c r="ATM36" s="9"/>
      <c r="ATN36" s="9"/>
      <c r="ATO36" s="9"/>
      <c r="ATP36" s="9"/>
      <c r="ATQ36" s="9"/>
      <c r="ATR36" s="9"/>
      <c r="ATS36" s="9"/>
      <c r="ATT36" s="9"/>
      <c r="ATU36" s="9"/>
      <c r="ATV36" s="9"/>
      <c r="ATW36" s="9"/>
      <c r="ATX36" s="9"/>
      <c r="ATY36" s="9"/>
      <c r="ATZ36" s="9"/>
      <c r="AUA36" s="9"/>
      <c r="AUB36" s="9"/>
      <c r="AUC36" s="9"/>
      <c r="AUD36" s="9"/>
      <c r="AUE36" s="9"/>
      <c r="AUF36" s="9"/>
      <c r="AUG36" s="9"/>
      <c r="AUH36" s="9"/>
      <c r="AUI36" s="9"/>
      <c r="AUJ36" s="9"/>
      <c r="AUK36" s="9"/>
      <c r="AUL36" s="9"/>
      <c r="AUM36" s="9"/>
      <c r="AUN36" s="9"/>
      <c r="AUO36" s="9"/>
      <c r="AUP36" s="9"/>
      <c r="AUQ36" s="9"/>
      <c r="AUR36" s="9"/>
      <c r="AUS36" s="9"/>
      <c r="AUT36" s="9"/>
      <c r="AUU36" s="9"/>
      <c r="AUV36" s="9"/>
      <c r="AUW36" s="9"/>
      <c r="AUX36" s="9"/>
      <c r="AUY36" s="9"/>
      <c r="AUZ36" s="9"/>
      <c r="AVA36" s="9"/>
      <c r="AVB36" s="9"/>
      <c r="AVC36" s="9"/>
      <c r="AVD36" s="9"/>
      <c r="AVE36" s="9"/>
      <c r="AVF36" s="9"/>
      <c r="AVG36" s="9"/>
      <c r="AVH36" s="9"/>
      <c r="AVI36" s="9"/>
      <c r="AVJ36" s="9"/>
      <c r="AVK36" s="9"/>
      <c r="AVL36" s="9"/>
      <c r="AVM36" s="9"/>
      <c r="AVN36" s="9"/>
      <c r="AVO36" s="9"/>
      <c r="AVP36" s="9"/>
      <c r="AVQ36" s="9"/>
      <c r="AVR36" s="9"/>
      <c r="AVS36" s="9"/>
      <c r="AVT36" s="9"/>
      <c r="AVU36" s="9"/>
      <c r="AVV36" s="9"/>
      <c r="AVW36" s="9"/>
      <c r="AVX36" s="9"/>
      <c r="AVY36" s="9"/>
      <c r="AVZ36" s="9"/>
      <c r="AWA36" s="9"/>
      <c r="AWB36" s="9"/>
      <c r="AWC36" s="9"/>
      <c r="AWD36" s="9"/>
      <c r="AWE36" s="9"/>
      <c r="AWF36" s="9"/>
      <c r="AWG36" s="9"/>
      <c r="AWH36" s="9"/>
      <c r="AWI36" s="9"/>
      <c r="AWJ36" s="9"/>
      <c r="AWK36" s="9"/>
      <c r="AWL36" s="9"/>
      <c r="AWM36" s="9"/>
      <c r="AWN36" s="9"/>
      <c r="AWO36" s="9"/>
      <c r="AWP36" s="9"/>
      <c r="AWQ36" s="9"/>
      <c r="AWR36" s="9"/>
      <c r="AWS36" s="9"/>
      <c r="AWT36" s="9"/>
      <c r="AWU36" s="9"/>
      <c r="AWV36" s="9"/>
      <c r="AWW36" s="9"/>
      <c r="AWX36" s="9"/>
      <c r="AWY36" s="9"/>
      <c r="AWZ36" s="9"/>
      <c r="AXA36" s="9"/>
      <c r="AXB36" s="9"/>
      <c r="AXC36" s="9"/>
      <c r="AXD36" s="9"/>
      <c r="AXE36" s="9"/>
      <c r="AXF36" s="9"/>
      <c r="AXG36" s="9"/>
      <c r="AXH36" s="9"/>
      <c r="AXI36" s="9"/>
      <c r="AXJ36" s="9"/>
      <c r="AXK36" s="9"/>
      <c r="AXL36" s="9"/>
      <c r="AXM36" s="9"/>
      <c r="AXN36" s="9"/>
      <c r="AXO36" s="9"/>
      <c r="AXP36" s="9"/>
      <c r="AXQ36" s="9"/>
      <c r="AXR36" s="9"/>
      <c r="AXS36" s="9"/>
      <c r="AXT36" s="9"/>
      <c r="AXU36" s="9"/>
      <c r="AXV36" s="9"/>
      <c r="AXW36" s="9"/>
      <c r="AXX36" s="9"/>
      <c r="AXY36" s="9"/>
      <c r="AXZ36" s="9"/>
      <c r="AYA36" s="9"/>
      <c r="AYB36" s="9"/>
      <c r="AYC36" s="9"/>
      <c r="AYD36" s="9"/>
      <c r="AYE36" s="9"/>
      <c r="AYF36" s="9"/>
      <c r="AYG36" s="9"/>
      <c r="AYH36" s="9"/>
      <c r="AYI36" s="9"/>
      <c r="AYJ36" s="9"/>
      <c r="AYK36" s="9"/>
      <c r="AYL36" s="9"/>
      <c r="AYM36" s="9"/>
      <c r="AYN36" s="9"/>
      <c r="AYO36" s="9"/>
      <c r="AYP36" s="9"/>
      <c r="AYQ36" s="9"/>
      <c r="AYR36" s="9"/>
      <c r="AYS36" s="9"/>
      <c r="AYT36" s="9"/>
      <c r="AYU36" s="9"/>
      <c r="AYV36" s="9"/>
      <c r="AYW36" s="9"/>
      <c r="AYX36" s="9"/>
      <c r="AYY36" s="9"/>
      <c r="AYZ36" s="9"/>
      <c r="AZA36" s="9"/>
      <c r="AZB36" s="9"/>
      <c r="AZC36" s="9"/>
      <c r="AZD36" s="9"/>
      <c r="AZE36" s="9"/>
      <c r="AZF36" s="9"/>
      <c r="AZG36" s="9"/>
      <c r="AZH36" s="9"/>
      <c r="AZI36" s="9"/>
      <c r="AZJ36" s="9"/>
      <c r="AZK36" s="9"/>
      <c r="AZL36" s="9"/>
      <c r="AZM36" s="9"/>
      <c r="AZN36" s="9"/>
      <c r="AZO36" s="9"/>
      <c r="AZP36" s="9"/>
      <c r="AZQ36" s="9"/>
      <c r="AZR36" s="9"/>
      <c r="AZS36" s="9"/>
      <c r="AZT36" s="9"/>
      <c r="AZU36" s="9"/>
      <c r="AZV36" s="9"/>
      <c r="AZW36" s="9"/>
      <c r="AZX36" s="9"/>
      <c r="AZY36" s="9"/>
      <c r="AZZ36" s="9"/>
      <c r="BAA36" s="9"/>
      <c r="BAB36" s="9"/>
      <c r="BAC36" s="9"/>
      <c r="BAD36" s="9"/>
      <c r="BAE36" s="9"/>
      <c r="BAF36" s="9"/>
      <c r="BAG36" s="9"/>
      <c r="BAH36" s="9"/>
      <c r="BAI36" s="9"/>
      <c r="BAJ36" s="9"/>
      <c r="BAK36" s="9"/>
      <c r="BAL36" s="9"/>
      <c r="BAM36" s="9"/>
      <c r="BAN36" s="9"/>
      <c r="BAO36" s="9"/>
      <c r="BAP36" s="9"/>
      <c r="BAQ36" s="9"/>
      <c r="BAR36" s="9"/>
      <c r="BAS36" s="9"/>
      <c r="BAT36" s="9"/>
      <c r="BAU36" s="9"/>
      <c r="BAV36" s="9"/>
      <c r="BAW36" s="9"/>
      <c r="BAX36" s="9"/>
      <c r="BAY36" s="9"/>
      <c r="BAZ36" s="9"/>
      <c r="BBA36" s="9"/>
      <c r="BBB36" s="9"/>
      <c r="BBC36" s="9"/>
      <c r="BBD36" s="9"/>
      <c r="BBE36" s="9"/>
      <c r="BBF36" s="9"/>
      <c r="BBG36" s="9"/>
      <c r="BBH36" s="9"/>
      <c r="BBI36" s="9"/>
      <c r="BBJ36" s="9"/>
      <c r="BBK36" s="9"/>
      <c r="BBL36" s="9"/>
      <c r="BBM36" s="9"/>
      <c r="BBN36" s="9"/>
      <c r="BBO36" s="9"/>
      <c r="BBP36" s="9"/>
      <c r="BBQ36" s="9"/>
      <c r="BBR36" s="9"/>
      <c r="BBS36" s="9"/>
      <c r="BBT36" s="9"/>
      <c r="BBU36" s="9"/>
      <c r="BBV36" s="9"/>
      <c r="BBW36" s="9"/>
      <c r="BBX36" s="9"/>
      <c r="BBY36" s="9"/>
      <c r="BBZ36" s="9"/>
      <c r="BCA36" s="9"/>
      <c r="BCB36" s="9"/>
      <c r="BCC36" s="9"/>
      <c r="BCD36" s="9"/>
      <c r="BCE36" s="9"/>
      <c r="BCF36" s="9"/>
      <c r="BCG36" s="9"/>
      <c r="BCH36" s="9"/>
      <c r="BCI36" s="9"/>
      <c r="BCJ36" s="9"/>
      <c r="BCK36" s="9"/>
      <c r="BCL36" s="9"/>
      <c r="BCM36" s="9"/>
      <c r="BCN36" s="9"/>
      <c r="BCO36" s="9"/>
      <c r="BCP36" s="9"/>
      <c r="BCQ36" s="9"/>
      <c r="BCR36" s="9"/>
      <c r="BCS36" s="9"/>
      <c r="BCT36" s="9"/>
      <c r="BCU36" s="9"/>
      <c r="BCV36" s="9"/>
      <c r="BCW36" s="9"/>
      <c r="BCX36" s="9"/>
      <c r="BCY36" s="9"/>
      <c r="BCZ36" s="9"/>
      <c r="BDA36" s="9"/>
      <c r="BDB36" s="9"/>
      <c r="BDC36" s="9"/>
      <c r="BDD36" s="9"/>
      <c r="BDE36" s="9"/>
      <c r="BDF36" s="9"/>
      <c r="BDG36" s="9"/>
      <c r="BDH36" s="9"/>
      <c r="BDI36" s="9"/>
      <c r="BDJ36" s="9"/>
      <c r="BDK36" s="9"/>
      <c r="BDL36" s="9"/>
      <c r="BDM36" s="9"/>
      <c r="BDN36" s="9"/>
      <c r="BDO36" s="9"/>
      <c r="BDP36" s="9"/>
      <c r="BDQ36" s="9"/>
      <c r="BDR36" s="9"/>
      <c r="BDS36" s="9"/>
      <c r="BDT36" s="9"/>
      <c r="BDU36" s="9"/>
      <c r="BDV36" s="9"/>
      <c r="BDW36" s="9"/>
      <c r="BDX36" s="9"/>
      <c r="BDY36" s="9"/>
      <c r="BDZ36" s="9"/>
      <c r="BEA36" s="9"/>
      <c r="BEB36" s="9"/>
      <c r="BEC36" s="9"/>
      <c r="BED36" s="9"/>
      <c r="BEE36" s="9"/>
      <c r="BEF36" s="9"/>
      <c r="BEG36" s="9"/>
      <c r="BEH36" s="9"/>
      <c r="BEI36" s="9"/>
      <c r="BEJ36" s="9"/>
      <c r="BEK36" s="9"/>
      <c r="BEL36" s="9"/>
      <c r="BEM36" s="9"/>
      <c r="BEN36" s="9"/>
      <c r="BEO36" s="9"/>
      <c r="BEP36" s="9"/>
      <c r="BEQ36" s="9"/>
      <c r="BER36" s="9"/>
      <c r="BES36" s="9"/>
      <c r="BET36" s="9"/>
      <c r="BEU36" s="9"/>
      <c r="BEV36" s="9"/>
      <c r="BEW36" s="9"/>
      <c r="BEX36" s="9"/>
      <c r="BEY36" s="9"/>
      <c r="BEZ36" s="9"/>
      <c r="BFA36" s="9"/>
      <c r="BFB36" s="9"/>
      <c r="BFC36" s="9"/>
      <c r="BFD36" s="9"/>
      <c r="BFE36" s="9"/>
      <c r="BFF36" s="9"/>
      <c r="BFG36" s="9"/>
      <c r="BFH36" s="9"/>
      <c r="BFI36" s="9"/>
      <c r="BFJ36" s="9"/>
      <c r="BFK36" s="9"/>
      <c r="BFL36" s="9"/>
      <c r="BFM36" s="9"/>
      <c r="BFN36" s="9"/>
      <c r="BFO36" s="9"/>
      <c r="BFP36" s="9"/>
      <c r="BFQ36" s="9"/>
      <c r="BFR36" s="9"/>
      <c r="BFS36" s="9"/>
      <c r="BFT36" s="9"/>
      <c r="BFU36" s="9"/>
      <c r="BFV36" s="9"/>
      <c r="BFW36" s="9"/>
      <c r="BFX36" s="9"/>
      <c r="BFY36" s="9"/>
      <c r="BFZ36" s="9"/>
      <c r="BGA36" s="9"/>
      <c r="BGB36" s="9"/>
      <c r="BGC36" s="9"/>
      <c r="BGD36" s="9"/>
      <c r="BGE36" s="9"/>
      <c r="BGF36" s="9"/>
      <c r="BGG36" s="9"/>
      <c r="BGH36" s="9"/>
      <c r="BGI36" s="9"/>
      <c r="BGJ36" s="9"/>
      <c r="BGK36" s="9"/>
      <c r="BGL36" s="9"/>
      <c r="BGM36" s="9"/>
      <c r="BGN36" s="9"/>
      <c r="BGO36" s="9"/>
      <c r="BGP36" s="9"/>
      <c r="BGQ36" s="9"/>
      <c r="BGR36" s="9"/>
      <c r="BGS36" s="9"/>
      <c r="BGT36" s="9"/>
      <c r="BGU36" s="9"/>
      <c r="BGV36" s="9"/>
      <c r="BGW36" s="9"/>
      <c r="BGX36" s="9"/>
      <c r="BGY36" s="9"/>
      <c r="BGZ36" s="9"/>
      <c r="BHA36" s="9"/>
      <c r="BHB36" s="9"/>
      <c r="BHC36" s="9"/>
      <c r="BHD36" s="9"/>
      <c r="BHE36" s="9"/>
      <c r="BHF36" s="9"/>
      <c r="BHG36" s="9"/>
      <c r="BHH36" s="9"/>
      <c r="BHI36" s="9"/>
      <c r="BHJ36" s="9"/>
      <c r="BHK36" s="9"/>
      <c r="BHL36" s="9"/>
      <c r="BHM36" s="9"/>
      <c r="BHN36" s="9"/>
      <c r="BHO36" s="9"/>
      <c r="BHP36" s="9"/>
      <c r="BHQ36" s="9"/>
      <c r="BHR36" s="9"/>
      <c r="BHS36" s="9"/>
      <c r="BHT36" s="9"/>
      <c r="BHU36" s="9"/>
      <c r="BHV36" s="9"/>
      <c r="BHW36" s="9"/>
      <c r="BHX36" s="9"/>
      <c r="BHY36" s="9"/>
      <c r="BHZ36" s="9"/>
      <c r="BIA36" s="9"/>
      <c r="BIB36" s="9"/>
      <c r="BIC36" s="9"/>
      <c r="BID36" s="9"/>
      <c r="BIE36" s="9"/>
      <c r="BIF36" s="9"/>
      <c r="BIG36" s="9"/>
      <c r="BIH36" s="9"/>
      <c r="BII36" s="9"/>
      <c r="BIJ36" s="9"/>
      <c r="BIK36" s="9"/>
      <c r="BIL36" s="9"/>
      <c r="BIM36" s="9"/>
      <c r="BIN36" s="9"/>
      <c r="BIO36" s="9"/>
      <c r="BIP36" s="9"/>
      <c r="BIQ36" s="9"/>
      <c r="BIR36" s="9"/>
      <c r="BIS36" s="9"/>
      <c r="BIT36" s="9"/>
      <c r="BIU36" s="9"/>
      <c r="BIV36" s="9"/>
      <c r="BIW36" s="9"/>
      <c r="BIX36" s="9"/>
      <c r="BIY36" s="9"/>
      <c r="BIZ36" s="9"/>
      <c r="BJA36" s="9"/>
      <c r="BJB36" s="9"/>
      <c r="BJC36" s="9"/>
      <c r="BJD36" s="9"/>
      <c r="BJE36" s="9"/>
      <c r="BJF36" s="9"/>
      <c r="BJG36" s="9"/>
      <c r="BJH36" s="9"/>
      <c r="BJI36" s="9"/>
      <c r="BJJ36" s="9"/>
      <c r="BJK36" s="9"/>
      <c r="BJL36" s="9"/>
      <c r="BJM36" s="9"/>
      <c r="BJN36" s="9"/>
      <c r="BJO36" s="9"/>
      <c r="BJP36" s="9"/>
      <c r="BJQ36" s="9"/>
      <c r="BJR36" s="9"/>
      <c r="BJS36" s="9"/>
      <c r="BJT36" s="9"/>
      <c r="BJU36" s="9"/>
      <c r="BJV36" s="9"/>
      <c r="BJW36" s="9"/>
      <c r="BJX36" s="9"/>
      <c r="BJY36" s="9"/>
      <c r="BJZ36" s="9"/>
      <c r="BKA36" s="9"/>
      <c r="BKB36" s="9"/>
      <c r="BKC36" s="9"/>
      <c r="BKD36" s="9"/>
      <c r="BKE36" s="9"/>
      <c r="BKF36" s="9"/>
      <c r="BKG36" s="9"/>
      <c r="BKH36" s="9"/>
      <c r="BKI36" s="9"/>
      <c r="BKJ36" s="9"/>
      <c r="BKK36" s="9"/>
      <c r="BKL36" s="9"/>
      <c r="BKM36" s="9"/>
      <c r="BKN36" s="9"/>
      <c r="BKO36" s="9"/>
      <c r="BKP36" s="9"/>
      <c r="BKQ36" s="9"/>
      <c r="BKR36" s="9"/>
      <c r="BKS36" s="9"/>
      <c r="BKT36" s="9"/>
      <c r="BKU36" s="9"/>
      <c r="BKV36" s="9"/>
      <c r="BKW36" s="9"/>
      <c r="BKX36" s="9"/>
      <c r="BKY36" s="9"/>
      <c r="BKZ36" s="9"/>
      <c r="BLA36" s="9"/>
      <c r="BLB36" s="9"/>
      <c r="BLC36" s="9"/>
      <c r="BLD36" s="9"/>
      <c r="BLE36" s="9"/>
      <c r="BLF36" s="9"/>
      <c r="BLG36" s="9"/>
      <c r="BLH36" s="9"/>
      <c r="BLI36" s="9"/>
      <c r="BLJ36" s="9"/>
      <c r="BLK36" s="9"/>
      <c r="BLL36" s="9"/>
      <c r="BLM36" s="9"/>
      <c r="BLN36" s="9"/>
      <c r="BLO36" s="9"/>
      <c r="BLP36" s="9"/>
      <c r="BLQ36" s="9"/>
      <c r="BLR36" s="9"/>
      <c r="BLS36" s="9"/>
      <c r="BLT36" s="9"/>
      <c r="BLU36" s="9"/>
      <c r="BLV36" s="9"/>
      <c r="BLW36" s="9"/>
      <c r="BLX36" s="9"/>
      <c r="BLY36" s="9"/>
      <c r="BLZ36" s="9"/>
      <c r="BMA36" s="9"/>
      <c r="BMB36" s="9"/>
      <c r="BMC36" s="9"/>
      <c r="BMD36" s="9"/>
      <c r="BME36" s="9"/>
      <c r="BMF36" s="9"/>
      <c r="BMG36" s="9"/>
      <c r="BMH36" s="9"/>
      <c r="BMI36" s="9"/>
      <c r="BMJ36" s="9"/>
      <c r="BMK36" s="9"/>
      <c r="BML36" s="9"/>
      <c r="BMM36" s="9"/>
      <c r="BMN36" s="9"/>
      <c r="BMO36" s="9"/>
      <c r="BMP36" s="9"/>
      <c r="BMQ36" s="9"/>
      <c r="BMR36" s="9"/>
      <c r="BMS36" s="9"/>
      <c r="BMT36" s="9"/>
      <c r="BMU36" s="9"/>
      <c r="BMV36" s="9"/>
      <c r="BMW36" s="9"/>
      <c r="BMX36" s="9"/>
      <c r="BMY36" s="9"/>
      <c r="BMZ36" s="9"/>
      <c r="BNA36" s="9"/>
      <c r="BNB36" s="9"/>
      <c r="BNC36" s="9"/>
      <c r="BND36" s="9"/>
      <c r="BNE36" s="9"/>
      <c r="BNF36" s="9"/>
      <c r="BNG36" s="9"/>
      <c r="BNH36" s="9"/>
      <c r="BNI36" s="9"/>
      <c r="BNJ36" s="9"/>
      <c r="BNK36" s="9"/>
      <c r="BNL36" s="9"/>
      <c r="BNM36" s="9"/>
      <c r="BNN36" s="9"/>
      <c r="BNO36" s="9"/>
      <c r="BNP36" s="9"/>
      <c r="BNQ36" s="9"/>
      <c r="BNR36" s="9"/>
      <c r="BNS36" s="9"/>
      <c r="BNT36" s="9"/>
      <c r="BNU36" s="9"/>
      <c r="BNV36" s="9"/>
      <c r="BNW36" s="9"/>
      <c r="BNX36" s="9"/>
      <c r="BNY36" s="9"/>
      <c r="BNZ36" s="9"/>
      <c r="BOA36" s="9"/>
      <c r="BOB36" s="9"/>
      <c r="BOC36" s="9"/>
      <c r="BOD36" s="9"/>
      <c r="BOE36" s="9"/>
      <c r="BOF36" s="9"/>
      <c r="BOG36" s="9"/>
      <c r="BOH36" s="9"/>
      <c r="BOI36" s="9"/>
      <c r="BOJ36" s="9"/>
      <c r="BOK36" s="9"/>
      <c r="BOL36" s="9"/>
      <c r="BOM36" s="9"/>
      <c r="BON36" s="9"/>
      <c r="BOO36" s="9"/>
      <c r="BOP36" s="9"/>
      <c r="BOQ36" s="9"/>
      <c r="BOR36" s="9"/>
      <c r="BOS36" s="9"/>
      <c r="BOT36" s="9"/>
      <c r="BOU36" s="9"/>
      <c r="BOV36" s="9"/>
      <c r="BOW36" s="9"/>
      <c r="BOX36" s="9"/>
      <c r="BOY36" s="9"/>
      <c r="BOZ36" s="9"/>
      <c r="BPA36" s="9"/>
      <c r="BPB36" s="9"/>
      <c r="BPC36" s="9"/>
      <c r="BPD36" s="9"/>
      <c r="BPE36" s="9"/>
      <c r="BPF36" s="9"/>
      <c r="BPG36" s="9"/>
      <c r="BPH36" s="9"/>
      <c r="BPI36" s="9"/>
      <c r="BPJ36" s="9"/>
      <c r="BPK36" s="9"/>
      <c r="BPL36" s="9"/>
      <c r="BPM36" s="9"/>
      <c r="BPN36" s="9"/>
      <c r="BPO36" s="9"/>
      <c r="BPP36" s="9"/>
      <c r="BPQ36" s="9"/>
      <c r="BPR36" s="9"/>
      <c r="BPS36" s="9"/>
      <c r="BPT36" s="9"/>
      <c r="BPU36" s="9"/>
      <c r="BPV36" s="9"/>
      <c r="BPW36" s="9"/>
      <c r="BPX36" s="9"/>
      <c r="BPY36" s="9"/>
      <c r="BPZ36" s="9"/>
      <c r="BQA36" s="9"/>
      <c r="BQB36" s="9"/>
      <c r="BQC36" s="9"/>
      <c r="BQD36" s="9"/>
      <c r="BQE36" s="9"/>
      <c r="BQF36" s="9"/>
      <c r="BQG36" s="9"/>
      <c r="BQH36" s="9"/>
      <c r="BQI36" s="9"/>
      <c r="BQJ36" s="9"/>
      <c r="BQK36" s="9"/>
      <c r="BQL36" s="9"/>
      <c r="BQM36" s="9"/>
      <c r="BQN36" s="9"/>
      <c r="BQO36" s="9"/>
      <c r="BQP36" s="9"/>
      <c r="BQQ36" s="9"/>
      <c r="BQR36" s="9"/>
      <c r="BQS36" s="9"/>
      <c r="BQT36" s="9"/>
      <c r="BQU36" s="9"/>
      <c r="BQV36" s="9"/>
      <c r="BQW36" s="9"/>
      <c r="BQX36" s="9"/>
      <c r="BQY36" s="9"/>
      <c r="BQZ36" s="9"/>
      <c r="BRA36" s="9"/>
      <c r="BRB36" s="9"/>
      <c r="BRC36" s="9"/>
      <c r="BRD36" s="9"/>
      <c r="BRE36" s="9"/>
      <c r="BRF36" s="9"/>
      <c r="BRG36" s="9"/>
      <c r="BRH36" s="9"/>
      <c r="BRI36" s="9"/>
      <c r="BRJ36" s="9"/>
      <c r="BRK36" s="9"/>
      <c r="BRL36" s="9"/>
      <c r="BRM36" s="9"/>
      <c r="BRN36" s="9"/>
      <c r="BRO36" s="9"/>
      <c r="BRP36" s="9"/>
      <c r="BRQ36" s="9"/>
      <c r="BRR36" s="9"/>
      <c r="BRS36" s="9"/>
      <c r="BRT36" s="9"/>
      <c r="BRU36" s="9"/>
      <c r="BRV36" s="9"/>
      <c r="BRW36" s="9"/>
      <c r="BRX36" s="9"/>
      <c r="BRY36" s="9"/>
      <c r="BRZ36" s="9"/>
      <c r="BSA36" s="9"/>
      <c r="BSB36" s="9"/>
      <c r="BSC36" s="9"/>
      <c r="BSD36" s="9"/>
      <c r="BSE36" s="9"/>
      <c r="BSF36" s="9"/>
      <c r="BSG36" s="9"/>
      <c r="BSH36" s="9"/>
      <c r="BSI36" s="9"/>
      <c r="BSJ36" s="9"/>
      <c r="BSK36" s="9"/>
      <c r="BSL36" s="9"/>
      <c r="BSM36" s="9"/>
      <c r="BSN36" s="9"/>
      <c r="BSO36" s="9"/>
      <c r="BSP36" s="9"/>
      <c r="BSQ36" s="9"/>
      <c r="BSR36" s="9"/>
      <c r="BSS36" s="9"/>
      <c r="BST36" s="9"/>
      <c r="BSU36" s="9"/>
      <c r="BSV36" s="9"/>
      <c r="BSW36" s="9"/>
      <c r="BSX36" s="9"/>
      <c r="BSY36" s="9"/>
      <c r="BSZ36" s="9"/>
      <c r="BTA36" s="9"/>
      <c r="BTB36" s="9"/>
      <c r="BTC36" s="9"/>
      <c r="BTD36" s="9"/>
      <c r="BTE36" s="9"/>
      <c r="BTF36" s="9"/>
      <c r="BTG36" s="9"/>
      <c r="BTH36" s="9"/>
      <c r="BTI36" s="9"/>
      <c r="BTJ36" s="9"/>
      <c r="BTK36" s="9"/>
      <c r="BTL36" s="9"/>
      <c r="BTM36" s="9"/>
      <c r="BTN36" s="9"/>
      <c r="BTO36" s="9"/>
      <c r="BTP36" s="9"/>
      <c r="BTQ36" s="9"/>
      <c r="BTR36" s="9"/>
      <c r="BTS36" s="9"/>
      <c r="BTT36" s="9"/>
      <c r="BTU36" s="9"/>
      <c r="BTV36" s="9"/>
      <c r="BTW36" s="9"/>
      <c r="BTX36" s="9"/>
      <c r="BTY36" s="9"/>
      <c r="BTZ36" s="9"/>
      <c r="BUA36" s="9"/>
      <c r="BUB36" s="9"/>
      <c r="BUC36" s="9"/>
      <c r="BUD36" s="9"/>
      <c r="BUE36" s="9"/>
      <c r="BUF36" s="9"/>
      <c r="BUG36" s="9"/>
      <c r="BUH36" s="9"/>
      <c r="BUI36" s="9"/>
      <c r="BUJ36" s="9"/>
      <c r="BUK36" s="9"/>
      <c r="BUL36" s="9"/>
      <c r="BUM36" s="9"/>
      <c r="BUN36" s="9"/>
      <c r="BUO36" s="9"/>
      <c r="BUP36" s="9"/>
      <c r="BUQ36" s="9"/>
      <c r="BUR36" s="9"/>
      <c r="BUS36" s="9"/>
      <c r="BUT36" s="9"/>
      <c r="BUU36" s="9"/>
      <c r="BUV36" s="9"/>
      <c r="BUW36" s="9"/>
      <c r="BUX36" s="9"/>
      <c r="BUY36" s="9"/>
      <c r="BUZ36" s="9"/>
      <c r="BVA36" s="9"/>
      <c r="BVB36" s="9"/>
      <c r="BVC36" s="9"/>
      <c r="BVD36" s="9"/>
      <c r="BVE36" s="9"/>
      <c r="BVF36" s="9"/>
      <c r="BVG36" s="9"/>
      <c r="BVH36" s="9"/>
      <c r="BVI36" s="9"/>
      <c r="BVJ36" s="9"/>
      <c r="BVK36" s="9"/>
      <c r="BVL36" s="9"/>
      <c r="BVM36" s="9"/>
      <c r="BVN36" s="9"/>
      <c r="BVO36" s="9"/>
      <c r="BVP36" s="9"/>
      <c r="BVQ36" s="9"/>
      <c r="BVR36" s="9"/>
      <c r="BVS36" s="9"/>
      <c r="BVT36" s="9"/>
      <c r="BVU36" s="9"/>
      <c r="BVV36" s="9"/>
      <c r="BVW36" s="9"/>
      <c r="BVX36" s="9"/>
      <c r="BVY36" s="9"/>
      <c r="BVZ36" s="9"/>
      <c r="BWA36" s="9"/>
      <c r="BWB36" s="9"/>
      <c r="BWC36" s="9"/>
      <c r="BWD36" s="9"/>
      <c r="BWE36" s="9"/>
      <c r="BWF36" s="9"/>
      <c r="BWG36" s="9"/>
      <c r="BWH36" s="9"/>
      <c r="BWI36" s="9"/>
      <c r="BWJ36" s="9"/>
      <c r="BWK36" s="9"/>
      <c r="BWL36" s="9"/>
      <c r="BWM36" s="9"/>
      <c r="BWN36" s="9"/>
      <c r="BWO36" s="9"/>
      <c r="BWP36" s="9"/>
      <c r="BWQ36" s="9"/>
      <c r="BWR36" s="9"/>
      <c r="BWS36" s="9"/>
      <c r="BWT36" s="9"/>
      <c r="BWU36" s="9"/>
      <c r="BWV36" s="9"/>
      <c r="BWW36" s="9"/>
      <c r="BWX36" s="9"/>
      <c r="BWY36" s="9"/>
      <c r="BWZ36" s="9"/>
      <c r="BXA36" s="9"/>
      <c r="BXB36" s="9"/>
      <c r="BXC36" s="9"/>
      <c r="BXD36" s="9"/>
      <c r="BXE36" s="9"/>
      <c r="BXF36" s="9"/>
      <c r="BXG36" s="9"/>
      <c r="BXH36" s="9"/>
      <c r="BXI36" s="9"/>
      <c r="BXJ36" s="9"/>
      <c r="BXK36" s="9"/>
      <c r="BXL36" s="9"/>
      <c r="BXM36" s="9"/>
      <c r="BXN36" s="9"/>
      <c r="BXO36" s="9"/>
      <c r="BXP36" s="9"/>
      <c r="BXQ36" s="9"/>
      <c r="BXR36" s="9"/>
      <c r="BXS36" s="9"/>
      <c r="BXT36" s="9"/>
      <c r="BXU36" s="9"/>
      <c r="BXV36" s="9"/>
      <c r="BXW36" s="9"/>
      <c r="BXX36" s="9"/>
      <c r="BXY36" s="9"/>
      <c r="BXZ36" s="9"/>
      <c r="BYA36" s="9"/>
      <c r="BYB36" s="9"/>
      <c r="BYC36" s="9"/>
      <c r="BYD36" s="9"/>
      <c r="BYE36" s="9"/>
      <c r="BYF36" s="9"/>
      <c r="BYG36" s="9"/>
      <c r="BYH36" s="9"/>
      <c r="BYI36" s="9"/>
      <c r="BYJ36" s="9"/>
      <c r="BYK36" s="9"/>
      <c r="BYL36" s="9"/>
      <c r="BYM36" s="9"/>
      <c r="BYN36" s="9"/>
      <c r="BYO36" s="9"/>
      <c r="BYP36" s="9"/>
      <c r="BYQ36" s="9"/>
      <c r="BYR36" s="9"/>
      <c r="BYS36" s="9"/>
      <c r="BYT36" s="9"/>
      <c r="BYU36" s="9"/>
      <c r="BYV36" s="9"/>
      <c r="BYW36" s="9"/>
      <c r="BYX36" s="9"/>
      <c r="BYY36" s="9"/>
      <c r="BYZ36" s="9"/>
      <c r="BZA36" s="9"/>
      <c r="BZB36" s="9"/>
      <c r="BZC36" s="9"/>
      <c r="BZD36" s="9"/>
      <c r="BZE36" s="9"/>
      <c r="BZF36" s="9"/>
      <c r="BZG36" s="9"/>
      <c r="BZH36" s="9"/>
      <c r="BZI36" s="9"/>
      <c r="BZJ36" s="9"/>
      <c r="BZK36" s="9"/>
      <c r="BZL36" s="9"/>
      <c r="BZM36" s="9"/>
      <c r="BZN36" s="9"/>
      <c r="BZO36" s="9"/>
      <c r="BZP36" s="9"/>
      <c r="BZQ36" s="9"/>
      <c r="BZR36" s="9"/>
      <c r="BZS36" s="9"/>
      <c r="BZT36" s="9"/>
      <c r="BZU36" s="9"/>
      <c r="BZV36" s="9"/>
      <c r="BZW36" s="9"/>
      <c r="BZX36" s="9"/>
      <c r="BZY36" s="9"/>
      <c r="BZZ36" s="9"/>
      <c r="CAA36" s="9"/>
      <c r="CAB36" s="9"/>
      <c r="CAC36" s="9"/>
      <c r="CAD36" s="9"/>
      <c r="CAE36" s="9"/>
      <c r="CAF36" s="9"/>
      <c r="CAG36" s="9"/>
      <c r="CAH36" s="9"/>
      <c r="CAI36" s="9"/>
      <c r="CAJ36" s="9"/>
      <c r="CAK36" s="9"/>
      <c r="CAL36" s="9"/>
      <c r="CAM36" s="9"/>
      <c r="CAN36" s="9"/>
      <c r="CAO36" s="9"/>
      <c r="CAP36" s="9"/>
      <c r="CAQ36" s="9"/>
      <c r="CAR36" s="9"/>
      <c r="CAS36" s="9"/>
      <c r="CAT36" s="9"/>
      <c r="CAU36" s="9"/>
      <c r="CAV36" s="9"/>
      <c r="CAW36" s="9"/>
      <c r="CAX36" s="9"/>
      <c r="CAY36" s="9"/>
      <c r="CAZ36" s="9"/>
      <c r="CBA36" s="9"/>
      <c r="CBB36" s="9"/>
      <c r="CBC36" s="9"/>
      <c r="CBD36" s="9"/>
      <c r="CBE36" s="9"/>
      <c r="CBF36" s="9"/>
      <c r="CBG36" s="9"/>
      <c r="CBH36" s="9"/>
      <c r="CBI36" s="9"/>
      <c r="CBJ36" s="9"/>
      <c r="CBK36" s="9"/>
      <c r="CBL36" s="9"/>
      <c r="CBM36" s="9"/>
      <c r="CBN36" s="9"/>
      <c r="CBO36" s="9"/>
      <c r="CBP36" s="9"/>
      <c r="CBQ36" s="9"/>
      <c r="CBR36" s="9"/>
      <c r="CBS36" s="9"/>
      <c r="CBT36" s="9"/>
      <c r="CBU36" s="9"/>
      <c r="CBV36" s="9"/>
      <c r="CBW36" s="9"/>
      <c r="CBX36" s="9"/>
      <c r="CBY36" s="9"/>
      <c r="CBZ36" s="9"/>
      <c r="CCA36" s="9"/>
      <c r="CCB36" s="9"/>
      <c r="CCC36" s="9"/>
      <c r="CCD36" s="9"/>
      <c r="CCE36" s="9"/>
      <c r="CCF36" s="9"/>
      <c r="CCG36" s="9"/>
      <c r="CCH36" s="9"/>
      <c r="CCI36" s="9"/>
      <c r="CCJ36" s="9"/>
      <c r="CCK36" s="9"/>
      <c r="CCL36" s="9"/>
      <c r="CCM36" s="9"/>
      <c r="CCN36" s="9"/>
      <c r="CCO36" s="9"/>
      <c r="CCP36" s="9"/>
      <c r="CCQ36" s="9"/>
      <c r="CCR36" s="9"/>
      <c r="CCS36" s="9"/>
      <c r="CCT36" s="9"/>
      <c r="CCU36" s="9"/>
      <c r="CCV36" s="9"/>
      <c r="CCW36" s="9"/>
      <c r="CCX36" s="9"/>
      <c r="CCY36" s="9"/>
      <c r="CCZ36" s="9"/>
      <c r="CDA36" s="9"/>
      <c r="CDB36" s="9"/>
      <c r="CDC36" s="9"/>
      <c r="CDD36" s="9"/>
      <c r="CDE36" s="9"/>
      <c r="CDF36" s="9"/>
      <c r="CDG36" s="9"/>
      <c r="CDH36" s="9"/>
      <c r="CDI36" s="9"/>
      <c r="CDJ36" s="9"/>
      <c r="CDK36" s="9"/>
      <c r="CDL36" s="9"/>
      <c r="CDM36" s="9"/>
      <c r="CDN36" s="9"/>
      <c r="CDO36" s="9"/>
      <c r="CDP36" s="9"/>
      <c r="CDQ36" s="9"/>
      <c r="CDR36" s="9"/>
      <c r="CDS36" s="9"/>
      <c r="CDT36" s="9"/>
      <c r="CDU36" s="9"/>
      <c r="CDV36" s="9"/>
      <c r="CDW36" s="9"/>
      <c r="CDX36" s="9"/>
      <c r="CDY36" s="9"/>
      <c r="CDZ36" s="9"/>
      <c r="CEA36" s="9"/>
      <c r="CEB36" s="9"/>
      <c r="CEC36" s="9"/>
      <c r="CED36" s="9"/>
      <c r="CEE36" s="9"/>
      <c r="CEF36" s="9"/>
      <c r="CEG36" s="9"/>
      <c r="CEH36" s="9"/>
      <c r="CEI36" s="9"/>
      <c r="CEJ36" s="9"/>
      <c r="CEK36" s="9"/>
      <c r="CEL36" s="9"/>
      <c r="CEM36" s="9"/>
      <c r="CEN36" s="9"/>
      <c r="CEO36" s="9"/>
      <c r="CEP36" s="9"/>
      <c r="CEQ36" s="9"/>
      <c r="CER36" s="9"/>
      <c r="CES36" s="9"/>
      <c r="CET36" s="9"/>
      <c r="CEU36" s="9"/>
      <c r="CEV36" s="9"/>
      <c r="CEW36" s="9"/>
      <c r="CEX36" s="9"/>
      <c r="CEY36" s="9"/>
      <c r="CEZ36" s="9"/>
      <c r="CFA36" s="9"/>
      <c r="CFB36" s="9"/>
      <c r="CFC36" s="9"/>
      <c r="CFD36" s="9"/>
      <c r="CFE36" s="9"/>
      <c r="CFF36" s="9"/>
      <c r="CFG36" s="9"/>
      <c r="CFH36" s="9"/>
      <c r="CFI36" s="9"/>
      <c r="CFJ36" s="9"/>
      <c r="CFK36" s="9"/>
      <c r="CFL36" s="9"/>
      <c r="CFM36" s="9"/>
      <c r="CFN36" s="9"/>
      <c r="CFO36" s="9"/>
      <c r="CFP36" s="9"/>
      <c r="CFQ36" s="9"/>
      <c r="CFR36" s="9"/>
      <c r="CFS36" s="9"/>
      <c r="CFT36" s="9"/>
      <c r="CFU36" s="9"/>
      <c r="CFV36" s="9"/>
      <c r="CFW36" s="9"/>
      <c r="CFX36" s="9"/>
      <c r="CFY36" s="9"/>
      <c r="CFZ36" s="9"/>
      <c r="CGA36" s="9"/>
      <c r="CGB36" s="9"/>
      <c r="CGC36" s="9"/>
      <c r="CGD36" s="9"/>
      <c r="CGE36" s="9"/>
      <c r="CGF36" s="9"/>
      <c r="CGG36" s="9"/>
      <c r="CGH36" s="9"/>
      <c r="CGI36" s="9"/>
      <c r="CGJ36" s="9"/>
      <c r="CGK36" s="9"/>
      <c r="CGL36" s="9"/>
      <c r="CGM36" s="9"/>
      <c r="CGN36" s="9"/>
      <c r="CGO36" s="9"/>
      <c r="CGP36" s="9"/>
      <c r="CGQ36" s="9"/>
      <c r="CGR36" s="9"/>
      <c r="CGS36" s="9"/>
      <c r="CGT36" s="9"/>
      <c r="CGU36" s="9"/>
      <c r="CGV36" s="9"/>
      <c r="CGW36" s="9"/>
      <c r="CGX36" s="9"/>
      <c r="CGY36" s="9"/>
      <c r="CGZ36" s="9"/>
      <c r="CHA36" s="9"/>
      <c r="CHB36" s="9"/>
      <c r="CHC36" s="9"/>
      <c r="CHD36" s="9"/>
      <c r="CHE36" s="9"/>
      <c r="CHF36" s="9"/>
      <c r="CHG36" s="9"/>
      <c r="CHH36" s="9"/>
      <c r="CHI36" s="9"/>
      <c r="CHJ36" s="9"/>
      <c r="CHK36" s="9"/>
      <c r="CHL36" s="9"/>
      <c r="CHM36" s="9"/>
      <c r="CHN36" s="9"/>
      <c r="CHO36" s="9"/>
      <c r="CHP36" s="9"/>
      <c r="CHQ36" s="9"/>
      <c r="CHR36" s="9"/>
      <c r="CHS36" s="9"/>
      <c r="CHT36" s="9"/>
      <c r="CHU36" s="9"/>
      <c r="CHV36" s="9"/>
      <c r="CHW36" s="9"/>
      <c r="CHX36" s="9"/>
      <c r="CHY36" s="9"/>
      <c r="CHZ36" s="9"/>
      <c r="CIA36" s="9"/>
      <c r="CIB36" s="9"/>
      <c r="CIC36" s="9"/>
      <c r="CID36" s="9"/>
      <c r="CIE36" s="9"/>
      <c r="CIF36" s="9"/>
      <c r="CIG36" s="9"/>
      <c r="CIH36" s="9"/>
      <c r="CII36" s="9"/>
      <c r="CIJ36" s="9"/>
      <c r="CIK36" s="9"/>
      <c r="CIL36" s="9"/>
      <c r="CIM36" s="9"/>
      <c r="CIN36" s="9"/>
      <c r="CIO36" s="9"/>
      <c r="CIP36" s="9"/>
      <c r="CIQ36" s="9"/>
      <c r="CIR36" s="9"/>
      <c r="CIS36" s="9"/>
      <c r="CIT36" s="9"/>
      <c r="CIU36" s="9"/>
      <c r="CIV36" s="9"/>
      <c r="CIW36" s="9"/>
      <c r="CIX36" s="9"/>
      <c r="CIY36" s="9"/>
      <c r="CIZ36" s="9"/>
      <c r="CJA36" s="9"/>
      <c r="CJB36" s="9"/>
      <c r="CJC36" s="9"/>
      <c r="CJD36" s="9"/>
      <c r="CJE36" s="9"/>
      <c r="CJF36" s="9"/>
      <c r="CJG36" s="9"/>
      <c r="CJH36" s="9"/>
      <c r="CJI36" s="9"/>
      <c r="CJJ36" s="9"/>
      <c r="CJK36" s="9"/>
      <c r="CJL36" s="9"/>
      <c r="CJM36" s="9"/>
      <c r="CJN36" s="9"/>
      <c r="CJO36" s="9"/>
      <c r="CJP36" s="9"/>
      <c r="CJQ36" s="9"/>
      <c r="CJR36" s="9"/>
      <c r="CJS36" s="9"/>
      <c r="CJT36" s="9"/>
      <c r="CJU36" s="9"/>
      <c r="CJV36" s="9"/>
      <c r="CJW36" s="9"/>
      <c r="CJX36" s="9"/>
      <c r="CJY36" s="9"/>
      <c r="CJZ36" s="9"/>
      <c r="CKA36" s="9"/>
      <c r="CKB36" s="9"/>
      <c r="CKC36" s="9"/>
      <c r="CKD36" s="9"/>
      <c r="CKE36" s="9"/>
      <c r="CKF36" s="9"/>
      <c r="CKG36" s="9"/>
      <c r="CKH36" s="9"/>
      <c r="CKI36" s="9"/>
      <c r="CKJ36" s="9"/>
      <c r="CKK36" s="9"/>
      <c r="CKL36" s="9"/>
      <c r="CKM36" s="9"/>
      <c r="CKN36" s="9"/>
      <c r="CKO36" s="9"/>
      <c r="CKP36" s="9"/>
      <c r="CKQ36" s="9"/>
      <c r="CKR36" s="9"/>
      <c r="CKS36" s="9"/>
      <c r="CKT36" s="9"/>
      <c r="CKU36" s="9"/>
      <c r="CKV36" s="9"/>
      <c r="CKW36" s="9"/>
      <c r="CKX36" s="9"/>
      <c r="CKY36" s="9"/>
      <c r="CKZ36" s="9"/>
      <c r="CLA36" s="9"/>
      <c r="CLB36" s="9"/>
      <c r="CLC36" s="9"/>
      <c r="CLD36" s="9"/>
      <c r="CLE36" s="9"/>
      <c r="CLF36" s="9"/>
      <c r="CLG36" s="9"/>
      <c r="CLH36" s="9"/>
      <c r="CLI36" s="9"/>
      <c r="CLJ36" s="9"/>
      <c r="CLK36" s="9"/>
      <c r="CLL36" s="9"/>
      <c r="CLM36" s="9"/>
      <c r="CLN36" s="9"/>
      <c r="CLO36" s="9"/>
      <c r="CLP36" s="9"/>
      <c r="CLQ36" s="9"/>
      <c r="CLR36" s="9"/>
      <c r="CLS36" s="9"/>
      <c r="CLT36" s="9"/>
      <c r="CLU36" s="9"/>
      <c r="CLV36" s="9"/>
      <c r="CLW36" s="9"/>
      <c r="CLX36" s="9"/>
      <c r="CLY36" s="9"/>
      <c r="CLZ36" s="9"/>
      <c r="CMA36" s="9"/>
      <c r="CMB36" s="9"/>
      <c r="CMC36" s="9"/>
      <c r="CMD36" s="9"/>
      <c r="CME36" s="9"/>
      <c r="CMF36" s="9"/>
      <c r="CMG36" s="9"/>
      <c r="CMH36" s="9"/>
      <c r="CMI36" s="9"/>
      <c r="CMJ36" s="9"/>
      <c r="CMK36" s="9"/>
      <c r="CML36" s="9"/>
      <c r="CMM36" s="9"/>
      <c r="CMN36" s="9"/>
      <c r="CMO36" s="9"/>
      <c r="CMP36" s="9"/>
      <c r="CMQ36" s="9"/>
      <c r="CMR36" s="9"/>
      <c r="CMS36" s="9"/>
      <c r="CMT36" s="9"/>
      <c r="CMU36" s="9"/>
      <c r="CMV36" s="9"/>
      <c r="CMW36" s="9"/>
      <c r="CMX36" s="9"/>
      <c r="CMY36" s="9"/>
      <c r="CMZ36" s="9"/>
      <c r="CNA36" s="9"/>
      <c r="CNB36" s="9"/>
      <c r="CNC36" s="9"/>
      <c r="CND36" s="9"/>
      <c r="CNE36" s="9"/>
      <c r="CNF36" s="9"/>
      <c r="CNG36" s="9"/>
      <c r="CNH36" s="9"/>
      <c r="CNI36" s="9"/>
      <c r="CNJ36" s="9"/>
      <c r="CNK36" s="9"/>
      <c r="CNL36" s="9"/>
      <c r="CNM36" s="9"/>
      <c r="CNN36" s="9"/>
      <c r="CNO36" s="9"/>
      <c r="CNP36" s="9"/>
      <c r="CNQ36" s="9"/>
      <c r="CNR36" s="9"/>
      <c r="CNS36" s="9"/>
      <c r="CNT36" s="9"/>
      <c r="CNU36" s="9"/>
      <c r="CNV36" s="9"/>
      <c r="CNW36" s="9"/>
      <c r="CNX36" s="9"/>
      <c r="CNY36" s="9"/>
      <c r="CNZ36" s="9"/>
      <c r="COA36" s="9"/>
      <c r="COB36" s="9"/>
      <c r="COC36" s="9"/>
      <c r="COD36" s="9"/>
      <c r="COE36" s="9"/>
      <c r="COF36" s="9"/>
      <c r="COG36" s="9"/>
      <c r="COH36" s="9"/>
      <c r="COI36" s="9"/>
      <c r="COJ36" s="9"/>
      <c r="COK36" s="9"/>
      <c r="COL36" s="9"/>
      <c r="COM36" s="9"/>
      <c r="CON36" s="9"/>
      <c r="COO36" s="9"/>
      <c r="COP36" s="9"/>
      <c r="COQ36" s="9"/>
      <c r="COR36" s="9"/>
      <c r="COS36" s="9"/>
      <c r="COT36" s="9"/>
      <c r="COU36" s="9"/>
      <c r="COV36" s="9"/>
      <c r="COW36" s="9"/>
      <c r="COX36" s="9"/>
      <c r="COY36" s="9"/>
      <c r="COZ36" s="9"/>
      <c r="CPA36" s="9"/>
      <c r="CPB36" s="9"/>
      <c r="CPC36" s="9"/>
      <c r="CPD36" s="9"/>
      <c r="CPE36" s="9"/>
      <c r="CPF36" s="9"/>
      <c r="CPG36" s="9"/>
      <c r="CPH36" s="9"/>
      <c r="CPI36" s="9"/>
      <c r="CPJ36" s="9"/>
      <c r="CPK36" s="9"/>
      <c r="CPL36" s="9"/>
      <c r="CPM36" s="9"/>
      <c r="CPN36" s="9"/>
      <c r="CPO36" s="9"/>
      <c r="CPP36" s="9"/>
      <c r="CPQ36" s="9"/>
      <c r="CPR36" s="9"/>
      <c r="CPS36" s="9"/>
      <c r="CPT36" s="9"/>
      <c r="CPU36" s="9"/>
      <c r="CPV36" s="9"/>
      <c r="CPW36" s="9"/>
      <c r="CPX36" s="9"/>
      <c r="CPY36" s="9"/>
      <c r="CPZ36" s="9"/>
      <c r="CQA36" s="9"/>
      <c r="CQB36" s="9"/>
      <c r="CQC36" s="9"/>
      <c r="CQD36" s="9"/>
      <c r="CQE36" s="9"/>
      <c r="CQF36" s="9"/>
      <c r="CQG36" s="9"/>
      <c r="CQH36" s="9"/>
      <c r="CQI36" s="9"/>
      <c r="CQJ36" s="9"/>
      <c r="CQK36" s="9"/>
      <c r="CQL36" s="9"/>
      <c r="CQM36" s="9"/>
      <c r="CQN36" s="9"/>
      <c r="CQO36" s="9"/>
      <c r="CQP36" s="9"/>
      <c r="CQQ36" s="9"/>
      <c r="CQR36" s="9"/>
      <c r="CQS36" s="9"/>
      <c r="CQT36" s="9"/>
      <c r="CQU36" s="9"/>
      <c r="CQV36" s="9"/>
      <c r="CQW36" s="9"/>
      <c r="CQX36" s="9"/>
      <c r="CQY36" s="9"/>
      <c r="CQZ36" s="9"/>
      <c r="CRA36" s="9"/>
      <c r="CRB36" s="9"/>
      <c r="CRC36" s="9"/>
      <c r="CRD36" s="9"/>
      <c r="CRE36" s="9"/>
      <c r="CRF36" s="9"/>
      <c r="CRG36" s="9"/>
      <c r="CRH36" s="9"/>
      <c r="CRI36" s="9"/>
      <c r="CRJ36" s="9"/>
      <c r="CRK36" s="9"/>
      <c r="CRL36" s="9"/>
      <c r="CRM36" s="9"/>
      <c r="CRN36" s="9"/>
      <c r="CRO36" s="9"/>
      <c r="CRP36" s="9"/>
      <c r="CRQ36" s="9"/>
      <c r="CRR36" s="9"/>
      <c r="CRS36" s="9"/>
      <c r="CRT36" s="9"/>
      <c r="CRU36" s="9"/>
      <c r="CRV36" s="9"/>
      <c r="CRW36" s="9"/>
      <c r="CRX36" s="9"/>
      <c r="CRY36" s="9"/>
      <c r="CRZ36" s="9"/>
      <c r="CSA36" s="9"/>
      <c r="CSB36" s="9"/>
      <c r="CSC36" s="9"/>
      <c r="CSD36" s="9"/>
      <c r="CSE36" s="9"/>
      <c r="CSF36" s="9"/>
      <c r="CSG36" s="9"/>
      <c r="CSH36" s="9"/>
      <c r="CSI36" s="9"/>
      <c r="CSJ36" s="9"/>
      <c r="CSK36" s="9"/>
      <c r="CSL36" s="9"/>
      <c r="CSM36" s="9"/>
      <c r="CSN36" s="9"/>
      <c r="CSO36" s="9"/>
      <c r="CSP36" s="9"/>
      <c r="CSQ36" s="9"/>
      <c r="CSR36" s="9"/>
      <c r="CSS36" s="9"/>
      <c r="CST36" s="9"/>
      <c r="CSU36" s="9"/>
      <c r="CSV36" s="9"/>
      <c r="CSW36" s="9"/>
      <c r="CSX36" s="9"/>
      <c r="CSY36" s="9"/>
      <c r="CSZ36" s="9"/>
      <c r="CTA36" s="9"/>
      <c r="CTB36" s="9"/>
      <c r="CTC36" s="9"/>
      <c r="CTD36" s="9"/>
      <c r="CTE36" s="9"/>
      <c r="CTF36" s="9"/>
      <c r="CTG36" s="9"/>
      <c r="CTH36" s="9"/>
      <c r="CTI36" s="9"/>
      <c r="CTJ36" s="9"/>
      <c r="CTK36" s="9"/>
      <c r="CTL36" s="9"/>
      <c r="CTM36" s="9"/>
      <c r="CTN36" s="9"/>
      <c r="CTO36" s="9"/>
      <c r="CTP36" s="9"/>
      <c r="CTQ36" s="9"/>
      <c r="CTR36" s="9"/>
      <c r="CTS36" s="9"/>
      <c r="CTT36" s="9"/>
      <c r="CTU36" s="9"/>
      <c r="CTV36" s="9"/>
      <c r="CTW36" s="9"/>
      <c r="CTX36" s="9"/>
      <c r="CTY36" s="9"/>
      <c r="CTZ36" s="9"/>
      <c r="CUA36" s="9"/>
      <c r="CUB36" s="9"/>
      <c r="CUC36" s="9"/>
      <c r="CUD36" s="9"/>
      <c r="CUE36" s="9"/>
      <c r="CUF36" s="9"/>
      <c r="CUG36" s="9"/>
      <c r="CUH36" s="9"/>
      <c r="CUI36" s="9"/>
      <c r="CUJ36" s="9"/>
      <c r="CUK36" s="9"/>
      <c r="CUL36" s="9"/>
      <c r="CUM36" s="9"/>
      <c r="CUN36" s="9"/>
      <c r="CUO36" s="9"/>
      <c r="CUP36" s="9"/>
      <c r="CUQ36" s="9"/>
      <c r="CUR36" s="9"/>
      <c r="CUS36" s="9"/>
      <c r="CUT36" s="9"/>
      <c r="CUU36" s="9"/>
      <c r="CUV36" s="9"/>
      <c r="CUW36" s="9"/>
      <c r="CUX36" s="9"/>
      <c r="CUY36" s="9"/>
      <c r="CUZ36" s="9"/>
      <c r="CVA36" s="9"/>
      <c r="CVB36" s="9"/>
      <c r="CVC36" s="9"/>
      <c r="CVD36" s="9"/>
      <c r="CVE36" s="9"/>
      <c r="CVF36" s="9"/>
      <c r="CVG36" s="9"/>
      <c r="CVH36" s="9"/>
      <c r="CVI36" s="9"/>
      <c r="CVJ36" s="9"/>
      <c r="CVK36" s="9"/>
      <c r="CVL36" s="9"/>
      <c r="CVM36" s="9"/>
      <c r="CVN36" s="9"/>
      <c r="CVO36" s="9"/>
      <c r="CVP36" s="9"/>
      <c r="CVQ36" s="9"/>
      <c r="CVR36" s="9"/>
      <c r="CVS36" s="9"/>
      <c r="CVT36" s="9"/>
      <c r="CVU36" s="9"/>
      <c r="CVV36" s="9"/>
      <c r="CVW36" s="9"/>
      <c r="CVX36" s="9"/>
      <c r="CVY36" s="9"/>
      <c r="CVZ36" s="9"/>
      <c r="CWA36" s="9"/>
      <c r="CWB36" s="9"/>
      <c r="CWC36" s="9"/>
      <c r="CWD36" s="9"/>
      <c r="CWE36" s="9"/>
      <c r="CWF36" s="9"/>
      <c r="CWG36" s="9"/>
      <c r="CWH36" s="9"/>
      <c r="CWI36" s="9"/>
      <c r="CWJ36" s="9"/>
      <c r="CWK36" s="9"/>
      <c r="CWL36" s="9"/>
      <c r="CWM36" s="9"/>
      <c r="CWN36" s="9"/>
      <c r="CWO36" s="9"/>
      <c r="CWP36" s="9"/>
      <c r="CWQ36" s="9"/>
      <c r="CWR36" s="9"/>
      <c r="CWS36" s="9"/>
      <c r="CWT36" s="9"/>
      <c r="CWU36" s="9"/>
      <c r="CWV36" s="9"/>
      <c r="CWW36" s="9"/>
      <c r="CWX36" s="9"/>
      <c r="CWY36" s="9"/>
      <c r="CWZ36" s="9"/>
      <c r="CXA36" s="9"/>
      <c r="CXB36" s="9"/>
      <c r="CXC36" s="9"/>
      <c r="CXD36" s="9"/>
      <c r="CXE36" s="9"/>
      <c r="CXF36" s="9"/>
      <c r="CXG36" s="9"/>
      <c r="CXH36" s="9"/>
      <c r="CXI36" s="9"/>
      <c r="CXJ36" s="9"/>
      <c r="CXK36" s="9"/>
      <c r="CXL36" s="9"/>
      <c r="CXM36" s="9"/>
      <c r="CXN36" s="9"/>
      <c r="CXO36" s="9"/>
      <c r="CXP36" s="9"/>
      <c r="CXQ36" s="9"/>
      <c r="CXR36" s="9"/>
      <c r="CXS36" s="9"/>
      <c r="CXT36" s="9"/>
      <c r="CXU36" s="9"/>
      <c r="CXV36" s="9"/>
      <c r="CXW36" s="9"/>
      <c r="CXX36" s="9"/>
      <c r="CXY36" s="9"/>
      <c r="CXZ36" s="9"/>
      <c r="CYA36" s="9"/>
      <c r="CYB36" s="9"/>
      <c r="CYC36" s="9"/>
      <c r="CYD36" s="9"/>
      <c r="CYE36" s="9"/>
      <c r="CYF36" s="9"/>
      <c r="CYG36" s="9"/>
      <c r="CYH36" s="9"/>
      <c r="CYI36" s="9"/>
      <c r="CYJ36" s="9"/>
      <c r="CYK36" s="9"/>
      <c r="CYL36" s="9"/>
      <c r="CYM36" s="9"/>
      <c r="CYN36" s="9"/>
      <c r="CYO36" s="9"/>
      <c r="CYP36" s="9"/>
      <c r="CYQ36" s="9"/>
      <c r="CYR36" s="9"/>
      <c r="CYS36" s="9"/>
      <c r="CYT36" s="9"/>
      <c r="CYU36" s="9"/>
      <c r="CYV36" s="9"/>
      <c r="CYW36" s="9"/>
      <c r="CYX36" s="9"/>
      <c r="CYY36" s="9"/>
      <c r="CYZ36" s="9"/>
      <c r="CZA36" s="9"/>
      <c r="CZB36" s="9"/>
      <c r="CZC36" s="9"/>
      <c r="CZD36" s="9"/>
      <c r="CZE36" s="9"/>
      <c r="CZF36" s="9"/>
      <c r="CZG36" s="9"/>
      <c r="CZH36" s="9"/>
      <c r="CZI36" s="9"/>
      <c r="CZJ36" s="9"/>
      <c r="CZK36" s="9"/>
      <c r="CZL36" s="9"/>
      <c r="CZM36" s="9"/>
      <c r="CZN36" s="9"/>
      <c r="CZO36" s="9"/>
      <c r="CZP36" s="9"/>
      <c r="CZQ36" s="9"/>
      <c r="CZR36" s="9"/>
      <c r="CZS36" s="9"/>
      <c r="CZT36" s="9"/>
      <c r="CZU36" s="9"/>
      <c r="CZV36" s="9"/>
      <c r="CZW36" s="9"/>
      <c r="CZX36" s="9"/>
      <c r="CZY36" s="9"/>
      <c r="CZZ36" s="9"/>
      <c r="DAA36" s="9"/>
      <c r="DAB36" s="9"/>
      <c r="DAC36" s="9"/>
      <c r="DAD36" s="9"/>
      <c r="DAE36" s="9"/>
      <c r="DAF36" s="9"/>
      <c r="DAG36" s="9"/>
      <c r="DAH36" s="9"/>
      <c r="DAI36" s="9"/>
      <c r="DAJ36" s="9"/>
      <c r="DAK36" s="9"/>
      <c r="DAL36" s="9"/>
      <c r="DAM36" s="9"/>
      <c r="DAN36" s="9"/>
      <c r="DAO36" s="9"/>
      <c r="DAP36" s="9"/>
      <c r="DAQ36" s="9"/>
      <c r="DAR36" s="9"/>
      <c r="DAS36" s="9"/>
      <c r="DAT36" s="9"/>
      <c r="DAU36" s="9"/>
      <c r="DAV36" s="9"/>
      <c r="DAW36" s="9"/>
      <c r="DAX36" s="9"/>
      <c r="DAY36" s="9"/>
      <c r="DAZ36" s="9"/>
      <c r="DBA36" s="9"/>
      <c r="DBB36" s="9"/>
      <c r="DBC36" s="9"/>
      <c r="DBD36" s="9"/>
      <c r="DBE36" s="9"/>
      <c r="DBF36" s="9"/>
      <c r="DBG36" s="9"/>
      <c r="DBH36" s="9"/>
      <c r="DBI36" s="9"/>
      <c r="DBJ36" s="9"/>
      <c r="DBK36" s="9"/>
      <c r="DBL36" s="9"/>
      <c r="DBM36" s="9"/>
      <c r="DBN36" s="9"/>
      <c r="DBO36" s="9"/>
      <c r="DBP36" s="9"/>
      <c r="DBQ36" s="9"/>
      <c r="DBR36" s="9"/>
      <c r="DBS36" s="9"/>
      <c r="DBT36" s="9"/>
      <c r="DBU36" s="9"/>
      <c r="DBV36" s="9"/>
      <c r="DBW36" s="9"/>
      <c r="DBX36" s="9"/>
      <c r="DBY36" s="9"/>
      <c r="DBZ36" s="9"/>
      <c r="DCA36" s="9"/>
      <c r="DCB36" s="9"/>
      <c r="DCC36" s="9"/>
      <c r="DCD36" s="9"/>
      <c r="DCE36" s="9"/>
      <c r="DCF36" s="9"/>
      <c r="DCG36" s="9"/>
      <c r="DCH36" s="9"/>
      <c r="DCI36" s="9"/>
      <c r="DCJ36" s="9"/>
      <c r="DCK36" s="9"/>
      <c r="DCL36" s="9"/>
      <c r="DCM36" s="9"/>
      <c r="DCN36" s="9"/>
      <c r="DCO36" s="9"/>
      <c r="DCP36" s="9"/>
      <c r="DCQ36" s="9"/>
      <c r="DCR36" s="9"/>
      <c r="DCS36" s="9"/>
      <c r="DCT36" s="9"/>
      <c r="DCU36" s="9"/>
      <c r="DCV36" s="9"/>
      <c r="DCW36" s="9"/>
      <c r="DCX36" s="9"/>
      <c r="DCY36" s="9"/>
      <c r="DCZ36" s="9"/>
      <c r="DDA36" s="9"/>
      <c r="DDB36" s="9"/>
      <c r="DDC36" s="9"/>
      <c r="DDD36" s="9"/>
      <c r="DDE36" s="9"/>
      <c r="DDF36" s="9"/>
      <c r="DDG36" s="9"/>
      <c r="DDH36" s="9"/>
      <c r="DDI36" s="9"/>
      <c r="DDJ36" s="9"/>
      <c r="DDK36" s="9"/>
      <c r="DDL36" s="9"/>
      <c r="DDM36" s="9"/>
      <c r="DDN36" s="9"/>
      <c r="DDO36" s="9"/>
      <c r="DDP36" s="9"/>
      <c r="DDQ36" s="9"/>
      <c r="DDR36" s="9"/>
      <c r="DDS36" s="9"/>
      <c r="DDT36" s="9"/>
      <c r="DDU36" s="9"/>
      <c r="DDV36" s="9"/>
      <c r="DDW36" s="9"/>
      <c r="DDX36" s="9"/>
      <c r="DDY36" s="9"/>
      <c r="DDZ36" s="9"/>
      <c r="DEA36" s="9"/>
      <c r="DEB36" s="9"/>
      <c r="DEC36" s="9"/>
      <c r="DED36" s="9"/>
      <c r="DEE36" s="9"/>
      <c r="DEF36" s="9"/>
      <c r="DEG36" s="9"/>
      <c r="DEH36" s="9"/>
      <c r="DEI36" s="9"/>
      <c r="DEJ36" s="9"/>
      <c r="DEK36" s="9"/>
      <c r="DEL36" s="9"/>
      <c r="DEM36" s="9"/>
      <c r="DEN36" s="9"/>
      <c r="DEO36" s="9"/>
      <c r="DEP36" s="9"/>
      <c r="DEQ36" s="9"/>
      <c r="DER36" s="9"/>
      <c r="DES36" s="9"/>
      <c r="DET36" s="9"/>
      <c r="DEU36" s="9"/>
      <c r="DEV36" s="9"/>
      <c r="DEW36" s="9"/>
      <c r="DEX36" s="9"/>
      <c r="DEY36" s="9"/>
      <c r="DEZ36" s="9"/>
      <c r="DFA36" s="9"/>
      <c r="DFB36" s="9"/>
      <c r="DFC36" s="9"/>
      <c r="DFD36" s="9"/>
      <c r="DFE36" s="9"/>
      <c r="DFF36" s="9"/>
      <c r="DFG36" s="9"/>
      <c r="DFH36" s="9"/>
      <c r="DFI36" s="9"/>
      <c r="DFJ36" s="9"/>
      <c r="DFK36" s="9"/>
      <c r="DFL36" s="9"/>
      <c r="DFM36" s="9"/>
      <c r="DFN36" s="9"/>
      <c r="DFO36" s="9"/>
      <c r="DFP36" s="9"/>
      <c r="DFQ36" s="9"/>
      <c r="DFR36" s="9"/>
      <c r="DFS36" s="9"/>
      <c r="DFT36" s="9"/>
      <c r="DFU36" s="9"/>
      <c r="DFV36" s="9"/>
      <c r="DFW36" s="9"/>
      <c r="DFX36" s="9"/>
      <c r="DFY36" s="9"/>
      <c r="DFZ36" s="9"/>
      <c r="DGA36" s="9"/>
      <c r="DGB36" s="9"/>
      <c r="DGC36" s="9"/>
      <c r="DGD36" s="9"/>
      <c r="DGE36" s="9"/>
      <c r="DGF36" s="9"/>
      <c r="DGG36" s="9"/>
      <c r="DGH36" s="9"/>
      <c r="DGI36" s="9"/>
      <c r="DGJ36" s="9"/>
      <c r="DGK36" s="9"/>
      <c r="DGL36" s="9"/>
      <c r="DGM36" s="9"/>
      <c r="DGN36" s="9"/>
      <c r="DGO36" s="9"/>
      <c r="DGP36" s="9"/>
      <c r="DGQ36" s="9"/>
      <c r="DGR36" s="9"/>
      <c r="DGS36" s="9"/>
      <c r="DGT36" s="9"/>
      <c r="DGU36" s="9"/>
      <c r="DGV36" s="9"/>
      <c r="DGW36" s="9"/>
      <c r="DGX36" s="9"/>
      <c r="DGY36" s="9"/>
      <c r="DGZ36" s="9"/>
      <c r="DHA36" s="9"/>
      <c r="DHB36" s="9"/>
      <c r="DHC36" s="9"/>
      <c r="DHD36" s="9"/>
      <c r="DHE36" s="9"/>
      <c r="DHF36" s="9"/>
      <c r="DHG36" s="9"/>
      <c r="DHH36" s="9"/>
      <c r="DHI36" s="9"/>
      <c r="DHJ36" s="9"/>
      <c r="DHK36" s="9"/>
      <c r="DHL36" s="9"/>
      <c r="DHM36" s="9"/>
      <c r="DHN36" s="9"/>
      <c r="DHO36" s="9"/>
      <c r="DHP36" s="9"/>
      <c r="DHQ36" s="9"/>
      <c r="DHR36" s="9"/>
      <c r="DHS36" s="9"/>
      <c r="DHT36" s="9"/>
      <c r="DHU36" s="9"/>
      <c r="DHV36" s="9"/>
      <c r="DHW36" s="9"/>
      <c r="DHX36" s="9"/>
      <c r="DHY36" s="9"/>
      <c r="DHZ36" s="9"/>
      <c r="DIA36" s="9"/>
      <c r="DIB36" s="9"/>
      <c r="DIC36" s="9"/>
      <c r="DID36" s="9"/>
      <c r="DIE36" s="9"/>
      <c r="DIF36" s="9"/>
      <c r="DIG36" s="9"/>
      <c r="DIH36" s="9"/>
      <c r="DII36" s="9"/>
      <c r="DIJ36" s="9"/>
      <c r="DIK36" s="9"/>
      <c r="DIL36" s="9"/>
      <c r="DIM36" s="9"/>
      <c r="DIN36" s="9"/>
      <c r="DIO36" s="9"/>
      <c r="DIP36" s="9"/>
      <c r="DIQ36" s="9"/>
      <c r="DIR36" s="9"/>
      <c r="DIS36" s="9"/>
      <c r="DIT36" s="9"/>
      <c r="DIU36" s="9"/>
      <c r="DIV36" s="9"/>
      <c r="DIW36" s="9"/>
      <c r="DIX36" s="9"/>
      <c r="DIY36" s="9"/>
      <c r="DIZ36" s="9"/>
      <c r="DJA36" s="9"/>
      <c r="DJB36" s="9"/>
      <c r="DJC36" s="9"/>
      <c r="DJD36" s="9"/>
      <c r="DJE36" s="9"/>
      <c r="DJF36" s="9"/>
      <c r="DJG36" s="9"/>
      <c r="DJH36" s="9"/>
      <c r="DJI36" s="9"/>
      <c r="DJJ36" s="9"/>
      <c r="DJK36" s="9"/>
      <c r="DJL36" s="9"/>
      <c r="DJM36" s="9"/>
      <c r="DJN36" s="9"/>
      <c r="DJO36" s="9"/>
      <c r="DJP36" s="9"/>
      <c r="DJQ36" s="9"/>
      <c r="DJR36" s="9"/>
      <c r="DJS36" s="9"/>
      <c r="DJT36" s="9"/>
      <c r="DJU36" s="9"/>
      <c r="DJV36" s="9"/>
      <c r="DJW36" s="9"/>
      <c r="DJX36" s="9"/>
      <c r="DJY36" s="9"/>
      <c r="DJZ36" s="9"/>
      <c r="DKA36" s="9"/>
      <c r="DKB36" s="9"/>
      <c r="DKC36" s="9"/>
      <c r="DKD36" s="9"/>
      <c r="DKE36" s="9"/>
      <c r="DKF36" s="9"/>
      <c r="DKG36" s="9"/>
      <c r="DKH36" s="9"/>
      <c r="DKI36" s="9"/>
      <c r="DKJ36" s="9"/>
      <c r="DKK36" s="9"/>
      <c r="DKL36" s="9"/>
      <c r="DKM36" s="9"/>
      <c r="DKN36" s="9"/>
      <c r="DKO36" s="9"/>
      <c r="DKP36" s="9"/>
      <c r="DKQ36" s="9"/>
      <c r="DKR36" s="9"/>
      <c r="DKS36" s="9"/>
      <c r="DKT36" s="9"/>
      <c r="DKU36" s="9"/>
      <c r="DKV36" s="9"/>
      <c r="DKW36" s="9"/>
      <c r="DKX36" s="9"/>
      <c r="DKY36" s="9"/>
      <c r="DKZ36" s="9"/>
      <c r="DLA36" s="9"/>
      <c r="DLB36" s="9"/>
      <c r="DLC36" s="9"/>
      <c r="DLD36" s="9"/>
      <c r="DLE36" s="9"/>
      <c r="DLF36" s="9"/>
      <c r="DLG36" s="9"/>
      <c r="DLH36" s="9"/>
      <c r="DLI36" s="9"/>
      <c r="DLJ36" s="9"/>
      <c r="DLK36" s="9"/>
      <c r="DLL36" s="9"/>
      <c r="DLM36" s="9"/>
      <c r="DLN36" s="9"/>
      <c r="DLO36" s="9"/>
      <c r="DLP36" s="9"/>
      <c r="DLQ36" s="9"/>
      <c r="DLR36" s="9"/>
      <c r="DLS36" s="9"/>
      <c r="DLT36" s="9"/>
      <c r="DLU36" s="9"/>
      <c r="DLV36" s="9"/>
      <c r="DLW36" s="9"/>
      <c r="DLX36" s="9"/>
      <c r="DLY36" s="9"/>
      <c r="DLZ36" s="9"/>
      <c r="DMA36" s="9"/>
      <c r="DMB36" s="9"/>
      <c r="DMC36" s="9"/>
      <c r="DMD36" s="9"/>
      <c r="DME36" s="9"/>
      <c r="DMF36" s="9"/>
      <c r="DMG36" s="9"/>
      <c r="DMH36" s="9"/>
      <c r="DMI36" s="9"/>
      <c r="DMJ36" s="9"/>
      <c r="DMK36" s="9"/>
      <c r="DML36" s="9"/>
      <c r="DMM36" s="9"/>
      <c r="DMN36" s="9"/>
      <c r="DMO36" s="9"/>
      <c r="DMP36" s="9"/>
      <c r="DMQ36" s="9"/>
      <c r="DMR36" s="9"/>
      <c r="DMS36" s="9"/>
      <c r="DMT36" s="9"/>
      <c r="DMU36" s="9"/>
      <c r="DMV36" s="9"/>
      <c r="DMW36" s="9"/>
      <c r="DMX36" s="9"/>
      <c r="DMY36" s="9"/>
      <c r="DMZ36" s="9"/>
      <c r="DNA36" s="9"/>
      <c r="DNB36" s="9"/>
      <c r="DNC36" s="9"/>
      <c r="DND36" s="9"/>
      <c r="DNE36" s="9"/>
      <c r="DNF36" s="9"/>
      <c r="DNG36" s="9"/>
      <c r="DNH36" s="9"/>
      <c r="DNI36" s="9"/>
      <c r="DNJ36" s="9"/>
      <c r="DNK36" s="9"/>
      <c r="DNL36" s="9"/>
      <c r="DNM36" s="9"/>
      <c r="DNN36" s="9"/>
      <c r="DNO36" s="9"/>
      <c r="DNP36" s="9"/>
      <c r="DNQ36" s="9"/>
      <c r="DNR36" s="9"/>
      <c r="DNS36" s="9"/>
      <c r="DNT36" s="9"/>
      <c r="DNU36" s="9"/>
      <c r="DNV36" s="9"/>
      <c r="DNW36" s="9"/>
      <c r="DNX36" s="9"/>
      <c r="DNY36" s="9"/>
      <c r="DNZ36" s="9"/>
      <c r="DOA36" s="9"/>
      <c r="DOB36" s="9"/>
      <c r="DOC36" s="9"/>
      <c r="DOD36" s="9"/>
      <c r="DOE36" s="9"/>
      <c r="DOF36" s="9"/>
      <c r="DOG36" s="9"/>
      <c r="DOH36" s="9"/>
      <c r="DOI36" s="9"/>
      <c r="DOJ36" s="9"/>
      <c r="DOK36" s="9"/>
      <c r="DOL36" s="9"/>
      <c r="DOM36" s="9"/>
      <c r="DON36" s="9"/>
      <c r="DOO36" s="9"/>
      <c r="DOP36" s="9"/>
      <c r="DOQ36" s="9"/>
      <c r="DOR36" s="9"/>
      <c r="DOS36" s="9"/>
      <c r="DOT36" s="9"/>
      <c r="DOU36" s="9"/>
      <c r="DOV36" s="9"/>
      <c r="DOW36" s="9"/>
      <c r="DOX36" s="9"/>
      <c r="DOY36" s="9"/>
      <c r="DOZ36" s="9"/>
      <c r="DPA36" s="9"/>
      <c r="DPB36" s="9"/>
      <c r="DPC36" s="9"/>
      <c r="DPD36" s="9"/>
      <c r="DPE36" s="9"/>
      <c r="DPF36" s="9"/>
    </row>
    <row r="37" spans="1:3126" s="4" customFormat="1" ht="20.100000000000001" customHeight="1" x14ac:dyDescent="0.25">
      <c r="A37" s="24">
        <v>28</v>
      </c>
      <c r="B37" s="99" t="s">
        <v>41</v>
      </c>
      <c r="C37" s="100"/>
      <c r="D37" s="39"/>
      <c r="E37" s="39"/>
      <c r="F37" s="39"/>
      <c r="G37" s="39"/>
      <c r="H37" s="37">
        <f>H34+H35+H36</f>
        <v>24</v>
      </c>
      <c r="I37" s="37">
        <f t="shared" ref="I37:AZ37" si="23">I34+I35+I36</f>
        <v>24</v>
      </c>
      <c r="J37" s="37">
        <f t="shared" si="23"/>
        <v>156</v>
      </c>
      <c r="K37" s="37">
        <f t="shared" si="23"/>
        <v>156</v>
      </c>
      <c r="L37" s="37">
        <f t="shared" si="23"/>
        <v>0</v>
      </c>
      <c r="M37" s="37">
        <f t="shared" si="23"/>
        <v>0</v>
      </c>
      <c r="N37" s="37">
        <f t="shared" si="23"/>
        <v>0</v>
      </c>
      <c r="O37" s="37">
        <f t="shared" si="23"/>
        <v>0</v>
      </c>
      <c r="P37" s="37">
        <f t="shared" si="23"/>
        <v>36</v>
      </c>
      <c r="Q37" s="37">
        <f t="shared" si="23"/>
        <v>0</v>
      </c>
      <c r="R37" s="37">
        <f t="shared" si="23"/>
        <v>0</v>
      </c>
      <c r="S37" s="37">
        <f t="shared" si="23"/>
        <v>8</v>
      </c>
      <c r="T37" s="37">
        <f t="shared" si="23"/>
        <v>14</v>
      </c>
      <c r="U37" s="37">
        <f t="shared" si="23"/>
        <v>0</v>
      </c>
      <c r="V37" s="37">
        <f t="shared" si="23"/>
        <v>0</v>
      </c>
      <c r="W37" s="37">
        <f t="shared" si="23"/>
        <v>0</v>
      </c>
      <c r="X37" s="37">
        <f t="shared" si="23"/>
        <v>0</v>
      </c>
      <c r="Y37" s="37">
        <f t="shared" si="23"/>
        <v>0</v>
      </c>
      <c r="Z37" s="37">
        <f t="shared" si="23"/>
        <v>0</v>
      </c>
      <c r="AA37" s="37">
        <f t="shared" si="23"/>
        <v>0</v>
      </c>
      <c r="AB37" s="37">
        <f t="shared" si="23"/>
        <v>0</v>
      </c>
      <c r="AC37" s="37">
        <f t="shared" si="23"/>
        <v>0</v>
      </c>
      <c r="AD37" s="37">
        <f t="shared" si="23"/>
        <v>0</v>
      </c>
      <c r="AE37" s="37">
        <f t="shared" si="23"/>
        <v>0</v>
      </c>
      <c r="AF37" s="37">
        <f t="shared" si="23"/>
        <v>0</v>
      </c>
      <c r="AG37" s="37">
        <f t="shared" si="23"/>
        <v>0</v>
      </c>
      <c r="AH37" s="37">
        <f t="shared" si="23"/>
        <v>0</v>
      </c>
      <c r="AI37" s="37">
        <f t="shared" si="23"/>
        <v>0</v>
      </c>
      <c r="AJ37" s="37">
        <f t="shared" si="23"/>
        <v>0</v>
      </c>
      <c r="AK37" s="37">
        <f t="shared" si="23"/>
        <v>0</v>
      </c>
      <c r="AL37" s="37">
        <f t="shared" si="23"/>
        <v>0</v>
      </c>
      <c r="AM37" s="37">
        <f t="shared" si="23"/>
        <v>0</v>
      </c>
      <c r="AN37" s="37">
        <f t="shared" si="23"/>
        <v>0</v>
      </c>
      <c r="AO37" s="37">
        <f t="shared" si="23"/>
        <v>0</v>
      </c>
      <c r="AP37" s="37">
        <f t="shared" si="23"/>
        <v>2</v>
      </c>
      <c r="AQ37" s="53">
        <f t="shared" si="23"/>
        <v>8.4</v>
      </c>
      <c r="AR37" s="37">
        <f t="shared" si="23"/>
        <v>0</v>
      </c>
      <c r="AS37" s="37">
        <f t="shared" si="23"/>
        <v>0</v>
      </c>
      <c r="AT37" s="53">
        <f t="shared" si="23"/>
        <v>8.4</v>
      </c>
      <c r="AU37" s="37">
        <f t="shared" si="23"/>
        <v>0</v>
      </c>
      <c r="AV37" s="37">
        <f t="shared" si="23"/>
        <v>0</v>
      </c>
      <c r="AW37" s="37">
        <f t="shared" si="23"/>
        <v>0</v>
      </c>
      <c r="AX37" s="37">
        <f t="shared" si="23"/>
        <v>0</v>
      </c>
      <c r="AY37" s="37">
        <f t="shared" si="23"/>
        <v>0</v>
      </c>
      <c r="AZ37" s="53">
        <f t="shared" si="23"/>
        <v>238.4</v>
      </c>
      <c r="BA37" s="49" t="s">
        <v>72</v>
      </c>
      <c r="BB37" s="50">
        <f>AZ37</f>
        <v>238.4</v>
      </c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9"/>
      <c r="APN37" s="9"/>
      <c r="APO37" s="9"/>
      <c r="APP37" s="9"/>
      <c r="APQ37" s="9"/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9"/>
      <c r="BCB37" s="9"/>
      <c r="BCC37" s="9"/>
      <c r="BCD37" s="9"/>
      <c r="BCE37" s="9"/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9"/>
      <c r="BOP37" s="9"/>
      <c r="BOQ37" s="9"/>
      <c r="BOR37" s="9"/>
      <c r="BOS37" s="9"/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9"/>
      <c r="CBD37" s="9"/>
      <c r="CBE37" s="9"/>
      <c r="CBF37" s="9"/>
      <c r="CBG37" s="9"/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9"/>
      <c r="CNR37" s="9"/>
      <c r="CNS37" s="9"/>
      <c r="CNT37" s="9"/>
      <c r="CNU37" s="9"/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  <c r="CVN37" s="9"/>
      <c r="CVO37" s="9"/>
      <c r="CVP37" s="9"/>
      <c r="CVQ37" s="9"/>
      <c r="CVR37" s="9"/>
      <c r="CVS37" s="9"/>
      <c r="CVT37" s="9"/>
      <c r="CVU37" s="9"/>
      <c r="CVV37" s="9"/>
      <c r="CVW37" s="9"/>
      <c r="CVX37" s="9"/>
      <c r="CVY37" s="9"/>
      <c r="CVZ37" s="9"/>
      <c r="CWA37" s="9"/>
      <c r="CWB37" s="9"/>
      <c r="CWC37" s="9"/>
      <c r="CWD37" s="9"/>
      <c r="CWE37" s="9"/>
      <c r="CWF37" s="9"/>
      <c r="CWG37" s="9"/>
      <c r="CWH37" s="9"/>
      <c r="CWI37" s="9"/>
      <c r="CWJ37" s="9"/>
      <c r="CWK37" s="9"/>
      <c r="CWL37" s="9"/>
      <c r="CWM37" s="9"/>
      <c r="CWN37" s="9"/>
      <c r="CWO37" s="9"/>
      <c r="CWP37" s="9"/>
      <c r="CWQ37" s="9"/>
      <c r="CWR37" s="9"/>
      <c r="CWS37" s="9"/>
      <c r="CWT37" s="9"/>
      <c r="CWU37" s="9"/>
      <c r="CWV37" s="9"/>
      <c r="CWW37" s="9"/>
      <c r="CWX37" s="9"/>
      <c r="CWY37" s="9"/>
      <c r="CWZ37" s="9"/>
      <c r="CXA37" s="9"/>
      <c r="CXB37" s="9"/>
      <c r="CXC37" s="9"/>
      <c r="CXD37" s="9"/>
      <c r="CXE37" s="9"/>
      <c r="CXF37" s="9"/>
      <c r="CXG37" s="9"/>
      <c r="CXH37" s="9"/>
      <c r="CXI37" s="9"/>
      <c r="CXJ37" s="9"/>
      <c r="CXK37" s="9"/>
      <c r="CXL37" s="9"/>
      <c r="CXM37" s="9"/>
      <c r="CXN37" s="9"/>
      <c r="CXO37" s="9"/>
      <c r="CXP37" s="9"/>
      <c r="CXQ37" s="9"/>
      <c r="CXR37" s="9"/>
      <c r="CXS37" s="9"/>
      <c r="CXT37" s="9"/>
      <c r="CXU37" s="9"/>
      <c r="CXV37" s="9"/>
      <c r="CXW37" s="9"/>
      <c r="CXX37" s="9"/>
      <c r="CXY37" s="9"/>
      <c r="CXZ37" s="9"/>
      <c r="CYA37" s="9"/>
      <c r="CYB37" s="9"/>
      <c r="CYC37" s="9"/>
      <c r="CYD37" s="9"/>
      <c r="CYE37" s="9"/>
      <c r="CYF37" s="9"/>
      <c r="CYG37" s="9"/>
      <c r="CYH37" s="9"/>
      <c r="CYI37" s="9"/>
      <c r="CYJ37" s="9"/>
      <c r="CYK37" s="9"/>
      <c r="CYL37" s="9"/>
      <c r="CYM37" s="9"/>
      <c r="CYN37" s="9"/>
      <c r="CYO37" s="9"/>
      <c r="CYP37" s="9"/>
      <c r="CYQ37" s="9"/>
      <c r="CYR37" s="9"/>
      <c r="CYS37" s="9"/>
      <c r="CYT37" s="9"/>
      <c r="CYU37" s="9"/>
      <c r="CYV37" s="9"/>
      <c r="CYW37" s="9"/>
      <c r="CYX37" s="9"/>
      <c r="CYY37" s="9"/>
      <c r="CYZ37" s="9"/>
      <c r="CZA37" s="9"/>
      <c r="CZB37" s="9"/>
      <c r="CZC37" s="9"/>
      <c r="CZD37" s="9"/>
      <c r="CZE37" s="9"/>
      <c r="CZF37" s="9"/>
      <c r="CZG37" s="9"/>
      <c r="CZH37" s="9"/>
      <c r="CZI37" s="9"/>
      <c r="CZJ37" s="9"/>
      <c r="CZK37" s="9"/>
      <c r="CZL37" s="9"/>
      <c r="CZM37" s="9"/>
      <c r="CZN37" s="9"/>
      <c r="CZO37" s="9"/>
      <c r="CZP37" s="9"/>
      <c r="CZQ37" s="9"/>
      <c r="CZR37" s="9"/>
      <c r="CZS37" s="9"/>
      <c r="CZT37" s="9"/>
      <c r="CZU37" s="9"/>
      <c r="CZV37" s="9"/>
      <c r="CZW37" s="9"/>
      <c r="CZX37" s="9"/>
      <c r="CZY37" s="9"/>
      <c r="CZZ37" s="9"/>
      <c r="DAA37" s="9"/>
      <c r="DAB37" s="9"/>
      <c r="DAC37" s="9"/>
      <c r="DAD37" s="9"/>
      <c r="DAE37" s="9"/>
      <c r="DAF37" s="9"/>
      <c r="DAG37" s="9"/>
      <c r="DAH37" s="9"/>
      <c r="DAI37" s="9"/>
      <c r="DAJ37" s="9"/>
      <c r="DAK37" s="9"/>
      <c r="DAL37" s="9"/>
      <c r="DAM37" s="9"/>
      <c r="DAN37" s="9"/>
      <c r="DAO37" s="9"/>
      <c r="DAP37" s="9"/>
      <c r="DAQ37" s="9"/>
      <c r="DAR37" s="9"/>
      <c r="DAS37" s="9"/>
      <c r="DAT37" s="9"/>
      <c r="DAU37" s="9"/>
      <c r="DAV37" s="9"/>
      <c r="DAW37" s="9"/>
      <c r="DAX37" s="9"/>
      <c r="DAY37" s="9"/>
      <c r="DAZ37" s="9"/>
      <c r="DBA37" s="9"/>
      <c r="DBB37" s="9"/>
      <c r="DBC37" s="9"/>
      <c r="DBD37" s="9"/>
      <c r="DBE37" s="9"/>
      <c r="DBF37" s="9"/>
      <c r="DBG37" s="9"/>
      <c r="DBH37" s="9"/>
      <c r="DBI37" s="9"/>
      <c r="DBJ37" s="9"/>
      <c r="DBK37" s="9"/>
      <c r="DBL37" s="9"/>
      <c r="DBM37" s="9"/>
      <c r="DBN37" s="9"/>
      <c r="DBO37" s="9"/>
      <c r="DBP37" s="9"/>
      <c r="DBQ37" s="9"/>
      <c r="DBR37" s="9"/>
      <c r="DBS37" s="9"/>
      <c r="DBT37" s="9"/>
      <c r="DBU37" s="9"/>
      <c r="DBV37" s="9"/>
      <c r="DBW37" s="9"/>
      <c r="DBX37" s="9"/>
      <c r="DBY37" s="9"/>
      <c r="DBZ37" s="9"/>
      <c r="DCA37" s="9"/>
      <c r="DCB37" s="9"/>
      <c r="DCC37" s="9"/>
      <c r="DCD37" s="9"/>
      <c r="DCE37" s="9"/>
      <c r="DCF37" s="9"/>
      <c r="DCG37" s="9"/>
      <c r="DCH37" s="9"/>
      <c r="DCI37" s="9"/>
      <c r="DCJ37" s="9"/>
      <c r="DCK37" s="9"/>
      <c r="DCL37" s="9"/>
      <c r="DCM37" s="9"/>
      <c r="DCN37" s="9"/>
      <c r="DCO37" s="9"/>
      <c r="DCP37" s="9"/>
      <c r="DCQ37" s="9"/>
      <c r="DCR37" s="9"/>
      <c r="DCS37" s="9"/>
      <c r="DCT37" s="9"/>
      <c r="DCU37" s="9"/>
      <c r="DCV37" s="9"/>
      <c r="DCW37" s="9"/>
      <c r="DCX37" s="9"/>
      <c r="DCY37" s="9"/>
      <c r="DCZ37" s="9"/>
      <c r="DDA37" s="9"/>
      <c r="DDB37" s="9"/>
      <c r="DDC37" s="9"/>
      <c r="DDD37" s="9"/>
      <c r="DDE37" s="9"/>
      <c r="DDF37" s="9"/>
      <c r="DDG37" s="9"/>
      <c r="DDH37" s="9"/>
      <c r="DDI37" s="9"/>
      <c r="DDJ37" s="9"/>
      <c r="DDK37" s="9"/>
      <c r="DDL37" s="9"/>
      <c r="DDM37" s="9"/>
      <c r="DDN37" s="9"/>
      <c r="DDO37" s="9"/>
      <c r="DDP37" s="9"/>
      <c r="DDQ37" s="9"/>
      <c r="DDR37" s="9"/>
      <c r="DDS37" s="9"/>
      <c r="DDT37" s="9"/>
      <c r="DDU37" s="9"/>
      <c r="DDV37" s="9"/>
      <c r="DDW37" s="9"/>
      <c r="DDX37" s="9"/>
      <c r="DDY37" s="9"/>
      <c r="DDZ37" s="9"/>
      <c r="DEA37" s="9"/>
      <c r="DEB37" s="9"/>
      <c r="DEC37" s="9"/>
      <c r="DED37" s="9"/>
      <c r="DEE37" s="9"/>
      <c r="DEF37" s="9"/>
      <c r="DEG37" s="9"/>
      <c r="DEH37" s="9"/>
      <c r="DEI37" s="9"/>
      <c r="DEJ37" s="9"/>
      <c r="DEK37" s="9"/>
      <c r="DEL37" s="9"/>
      <c r="DEM37" s="9"/>
      <c r="DEN37" s="9"/>
      <c r="DEO37" s="9"/>
      <c r="DEP37" s="9"/>
      <c r="DEQ37" s="9"/>
      <c r="DER37" s="9"/>
      <c r="DES37" s="9"/>
      <c r="DET37" s="9"/>
      <c r="DEU37" s="9"/>
      <c r="DEV37" s="9"/>
      <c r="DEW37" s="9"/>
      <c r="DEX37" s="9"/>
      <c r="DEY37" s="9"/>
      <c r="DEZ37" s="9"/>
      <c r="DFA37" s="9"/>
      <c r="DFB37" s="9"/>
      <c r="DFC37" s="9"/>
      <c r="DFD37" s="9"/>
      <c r="DFE37" s="9"/>
      <c r="DFF37" s="9"/>
      <c r="DFG37" s="9"/>
      <c r="DFH37" s="9"/>
      <c r="DFI37" s="9"/>
      <c r="DFJ37" s="9"/>
      <c r="DFK37" s="9"/>
      <c r="DFL37" s="9"/>
      <c r="DFM37" s="9"/>
      <c r="DFN37" s="9"/>
      <c r="DFO37" s="9"/>
      <c r="DFP37" s="9"/>
      <c r="DFQ37" s="9"/>
      <c r="DFR37" s="9"/>
      <c r="DFS37" s="9"/>
      <c r="DFT37" s="9"/>
      <c r="DFU37" s="9"/>
      <c r="DFV37" s="9"/>
      <c r="DFW37" s="9"/>
      <c r="DFX37" s="9"/>
      <c r="DFY37" s="9"/>
      <c r="DFZ37" s="9"/>
      <c r="DGA37" s="9"/>
      <c r="DGB37" s="9"/>
      <c r="DGC37" s="9"/>
      <c r="DGD37" s="9"/>
      <c r="DGE37" s="9"/>
      <c r="DGF37" s="9"/>
      <c r="DGG37" s="9"/>
      <c r="DGH37" s="9"/>
      <c r="DGI37" s="9"/>
      <c r="DGJ37" s="9"/>
      <c r="DGK37" s="9"/>
      <c r="DGL37" s="9"/>
      <c r="DGM37" s="9"/>
      <c r="DGN37" s="9"/>
      <c r="DGO37" s="9"/>
      <c r="DGP37" s="9"/>
      <c r="DGQ37" s="9"/>
      <c r="DGR37" s="9"/>
      <c r="DGS37" s="9"/>
      <c r="DGT37" s="9"/>
      <c r="DGU37" s="9"/>
      <c r="DGV37" s="9"/>
      <c r="DGW37" s="9"/>
      <c r="DGX37" s="9"/>
      <c r="DGY37" s="9"/>
      <c r="DGZ37" s="9"/>
      <c r="DHA37" s="9"/>
      <c r="DHB37" s="9"/>
      <c r="DHC37" s="9"/>
      <c r="DHD37" s="9"/>
      <c r="DHE37" s="9"/>
      <c r="DHF37" s="9"/>
      <c r="DHG37" s="9"/>
      <c r="DHH37" s="9"/>
      <c r="DHI37" s="9"/>
      <c r="DHJ37" s="9"/>
      <c r="DHK37" s="9"/>
      <c r="DHL37" s="9"/>
      <c r="DHM37" s="9"/>
      <c r="DHN37" s="9"/>
      <c r="DHO37" s="9"/>
      <c r="DHP37" s="9"/>
      <c r="DHQ37" s="9"/>
      <c r="DHR37" s="9"/>
      <c r="DHS37" s="9"/>
      <c r="DHT37" s="9"/>
      <c r="DHU37" s="9"/>
      <c r="DHV37" s="9"/>
      <c r="DHW37" s="9"/>
      <c r="DHX37" s="9"/>
      <c r="DHY37" s="9"/>
      <c r="DHZ37" s="9"/>
      <c r="DIA37" s="9"/>
      <c r="DIB37" s="9"/>
      <c r="DIC37" s="9"/>
      <c r="DID37" s="9"/>
      <c r="DIE37" s="9"/>
      <c r="DIF37" s="9"/>
      <c r="DIG37" s="9"/>
      <c r="DIH37" s="9"/>
      <c r="DII37" s="9"/>
      <c r="DIJ37" s="9"/>
      <c r="DIK37" s="9"/>
      <c r="DIL37" s="9"/>
      <c r="DIM37" s="9"/>
      <c r="DIN37" s="9"/>
      <c r="DIO37" s="9"/>
      <c r="DIP37" s="9"/>
      <c r="DIQ37" s="9"/>
      <c r="DIR37" s="9"/>
      <c r="DIS37" s="9"/>
      <c r="DIT37" s="9"/>
      <c r="DIU37" s="9"/>
      <c r="DIV37" s="9"/>
      <c r="DIW37" s="9"/>
      <c r="DIX37" s="9"/>
      <c r="DIY37" s="9"/>
      <c r="DIZ37" s="9"/>
      <c r="DJA37" s="9"/>
      <c r="DJB37" s="9"/>
      <c r="DJC37" s="9"/>
      <c r="DJD37" s="9"/>
      <c r="DJE37" s="9"/>
      <c r="DJF37" s="9"/>
      <c r="DJG37" s="9"/>
      <c r="DJH37" s="9"/>
      <c r="DJI37" s="9"/>
      <c r="DJJ37" s="9"/>
      <c r="DJK37" s="9"/>
      <c r="DJL37" s="9"/>
      <c r="DJM37" s="9"/>
      <c r="DJN37" s="9"/>
      <c r="DJO37" s="9"/>
      <c r="DJP37" s="9"/>
      <c r="DJQ37" s="9"/>
      <c r="DJR37" s="9"/>
      <c r="DJS37" s="9"/>
      <c r="DJT37" s="9"/>
      <c r="DJU37" s="9"/>
      <c r="DJV37" s="9"/>
      <c r="DJW37" s="9"/>
      <c r="DJX37" s="9"/>
      <c r="DJY37" s="9"/>
      <c r="DJZ37" s="9"/>
      <c r="DKA37" s="9"/>
      <c r="DKB37" s="9"/>
      <c r="DKC37" s="9"/>
      <c r="DKD37" s="9"/>
      <c r="DKE37" s="9"/>
      <c r="DKF37" s="9"/>
      <c r="DKG37" s="9"/>
      <c r="DKH37" s="9"/>
      <c r="DKI37" s="9"/>
      <c r="DKJ37" s="9"/>
      <c r="DKK37" s="9"/>
      <c r="DKL37" s="9"/>
      <c r="DKM37" s="9"/>
      <c r="DKN37" s="9"/>
      <c r="DKO37" s="9"/>
      <c r="DKP37" s="9"/>
      <c r="DKQ37" s="9"/>
      <c r="DKR37" s="9"/>
      <c r="DKS37" s="9"/>
      <c r="DKT37" s="9"/>
      <c r="DKU37" s="9"/>
      <c r="DKV37" s="9"/>
      <c r="DKW37" s="9"/>
      <c r="DKX37" s="9"/>
      <c r="DKY37" s="9"/>
      <c r="DKZ37" s="9"/>
      <c r="DLA37" s="9"/>
      <c r="DLB37" s="9"/>
      <c r="DLC37" s="9"/>
      <c r="DLD37" s="9"/>
      <c r="DLE37" s="9"/>
      <c r="DLF37" s="9"/>
      <c r="DLG37" s="9"/>
      <c r="DLH37" s="9"/>
      <c r="DLI37" s="9"/>
      <c r="DLJ37" s="9"/>
      <c r="DLK37" s="9"/>
      <c r="DLL37" s="9"/>
      <c r="DLM37" s="9"/>
      <c r="DLN37" s="9"/>
      <c r="DLO37" s="9"/>
      <c r="DLP37" s="9"/>
      <c r="DLQ37" s="9"/>
      <c r="DLR37" s="9"/>
      <c r="DLS37" s="9"/>
      <c r="DLT37" s="9"/>
      <c r="DLU37" s="9"/>
      <c r="DLV37" s="9"/>
      <c r="DLW37" s="9"/>
      <c r="DLX37" s="9"/>
      <c r="DLY37" s="9"/>
      <c r="DLZ37" s="9"/>
      <c r="DMA37" s="9"/>
      <c r="DMB37" s="9"/>
      <c r="DMC37" s="9"/>
      <c r="DMD37" s="9"/>
      <c r="DME37" s="9"/>
      <c r="DMF37" s="9"/>
      <c r="DMG37" s="9"/>
      <c r="DMH37" s="9"/>
      <c r="DMI37" s="9"/>
      <c r="DMJ37" s="9"/>
      <c r="DMK37" s="9"/>
      <c r="DML37" s="9"/>
      <c r="DMM37" s="9"/>
      <c r="DMN37" s="9"/>
      <c r="DMO37" s="9"/>
      <c r="DMP37" s="9"/>
      <c r="DMQ37" s="9"/>
      <c r="DMR37" s="9"/>
      <c r="DMS37" s="9"/>
      <c r="DMT37" s="9"/>
      <c r="DMU37" s="9"/>
      <c r="DMV37" s="9"/>
      <c r="DMW37" s="9"/>
      <c r="DMX37" s="9"/>
      <c r="DMY37" s="9"/>
      <c r="DMZ37" s="9"/>
      <c r="DNA37" s="9"/>
      <c r="DNB37" s="9"/>
      <c r="DNC37" s="9"/>
      <c r="DND37" s="9"/>
      <c r="DNE37" s="9"/>
      <c r="DNF37" s="9"/>
      <c r="DNG37" s="9"/>
      <c r="DNH37" s="9"/>
      <c r="DNI37" s="9"/>
      <c r="DNJ37" s="9"/>
      <c r="DNK37" s="9"/>
      <c r="DNL37" s="9"/>
      <c r="DNM37" s="9"/>
      <c r="DNN37" s="9"/>
      <c r="DNO37" s="9"/>
      <c r="DNP37" s="9"/>
      <c r="DNQ37" s="9"/>
      <c r="DNR37" s="9"/>
      <c r="DNS37" s="9"/>
      <c r="DNT37" s="9"/>
      <c r="DNU37" s="9"/>
      <c r="DNV37" s="9"/>
      <c r="DNW37" s="9"/>
      <c r="DNX37" s="9"/>
      <c r="DNY37" s="9"/>
      <c r="DNZ37" s="9"/>
      <c r="DOA37" s="9"/>
      <c r="DOB37" s="9"/>
      <c r="DOC37" s="9"/>
      <c r="DOD37" s="9"/>
      <c r="DOE37" s="9"/>
      <c r="DOF37" s="9"/>
      <c r="DOG37" s="9"/>
      <c r="DOH37" s="9"/>
      <c r="DOI37" s="9"/>
      <c r="DOJ37" s="9"/>
      <c r="DOK37" s="9"/>
      <c r="DOL37" s="9"/>
      <c r="DOM37" s="9"/>
      <c r="DON37" s="9"/>
      <c r="DOO37" s="9"/>
      <c r="DOP37" s="9"/>
      <c r="DOQ37" s="9"/>
      <c r="DOR37" s="9"/>
      <c r="DOS37" s="9"/>
      <c r="DOT37" s="9"/>
      <c r="DOU37" s="9"/>
      <c r="DOV37" s="9"/>
      <c r="DOW37" s="9"/>
      <c r="DOX37" s="9"/>
      <c r="DOY37" s="9"/>
      <c r="DOZ37" s="9"/>
      <c r="DPA37" s="9"/>
      <c r="DPB37" s="9"/>
      <c r="DPC37" s="9"/>
      <c r="DPD37" s="9"/>
      <c r="DPE37" s="9"/>
      <c r="DPF37" s="9"/>
    </row>
    <row r="38" spans="1:3126" s="4" customFormat="1" ht="20.100000000000001" customHeight="1" x14ac:dyDescent="0.25">
      <c r="A38" s="24">
        <v>29</v>
      </c>
      <c r="B38" s="97" t="s">
        <v>59</v>
      </c>
      <c r="C38" s="98"/>
      <c r="D38" s="34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51"/>
      <c r="AR38" s="35"/>
      <c r="AS38" s="35"/>
      <c r="AT38" s="51"/>
      <c r="AU38" s="35"/>
      <c r="AV38" s="35"/>
      <c r="AW38" s="35"/>
      <c r="AX38" s="35"/>
      <c r="AY38" s="35"/>
      <c r="AZ38" s="36"/>
      <c r="BA38" s="13"/>
      <c r="BB38" s="50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  <c r="AMO38" s="9"/>
      <c r="AMP38" s="9"/>
      <c r="AMQ38" s="9"/>
      <c r="AMR38" s="9"/>
      <c r="AMS38" s="9"/>
      <c r="AMT38" s="9"/>
      <c r="AMU38" s="9"/>
      <c r="AMV38" s="9"/>
      <c r="AMW38" s="9"/>
      <c r="AMX38" s="9"/>
      <c r="AMY38" s="9"/>
      <c r="AMZ38" s="9"/>
      <c r="ANA38" s="9"/>
      <c r="ANB38" s="9"/>
      <c r="ANC38" s="9"/>
      <c r="AND38" s="9"/>
      <c r="ANE38" s="9"/>
      <c r="ANF38" s="9"/>
      <c r="ANG38" s="9"/>
      <c r="ANH38" s="9"/>
      <c r="ANI38" s="9"/>
      <c r="ANJ38" s="9"/>
      <c r="ANK38" s="9"/>
      <c r="ANL38" s="9"/>
      <c r="ANM38" s="9"/>
      <c r="ANN38" s="9"/>
      <c r="ANO38" s="9"/>
      <c r="ANP38" s="9"/>
      <c r="ANQ38" s="9"/>
      <c r="ANR38" s="9"/>
      <c r="ANS38" s="9"/>
      <c r="ANT38" s="9"/>
      <c r="ANU38" s="9"/>
      <c r="ANV38" s="9"/>
      <c r="ANW38" s="9"/>
      <c r="ANX38" s="9"/>
      <c r="ANY38" s="9"/>
      <c r="ANZ38" s="9"/>
      <c r="AOA38" s="9"/>
      <c r="AOB38" s="9"/>
      <c r="AOC38" s="9"/>
      <c r="AOD38" s="9"/>
      <c r="AOE38" s="9"/>
      <c r="AOF38" s="9"/>
      <c r="AOG38" s="9"/>
      <c r="AOH38" s="9"/>
      <c r="AOI38" s="9"/>
      <c r="AOJ38" s="9"/>
      <c r="AOK38" s="9"/>
      <c r="AOL38" s="9"/>
      <c r="AOM38" s="9"/>
      <c r="AON38" s="9"/>
      <c r="AOO38" s="9"/>
      <c r="AOP38" s="9"/>
      <c r="AOQ38" s="9"/>
      <c r="AOR38" s="9"/>
      <c r="AOS38" s="9"/>
      <c r="AOT38" s="9"/>
      <c r="AOU38" s="9"/>
      <c r="AOV38" s="9"/>
      <c r="AOW38" s="9"/>
      <c r="AOX38" s="9"/>
      <c r="AOY38" s="9"/>
      <c r="AOZ38" s="9"/>
      <c r="APA38" s="9"/>
      <c r="APB38" s="9"/>
      <c r="APC38" s="9"/>
      <c r="APD38" s="9"/>
      <c r="APE38" s="9"/>
      <c r="APF38" s="9"/>
      <c r="APG38" s="9"/>
      <c r="APH38" s="9"/>
      <c r="API38" s="9"/>
      <c r="APJ38" s="9"/>
      <c r="APK38" s="9"/>
      <c r="APL38" s="9"/>
      <c r="APM38" s="9"/>
      <c r="APN38" s="9"/>
      <c r="APO38" s="9"/>
      <c r="APP38" s="9"/>
      <c r="APQ38" s="9"/>
      <c r="APR38" s="9"/>
      <c r="APS38" s="9"/>
      <c r="APT38" s="9"/>
      <c r="APU38" s="9"/>
      <c r="APV38" s="9"/>
      <c r="APW38" s="9"/>
      <c r="APX38" s="9"/>
      <c r="APY38" s="9"/>
      <c r="APZ38" s="9"/>
      <c r="AQA38" s="9"/>
      <c r="AQB38" s="9"/>
      <c r="AQC38" s="9"/>
      <c r="AQD38" s="9"/>
      <c r="AQE38" s="9"/>
      <c r="AQF38" s="9"/>
      <c r="AQG38" s="9"/>
      <c r="AQH38" s="9"/>
      <c r="AQI38" s="9"/>
      <c r="AQJ38" s="9"/>
      <c r="AQK38" s="9"/>
      <c r="AQL38" s="9"/>
      <c r="AQM38" s="9"/>
      <c r="AQN38" s="9"/>
      <c r="AQO38" s="9"/>
      <c r="AQP38" s="9"/>
      <c r="AQQ38" s="9"/>
      <c r="AQR38" s="9"/>
      <c r="AQS38" s="9"/>
      <c r="AQT38" s="9"/>
      <c r="AQU38" s="9"/>
      <c r="AQV38" s="9"/>
      <c r="AQW38" s="9"/>
      <c r="AQX38" s="9"/>
      <c r="AQY38" s="9"/>
      <c r="AQZ38" s="9"/>
      <c r="ARA38" s="9"/>
      <c r="ARB38" s="9"/>
      <c r="ARC38" s="9"/>
      <c r="ARD38" s="9"/>
      <c r="ARE38" s="9"/>
      <c r="ARF38" s="9"/>
      <c r="ARG38" s="9"/>
      <c r="ARH38" s="9"/>
      <c r="ARI38" s="9"/>
      <c r="ARJ38" s="9"/>
      <c r="ARK38" s="9"/>
      <c r="ARL38" s="9"/>
      <c r="ARM38" s="9"/>
      <c r="ARN38" s="9"/>
      <c r="ARO38" s="9"/>
      <c r="ARP38" s="9"/>
      <c r="ARQ38" s="9"/>
      <c r="ARR38" s="9"/>
      <c r="ARS38" s="9"/>
      <c r="ART38" s="9"/>
      <c r="ARU38" s="9"/>
      <c r="ARV38" s="9"/>
      <c r="ARW38" s="9"/>
      <c r="ARX38" s="9"/>
      <c r="ARY38" s="9"/>
      <c r="ARZ38" s="9"/>
      <c r="ASA38" s="9"/>
      <c r="ASB38" s="9"/>
      <c r="ASC38" s="9"/>
      <c r="ASD38" s="9"/>
      <c r="ASE38" s="9"/>
      <c r="ASF38" s="9"/>
      <c r="ASG38" s="9"/>
      <c r="ASH38" s="9"/>
      <c r="ASI38" s="9"/>
      <c r="ASJ38" s="9"/>
      <c r="ASK38" s="9"/>
      <c r="ASL38" s="9"/>
      <c r="ASM38" s="9"/>
      <c r="ASN38" s="9"/>
      <c r="ASO38" s="9"/>
      <c r="ASP38" s="9"/>
      <c r="ASQ38" s="9"/>
      <c r="ASR38" s="9"/>
      <c r="ASS38" s="9"/>
      <c r="AST38" s="9"/>
      <c r="ASU38" s="9"/>
      <c r="ASV38" s="9"/>
      <c r="ASW38" s="9"/>
      <c r="ASX38" s="9"/>
      <c r="ASY38" s="9"/>
      <c r="ASZ38" s="9"/>
      <c r="ATA38" s="9"/>
      <c r="ATB38" s="9"/>
      <c r="ATC38" s="9"/>
      <c r="ATD38" s="9"/>
      <c r="ATE38" s="9"/>
      <c r="ATF38" s="9"/>
      <c r="ATG38" s="9"/>
      <c r="ATH38" s="9"/>
      <c r="ATI38" s="9"/>
      <c r="ATJ38" s="9"/>
      <c r="ATK38" s="9"/>
      <c r="ATL38" s="9"/>
      <c r="ATM38" s="9"/>
      <c r="ATN38" s="9"/>
      <c r="ATO38" s="9"/>
      <c r="ATP38" s="9"/>
      <c r="ATQ38" s="9"/>
      <c r="ATR38" s="9"/>
      <c r="ATS38" s="9"/>
      <c r="ATT38" s="9"/>
      <c r="ATU38" s="9"/>
      <c r="ATV38" s="9"/>
      <c r="ATW38" s="9"/>
      <c r="ATX38" s="9"/>
      <c r="ATY38" s="9"/>
      <c r="ATZ38" s="9"/>
      <c r="AUA38" s="9"/>
      <c r="AUB38" s="9"/>
      <c r="AUC38" s="9"/>
      <c r="AUD38" s="9"/>
      <c r="AUE38" s="9"/>
      <c r="AUF38" s="9"/>
      <c r="AUG38" s="9"/>
      <c r="AUH38" s="9"/>
      <c r="AUI38" s="9"/>
      <c r="AUJ38" s="9"/>
      <c r="AUK38" s="9"/>
      <c r="AUL38" s="9"/>
      <c r="AUM38" s="9"/>
      <c r="AUN38" s="9"/>
      <c r="AUO38" s="9"/>
      <c r="AUP38" s="9"/>
      <c r="AUQ38" s="9"/>
      <c r="AUR38" s="9"/>
      <c r="AUS38" s="9"/>
      <c r="AUT38" s="9"/>
      <c r="AUU38" s="9"/>
      <c r="AUV38" s="9"/>
      <c r="AUW38" s="9"/>
      <c r="AUX38" s="9"/>
      <c r="AUY38" s="9"/>
      <c r="AUZ38" s="9"/>
      <c r="AVA38" s="9"/>
      <c r="AVB38" s="9"/>
      <c r="AVC38" s="9"/>
      <c r="AVD38" s="9"/>
      <c r="AVE38" s="9"/>
      <c r="AVF38" s="9"/>
      <c r="AVG38" s="9"/>
      <c r="AVH38" s="9"/>
      <c r="AVI38" s="9"/>
      <c r="AVJ38" s="9"/>
      <c r="AVK38" s="9"/>
      <c r="AVL38" s="9"/>
      <c r="AVM38" s="9"/>
      <c r="AVN38" s="9"/>
      <c r="AVO38" s="9"/>
      <c r="AVP38" s="9"/>
      <c r="AVQ38" s="9"/>
      <c r="AVR38" s="9"/>
      <c r="AVS38" s="9"/>
      <c r="AVT38" s="9"/>
      <c r="AVU38" s="9"/>
      <c r="AVV38" s="9"/>
      <c r="AVW38" s="9"/>
      <c r="AVX38" s="9"/>
      <c r="AVY38" s="9"/>
      <c r="AVZ38" s="9"/>
      <c r="AWA38" s="9"/>
      <c r="AWB38" s="9"/>
      <c r="AWC38" s="9"/>
      <c r="AWD38" s="9"/>
      <c r="AWE38" s="9"/>
      <c r="AWF38" s="9"/>
      <c r="AWG38" s="9"/>
      <c r="AWH38" s="9"/>
      <c r="AWI38" s="9"/>
      <c r="AWJ38" s="9"/>
      <c r="AWK38" s="9"/>
      <c r="AWL38" s="9"/>
      <c r="AWM38" s="9"/>
      <c r="AWN38" s="9"/>
      <c r="AWO38" s="9"/>
      <c r="AWP38" s="9"/>
      <c r="AWQ38" s="9"/>
      <c r="AWR38" s="9"/>
      <c r="AWS38" s="9"/>
      <c r="AWT38" s="9"/>
      <c r="AWU38" s="9"/>
      <c r="AWV38" s="9"/>
      <c r="AWW38" s="9"/>
      <c r="AWX38" s="9"/>
      <c r="AWY38" s="9"/>
      <c r="AWZ38" s="9"/>
      <c r="AXA38" s="9"/>
      <c r="AXB38" s="9"/>
      <c r="AXC38" s="9"/>
      <c r="AXD38" s="9"/>
      <c r="AXE38" s="9"/>
      <c r="AXF38" s="9"/>
      <c r="AXG38" s="9"/>
      <c r="AXH38" s="9"/>
      <c r="AXI38" s="9"/>
      <c r="AXJ38" s="9"/>
      <c r="AXK38" s="9"/>
      <c r="AXL38" s="9"/>
      <c r="AXM38" s="9"/>
      <c r="AXN38" s="9"/>
      <c r="AXO38" s="9"/>
      <c r="AXP38" s="9"/>
      <c r="AXQ38" s="9"/>
      <c r="AXR38" s="9"/>
      <c r="AXS38" s="9"/>
      <c r="AXT38" s="9"/>
      <c r="AXU38" s="9"/>
      <c r="AXV38" s="9"/>
      <c r="AXW38" s="9"/>
      <c r="AXX38" s="9"/>
      <c r="AXY38" s="9"/>
      <c r="AXZ38" s="9"/>
      <c r="AYA38" s="9"/>
      <c r="AYB38" s="9"/>
      <c r="AYC38" s="9"/>
      <c r="AYD38" s="9"/>
      <c r="AYE38" s="9"/>
      <c r="AYF38" s="9"/>
      <c r="AYG38" s="9"/>
      <c r="AYH38" s="9"/>
      <c r="AYI38" s="9"/>
      <c r="AYJ38" s="9"/>
      <c r="AYK38" s="9"/>
      <c r="AYL38" s="9"/>
      <c r="AYM38" s="9"/>
      <c r="AYN38" s="9"/>
      <c r="AYO38" s="9"/>
      <c r="AYP38" s="9"/>
      <c r="AYQ38" s="9"/>
      <c r="AYR38" s="9"/>
      <c r="AYS38" s="9"/>
      <c r="AYT38" s="9"/>
      <c r="AYU38" s="9"/>
      <c r="AYV38" s="9"/>
      <c r="AYW38" s="9"/>
      <c r="AYX38" s="9"/>
      <c r="AYY38" s="9"/>
      <c r="AYZ38" s="9"/>
      <c r="AZA38" s="9"/>
      <c r="AZB38" s="9"/>
      <c r="AZC38" s="9"/>
      <c r="AZD38" s="9"/>
      <c r="AZE38" s="9"/>
      <c r="AZF38" s="9"/>
      <c r="AZG38" s="9"/>
      <c r="AZH38" s="9"/>
      <c r="AZI38" s="9"/>
      <c r="AZJ38" s="9"/>
      <c r="AZK38" s="9"/>
      <c r="AZL38" s="9"/>
      <c r="AZM38" s="9"/>
      <c r="AZN38" s="9"/>
      <c r="AZO38" s="9"/>
      <c r="AZP38" s="9"/>
      <c r="AZQ38" s="9"/>
      <c r="AZR38" s="9"/>
      <c r="AZS38" s="9"/>
      <c r="AZT38" s="9"/>
      <c r="AZU38" s="9"/>
      <c r="AZV38" s="9"/>
      <c r="AZW38" s="9"/>
      <c r="AZX38" s="9"/>
      <c r="AZY38" s="9"/>
      <c r="AZZ38" s="9"/>
      <c r="BAA38" s="9"/>
      <c r="BAB38" s="9"/>
      <c r="BAC38" s="9"/>
      <c r="BAD38" s="9"/>
      <c r="BAE38" s="9"/>
      <c r="BAF38" s="9"/>
      <c r="BAG38" s="9"/>
      <c r="BAH38" s="9"/>
      <c r="BAI38" s="9"/>
      <c r="BAJ38" s="9"/>
      <c r="BAK38" s="9"/>
      <c r="BAL38" s="9"/>
      <c r="BAM38" s="9"/>
      <c r="BAN38" s="9"/>
      <c r="BAO38" s="9"/>
      <c r="BAP38" s="9"/>
      <c r="BAQ38" s="9"/>
      <c r="BAR38" s="9"/>
      <c r="BAS38" s="9"/>
      <c r="BAT38" s="9"/>
      <c r="BAU38" s="9"/>
      <c r="BAV38" s="9"/>
      <c r="BAW38" s="9"/>
      <c r="BAX38" s="9"/>
      <c r="BAY38" s="9"/>
      <c r="BAZ38" s="9"/>
      <c r="BBA38" s="9"/>
      <c r="BBB38" s="9"/>
      <c r="BBC38" s="9"/>
      <c r="BBD38" s="9"/>
      <c r="BBE38" s="9"/>
      <c r="BBF38" s="9"/>
      <c r="BBG38" s="9"/>
      <c r="BBH38" s="9"/>
      <c r="BBI38" s="9"/>
      <c r="BBJ38" s="9"/>
      <c r="BBK38" s="9"/>
      <c r="BBL38" s="9"/>
      <c r="BBM38" s="9"/>
      <c r="BBN38" s="9"/>
      <c r="BBO38" s="9"/>
      <c r="BBP38" s="9"/>
      <c r="BBQ38" s="9"/>
      <c r="BBR38" s="9"/>
      <c r="BBS38" s="9"/>
      <c r="BBT38" s="9"/>
      <c r="BBU38" s="9"/>
      <c r="BBV38" s="9"/>
      <c r="BBW38" s="9"/>
      <c r="BBX38" s="9"/>
      <c r="BBY38" s="9"/>
      <c r="BBZ38" s="9"/>
      <c r="BCA38" s="9"/>
      <c r="BCB38" s="9"/>
      <c r="BCC38" s="9"/>
      <c r="BCD38" s="9"/>
      <c r="BCE38" s="9"/>
      <c r="BCF38" s="9"/>
      <c r="BCG38" s="9"/>
      <c r="BCH38" s="9"/>
      <c r="BCI38" s="9"/>
      <c r="BCJ38" s="9"/>
      <c r="BCK38" s="9"/>
      <c r="BCL38" s="9"/>
      <c r="BCM38" s="9"/>
      <c r="BCN38" s="9"/>
      <c r="BCO38" s="9"/>
      <c r="BCP38" s="9"/>
      <c r="BCQ38" s="9"/>
      <c r="BCR38" s="9"/>
      <c r="BCS38" s="9"/>
      <c r="BCT38" s="9"/>
      <c r="BCU38" s="9"/>
      <c r="BCV38" s="9"/>
      <c r="BCW38" s="9"/>
      <c r="BCX38" s="9"/>
      <c r="BCY38" s="9"/>
      <c r="BCZ38" s="9"/>
      <c r="BDA38" s="9"/>
      <c r="BDB38" s="9"/>
      <c r="BDC38" s="9"/>
      <c r="BDD38" s="9"/>
      <c r="BDE38" s="9"/>
      <c r="BDF38" s="9"/>
      <c r="BDG38" s="9"/>
      <c r="BDH38" s="9"/>
      <c r="BDI38" s="9"/>
      <c r="BDJ38" s="9"/>
      <c r="BDK38" s="9"/>
      <c r="BDL38" s="9"/>
      <c r="BDM38" s="9"/>
      <c r="BDN38" s="9"/>
      <c r="BDO38" s="9"/>
      <c r="BDP38" s="9"/>
      <c r="BDQ38" s="9"/>
      <c r="BDR38" s="9"/>
      <c r="BDS38" s="9"/>
      <c r="BDT38" s="9"/>
      <c r="BDU38" s="9"/>
      <c r="BDV38" s="9"/>
      <c r="BDW38" s="9"/>
      <c r="BDX38" s="9"/>
      <c r="BDY38" s="9"/>
      <c r="BDZ38" s="9"/>
      <c r="BEA38" s="9"/>
      <c r="BEB38" s="9"/>
      <c r="BEC38" s="9"/>
      <c r="BED38" s="9"/>
      <c r="BEE38" s="9"/>
      <c r="BEF38" s="9"/>
      <c r="BEG38" s="9"/>
      <c r="BEH38" s="9"/>
      <c r="BEI38" s="9"/>
      <c r="BEJ38" s="9"/>
      <c r="BEK38" s="9"/>
      <c r="BEL38" s="9"/>
      <c r="BEM38" s="9"/>
      <c r="BEN38" s="9"/>
      <c r="BEO38" s="9"/>
      <c r="BEP38" s="9"/>
      <c r="BEQ38" s="9"/>
      <c r="BER38" s="9"/>
      <c r="BES38" s="9"/>
      <c r="BET38" s="9"/>
      <c r="BEU38" s="9"/>
      <c r="BEV38" s="9"/>
      <c r="BEW38" s="9"/>
      <c r="BEX38" s="9"/>
      <c r="BEY38" s="9"/>
      <c r="BEZ38" s="9"/>
      <c r="BFA38" s="9"/>
      <c r="BFB38" s="9"/>
      <c r="BFC38" s="9"/>
      <c r="BFD38" s="9"/>
      <c r="BFE38" s="9"/>
      <c r="BFF38" s="9"/>
      <c r="BFG38" s="9"/>
      <c r="BFH38" s="9"/>
      <c r="BFI38" s="9"/>
      <c r="BFJ38" s="9"/>
      <c r="BFK38" s="9"/>
      <c r="BFL38" s="9"/>
      <c r="BFM38" s="9"/>
      <c r="BFN38" s="9"/>
      <c r="BFO38" s="9"/>
      <c r="BFP38" s="9"/>
      <c r="BFQ38" s="9"/>
      <c r="BFR38" s="9"/>
      <c r="BFS38" s="9"/>
      <c r="BFT38" s="9"/>
      <c r="BFU38" s="9"/>
      <c r="BFV38" s="9"/>
      <c r="BFW38" s="9"/>
      <c r="BFX38" s="9"/>
      <c r="BFY38" s="9"/>
      <c r="BFZ38" s="9"/>
      <c r="BGA38" s="9"/>
      <c r="BGB38" s="9"/>
      <c r="BGC38" s="9"/>
      <c r="BGD38" s="9"/>
      <c r="BGE38" s="9"/>
      <c r="BGF38" s="9"/>
      <c r="BGG38" s="9"/>
      <c r="BGH38" s="9"/>
      <c r="BGI38" s="9"/>
      <c r="BGJ38" s="9"/>
      <c r="BGK38" s="9"/>
      <c r="BGL38" s="9"/>
      <c r="BGM38" s="9"/>
      <c r="BGN38" s="9"/>
      <c r="BGO38" s="9"/>
      <c r="BGP38" s="9"/>
      <c r="BGQ38" s="9"/>
      <c r="BGR38" s="9"/>
      <c r="BGS38" s="9"/>
      <c r="BGT38" s="9"/>
      <c r="BGU38" s="9"/>
      <c r="BGV38" s="9"/>
      <c r="BGW38" s="9"/>
      <c r="BGX38" s="9"/>
      <c r="BGY38" s="9"/>
      <c r="BGZ38" s="9"/>
      <c r="BHA38" s="9"/>
      <c r="BHB38" s="9"/>
      <c r="BHC38" s="9"/>
      <c r="BHD38" s="9"/>
      <c r="BHE38" s="9"/>
      <c r="BHF38" s="9"/>
      <c r="BHG38" s="9"/>
      <c r="BHH38" s="9"/>
      <c r="BHI38" s="9"/>
      <c r="BHJ38" s="9"/>
      <c r="BHK38" s="9"/>
      <c r="BHL38" s="9"/>
      <c r="BHM38" s="9"/>
      <c r="BHN38" s="9"/>
      <c r="BHO38" s="9"/>
      <c r="BHP38" s="9"/>
      <c r="BHQ38" s="9"/>
      <c r="BHR38" s="9"/>
      <c r="BHS38" s="9"/>
      <c r="BHT38" s="9"/>
      <c r="BHU38" s="9"/>
      <c r="BHV38" s="9"/>
      <c r="BHW38" s="9"/>
      <c r="BHX38" s="9"/>
      <c r="BHY38" s="9"/>
      <c r="BHZ38" s="9"/>
      <c r="BIA38" s="9"/>
      <c r="BIB38" s="9"/>
      <c r="BIC38" s="9"/>
      <c r="BID38" s="9"/>
      <c r="BIE38" s="9"/>
      <c r="BIF38" s="9"/>
      <c r="BIG38" s="9"/>
      <c r="BIH38" s="9"/>
      <c r="BII38" s="9"/>
      <c r="BIJ38" s="9"/>
      <c r="BIK38" s="9"/>
      <c r="BIL38" s="9"/>
      <c r="BIM38" s="9"/>
      <c r="BIN38" s="9"/>
      <c r="BIO38" s="9"/>
      <c r="BIP38" s="9"/>
      <c r="BIQ38" s="9"/>
      <c r="BIR38" s="9"/>
      <c r="BIS38" s="9"/>
      <c r="BIT38" s="9"/>
      <c r="BIU38" s="9"/>
      <c r="BIV38" s="9"/>
      <c r="BIW38" s="9"/>
      <c r="BIX38" s="9"/>
      <c r="BIY38" s="9"/>
      <c r="BIZ38" s="9"/>
      <c r="BJA38" s="9"/>
      <c r="BJB38" s="9"/>
      <c r="BJC38" s="9"/>
      <c r="BJD38" s="9"/>
      <c r="BJE38" s="9"/>
      <c r="BJF38" s="9"/>
      <c r="BJG38" s="9"/>
      <c r="BJH38" s="9"/>
      <c r="BJI38" s="9"/>
      <c r="BJJ38" s="9"/>
      <c r="BJK38" s="9"/>
      <c r="BJL38" s="9"/>
      <c r="BJM38" s="9"/>
      <c r="BJN38" s="9"/>
      <c r="BJO38" s="9"/>
      <c r="BJP38" s="9"/>
      <c r="BJQ38" s="9"/>
      <c r="BJR38" s="9"/>
      <c r="BJS38" s="9"/>
      <c r="BJT38" s="9"/>
      <c r="BJU38" s="9"/>
      <c r="BJV38" s="9"/>
      <c r="BJW38" s="9"/>
      <c r="BJX38" s="9"/>
      <c r="BJY38" s="9"/>
      <c r="BJZ38" s="9"/>
      <c r="BKA38" s="9"/>
      <c r="BKB38" s="9"/>
      <c r="BKC38" s="9"/>
      <c r="BKD38" s="9"/>
      <c r="BKE38" s="9"/>
      <c r="BKF38" s="9"/>
      <c r="BKG38" s="9"/>
      <c r="BKH38" s="9"/>
      <c r="BKI38" s="9"/>
      <c r="BKJ38" s="9"/>
      <c r="BKK38" s="9"/>
      <c r="BKL38" s="9"/>
      <c r="BKM38" s="9"/>
      <c r="BKN38" s="9"/>
      <c r="BKO38" s="9"/>
      <c r="BKP38" s="9"/>
      <c r="BKQ38" s="9"/>
      <c r="BKR38" s="9"/>
      <c r="BKS38" s="9"/>
      <c r="BKT38" s="9"/>
      <c r="BKU38" s="9"/>
      <c r="BKV38" s="9"/>
      <c r="BKW38" s="9"/>
      <c r="BKX38" s="9"/>
      <c r="BKY38" s="9"/>
      <c r="BKZ38" s="9"/>
      <c r="BLA38" s="9"/>
      <c r="BLB38" s="9"/>
      <c r="BLC38" s="9"/>
      <c r="BLD38" s="9"/>
      <c r="BLE38" s="9"/>
      <c r="BLF38" s="9"/>
      <c r="BLG38" s="9"/>
      <c r="BLH38" s="9"/>
      <c r="BLI38" s="9"/>
      <c r="BLJ38" s="9"/>
      <c r="BLK38" s="9"/>
      <c r="BLL38" s="9"/>
      <c r="BLM38" s="9"/>
      <c r="BLN38" s="9"/>
      <c r="BLO38" s="9"/>
      <c r="BLP38" s="9"/>
      <c r="BLQ38" s="9"/>
      <c r="BLR38" s="9"/>
      <c r="BLS38" s="9"/>
      <c r="BLT38" s="9"/>
      <c r="BLU38" s="9"/>
      <c r="BLV38" s="9"/>
      <c r="BLW38" s="9"/>
      <c r="BLX38" s="9"/>
      <c r="BLY38" s="9"/>
      <c r="BLZ38" s="9"/>
      <c r="BMA38" s="9"/>
      <c r="BMB38" s="9"/>
      <c r="BMC38" s="9"/>
      <c r="BMD38" s="9"/>
      <c r="BME38" s="9"/>
      <c r="BMF38" s="9"/>
      <c r="BMG38" s="9"/>
      <c r="BMH38" s="9"/>
      <c r="BMI38" s="9"/>
      <c r="BMJ38" s="9"/>
      <c r="BMK38" s="9"/>
      <c r="BML38" s="9"/>
      <c r="BMM38" s="9"/>
      <c r="BMN38" s="9"/>
      <c r="BMO38" s="9"/>
      <c r="BMP38" s="9"/>
      <c r="BMQ38" s="9"/>
      <c r="BMR38" s="9"/>
      <c r="BMS38" s="9"/>
      <c r="BMT38" s="9"/>
      <c r="BMU38" s="9"/>
      <c r="BMV38" s="9"/>
      <c r="BMW38" s="9"/>
      <c r="BMX38" s="9"/>
      <c r="BMY38" s="9"/>
      <c r="BMZ38" s="9"/>
      <c r="BNA38" s="9"/>
      <c r="BNB38" s="9"/>
      <c r="BNC38" s="9"/>
      <c r="BND38" s="9"/>
      <c r="BNE38" s="9"/>
      <c r="BNF38" s="9"/>
      <c r="BNG38" s="9"/>
      <c r="BNH38" s="9"/>
      <c r="BNI38" s="9"/>
      <c r="BNJ38" s="9"/>
      <c r="BNK38" s="9"/>
      <c r="BNL38" s="9"/>
      <c r="BNM38" s="9"/>
      <c r="BNN38" s="9"/>
      <c r="BNO38" s="9"/>
      <c r="BNP38" s="9"/>
      <c r="BNQ38" s="9"/>
      <c r="BNR38" s="9"/>
      <c r="BNS38" s="9"/>
      <c r="BNT38" s="9"/>
      <c r="BNU38" s="9"/>
      <c r="BNV38" s="9"/>
      <c r="BNW38" s="9"/>
      <c r="BNX38" s="9"/>
      <c r="BNY38" s="9"/>
      <c r="BNZ38" s="9"/>
      <c r="BOA38" s="9"/>
      <c r="BOB38" s="9"/>
      <c r="BOC38" s="9"/>
      <c r="BOD38" s="9"/>
      <c r="BOE38" s="9"/>
      <c r="BOF38" s="9"/>
      <c r="BOG38" s="9"/>
      <c r="BOH38" s="9"/>
      <c r="BOI38" s="9"/>
      <c r="BOJ38" s="9"/>
      <c r="BOK38" s="9"/>
      <c r="BOL38" s="9"/>
      <c r="BOM38" s="9"/>
      <c r="BON38" s="9"/>
      <c r="BOO38" s="9"/>
      <c r="BOP38" s="9"/>
      <c r="BOQ38" s="9"/>
      <c r="BOR38" s="9"/>
      <c r="BOS38" s="9"/>
      <c r="BOT38" s="9"/>
      <c r="BOU38" s="9"/>
      <c r="BOV38" s="9"/>
      <c r="BOW38" s="9"/>
      <c r="BOX38" s="9"/>
      <c r="BOY38" s="9"/>
      <c r="BOZ38" s="9"/>
      <c r="BPA38" s="9"/>
      <c r="BPB38" s="9"/>
      <c r="BPC38" s="9"/>
      <c r="BPD38" s="9"/>
      <c r="BPE38" s="9"/>
      <c r="BPF38" s="9"/>
      <c r="BPG38" s="9"/>
      <c r="BPH38" s="9"/>
      <c r="BPI38" s="9"/>
      <c r="BPJ38" s="9"/>
      <c r="BPK38" s="9"/>
      <c r="BPL38" s="9"/>
      <c r="BPM38" s="9"/>
      <c r="BPN38" s="9"/>
      <c r="BPO38" s="9"/>
      <c r="BPP38" s="9"/>
      <c r="BPQ38" s="9"/>
      <c r="BPR38" s="9"/>
      <c r="BPS38" s="9"/>
      <c r="BPT38" s="9"/>
      <c r="BPU38" s="9"/>
      <c r="BPV38" s="9"/>
      <c r="BPW38" s="9"/>
      <c r="BPX38" s="9"/>
      <c r="BPY38" s="9"/>
      <c r="BPZ38" s="9"/>
      <c r="BQA38" s="9"/>
      <c r="BQB38" s="9"/>
      <c r="BQC38" s="9"/>
      <c r="BQD38" s="9"/>
      <c r="BQE38" s="9"/>
      <c r="BQF38" s="9"/>
      <c r="BQG38" s="9"/>
      <c r="BQH38" s="9"/>
      <c r="BQI38" s="9"/>
      <c r="BQJ38" s="9"/>
      <c r="BQK38" s="9"/>
      <c r="BQL38" s="9"/>
      <c r="BQM38" s="9"/>
      <c r="BQN38" s="9"/>
      <c r="BQO38" s="9"/>
      <c r="BQP38" s="9"/>
      <c r="BQQ38" s="9"/>
      <c r="BQR38" s="9"/>
      <c r="BQS38" s="9"/>
      <c r="BQT38" s="9"/>
      <c r="BQU38" s="9"/>
      <c r="BQV38" s="9"/>
      <c r="BQW38" s="9"/>
      <c r="BQX38" s="9"/>
      <c r="BQY38" s="9"/>
      <c r="BQZ38" s="9"/>
      <c r="BRA38" s="9"/>
      <c r="BRB38" s="9"/>
      <c r="BRC38" s="9"/>
      <c r="BRD38" s="9"/>
      <c r="BRE38" s="9"/>
      <c r="BRF38" s="9"/>
      <c r="BRG38" s="9"/>
      <c r="BRH38" s="9"/>
      <c r="BRI38" s="9"/>
      <c r="BRJ38" s="9"/>
      <c r="BRK38" s="9"/>
      <c r="BRL38" s="9"/>
      <c r="BRM38" s="9"/>
      <c r="BRN38" s="9"/>
      <c r="BRO38" s="9"/>
      <c r="BRP38" s="9"/>
      <c r="BRQ38" s="9"/>
      <c r="BRR38" s="9"/>
      <c r="BRS38" s="9"/>
      <c r="BRT38" s="9"/>
      <c r="BRU38" s="9"/>
      <c r="BRV38" s="9"/>
      <c r="BRW38" s="9"/>
      <c r="BRX38" s="9"/>
      <c r="BRY38" s="9"/>
      <c r="BRZ38" s="9"/>
      <c r="BSA38" s="9"/>
      <c r="BSB38" s="9"/>
      <c r="BSC38" s="9"/>
      <c r="BSD38" s="9"/>
      <c r="BSE38" s="9"/>
      <c r="BSF38" s="9"/>
      <c r="BSG38" s="9"/>
      <c r="BSH38" s="9"/>
      <c r="BSI38" s="9"/>
      <c r="BSJ38" s="9"/>
      <c r="BSK38" s="9"/>
      <c r="BSL38" s="9"/>
      <c r="BSM38" s="9"/>
      <c r="BSN38" s="9"/>
      <c r="BSO38" s="9"/>
      <c r="BSP38" s="9"/>
      <c r="BSQ38" s="9"/>
      <c r="BSR38" s="9"/>
      <c r="BSS38" s="9"/>
      <c r="BST38" s="9"/>
      <c r="BSU38" s="9"/>
      <c r="BSV38" s="9"/>
      <c r="BSW38" s="9"/>
      <c r="BSX38" s="9"/>
      <c r="BSY38" s="9"/>
      <c r="BSZ38" s="9"/>
      <c r="BTA38" s="9"/>
      <c r="BTB38" s="9"/>
      <c r="BTC38" s="9"/>
      <c r="BTD38" s="9"/>
      <c r="BTE38" s="9"/>
      <c r="BTF38" s="9"/>
      <c r="BTG38" s="9"/>
      <c r="BTH38" s="9"/>
      <c r="BTI38" s="9"/>
      <c r="BTJ38" s="9"/>
      <c r="BTK38" s="9"/>
      <c r="BTL38" s="9"/>
      <c r="BTM38" s="9"/>
      <c r="BTN38" s="9"/>
      <c r="BTO38" s="9"/>
      <c r="BTP38" s="9"/>
      <c r="BTQ38" s="9"/>
      <c r="BTR38" s="9"/>
      <c r="BTS38" s="9"/>
      <c r="BTT38" s="9"/>
      <c r="BTU38" s="9"/>
      <c r="BTV38" s="9"/>
      <c r="BTW38" s="9"/>
      <c r="BTX38" s="9"/>
      <c r="BTY38" s="9"/>
      <c r="BTZ38" s="9"/>
      <c r="BUA38" s="9"/>
      <c r="BUB38" s="9"/>
      <c r="BUC38" s="9"/>
      <c r="BUD38" s="9"/>
      <c r="BUE38" s="9"/>
      <c r="BUF38" s="9"/>
      <c r="BUG38" s="9"/>
      <c r="BUH38" s="9"/>
      <c r="BUI38" s="9"/>
      <c r="BUJ38" s="9"/>
      <c r="BUK38" s="9"/>
      <c r="BUL38" s="9"/>
      <c r="BUM38" s="9"/>
      <c r="BUN38" s="9"/>
      <c r="BUO38" s="9"/>
      <c r="BUP38" s="9"/>
      <c r="BUQ38" s="9"/>
      <c r="BUR38" s="9"/>
      <c r="BUS38" s="9"/>
      <c r="BUT38" s="9"/>
      <c r="BUU38" s="9"/>
      <c r="BUV38" s="9"/>
      <c r="BUW38" s="9"/>
      <c r="BUX38" s="9"/>
      <c r="BUY38" s="9"/>
      <c r="BUZ38" s="9"/>
      <c r="BVA38" s="9"/>
      <c r="BVB38" s="9"/>
      <c r="BVC38" s="9"/>
      <c r="BVD38" s="9"/>
      <c r="BVE38" s="9"/>
      <c r="BVF38" s="9"/>
      <c r="BVG38" s="9"/>
      <c r="BVH38" s="9"/>
      <c r="BVI38" s="9"/>
      <c r="BVJ38" s="9"/>
      <c r="BVK38" s="9"/>
      <c r="BVL38" s="9"/>
      <c r="BVM38" s="9"/>
      <c r="BVN38" s="9"/>
      <c r="BVO38" s="9"/>
      <c r="BVP38" s="9"/>
      <c r="BVQ38" s="9"/>
      <c r="BVR38" s="9"/>
      <c r="BVS38" s="9"/>
      <c r="BVT38" s="9"/>
      <c r="BVU38" s="9"/>
      <c r="BVV38" s="9"/>
      <c r="BVW38" s="9"/>
      <c r="BVX38" s="9"/>
      <c r="BVY38" s="9"/>
      <c r="BVZ38" s="9"/>
      <c r="BWA38" s="9"/>
      <c r="BWB38" s="9"/>
      <c r="BWC38" s="9"/>
      <c r="BWD38" s="9"/>
      <c r="BWE38" s="9"/>
      <c r="BWF38" s="9"/>
      <c r="BWG38" s="9"/>
      <c r="BWH38" s="9"/>
      <c r="BWI38" s="9"/>
      <c r="BWJ38" s="9"/>
      <c r="BWK38" s="9"/>
      <c r="BWL38" s="9"/>
      <c r="BWM38" s="9"/>
      <c r="BWN38" s="9"/>
      <c r="BWO38" s="9"/>
      <c r="BWP38" s="9"/>
      <c r="BWQ38" s="9"/>
      <c r="BWR38" s="9"/>
      <c r="BWS38" s="9"/>
      <c r="BWT38" s="9"/>
      <c r="BWU38" s="9"/>
      <c r="BWV38" s="9"/>
      <c r="BWW38" s="9"/>
      <c r="BWX38" s="9"/>
      <c r="BWY38" s="9"/>
      <c r="BWZ38" s="9"/>
      <c r="BXA38" s="9"/>
      <c r="BXB38" s="9"/>
      <c r="BXC38" s="9"/>
      <c r="BXD38" s="9"/>
      <c r="BXE38" s="9"/>
      <c r="BXF38" s="9"/>
      <c r="BXG38" s="9"/>
      <c r="BXH38" s="9"/>
      <c r="BXI38" s="9"/>
      <c r="BXJ38" s="9"/>
      <c r="BXK38" s="9"/>
      <c r="BXL38" s="9"/>
      <c r="BXM38" s="9"/>
      <c r="BXN38" s="9"/>
      <c r="BXO38" s="9"/>
      <c r="BXP38" s="9"/>
      <c r="BXQ38" s="9"/>
      <c r="BXR38" s="9"/>
      <c r="BXS38" s="9"/>
      <c r="BXT38" s="9"/>
      <c r="BXU38" s="9"/>
      <c r="BXV38" s="9"/>
      <c r="BXW38" s="9"/>
      <c r="BXX38" s="9"/>
      <c r="BXY38" s="9"/>
      <c r="BXZ38" s="9"/>
      <c r="BYA38" s="9"/>
      <c r="BYB38" s="9"/>
      <c r="BYC38" s="9"/>
      <c r="BYD38" s="9"/>
      <c r="BYE38" s="9"/>
      <c r="BYF38" s="9"/>
      <c r="BYG38" s="9"/>
      <c r="BYH38" s="9"/>
      <c r="BYI38" s="9"/>
      <c r="BYJ38" s="9"/>
      <c r="BYK38" s="9"/>
      <c r="BYL38" s="9"/>
      <c r="BYM38" s="9"/>
      <c r="BYN38" s="9"/>
      <c r="BYO38" s="9"/>
      <c r="BYP38" s="9"/>
      <c r="BYQ38" s="9"/>
      <c r="BYR38" s="9"/>
      <c r="BYS38" s="9"/>
      <c r="BYT38" s="9"/>
      <c r="BYU38" s="9"/>
      <c r="BYV38" s="9"/>
      <c r="BYW38" s="9"/>
      <c r="BYX38" s="9"/>
      <c r="BYY38" s="9"/>
      <c r="BYZ38" s="9"/>
      <c r="BZA38" s="9"/>
      <c r="BZB38" s="9"/>
      <c r="BZC38" s="9"/>
      <c r="BZD38" s="9"/>
      <c r="BZE38" s="9"/>
      <c r="BZF38" s="9"/>
      <c r="BZG38" s="9"/>
      <c r="BZH38" s="9"/>
      <c r="BZI38" s="9"/>
      <c r="BZJ38" s="9"/>
      <c r="BZK38" s="9"/>
      <c r="BZL38" s="9"/>
      <c r="BZM38" s="9"/>
      <c r="BZN38" s="9"/>
      <c r="BZO38" s="9"/>
      <c r="BZP38" s="9"/>
      <c r="BZQ38" s="9"/>
      <c r="BZR38" s="9"/>
      <c r="BZS38" s="9"/>
      <c r="BZT38" s="9"/>
      <c r="BZU38" s="9"/>
      <c r="BZV38" s="9"/>
      <c r="BZW38" s="9"/>
      <c r="BZX38" s="9"/>
      <c r="BZY38" s="9"/>
      <c r="BZZ38" s="9"/>
      <c r="CAA38" s="9"/>
      <c r="CAB38" s="9"/>
      <c r="CAC38" s="9"/>
      <c r="CAD38" s="9"/>
      <c r="CAE38" s="9"/>
      <c r="CAF38" s="9"/>
      <c r="CAG38" s="9"/>
      <c r="CAH38" s="9"/>
      <c r="CAI38" s="9"/>
      <c r="CAJ38" s="9"/>
      <c r="CAK38" s="9"/>
      <c r="CAL38" s="9"/>
      <c r="CAM38" s="9"/>
      <c r="CAN38" s="9"/>
      <c r="CAO38" s="9"/>
      <c r="CAP38" s="9"/>
      <c r="CAQ38" s="9"/>
      <c r="CAR38" s="9"/>
      <c r="CAS38" s="9"/>
      <c r="CAT38" s="9"/>
      <c r="CAU38" s="9"/>
      <c r="CAV38" s="9"/>
      <c r="CAW38" s="9"/>
      <c r="CAX38" s="9"/>
      <c r="CAY38" s="9"/>
      <c r="CAZ38" s="9"/>
      <c r="CBA38" s="9"/>
      <c r="CBB38" s="9"/>
      <c r="CBC38" s="9"/>
      <c r="CBD38" s="9"/>
      <c r="CBE38" s="9"/>
      <c r="CBF38" s="9"/>
      <c r="CBG38" s="9"/>
      <c r="CBH38" s="9"/>
      <c r="CBI38" s="9"/>
      <c r="CBJ38" s="9"/>
      <c r="CBK38" s="9"/>
      <c r="CBL38" s="9"/>
      <c r="CBM38" s="9"/>
      <c r="CBN38" s="9"/>
      <c r="CBO38" s="9"/>
      <c r="CBP38" s="9"/>
      <c r="CBQ38" s="9"/>
      <c r="CBR38" s="9"/>
      <c r="CBS38" s="9"/>
      <c r="CBT38" s="9"/>
      <c r="CBU38" s="9"/>
      <c r="CBV38" s="9"/>
      <c r="CBW38" s="9"/>
      <c r="CBX38" s="9"/>
      <c r="CBY38" s="9"/>
      <c r="CBZ38" s="9"/>
      <c r="CCA38" s="9"/>
      <c r="CCB38" s="9"/>
      <c r="CCC38" s="9"/>
      <c r="CCD38" s="9"/>
      <c r="CCE38" s="9"/>
      <c r="CCF38" s="9"/>
      <c r="CCG38" s="9"/>
      <c r="CCH38" s="9"/>
      <c r="CCI38" s="9"/>
      <c r="CCJ38" s="9"/>
      <c r="CCK38" s="9"/>
      <c r="CCL38" s="9"/>
      <c r="CCM38" s="9"/>
      <c r="CCN38" s="9"/>
      <c r="CCO38" s="9"/>
      <c r="CCP38" s="9"/>
      <c r="CCQ38" s="9"/>
      <c r="CCR38" s="9"/>
      <c r="CCS38" s="9"/>
      <c r="CCT38" s="9"/>
      <c r="CCU38" s="9"/>
      <c r="CCV38" s="9"/>
      <c r="CCW38" s="9"/>
      <c r="CCX38" s="9"/>
      <c r="CCY38" s="9"/>
      <c r="CCZ38" s="9"/>
      <c r="CDA38" s="9"/>
      <c r="CDB38" s="9"/>
      <c r="CDC38" s="9"/>
      <c r="CDD38" s="9"/>
      <c r="CDE38" s="9"/>
      <c r="CDF38" s="9"/>
      <c r="CDG38" s="9"/>
      <c r="CDH38" s="9"/>
      <c r="CDI38" s="9"/>
      <c r="CDJ38" s="9"/>
      <c r="CDK38" s="9"/>
      <c r="CDL38" s="9"/>
      <c r="CDM38" s="9"/>
      <c r="CDN38" s="9"/>
      <c r="CDO38" s="9"/>
      <c r="CDP38" s="9"/>
      <c r="CDQ38" s="9"/>
      <c r="CDR38" s="9"/>
      <c r="CDS38" s="9"/>
      <c r="CDT38" s="9"/>
      <c r="CDU38" s="9"/>
      <c r="CDV38" s="9"/>
      <c r="CDW38" s="9"/>
      <c r="CDX38" s="9"/>
      <c r="CDY38" s="9"/>
      <c r="CDZ38" s="9"/>
      <c r="CEA38" s="9"/>
      <c r="CEB38" s="9"/>
      <c r="CEC38" s="9"/>
      <c r="CED38" s="9"/>
      <c r="CEE38" s="9"/>
      <c r="CEF38" s="9"/>
      <c r="CEG38" s="9"/>
      <c r="CEH38" s="9"/>
      <c r="CEI38" s="9"/>
      <c r="CEJ38" s="9"/>
      <c r="CEK38" s="9"/>
      <c r="CEL38" s="9"/>
      <c r="CEM38" s="9"/>
      <c r="CEN38" s="9"/>
      <c r="CEO38" s="9"/>
      <c r="CEP38" s="9"/>
      <c r="CEQ38" s="9"/>
      <c r="CER38" s="9"/>
      <c r="CES38" s="9"/>
      <c r="CET38" s="9"/>
      <c r="CEU38" s="9"/>
      <c r="CEV38" s="9"/>
      <c r="CEW38" s="9"/>
      <c r="CEX38" s="9"/>
      <c r="CEY38" s="9"/>
      <c r="CEZ38" s="9"/>
      <c r="CFA38" s="9"/>
      <c r="CFB38" s="9"/>
      <c r="CFC38" s="9"/>
      <c r="CFD38" s="9"/>
      <c r="CFE38" s="9"/>
      <c r="CFF38" s="9"/>
      <c r="CFG38" s="9"/>
      <c r="CFH38" s="9"/>
      <c r="CFI38" s="9"/>
      <c r="CFJ38" s="9"/>
      <c r="CFK38" s="9"/>
      <c r="CFL38" s="9"/>
      <c r="CFM38" s="9"/>
      <c r="CFN38" s="9"/>
      <c r="CFO38" s="9"/>
      <c r="CFP38" s="9"/>
      <c r="CFQ38" s="9"/>
      <c r="CFR38" s="9"/>
      <c r="CFS38" s="9"/>
      <c r="CFT38" s="9"/>
      <c r="CFU38" s="9"/>
      <c r="CFV38" s="9"/>
      <c r="CFW38" s="9"/>
      <c r="CFX38" s="9"/>
      <c r="CFY38" s="9"/>
      <c r="CFZ38" s="9"/>
      <c r="CGA38" s="9"/>
      <c r="CGB38" s="9"/>
      <c r="CGC38" s="9"/>
      <c r="CGD38" s="9"/>
      <c r="CGE38" s="9"/>
      <c r="CGF38" s="9"/>
      <c r="CGG38" s="9"/>
      <c r="CGH38" s="9"/>
      <c r="CGI38" s="9"/>
      <c r="CGJ38" s="9"/>
      <c r="CGK38" s="9"/>
      <c r="CGL38" s="9"/>
      <c r="CGM38" s="9"/>
      <c r="CGN38" s="9"/>
      <c r="CGO38" s="9"/>
      <c r="CGP38" s="9"/>
      <c r="CGQ38" s="9"/>
      <c r="CGR38" s="9"/>
      <c r="CGS38" s="9"/>
      <c r="CGT38" s="9"/>
      <c r="CGU38" s="9"/>
      <c r="CGV38" s="9"/>
      <c r="CGW38" s="9"/>
      <c r="CGX38" s="9"/>
      <c r="CGY38" s="9"/>
      <c r="CGZ38" s="9"/>
      <c r="CHA38" s="9"/>
      <c r="CHB38" s="9"/>
      <c r="CHC38" s="9"/>
      <c r="CHD38" s="9"/>
      <c r="CHE38" s="9"/>
      <c r="CHF38" s="9"/>
      <c r="CHG38" s="9"/>
      <c r="CHH38" s="9"/>
      <c r="CHI38" s="9"/>
      <c r="CHJ38" s="9"/>
      <c r="CHK38" s="9"/>
      <c r="CHL38" s="9"/>
      <c r="CHM38" s="9"/>
      <c r="CHN38" s="9"/>
      <c r="CHO38" s="9"/>
      <c r="CHP38" s="9"/>
      <c r="CHQ38" s="9"/>
      <c r="CHR38" s="9"/>
      <c r="CHS38" s="9"/>
      <c r="CHT38" s="9"/>
      <c r="CHU38" s="9"/>
      <c r="CHV38" s="9"/>
      <c r="CHW38" s="9"/>
      <c r="CHX38" s="9"/>
      <c r="CHY38" s="9"/>
      <c r="CHZ38" s="9"/>
      <c r="CIA38" s="9"/>
      <c r="CIB38" s="9"/>
      <c r="CIC38" s="9"/>
      <c r="CID38" s="9"/>
      <c r="CIE38" s="9"/>
      <c r="CIF38" s="9"/>
      <c r="CIG38" s="9"/>
      <c r="CIH38" s="9"/>
      <c r="CII38" s="9"/>
      <c r="CIJ38" s="9"/>
      <c r="CIK38" s="9"/>
      <c r="CIL38" s="9"/>
      <c r="CIM38" s="9"/>
      <c r="CIN38" s="9"/>
      <c r="CIO38" s="9"/>
      <c r="CIP38" s="9"/>
      <c r="CIQ38" s="9"/>
      <c r="CIR38" s="9"/>
      <c r="CIS38" s="9"/>
      <c r="CIT38" s="9"/>
      <c r="CIU38" s="9"/>
      <c r="CIV38" s="9"/>
      <c r="CIW38" s="9"/>
      <c r="CIX38" s="9"/>
      <c r="CIY38" s="9"/>
      <c r="CIZ38" s="9"/>
      <c r="CJA38" s="9"/>
      <c r="CJB38" s="9"/>
      <c r="CJC38" s="9"/>
      <c r="CJD38" s="9"/>
      <c r="CJE38" s="9"/>
      <c r="CJF38" s="9"/>
      <c r="CJG38" s="9"/>
      <c r="CJH38" s="9"/>
      <c r="CJI38" s="9"/>
      <c r="CJJ38" s="9"/>
      <c r="CJK38" s="9"/>
      <c r="CJL38" s="9"/>
      <c r="CJM38" s="9"/>
      <c r="CJN38" s="9"/>
      <c r="CJO38" s="9"/>
      <c r="CJP38" s="9"/>
      <c r="CJQ38" s="9"/>
      <c r="CJR38" s="9"/>
      <c r="CJS38" s="9"/>
      <c r="CJT38" s="9"/>
      <c r="CJU38" s="9"/>
      <c r="CJV38" s="9"/>
      <c r="CJW38" s="9"/>
      <c r="CJX38" s="9"/>
      <c r="CJY38" s="9"/>
      <c r="CJZ38" s="9"/>
      <c r="CKA38" s="9"/>
      <c r="CKB38" s="9"/>
      <c r="CKC38" s="9"/>
      <c r="CKD38" s="9"/>
      <c r="CKE38" s="9"/>
      <c r="CKF38" s="9"/>
      <c r="CKG38" s="9"/>
      <c r="CKH38" s="9"/>
      <c r="CKI38" s="9"/>
      <c r="CKJ38" s="9"/>
      <c r="CKK38" s="9"/>
      <c r="CKL38" s="9"/>
      <c r="CKM38" s="9"/>
      <c r="CKN38" s="9"/>
      <c r="CKO38" s="9"/>
      <c r="CKP38" s="9"/>
      <c r="CKQ38" s="9"/>
      <c r="CKR38" s="9"/>
      <c r="CKS38" s="9"/>
      <c r="CKT38" s="9"/>
      <c r="CKU38" s="9"/>
      <c r="CKV38" s="9"/>
      <c r="CKW38" s="9"/>
      <c r="CKX38" s="9"/>
      <c r="CKY38" s="9"/>
      <c r="CKZ38" s="9"/>
      <c r="CLA38" s="9"/>
      <c r="CLB38" s="9"/>
      <c r="CLC38" s="9"/>
      <c r="CLD38" s="9"/>
      <c r="CLE38" s="9"/>
      <c r="CLF38" s="9"/>
      <c r="CLG38" s="9"/>
      <c r="CLH38" s="9"/>
      <c r="CLI38" s="9"/>
      <c r="CLJ38" s="9"/>
      <c r="CLK38" s="9"/>
      <c r="CLL38" s="9"/>
      <c r="CLM38" s="9"/>
      <c r="CLN38" s="9"/>
      <c r="CLO38" s="9"/>
      <c r="CLP38" s="9"/>
      <c r="CLQ38" s="9"/>
      <c r="CLR38" s="9"/>
      <c r="CLS38" s="9"/>
      <c r="CLT38" s="9"/>
      <c r="CLU38" s="9"/>
      <c r="CLV38" s="9"/>
      <c r="CLW38" s="9"/>
      <c r="CLX38" s="9"/>
      <c r="CLY38" s="9"/>
      <c r="CLZ38" s="9"/>
      <c r="CMA38" s="9"/>
      <c r="CMB38" s="9"/>
      <c r="CMC38" s="9"/>
      <c r="CMD38" s="9"/>
      <c r="CME38" s="9"/>
      <c r="CMF38" s="9"/>
      <c r="CMG38" s="9"/>
      <c r="CMH38" s="9"/>
      <c r="CMI38" s="9"/>
      <c r="CMJ38" s="9"/>
      <c r="CMK38" s="9"/>
      <c r="CML38" s="9"/>
      <c r="CMM38" s="9"/>
      <c r="CMN38" s="9"/>
      <c r="CMO38" s="9"/>
      <c r="CMP38" s="9"/>
      <c r="CMQ38" s="9"/>
      <c r="CMR38" s="9"/>
      <c r="CMS38" s="9"/>
      <c r="CMT38" s="9"/>
      <c r="CMU38" s="9"/>
      <c r="CMV38" s="9"/>
      <c r="CMW38" s="9"/>
      <c r="CMX38" s="9"/>
      <c r="CMY38" s="9"/>
      <c r="CMZ38" s="9"/>
      <c r="CNA38" s="9"/>
      <c r="CNB38" s="9"/>
      <c r="CNC38" s="9"/>
      <c r="CND38" s="9"/>
      <c r="CNE38" s="9"/>
      <c r="CNF38" s="9"/>
      <c r="CNG38" s="9"/>
      <c r="CNH38" s="9"/>
      <c r="CNI38" s="9"/>
      <c r="CNJ38" s="9"/>
      <c r="CNK38" s="9"/>
      <c r="CNL38" s="9"/>
      <c r="CNM38" s="9"/>
      <c r="CNN38" s="9"/>
      <c r="CNO38" s="9"/>
      <c r="CNP38" s="9"/>
      <c r="CNQ38" s="9"/>
      <c r="CNR38" s="9"/>
      <c r="CNS38" s="9"/>
      <c r="CNT38" s="9"/>
      <c r="CNU38" s="9"/>
      <c r="CNV38" s="9"/>
      <c r="CNW38" s="9"/>
      <c r="CNX38" s="9"/>
      <c r="CNY38" s="9"/>
      <c r="CNZ38" s="9"/>
      <c r="COA38" s="9"/>
      <c r="COB38" s="9"/>
      <c r="COC38" s="9"/>
      <c r="COD38" s="9"/>
      <c r="COE38" s="9"/>
      <c r="COF38" s="9"/>
      <c r="COG38" s="9"/>
      <c r="COH38" s="9"/>
      <c r="COI38" s="9"/>
      <c r="COJ38" s="9"/>
      <c r="COK38" s="9"/>
      <c r="COL38" s="9"/>
      <c r="COM38" s="9"/>
      <c r="CON38" s="9"/>
      <c r="COO38" s="9"/>
      <c r="COP38" s="9"/>
      <c r="COQ38" s="9"/>
      <c r="COR38" s="9"/>
      <c r="COS38" s="9"/>
      <c r="COT38" s="9"/>
      <c r="COU38" s="9"/>
      <c r="COV38" s="9"/>
      <c r="COW38" s="9"/>
      <c r="COX38" s="9"/>
      <c r="COY38" s="9"/>
      <c r="COZ38" s="9"/>
      <c r="CPA38" s="9"/>
      <c r="CPB38" s="9"/>
      <c r="CPC38" s="9"/>
      <c r="CPD38" s="9"/>
      <c r="CPE38" s="9"/>
      <c r="CPF38" s="9"/>
      <c r="CPG38" s="9"/>
      <c r="CPH38" s="9"/>
      <c r="CPI38" s="9"/>
      <c r="CPJ38" s="9"/>
      <c r="CPK38" s="9"/>
      <c r="CPL38" s="9"/>
      <c r="CPM38" s="9"/>
      <c r="CPN38" s="9"/>
      <c r="CPO38" s="9"/>
      <c r="CPP38" s="9"/>
      <c r="CPQ38" s="9"/>
      <c r="CPR38" s="9"/>
      <c r="CPS38" s="9"/>
      <c r="CPT38" s="9"/>
      <c r="CPU38" s="9"/>
      <c r="CPV38" s="9"/>
      <c r="CPW38" s="9"/>
      <c r="CPX38" s="9"/>
      <c r="CPY38" s="9"/>
      <c r="CPZ38" s="9"/>
      <c r="CQA38" s="9"/>
      <c r="CQB38" s="9"/>
      <c r="CQC38" s="9"/>
      <c r="CQD38" s="9"/>
      <c r="CQE38" s="9"/>
      <c r="CQF38" s="9"/>
      <c r="CQG38" s="9"/>
      <c r="CQH38" s="9"/>
      <c r="CQI38" s="9"/>
      <c r="CQJ38" s="9"/>
      <c r="CQK38" s="9"/>
      <c r="CQL38" s="9"/>
      <c r="CQM38" s="9"/>
      <c r="CQN38" s="9"/>
      <c r="CQO38" s="9"/>
      <c r="CQP38" s="9"/>
      <c r="CQQ38" s="9"/>
      <c r="CQR38" s="9"/>
      <c r="CQS38" s="9"/>
      <c r="CQT38" s="9"/>
      <c r="CQU38" s="9"/>
      <c r="CQV38" s="9"/>
      <c r="CQW38" s="9"/>
      <c r="CQX38" s="9"/>
      <c r="CQY38" s="9"/>
      <c r="CQZ38" s="9"/>
      <c r="CRA38" s="9"/>
      <c r="CRB38" s="9"/>
      <c r="CRC38" s="9"/>
      <c r="CRD38" s="9"/>
      <c r="CRE38" s="9"/>
      <c r="CRF38" s="9"/>
      <c r="CRG38" s="9"/>
      <c r="CRH38" s="9"/>
      <c r="CRI38" s="9"/>
      <c r="CRJ38" s="9"/>
      <c r="CRK38" s="9"/>
      <c r="CRL38" s="9"/>
      <c r="CRM38" s="9"/>
      <c r="CRN38" s="9"/>
      <c r="CRO38" s="9"/>
      <c r="CRP38" s="9"/>
      <c r="CRQ38" s="9"/>
      <c r="CRR38" s="9"/>
      <c r="CRS38" s="9"/>
      <c r="CRT38" s="9"/>
      <c r="CRU38" s="9"/>
      <c r="CRV38" s="9"/>
      <c r="CRW38" s="9"/>
      <c r="CRX38" s="9"/>
      <c r="CRY38" s="9"/>
      <c r="CRZ38" s="9"/>
      <c r="CSA38" s="9"/>
      <c r="CSB38" s="9"/>
      <c r="CSC38" s="9"/>
      <c r="CSD38" s="9"/>
      <c r="CSE38" s="9"/>
      <c r="CSF38" s="9"/>
      <c r="CSG38" s="9"/>
      <c r="CSH38" s="9"/>
      <c r="CSI38" s="9"/>
      <c r="CSJ38" s="9"/>
      <c r="CSK38" s="9"/>
      <c r="CSL38" s="9"/>
      <c r="CSM38" s="9"/>
      <c r="CSN38" s="9"/>
      <c r="CSO38" s="9"/>
      <c r="CSP38" s="9"/>
      <c r="CSQ38" s="9"/>
      <c r="CSR38" s="9"/>
      <c r="CSS38" s="9"/>
      <c r="CST38" s="9"/>
      <c r="CSU38" s="9"/>
      <c r="CSV38" s="9"/>
      <c r="CSW38" s="9"/>
      <c r="CSX38" s="9"/>
      <c r="CSY38" s="9"/>
      <c r="CSZ38" s="9"/>
      <c r="CTA38" s="9"/>
      <c r="CTB38" s="9"/>
      <c r="CTC38" s="9"/>
      <c r="CTD38" s="9"/>
      <c r="CTE38" s="9"/>
      <c r="CTF38" s="9"/>
      <c r="CTG38" s="9"/>
      <c r="CTH38" s="9"/>
      <c r="CTI38" s="9"/>
      <c r="CTJ38" s="9"/>
      <c r="CTK38" s="9"/>
      <c r="CTL38" s="9"/>
      <c r="CTM38" s="9"/>
      <c r="CTN38" s="9"/>
      <c r="CTO38" s="9"/>
      <c r="CTP38" s="9"/>
      <c r="CTQ38" s="9"/>
      <c r="CTR38" s="9"/>
      <c r="CTS38" s="9"/>
      <c r="CTT38" s="9"/>
      <c r="CTU38" s="9"/>
      <c r="CTV38" s="9"/>
      <c r="CTW38" s="9"/>
      <c r="CTX38" s="9"/>
      <c r="CTY38" s="9"/>
      <c r="CTZ38" s="9"/>
      <c r="CUA38" s="9"/>
      <c r="CUB38" s="9"/>
      <c r="CUC38" s="9"/>
      <c r="CUD38" s="9"/>
      <c r="CUE38" s="9"/>
      <c r="CUF38" s="9"/>
      <c r="CUG38" s="9"/>
      <c r="CUH38" s="9"/>
      <c r="CUI38" s="9"/>
      <c r="CUJ38" s="9"/>
      <c r="CUK38" s="9"/>
      <c r="CUL38" s="9"/>
      <c r="CUM38" s="9"/>
      <c r="CUN38" s="9"/>
      <c r="CUO38" s="9"/>
      <c r="CUP38" s="9"/>
      <c r="CUQ38" s="9"/>
      <c r="CUR38" s="9"/>
      <c r="CUS38" s="9"/>
      <c r="CUT38" s="9"/>
      <c r="CUU38" s="9"/>
      <c r="CUV38" s="9"/>
      <c r="CUW38" s="9"/>
      <c r="CUX38" s="9"/>
      <c r="CUY38" s="9"/>
      <c r="CUZ38" s="9"/>
      <c r="CVA38" s="9"/>
      <c r="CVB38" s="9"/>
      <c r="CVC38" s="9"/>
      <c r="CVD38" s="9"/>
      <c r="CVE38" s="9"/>
      <c r="CVF38" s="9"/>
      <c r="CVG38" s="9"/>
      <c r="CVH38" s="9"/>
      <c r="CVI38" s="9"/>
      <c r="CVJ38" s="9"/>
      <c r="CVK38" s="9"/>
      <c r="CVL38" s="9"/>
      <c r="CVM38" s="9"/>
      <c r="CVN38" s="9"/>
      <c r="CVO38" s="9"/>
      <c r="CVP38" s="9"/>
      <c r="CVQ38" s="9"/>
      <c r="CVR38" s="9"/>
      <c r="CVS38" s="9"/>
      <c r="CVT38" s="9"/>
      <c r="CVU38" s="9"/>
      <c r="CVV38" s="9"/>
      <c r="CVW38" s="9"/>
      <c r="CVX38" s="9"/>
      <c r="CVY38" s="9"/>
      <c r="CVZ38" s="9"/>
      <c r="CWA38" s="9"/>
      <c r="CWB38" s="9"/>
      <c r="CWC38" s="9"/>
      <c r="CWD38" s="9"/>
      <c r="CWE38" s="9"/>
      <c r="CWF38" s="9"/>
      <c r="CWG38" s="9"/>
      <c r="CWH38" s="9"/>
      <c r="CWI38" s="9"/>
      <c r="CWJ38" s="9"/>
      <c r="CWK38" s="9"/>
      <c r="CWL38" s="9"/>
      <c r="CWM38" s="9"/>
      <c r="CWN38" s="9"/>
      <c r="CWO38" s="9"/>
      <c r="CWP38" s="9"/>
      <c r="CWQ38" s="9"/>
      <c r="CWR38" s="9"/>
      <c r="CWS38" s="9"/>
      <c r="CWT38" s="9"/>
      <c r="CWU38" s="9"/>
      <c r="CWV38" s="9"/>
      <c r="CWW38" s="9"/>
      <c r="CWX38" s="9"/>
      <c r="CWY38" s="9"/>
      <c r="CWZ38" s="9"/>
      <c r="CXA38" s="9"/>
      <c r="CXB38" s="9"/>
      <c r="CXC38" s="9"/>
      <c r="CXD38" s="9"/>
      <c r="CXE38" s="9"/>
      <c r="CXF38" s="9"/>
      <c r="CXG38" s="9"/>
      <c r="CXH38" s="9"/>
      <c r="CXI38" s="9"/>
      <c r="CXJ38" s="9"/>
      <c r="CXK38" s="9"/>
      <c r="CXL38" s="9"/>
      <c r="CXM38" s="9"/>
      <c r="CXN38" s="9"/>
      <c r="CXO38" s="9"/>
      <c r="CXP38" s="9"/>
      <c r="CXQ38" s="9"/>
      <c r="CXR38" s="9"/>
      <c r="CXS38" s="9"/>
      <c r="CXT38" s="9"/>
      <c r="CXU38" s="9"/>
      <c r="CXV38" s="9"/>
      <c r="CXW38" s="9"/>
      <c r="CXX38" s="9"/>
      <c r="CXY38" s="9"/>
      <c r="CXZ38" s="9"/>
      <c r="CYA38" s="9"/>
      <c r="CYB38" s="9"/>
      <c r="CYC38" s="9"/>
      <c r="CYD38" s="9"/>
      <c r="CYE38" s="9"/>
      <c r="CYF38" s="9"/>
      <c r="CYG38" s="9"/>
      <c r="CYH38" s="9"/>
      <c r="CYI38" s="9"/>
      <c r="CYJ38" s="9"/>
      <c r="CYK38" s="9"/>
      <c r="CYL38" s="9"/>
      <c r="CYM38" s="9"/>
      <c r="CYN38" s="9"/>
      <c r="CYO38" s="9"/>
      <c r="CYP38" s="9"/>
      <c r="CYQ38" s="9"/>
      <c r="CYR38" s="9"/>
      <c r="CYS38" s="9"/>
      <c r="CYT38" s="9"/>
      <c r="CYU38" s="9"/>
      <c r="CYV38" s="9"/>
      <c r="CYW38" s="9"/>
      <c r="CYX38" s="9"/>
      <c r="CYY38" s="9"/>
      <c r="CYZ38" s="9"/>
      <c r="CZA38" s="9"/>
      <c r="CZB38" s="9"/>
      <c r="CZC38" s="9"/>
      <c r="CZD38" s="9"/>
      <c r="CZE38" s="9"/>
      <c r="CZF38" s="9"/>
      <c r="CZG38" s="9"/>
      <c r="CZH38" s="9"/>
      <c r="CZI38" s="9"/>
      <c r="CZJ38" s="9"/>
      <c r="CZK38" s="9"/>
      <c r="CZL38" s="9"/>
      <c r="CZM38" s="9"/>
      <c r="CZN38" s="9"/>
      <c r="CZO38" s="9"/>
      <c r="CZP38" s="9"/>
      <c r="CZQ38" s="9"/>
      <c r="CZR38" s="9"/>
      <c r="CZS38" s="9"/>
      <c r="CZT38" s="9"/>
      <c r="CZU38" s="9"/>
      <c r="CZV38" s="9"/>
      <c r="CZW38" s="9"/>
      <c r="CZX38" s="9"/>
      <c r="CZY38" s="9"/>
      <c r="CZZ38" s="9"/>
      <c r="DAA38" s="9"/>
      <c r="DAB38" s="9"/>
      <c r="DAC38" s="9"/>
      <c r="DAD38" s="9"/>
      <c r="DAE38" s="9"/>
      <c r="DAF38" s="9"/>
      <c r="DAG38" s="9"/>
      <c r="DAH38" s="9"/>
      <c r="DAI38" s="9"/>
      <c r="DAJ38" s="9"/>
      <c r="DAK38" s="9"/>
      <c r="DAL38" s="9"/>
      <c r="DAM38" s="9"/>
      <c r="DAN38" s="9"/>
      <c r="DAO38" s="9"/>
      <c r="DAP38" s="9"/>
      <c r="DAQ38" s="9"/>
      <c r="DAR38" s="9"/>
      <c r="DAS38" s="9"/>
      <c r="DAT38" s="9"/>
      <c r="DAU38" s="9"/>
      <c r="DAV38" s="9"/>
      <c r="DAW38" s="9"/>
      <c r="DAX38" s="9"/>
      <c r="DAY38" s="9"/>
      <c r="DAZ38" s="9"/>
      <c r="DBA38" s="9"/>
      <c r="DBB38" s="9"/>
      <c r="DBC38" s="9"/>
      <c r="DBD38" s="9"/>
      <c r="DBE38" s="9"/>
      <c r="DBF38" s="9"/>
      <c r="DBG38" s="9"/>
      <c r="DBH38" s="9"/>
      <c r="DBI38" s="9"/>
      <c r="DBJ38" s="9"/>
      <c r="DBK38" s="9"/>
      <c r="DBL38" s="9"/>
      <c r="DBM38" s="9"/>
      <c r="DBN38" s="9"/>
      <c r="DBO38" s="9"/>
      <c r="DBP38" s="9"/>
      <c r="DBQ38" s="9"/>
      <c r="DBR38" s="9"/>
      <c r="DBS38" s="9"/>
      <c r="DBT38" s="9"/>
      <c r="DBU38" s="9"/>
      <c r="DBV38" s="9"/>
      <c r="DBW38" s="9"/>
      <c r="DBX38" s="9"/>
      <c r="DBY38" s="9"/>
      <c r="DBZ38" s="9"/>
      <c r="DCA38" s="9"/>
      <c r="DCB38" s="9"/>
      <c r="DCC38" s="9"/>
      <c r="DCD38" s="9"/>
      <c r="DCE38" s="9"/>
      <c r="DCF38" s="9"/>
      <c r="DCG38" s="9"/>
      <c r="DCH38" s="9"/>
      <c r="DCI38" s="9"/>
      <c r="DCJ38" s="9"/>
      <c r="DCK38" s="9"/>
      <c r="DCL38" s="9"/>
      <c r="DCM38" s="9"/>
      <c r="DCN38" s="9"/>
      <c r="DCO38" s="9"/>
      <c r="DCP38" s="9"/>
      <c r="DCQ38" s="9"/>
      <c r="DCR38" s="9"/>
      <c r="DCS38" s="9"/>
      <c r="DCT38" s="9"/>
      <c r="DCU38" s="9"/>
      <c r="DCV38" s="9"/>
      <c r="DCW38" s="9"/>
      <c r="DCX38" s="9"/>
      <c r="DCY38" s="9"/>
      <c r="DCZ38" s="9"/>
      <c r="DDA38" s="9"/>
      <c r="DDB38" s="9"/>
      <c r="DDC38" s="9"/>
      <c r="DDD38" s="9"/>
      <c r="DDE38" s="9"/>
      <c r="DDF38" s="9"/>
      <c r="DDG38" s="9"/>
      <c r="DDH38" s="9"/>
      <c r="DDI38" s="9"/>
      <c r="DDJ38" s="9"/>
      <c r="DDK38" s="9"/>
      <c r="DDL38" s="9"/>
      <c r="DDM38" s="9"/>
      <c r="DDN38" s="9"/>
      <c r="DDO38" s="9"/>
      <c r="DDP38" s="9"/>
      <c r="DDQ38" s="9"/>
      <c r="DDR38" s="9"/>
      <c r="DDS38" s="9"/>
      <c r="DDT38" s="9"/>
      <c r="DDU38" s="9"/>
      <c r="DDV38" s="9"/>
      <c r="DDW38" s="9"/>
      <c r="DDX38" s="9"/>
      <c r="DDY38" s="9"/>
      <c r="DDZ38" s="9"/>
      <c r="DEA38" s="9"/>
      <c r="DEB38" s="9"/>
      <c r="DEC38" s="9"/>
      <c r="DED38" s="9"/>
      <c r="DEE38" s="9"/>
      <c r="DEF38" s="9"/>
      <c r="DEG38" s="9"/>
      <c r="DEH38" s="9"/>
      <c r="DEI38" s="9"/>
      <c r="DEJ38" s="9"/>
      <c r="DEK38" s="9"/>
      <c r="DEL38" s="9"/>
      <c r="DEM38" s="9"/>
      <c r="DEN38" s="9"/>
      <c r="DEO38" s="9"/>
      <c r="DEP38" s="9"/>
      <c r="DEQ38" s="9"/>
      <c r="DER38" s="9"/>
      <c r="DES38" s="9"/>
      <c r="DET38" s="9"/>
      <c r="DEU38" s="9"/>
      <c r="DEV38" s="9"/>
      <c r="DEW38" s="9"/>
      <c r="DEX38" s="9"/>
      <c r="DEY38" s="9"/>
      <c r="DEZ38" s="9"/>
      <c r="DFA38" s="9"/>
      <c r="DFB38" s="9"/>
      <c r="DFC38" s="9"/>
      <c r="DFD38" s="9"/>
      <c r="DFE38" s="9"/>
      <c r="DFF38" s="9"/>
      <c r="DFG38" s="9"/>
      <c r="DFH38" s="9"/>
      <c r="DFI38" s="9"/>
      <c r="DFJ38" s="9"/>
      <c r="DFK38" s="9"/>
      <c r="DFL38" s="9"/>
      <c r="DFM38" s="9"/>
      <c r="DFN38" s="9"/>
      <c r="DFO38" s="9"/>
      <c r="DFP38" s="9"/>
      <c r="DFQ38" s="9"/>
      <c r="DFR38" s="9"/>
      <c r="DFS38" s="9"/>
      <c r="DFT38" s="9"/>
      <c r="DFU38" s="9"/>
      <c r="DFV38" s="9"/>
      <c r="DFW38" s="9"/>
      <c r="DFX38" s="9"/>
      <c r="DFY38" s="9"/>
      <c r="DFZ38" s="9"/>
      <c r="DGA38" s="9"/>
      <c r="DGB38" s="9"/>
      <c r="DGC38" s="9"/>
      <c r="DGD38" s="9"/>
      <c r="DGE38" s="9"/>
      <c r="DGF38" s="9"/>
      <c r="DGG38" s="9"/>
      <c r="DGH38" s="9"/>
      <c r="DGI38" s="9"/>
      <c r="DGJ38" s="9"/>
      <c r="DGK38" s="9"/>
      <c r="DGL38" s="9"/>
      <c r="DGM38" s="9"/>
      <c r="DGN38" s="9"/>
      <c r="DGO38" s="9"/>
      <c r="DGP38" s="9"/>
      <c r="DGQ38" s="9"/>
      <c r="DGR38" s="9"/>
      <c r="DGS38" s="9"/>
      <c r="DGT38" s="9"/>
      <c r="DGU38" s="9"/>
      <c r="DGV38" s="9"/>
      <c r="DGW38" s="9"/>
      <c r="DGX38" s="9"/>
      <c r="DGY38" s="9"/>
      <c r="DGZ38" s="9"/>
      <c r="DHA38" s="9"/>
      <c r="DHB38" s="9"/>
      <c r="DHC38" s="9"/>
      <c r="DHD38" s="9"/>
      <c r="DHE38" s="9"/>
      <c r="DHF38" s="9"/>
      <c r="DHG38" s="9"/>
      <c r="DHH38" s="9"/>
      <c r="DHI38" s="9"/>
      <c r="DHJ38" s="9"/>
      <c r="DHK38" s="9"/>
      <c r="DHL38" s="9"/>
      <c r="DHM38" s="9"/>
      <c r="DHN38" s="9"/>
      <c r="DHO38" s="9"/>
      <c r="DHP38" s="9"/>
      <c r="DHQ38" s="9"/>
      <c r="DHR38" s="9"/>
      <c r="DHS38" s="9"/>
      <c r="DHT38" s="9"/>
      <c r="DHU38" s="9"/>
      <c r="DHV38" s="9"/>
      <c r="DHW38" s="9"/>
      <c r="DHX38" s="9"/>
      <c r="DHY38" s="9"/>
      <c r="DHZ38" s="9"/>
      <c r="DIA38" s="9"/>
      <c r="DIB38" s="9"/>
      <c r="DIC38" s="9"/>
      <c r="DID38" s="9"/>
      <c r="DIE38" s="9"/>
      <c r="DIF38" s="9"/>
      <c r="DIG38" s="9"/>
      <c r="DIH38" s="9"/>
      <c r="DII38" s="9"/>
      <c r="DIJ38" s="9"/>
      <c r="DIK38" s="9"/>
      <c r="DIL38" s="9"/>
      <c r="DIM38" s="9"/>
      <c r="DIN38" s="9"/>
      <c r="DIO38" s="9"/>
      <c r="DIP38" s="9"/>
      <c r="DIQ38" s="9"/>
      <c r="DIR38" s="9"/>
      <c r="DIS38" s="9"/>
      <c r="DIT38" s="9"/>
      <c r="DIU38" s="9"/>
      <c r="DIV38" s="9"/>
      <c r="DIW38" s="9"/>
      <c r="DIX38" s="9"/>
      <c r="DIY38" s="9"/>
      <c r="DIZ38" s="9"/>
      <c r="DJA38" s="9"/>
      <c r="DJB38" s="9"/>
      <c r="DJC38" s="9"/>
      <c r="DJD38" s="9"/>
      <c r="DJE38" s="9"/>
      <c r="DJF38" s="9"/>
      <c r="DJG38" s="9"/>
      <c r="DJH38" s="9"/>
      <c r="DJI38" s="9"/>
      <c r="DJJ38" s="9"/>
      <c r="DJK38" s="9"/>
      <c r="DJL38" s="9"/>
      <c r="DJM38" s="9"/>
      <c r="DJN38" s="9"/>
      <c r="DJO38" s="9"/>
      <c r="DJP38" s="9"/>
      <c r="DJQ38" s="9"/>
      <c r="DJR38" s="9"/>
      <c r="DJS38" s="9"/>
      <c r="DJT38" s="9"/>
      <c r="DJU38" s="9"/>
      <c r="DJV38" s="9"/>
      <c r="DJW38" s="9"/>
      <c r="DJX38" s="9"/>
      <c r="DJY38" s="9"/>
      <c r="DJZ38" s="9"/>
      <c r="DKA38" s="9"/>
      <c r="DKB38" s="9"/>
      <c r="DKC38" s="9"/>
      <c r="DKD38" s="9"/>
      <c r="DKE38" s="9"/>
      <c r="DKF38" s="9"/>
      <c r="DKG38" s="9"/>
      <c r="DKH38" s="9"/>
      <c r="DKI38" s="9"/>
      <c r="DKJ38" s="9"/>
      <c r="DKK38" s="9"/>
      <c r="DKL38" s="9"/>
      <c r="DKM38" s="9"/>
      <c r="DKN38" s="9"/>
      <c r="DKO38" s="9"/>
      <c r="DKP38" s="9"/>
      <c r="DKQ38" s="9"/>
      <c r="DKR38" s="9"/>
      <c r="DKS38" s="9"/>
      <c r="DKT38" s="9"/>
      <c r="DKU38" s="9"/>
      <c r="DKV38" s="9"/>
      <c r="DKW38" s="9"/>
      <c r="DKX38" s="9"/>
      <c r="DKY38" s="9"/>
      <c r="DKZ38" s="9"/>
      <c r="DLA38" s="9"/>
      <c r="DLB38" s="9"/>
      <c r="DLC38" s="9"/>
      <c r="DLD38" s="9"/>
      <c r="DLE38" s="9"/>
      <c r="DLF38" s="9"/>
      <c r="DLG38" s="9"/>
      <c r="DLH38" s="9"/>
      <c r="DLI38" s="9"/>
      <c r="DLJ38" s="9"/>
      <c r="DLK38" s="9"/>
      <c r="DLL38" s="9"/>
      <c r="DLM38" s="9"/>
      <c r="DLN38" s="9"/>
      <c r="DLO38" s="9"/>
      <c r="DLP38" s="9"/>
      <c r="DLQ38" s="9"/>
      <c r="DLR38" s="9"/>
      <c r="DLS38" s="9"/>
      <c r="DLT38" s="9"/>
      <c r="DLU38" s="9"/>
      <c r="DLV38" s="9"/>
      <c r="DLW38" s="9"/>
      <c r="DLX38" s="9"/>
      <c r="DLY38" s="9"/>
      <c r="DLZ38" s="9"/>
      <c r="DMA38" s="9"/>
      <c r="DMB38" s="9"/>
      <c r="DMC38" s="9"/>
      <c r="DMD38" s="9"/>
      <c r="DME38" s="9"/>
      <c r="DMF38" s="9"/>
      <c r="DMG38" s="9"/>
      <c r="DMH38" s="9"/>
      <c r="DMI38" s="9"/>
      <c r="DMJ38" s="9"/>
      <c r="DMK38" s="9"/>
      <c r="DML38" s="9"/>
      <c r="DMM38" s="9"/>
      <c r="DMN38" s="9"/>
      <c r="DMO38" s="9"/>
      <c r="DMP38" s="9"/>
      <c r="DMQ38" s="9"/>
      <c r="DMR38" s="9"/>
      <c r="DMS38" s="9"/>
      <c r="DMT38" s="9"/>
      <c r="DMU38" s="9"/>
      <c r="DMV38" s="9"/>
      <c r="DMW38" s="9"/>
      <c r="DMX38" s="9"/>
      <c r="DMY38" s="9"/>
      <c r="DMZ38" s="9"/>
      <c r="DNA38" s="9"/>
      <c r="DNB38" s="9"/>
      <c r="DNC38" s="9"/>
      <c r="DND38" s="9"/>
      <c r="DNE38" s="9"/>
      <c r="DNF38" s="9"/>
      <c r="DNG38" s="9"/>
      <c r="DNH38" s="9"/>
      <c r="DNI38" s="9"/>
      <c r="DNJ38" s="9"/>
      <c r="DNK38" s="9"/>
      <c r="DNL38" s="9"/>
      <c r="DNM38" s="9"/>
      <c r="DNN38" s="9"/>
      <c r="DNO38" s="9"/>
      <c r="DNP38" s="9"/>
      <c r="DNQ38" s="9"/>
      <c r="DNR38" s="9"/>
      <c r="DNS38" s="9"/>
      <c r="DNT38" s="9"/>
      <c r="DNU38" s="9"/>
      <c r="DNV38" s="9"/>
      <c r="DNW38" s="9"/>
      <c r="DNX38" s="9"/>
      <c r="DNY38" s="9"/>
      <c r="DNZ38" s="9"/>
      <c r="DOA38" s="9"/>
      <c r="DOB38" s="9"/>
      <c r="DOC38" s="9"/>
      <c r="DOD38" s="9"/>
      <c r="DOE38" s="9"/>
      <c r="DOF38" s="9"/>
      <c r="DOG38" s="9"/>
      <c r="DOH38" s="9"/>
      <c r="DOI38" s="9"/>
      <c r="DOJ38" s="9"/>
      <c r="DOK38" s="9"/>
      <c r="DOL38" s="9"/>
      <c r="DOM38" s="9"/>
      <c r="DON38" s="9"/>
      <c r="DOO38" s="9"/>
      <c r="DOP38" s="9"/>
      <c r="DOQ38" s="9"/>
      <c r="DOR38" s="9"/>
      <c r="DOS38" s="9"/>
      <c r="DOT38" s="9"/>
      <c r="DOU38" s="9"/>
      <c r="DOV38" s="9"/>
      <c r="DOW38" s="9"/>
      <c r="DOX38" s="9"/>
      <c r="DOY38" s="9"/>
      <c r="DOZ38" s="9"/>
      <c r="DPA38" s="9"/>
      <c r="DPB38" s="9"/>
      <c r="DPC38" s="9"/>
      <c r="DPD38" s="9"/>
      <c r="DPE38" s="9"/>
      <c r="DPF38" s="9"/>
    </row>
    <row r="39" spans="1:3126" s="4" customFormat="1" ht="20.100000000000001" customHeight="1" x14ac:dyDescent="0.25">
      <c r="A39" s="24">
        <v>30</v>
      </c>
      <c r="B39" s="40" t="s">
        <v>51</v>
      </c>
      <c r="C39" s="24" t="s">
        <v>93</v>
      </c>
      <c r="D39" s="34">
        <v>7</v>
      </c>
      <c r="E39" s="35">
        <v>1</v>
      </c>
      <c r="F39" s="35">
        <v>1</v>
      </c>
      <c r="G39" s="35"/>
      <c r="H39" s="35">
        <v>6</v>
      </c>
      <c r="I39" s="35">
        <f>E39*H39</f>
        <v>6</v>
      </c>
      <c r="J39" s="35">
        <v>54</v>
      </c>
      <c r="K39" s="35">
        <f>F39*J39</f>
        <v>54</v>
      </c>
      <c r="L39" s="35"/>
      <c r="M39" s="35"/>
      <c r="N39" s="35"/>
      <c r="O39" s="35"/>
      <c r="P39" s="35">
        <f t="shared" ref="P39" si="24">(K39+I39)*0.2</f>
        <v>12</v>
      </c>
      <c r="Q39" s="35"/>
      <c r="R39" s="35"/>
      <c r="S39" s="35">
        <v>4</v>
      </c>
      <c r="T39" s="35">
        <f>D39*1</f>
        <v>7</v>
      </c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>
        <v>1</v>
      </c>
      <c r="AQ39" s="51">
        <f>D39*0.3*2</f>
        <v>4.2</v>
      </c>
      <c r="AR39" s="51"/>
      <c r="AS39" s="35"/>
      <c r="AT39" s="51">
        <f t="shared" ref="AT39" si="25">AQ39+AR39+AS39</f>
        <v>4.2</v>
      </c>
      <c r="AU39" s="35"/>
      <c r="AV39" s="35"/>
      <c r="AW39" s="35"/>
      <c r="AX39" s="35"/>
      <c r="AY39" s="35"/>
      <c r="AZ39" s="52">
        <f>I39+K39+M39+O39+P39+R39+T39+V39+X39+Z39+AB39+AD39+AF39+AH39+AL39+AM39+AO39+AT39+AU39+AY39</f>
        <v>83.2</v>
      </c>
      <c r="BA39" s="49"/>
      <c r="BB39" s="50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  <c r="AMO39" s="9"/>
      <c r="AMP39" s="9"/>
      <c r="AMQ39" s="9"/>
      <c r="AMR39" s="9"/>
      <c r="AMS39" s="9"/>
      <c r="AMT39" s="9"/>
      <c r="AMU39" s="9"/>
      <c r="AMV39" s="9"/>
      <c r="AMW39" s="9"/>
      <c r="AMX39" s="9"/>
      <c r="AMY39" s="9"/>
      <c r="AMZ39" s="9"/>
      <c r="ANA39" s="9"/>
      <c r="ANB39" s="9"/>
      <c r="ANC39" s="9"/>
      <c r="AND39" s="9"/>
      <c r="ANE39" s="9"/>
      <c r="ANF39" s="9"/>
      <c r="ANG39" s="9"/>
      <c r="ANH39" s="9"/>
      <c r="ANI39" s="9"/>
      <c r="ANJ39" s="9"/>
      <c r="ANK39" s="9"/>
      <c r="ANL39" s="9"/>
      <c r="ANM39" s="9"/>
      <c r="ANN39" s="9"/>
      <c r="ANO39" s="9"/>
      <c r="ANP39" s="9"/>
      <c r="ANQ39" s="9"/>
      <c r="ANR39" s="9"/>
      <c r="ANS39" s="9"/>
      <c r="ANT39" s="9"/>
      <c r="ANU39" s="9"/>
      <c r="ANV39" s="9"/>
      <c r="ANW39" s="9"/>
      <c r="ANX39" s="9"/>
      <c r="ANY39" s="9"/>
      <c r="ANZ39" s="9"/>
      <c r="AOA39" s="9"/>
      <c r="AOB39" s="9"/>
      <c r="AOC39" s="9"/>
      <c r="AOD39" s="9"/>
      <c r="AOE39" s="9"/>
      <c r="AOF39" s="9"/>
      <c r="AOG39" s="9"/>
      <c r="AOH39" s="9"/>
      <c r="AOI39" s="9"/>
      <c r="AOJ39" s="9"/>
      <c r="AOK39" s="9"/>
      <c r="AOL39" s="9"/>
      <c r="AOM39" s="9"/>
      <c r="AON39" s="9"/>
      <c r="AOO39" s="9"/>
      <c r="AOP39" s="9"/>
      <c r="AOQ39" s="9"/>
      <c r="AOR39" s="9"/>
      <c r="AOS39" s="9"/>
      <c r="AOT39" s="9"/>
      <c r="AOU39" s="9"/>
      <c r="AOV39" s="9"/>
      <c r="AOW39" s="9"/>
      <c r="AOX39" s="9"/>
      <c r="AOY39" s="9"/>
      <c r="AOZ39" s="9"/>
      <c r="APA39" s="9"/>
      <c r="APB39" s="9"/>
      <c r="APC39" s="9"/>
      <c r="APD39" s="9"/>
      <c r="APE39" s="9"/>
      <c r="APF39" s="9"/>
      <c r="APG39" s="9"/>
      <c r="APH39" s="9"/>
      <c r="API39" s="9"/>
      <c r="APJ39" s="9"/>
      <c r="APK39" s="9"/>
      <c r="APL39" s="9"/>
      <c r="APM39" s="9"/>
      <c r="APN39" s="9"/>
      <c r="APO39" s="9"/>
      <c r="APP39" s="9"/>
      <c r="APQ39" s="9"/>
      <c r="APR39" s="9"/>
      <c r="APS39" s="9"/>
      <c r="APT39" s="9"/>
      <c r="APU39" s="9"/>
      <c r="APV39" s="9"/>
      <c r="APW39" s="9"/>
      <c r="APX39" s="9"/>
      <c r="APY39" s="9"/>
      <c r="APZ39" s="9"/>
      <c r="AQA39" s="9"/>
      <c r="AQB39" s="9"/>
      <c r="AQC39" s="9"/>
      <c r="AQD39" s="9"/>
      <c r="AQE39" s="9"/>
      <c r="AQF39" s="9"/>
      <c r="AQG39" s="9"/>
      <c r="AQH39" s="9"/>
      <c r="AQI39" s="9"/>
      <c r="AQJ39" s="9"/>
      <c r="AQK39" s="9"/>
      <c r="AQL39" s="9"/>
      <c r="AQM39" s="9"/>
      <c r="AQN39" s="9"/>
      <c r="AQO39" s="9"/>
      <c r="AQP39" s="9"/>
      <c r="AQQ39" s="9"/>
      <c r="AQR39" s="9"/>
      <c r="AQS39" s="9"/>
      <c r="AQT39" s="9"/>
      <c r="AQU39" s="9"/>
      <c r="AQV39" s="9"/>
      <c r="AQW39" s="9"/>
      <c r="AQX39" s="9"/>
      <c r="AQY39" s="9"/>
      <c r="AQZ39" s="9"/>
      <c r="ARA39" s="9"/>
      <c r="ARB39" s="9"/>
      <c r="ARC39" s="9"/>
      <c r="ARD39" s="9"/>
      <c r="ARE39" s="9"/>
      <c r="ARF39" s="9"/>
      <c r="ARG39" s="9"/>
      <c r="ARH39" s="9"/>
      <c r="ARI39" s="9"/>
      <c r="ARJ39" s="9"/>
      <c r="ARK39" s="9"/>
      <c r="ARL39" s="9"/>
      <c r="ARM39" s="9"/>
      <c r="ARN39" s="9"/>
      <c r="ARO39" s="9"/>
      <c r="ARP39" s="9"/>
      <c r="ARQ39" s="9"/>
      <c r="ARR39" s="9"/>
      <c r="ARS39" s="9"/>
      <c r="ART39" s="9"/>
      <c r="ARU39" s="9"/>
      <c r="ARV39" s="9"/>
      <c r="ARW39" s="9"/>
      <c r="ARX39" s="9"/>
      <c r="ARY39" s="9"/>
      <c r="ARZ39" s="9"/>
      <c r="ASA39" s="9"/>
      <c r="ASB39" s="9"/>
      <c r="ASC39" s="9"/>
      <c r="ASD39" s="9"/>
      <c r="ASE39" s="9"/>
      <c r="ASF39" s="9"/>
      <c r="ASG39" s="9"/>
      <c r="ASH39" s="9"/>
      <c r="ASI39" s="9"/>
      <c r="ASJ39" s="9"/>
      <c r="ASK39" s="9"/>
      <c r="ASL39" s="9"/>
      <c r="ASM39" s="9"/>
      <c r="ASN39" s="9"/>
      <c r="ASO39" s="9"/>
      <c r="ASP39" s="9"/>
      <c r="ASQ39" s="9"/>
      <c r="ASR39" s="9"/>
      <c r="ASS39" s="9"/>
      <c r="AST39" s="9"/>
      <c r="ASU39" s="9"/>
      <c r="ASV39" s="9"/>
      <c r="ASW39" s="9"/>
      <c r="ASX39" s="9"/>
      <c r="ASY39" s="9"/>
      <c r="ASZ39" s="9"/>
      <c r="ATA39" s="9"/>
      <c r="ATB39" s="9"/>
      <c r="ATC39" s="9"/>
      <c r="ATD39" s="9"/>
      <c r="ATE39" s="9"/>
      <c r="ATF39" s="9"/>
      <c r="ATG39" s="9"/>
      <c r="ATH39" s="9"/>
      <c r="ATI39" s="9"/>
      <c r="ATJ39" s="9"/>
      <c r="ATK39" s="9"/>
      <c r="ATL39" s="9"/>
      <c r="ATM39" s="9"/>
      <c r="ATN39" s="9"/>
      <c r="ATO39" s="9"/>
      <c r="ATP39" s="9"/>
      <c r="ATQ39" s="9"/>
      <c r="ATR39" s="9"/>
      <c r="ATS39" s="9"/>
      <c r="ATT39" s="9"/>
      <c r="ATU39" s="9"/>
      <c r="ATV39" s="9"/>
      <c r="ATW39" s="9"/>
      <c r="ATX39" s="9"/>
      <c r="ATY39" s="9"/>
      <c r="ATZ39" s="9"/>
      <c r="AUA39" s="9"/>
      <c r="AUB39" s="9"/>
      <c r="AUC39" s="9"/>
      <c r="AUD39" s="9"/>
      <c r="AUE39" s="9"/>
      <c r="AUF39" s="9"/>
      <c r="AUG39" s="9"/>
      <c r="AUH39" s="9"/>
      <c r="AUI39" s="9"/>
      <c r="AUJ39" s="9"/>
      <c r="AUK39" s="9"/>
      <c r="AUL39" s="9"/>
      <c r="AUM39" s="9"/>
      <c r="AUN39" s="9"/>
      <c r="AUO39" s="9"/>
      <c r="AUP39" s="9"/>
      <c r="AUQ39" s="9"/>
      <c r="AUR39" s="9"/>
      <c r="AUS39" s="9"/>
      <c r="AUT39" s="9"/>
      <c r="AUU39" s="9"/>
      <c r="AUV39" s="9"/>
      <c r="AUW39" s="9"/>
      <c r="AUX39" s="9"/>
      <c r="AUY39" s="9"/>
      <c r="AUZ39" s="9"/>
      <c r="AVA39" s="9"/>
      <c r="AVB39" s="9"/>
      <c r="AVC39" s="9"/>
      <c r="AVD39" s="9"/>
      <c r="AVE39" s="9"/>
      <c r="AVF39" s="9"/>
      <c r="AVG39" s="9"/>
      <c r="AVH39" s="9"/>
      <c r="AVI39" s="9"/>
      <c r="AVJ39" s="9"/>
      <c r="AVK39" s="9"/>
      <c r="AVL39" s="9"/>
      <c r="AVM39" s="9"/>
      <c r="AVN39" s="9"/>
      <c r="AVO39" s="9"/>
      <c r="AVP39" s="9"/>
      <c r="AVQ39" s="9"/>
      <c r="AVR39" s="9"/>
      <c r="AVS39" s="9"/>
      <c r="AVT39" s="9"/>
      <c r="AVU39" s="9"/>
      <c r="AVV39" s="9"/>
      <c r="AVW39" s="9"/>
      <c r="AVX39" s="9"/>
      <c r="AVY39" s="9"/>
      <c r="AVZ39" s="9"/>
      <c r="AWA39" s="9"/>
      <c r="AWB39" s="9"/>
      <c r="AWC39" s="9"/>
      <c r="AWD39" s="9"/>
      <c r="AWE39" s="9"/>
      <c r="AWF39" s="9"/>
      <c r="AWG39" s="9"/>
      <c r="AWH39" s="9"/>
      <c r="AWI39" s="9"/>
      <c r="AWJ39" s="9"/>
      <c r="AWK39" s="9"/>
      <c r="AWL39" s="9"/>
      <c r="AWM39" s="9"/>
      <c r="AWN39" s="9"/>
      <c r="AWO39" s="9"/>
      <c r="AWP39" s="9"/>
      <c r="AWQ39" s="9"/>
      <c r="AWR39" s="9"/>
      <c r="AWS39" s="9"/>
      <c r="AWT39" s="9"/>
      <c r="AWU39" s="9"/>
      <c r="AWV39" s="9"/>
      <c r="AWW39" s="9"/>
      <c r="AWX39" s="9"/>
      <c r="AWY39" s="9"/>
      <c r="AWZ39" s="9"/>
      <c r="AXA39" s="9"/>
      <c r="AXB39" s="9"/>
      <c r="AXC39" s="9"/>
      <c r="AXD39" s="9"/>
      <c r="AXE39" s="9"/>
      <c r="AXF39" s="9"/>
      <c r="AXG39" s="9"/>
      <c r="AXH39" s="9"/>
      <c r="AXI39" s="9"/>
      <c r="AXJ39" s="9"/>
      <c r="AXK39" s="9"/>
      <c r="AXL39" s="9"/>
      <c r="AXM39" s="9"/>
      <c r="AXN39" s="9"/>
      <c r="AXO39" s="9"/>
      <c r="AXP39" s="9"/>
      <c r="AXQ39" s="9"/>
      <c r="AXR39" s="9"/>
      <c r="AXS39" s="9"/>
      <c r="AXT39" s="9"/>
      <c r="AXU39" s="9"/>
      <c r="AXV39" s="9"/>
      <c r="AXW39" s="9"/>
      <c r="AXX39" s="9"/>
      <c r="AXY39" s="9"/>
      <c r="AXZ39" s="9"/>
      <c r="AYA39" s="9"/>
      <c r="AYB39" s="9"/>
      <c r="AYC39" s="9"/>
      <c r="AYD39" s="9"/>
      <c r="AYE39" s="9"/>
      <c r="AYF39" s="9"/>
      <c r="AYG39" s="9"/>
      <c r="AYH39" s="9"/>
      <c r="AYI39" s="9"/>
      <c r="AYJ39" s="9"/>
      <c r="AYK39" s="9"/>
      <c r="AYL39" s="9"/>
      <c r="AYM39" s="9"/>
      <c r="AYN39" s="9"/>
      <c r="AYO39" s="9"/>
      <c r="AYP39" s="9"/>
      <c r="AYQ39" s="9"/>
      <c r="AYR39" s="9"/>
      <c r="AYS39" s="9"/>
      <c r="AYT39" s="9"/>
      <c r="AYU39" s="9"/>
      <c r="AYV39" s="9"/>
      <c r="AYW39" s="9"/>
      <c r="AYX39" s="9"/>
      <c r="AYY39" s="9"/>
      <c r="AYZ39" s="9"/>
      <c r="AZA39" s="9"/>
      <c r="AZB39" s="9"/>
      <c r="AZC39" s="9"/>
      <c r="AZD39" s="9"/>
      <c r="AZE39" s="9"/>
      <c r="AZF39" s="9"/>
      <c r="AZG39" s="9"/>
      <c r="AZH39" s="9"/>
      <c r="AZI39" s="9"/>
      <c r="AZJ39" s="9"/>
      <c r="AZK39" s="9"/>
      <c r="AZL39" s="9"/>
      <c r="AZM39" s="9"/>
      <c r="AZN39" s="9"/>
      <c r="AZO39" s="9"/>
      <c r="AZP39" s="9"/>
      <c r="AZQ39" s="9"/>
      <c r="AZR39" s="9"/>
      <c r="AZS39" s="9"/>
      <c r="AZT39" s="9"/>
      <c r="AZU39" s="9"/>
      <c r="AZV39" s="9"/>
      <c r="AZW39" s="9"/>
      <c r="AZX39" s="9"/>
      <c r="AZY39" s="9"/>
      <c r="AZZ39" s="9"/>
      <c r="BAA39" s="9"/>
      <c r="BAB39" s="9"/>
      <c r="BAC39" s="9"/>
      <c r="BAD39" s="9"/>
      <c r="BAE39" s="9"/>
      <c r="BAF39" s="9"/>
      <c r="BAG39" s="9"/>
      <c r="BAH39" s="9"/>
      <c r="BAI39" s="9"/>
      <c r="BAJ39" s="9"/>
      <c r="BAK39" s="9"/>
      <c r="BAL39" s="9"/>
      <c r="BAM39" s="9"/>
      <c r="BAN39" s="9"/>
      <c r="BAO39" s="9"/>
      <c r="BAP39" s="9"/>
      <c r="BAQ39" s="9"/>
      <c r="BAR39" s="9"/>
      <c r="BAS39" s="9"/>
      <c r="BAT39" s="9"/>
      <c r="BAU39" s="9"/>
      <c r="BAV39" s="9"/>
      <c r="BAW39" s="9"/>
      <c r="BAX39" s="9"/>
      <c r="BAY39" s="9"/>
      <c r="BAZ39" s="9"/>
      <c r="BBA39" s="9"/>
      <c r="BBB39" s="9"/>
      <c r="BBC39" s="9"/>
      <c r="BBD39" s="9"/>
      <c r="BBE39" s="9"/>
      <c r="BBF39" s="9"/>
      <c r="BBG39" s="9"/>
      <c r="BBH39" s="9"/>
      <c r="BBI39" s="9"/>
      <c r="BBJ39" s="9"/>
      <c r="BBK39" s="9"/>
      <c r="BBL39" s="9"/>
      <c r="BBM39" s="9"/>
      <c r="BBN39" s="9"/>
      <c r="BBO39" s="9"/>
      <c r="BBP39" s="9"/>
      <c r="BBQ39" s="9"/>
      <c r="BBR39" s="9"/>
      <c r="BBS39" s="9"/>
      <c r="BBT39" s="9"/>
      <c r="BBU39" s="9"/>
      <c r="BBV39" s="9"/>
      <c r="BBW39" s="9"/>
      <c r="BBX39" s="9"/>
      <c r="BBY39" s="9"/>
      <c r="BBZ39" s="9"/>
      <c r="BCA39" s="9"/>
      <c r="BCB39" s="9"/>
      <c r="BCC39" s="9"/>
      <c r="BCD39" s="9"/>
      <c r="BCE39" s="9"/>
      <c r="BCF39" s="9"/>
      <c r="BCG39" s="9"/>
      <c r="BCH39" s="9"/>
      <c r="BCI39" s="9"/>
      <c r="BCJ39" s="9"/>
      <c r="BCK39" s="9"/>
      <c r="BCL39" s="9"/>
      <c r="BCM39" s="9"/>
      <c r="BCN39" s="9"/>
      <c r="BCO39" s="9"/>
      <c r="BCP39" s="9"/>
      <c r="BCQ39" s="9"/>
      <c r="BCR39" s="9"/>
      <c r="BCS39" s="9"/>
      <c r="BCT39" s="9"/>
      <c r="BCU39" s="9"/>
      <c r="BCV39" s="9"/>
      <c r="BCW39" s="9"/>
      <c r="BCX39" s="9"/>
      <c r="BCY39" s="9"/>
      <c r="BCZ39" s="9"/>
      <c r="BDA39" s="9"/>
      <c r="BDB39" s="9"/>
      <c r="BDC39" s="9"/>
      <c r="BDD39" s="9"/>
      <c r="BDE39" s="9"/>
      <c r="BDF39" s="9"/>
      <c r="BDG39" s="9"/>
      <c r="BDH39" s="9"/>
      <c r="BDI39" s="9"/>
      <c r="BDJ39" s="9"/>
      <c r="BDK39" s="9"/>
      <c r="BDL39" s="9"/>
      <c r="BDM39" s="9"/>
      <c r="BDN39" s="9"/>
      <c r="BDO39" s="9"/>
      <c r="BDP39" s="9"/>
      <c r="BDQ39" s="9"/>
      <c r="BDR39" s="9"/>
      <c r="BDS39" s="9"/>
      <c r="BDT39" s="9"/>
      <c r="BDU39" s="9"/>
      <c r="BDV39" s="9"/>
      <c r="BDW39" s="9"/>
      <c r="BDX39" s="9"/>
      <c r="BDY39" s="9"/>
      <c r="BDZ39" s="9"/>
      <c r="BEA39" s="9"/>
      <c r="BEB39" s="9"/>
      <c r="BEC39" s="9"/>
      <c r="BED39" s="9"/>
      <c r="BEE39" s="9"/>
      <c r="BEF39" s="9"/>
      <c r="BEG39" s="9"/>
      <c r="BEH39" s="9"/>
      <c r="BEI39" s="9"/>
      <c r="BEJ39" s="9"/>
      <c r="BEK39" s="9"/>
      <c r="BEL39" s="9"/>
      <c r="BEM39" s="9"/>
      <c r="BEN39" s="9"/>
      <c r="BEO39" s="9"/>
      <c r="BEP39" s="9"/>
      <c r="BEQ39" s="9"/>
      <c r="BER39" s="9"/>
      <c r="BES39" s="9"/>
      <c r="BET39" s="9"/>
      <c r="BEU39" s="9"/>
      <c r="BEV39" s="9"/>
      <c r="BEW39" s="9"/>
      <c r="BEX39" s="9"/>
      <c r="BEY39" s="9"/>
      <c r="BEZ39" s="9"/>
      <c r="BFA39" s="9"/>
      <c r="BFB39" s="9"/>
      <c r="BFC39" s="9"/>
      <c r="BFD39" s="9"/>
      <c r="BFE39" s="9"/>
      <c r="BFF39" s="9"/>
      <c r="BFG39" s="9"/>
      <c r="BFH39" s="9"/>
      <c r="BFI39" s="9"/>
      <c r="BFJ39" s="9"/>
      <c r="BFK39" s="9"/>
      <c r="BFL39" s="9"/>
      <c r="BFM39" s="9"/>
      <c r="BFN39" s="9"/>
      <c r="BFO39" s="9"/>
      <c r="BFP39" s="9"/>
      <c r="BFQ39" s="9"/>
      <c r="BFR39" s="9"/>
      <c r="BFS39" s="9"/>
      <c r="BFT39" s="9"/>
      <c r="BFU39" s="9"/>
      <c r="BFV39" s="9"/>
      <c r="BFW39" s="9"/>
      <c r="BFX39" s="9"/>
      <c r="BFY39" s="9"/>
      <c r="BFZ39" s="9"/>
      <c r="BGA39" s="9"/>
      <c r="BGB39" s="9"/>
      <c r="BGC39" s="9"/>
      <c r="BGD39" s="9"/>
      <c r="BGE39" s="9"/>
      <c r="BGF39" s="9"/>
      <c r="BGG39" s="9"/>
      <c r="BGH39" s="9"/>
      <c r="BGI39" s="9"/>
      <c r="BGJ39" s="9"/>
      <c r="BGK39" s="9"/>
      <c r="BGL39" s="9"/>
      <c r="BGM39" s="9"/>
      <c r="BGN39" s="9"/>
      <c r="BGO39" s="9"/>
      <c r="BGP39" s="9"/>
      <c r="BGQ39" s="9"/>
      <c r="BGR39" s="9"/>
      <c r="BGS39" s="9"/>
      <c r="BGT39" s="9"/>
      <c r="BGU39" s="9"/>
      <c r="BGV39" s="9"/>
      <c r="BGW39" s="9"/>
      <c r="BGX39" s="9"/>
      <c r="BGY39" s="9"/>
      <c r="BGZ39" s="9"/>
      <c r="BHA39" s="9"/>
      <c r="BHB39" s="9"/>
      <c r="BHC39" s="9"/>
      <c r="BHD39" s="9"/>
      <c r="BHE39" s="9"/>
      <c r="BHF39" s="9"/>
      <c r="BHG39" s="9"/>
      <c r="BHH39" s="9"/>
      <c r="BHI39" s="9"/>
      <c r="BHJ39" s="9"/>
      <c r="BHK39" s="9"/>
      <c r="BHL39" s="9"/>
      <c r="BHM39" s="9"/>
      <c r="BHN39" s="9"/>
      <c r="BHO39" s="9"/>
      <c r="BHP39" s="9"/>
      <c r="BHQ39" s="9"/>
      <c r="BHR39" s="9"/>
      <c r="BHS39" s="9"/>
      <c r="BHT39" s="9"/>
      <c r="BHU39" s="9"/>
      <c r="BHV39" s="9"/>
      <c r="BHW39" s="9"/>
      <c r="BHX39" s="9"/>
      <c r="BHY39" s="9"/>
      <c r="BHZ39" s="9"/>
      <c r="BIA39" s="9"/>
      <c r="BIB39" s="9"/>
      <c r="BIC39" s="9"/>
      <c r="BID39" s="9"/>
      <c r="BIE39" s="9"/>
      <c r="BIF39" s="9"/>
      <c r="BIG39" s="9"/>
      <c r="BIH39" s="9"/>
      <c r="BII39" s="9"/>
      <c r="BIJ39" s="9"/>
      <c r="BIK39" s="9"/>
      <c r="BIL39" s="9"/>
      <c r="BIM39" s="9"/>
      <c r="BIN39" s="9"/>
      <c r="BIO39" s="9"/>
      <c r="BIP39" s="9"/>
      <c r="BIQ39" s="9"/>
      <c r="BIR39" s="9"/>
      <c r="BIS39" s="9"/>
      <c r="BIT39" s="9"/>
      <c r="BIU39" s="9"/>
      <c r="BIV39" s="9"/>
      <c r="BIW39" s="9"/>
      <c r="BIX39" s="9"/>
      <c r="BIY39" s="9"/>
      <c r="BIZ39" s="9"/>
      <c r="BJA39" s="9"/>
      <c r="BJB39" s="9"/>
      <c r="BJC39" s="9"/>
      <c r="BJD39" s="9"/>
      <c r="BJE39" s="9"/>
      <c r="BJF39" s="9"/>
      <c r="BJG39" s="9"/>
      <c r="BJH39" s="9"/>
      <c r="BJI39" s="9"/>
      <c r="BJJ39" s="9"/>
      <c r="BJK39" s="9"/>
      <c r="BJL39" s="9"/>
      <c r="BJM39" s="9"/>
      <c r="BJN39" s="9"/>
      <c r="BJO39" s="9"/>
      <c r="BJP39" s="9"/>
      <c r="BJQ39" s="9"/>
      <c r="BJR39" s="9"/>
      <c r="BJS39" s="9"/>
      <c r="BJT39" s="9"/>
      <c r="BJU39" s="9"/>
      <c r="BJV39" s="9"/>
      <c r="BJW39" s="9"/>
      <c r="BJX39" s="9"/>
      <c r="BJY39" s="9"/>
      <c r="BJZ39" s="9"/>
      <c r="BKA39" s="9"/>
      <c r="BKB39" s="9"/>
      <c r="BKC39" s="9"/>
      <c r="BKD39" s="9"/>
      <c r="BKE39" s="9"/>
      <c r="BKF39" s="9"/>
      <c r="BKG39" s="9"/>
      <c r="BKH39" s="9"/>
      <c r="BKI39" s="9"/>
      <c r="BKJ39" s="9"/>
      <c r="BKK39" s="9"/>
      <c r="BKL39" s="9"/>
      <c r="BKM39" s="9"/>
      <c r="BKN39" s="9"/>
      <c r="BKO39" s="9"/>
      <c r="BKP39" s="9"/>
      <c r="BKQ39" s="9"/>
      <c r="BKR39" s="9"/>
      <c r="BKS39" s="9"/>
      <c r="BKT39" s="9"/>
      <c r="BKU39" s="9"/>
      <c r="BKV39" s="9"/>
      <c r="BKW39" s="9"/>
      <c r="BKX39" s="9"/>
      <c r="BKY39" s="9"/>
      <c r="BKZ39" s="9"/>
      <c r="BLA39" s="9"/>
      <c r="BLB39" s="9"/>
      <c r="BLC39" s="9"/>
      <c r="BLD39" s="9"/>
      <c r="BLE39" s="9"/>
      <c r="BLF39" s="9"/>
      <c r="BLG39" s="9"/>
      <c r="BLH39" s="9"/>
      <c r="BLI39" s="9"/>
      <c r="BLJ39" s="9"/>
      <c r="BLK39" s="9"/>
      <c r="BLL39" s="9"/>
      <c r="BLM39" s="9"/>
      <c r="BLN39" s="9"/>
      <c r="BLO39" s="9"/>
      <c r="BLP39" s="9"/>
      <c r="BLQ39" s="9"/>
      <c r="BLR39" s="9"/>
      <c r="BLS39" s="9"/>
      <c r="BLT39" s="9"/>
      <c r="BLU39" s="9"/>
      <c r="BLV39" s="9"/>
      <c r="BLW39" s="9"/>
      <c r="BLX39" s="9"/>
      <c r="BLY39" s="9"/>
      <c r="BLZ39" s="9"/>
      <c r="BMA39" s="9"/>
      <c r="BMB39" s="9"/>
      <c r="BMC39" s="9"/>
      <c r="BMD39" s="9"/>
      <c r="BME39" s="9"/>
      <c r="BMF39" s="9"/>
      <c r="BMG39" s="9"/>
      <c r="BMH39" s="9"/>
      <c r="BMI39" s="9"/>
      <c r="BMJ39" s="9"/>
      <c r="BMK39" s="9"/>
      <c r="BML39" s="9"/>
      <c r="BMM39" s="9"/>
      <c r="BMN39" s="9"/>
      <c r="BMO39" s="9"/>
      <c r="BMP39" s="9"/>
      <c r="BMQ39" s="9"/>
      <c r="BMR39" s="9"/>
      <c r="BMS39" s="9"/>
      <c r="BMT39" s="9"/>
      <c r="BMU39" s="9"/>
      <c r="BMV39" s="9"/>
      <c r="BMW39" s="9"/>
      <c r="BMX39" s="9"/>
      <c r="BMY39" s="9"/>
      <c r="BMZ39" s="9"/>
      <c r="BNA39" s="9"/>
      <c r="BNB39" s="9"/>
      <c r="BNC39" s="9"/>
      <c r="BND39" s="9"/>
      <c r="BNE39" s="9"/>
      <c r="BNF39" s="9"/>
      <c r="BNG39" s="9"/>
      <c r="BNH39" s="9"/>
      <c r="BNI39" s="9"/>
      <c r="BNJ39" s="9"/>
      <c r="BNK39" s="9"/>
      <c r="BNL39" s="9"/>
      <c r="BNM39" s="9"/>
      <c r="BNN39" s="9"/>
      <c r="BNO39" s="9"/>
      <c r="BNP39" s="9"/>
      <c r="BNQ39" s="9"/>
      <c r="BNR39" s="9"/>
      <c r="BNS39" s="9"/>
      <c r="BNT39" s="9"/>
      <c r="BNU39" s="9"/>
      <c r="BNV39" s="9"/>
      <c r="BNW39" s="9"/>
      <c r="BNX39" s="9"/>
      <c r="BNY39" s="9"/>
      <c r="BNZ39" s="9"/>
      <c r="BOA39" s="9"/>
      <c r="BOB39" s="9"/>
      <c r="BOC39" s="9"/>
      <c r="BOD39" s="9"/>
      <c r="BOE39" s="9"/>
      <c r="BOF39" s="9"/>
      <c r="BOG39" s="9"/>
      <c r="BOH39" s="9"/>
      <c r="BOI39" s="9"/>
      <c r="BOJ39" s="9"/>
      <c r="BOK39" s="9"/>
      <c r="BOL39" s="9"/>
      <c r="BOM39" s="9"/>
      <c r="BON39" s="9"/>
      <c r="BOO39" s="9"/>
      <c r="BOP39" s="9"/>
      <c r="BOQ39" s="9"/>
      <c r="BOR39" s="9"/>
      <c r="BOS39" s="9"/>
      <c r="BOT39" s="9"/>
      <c r="BOU39" s="9"/>
      <c r="BOV39" s="9"/>
      <c r="BOW39" s="9"/>
      <c r="BOX39" s="9"/>
      <c r="BOY39" s="9"/>
      <c r="BOZ39" s="9"/>
      <c r="BPA39" s="9"/>
      <c r="BPB39" s="9"/>
      <c r="BPC39" s="9"/>
      <c r="BPD39" s="9"/>
      <c r="BPE39" s="9"/>
      <c r="BPF39" s="9"/>
      <c r="BPG39" s="9"/>
      <c r="BPH39" s="9"/>
      <c r="BPI39" s="9"/>
      <c r="BPJ39" s="9"/>
      <c r="BPK39" s="9"/>
      <c r="BPL39" s="9"/>
      <c r="BPM39" s="9"/>
      <c r="BPN39" s="9"/>
      <c r="BPO39" s="9"/>
      <c r="BPP39" s="9"/>
      <c r="BPQ39" s="9"/>
      <c r="BPR39" s="9"/>
      <c r="BPS39" s="9"/>
      <c r="BPT39" s="9"/>
      <c r="BPU39" s="9"/>
      <c r="BPV39" s="9"/>
      <c r="BPW39" s="9"/>
      <c r="BPX39" s="9"/>
      <c r="BPY39" s="9"/>
      <c r="BPZ39" s="9"/>
      <c r="BQA39" s="9"/>
      <c r="BQB39" s="9"/>
      <c r="BQC39" s="9"/>
      <c r="BQD39" s="9"/>
      <c r="BQE39" s="9"/>
      <c r="BQF39" s="9"/>
      <c r="BQG39" s="9"/>
      <c r="BQH39" s="9"/>
      <c r="BQI39" s="9"/>
      <c r="BQJ39" s="9"/>
      <c r="BQK39" s="9"/>
      <c r="BQL39" s="9"/>
      <c r="BQM39" s="9"/>
      <c r="BQN39" s="9"/>
      <c r="BQO39" s="9"/>
      <c r="BQP39" s="9"/>
      <c r="BQQ39" s="9"/>
      <c r="BQR39" s="9"/>
      <c r="BQS39" s="9"/>
      <c r="BQT39" s="9"/>
      <c r="BQU39" s="9"/>
      <c r="BQV39" s="9"/>
      <c r="BQW39" s="9"/>
      <c r="BQX39" s="9"/>
      <c r="BQY39" s="9"/>
      <c r="BQZ39" s="9"/>
      <c r="BRA39" s="9"/>
      <c r="BRB39" s="9"/>
      <c r="BRC39" s="9"/>
      <c r="BRD39" s="9"/>
      <c r="BRE39" s="9"/>
      <c r="BRF39" s="9"/>
      <c r="BRG39" s="9"/>
      <c r="BRH39" s="9"/>
      <c r="BRI39" s="9"/>
      <c r="BRJ39" s="9"/>
      <c r="BRK39" s="9"/>
      <c r="BRL39" s="9"/>
      <c r="BRM39" s="9"/>
      <c r="BRN39" s="9"/>
      <c r="BRO39" s="9"/>
      <c r="BRP39" s="9"/>
      <c r="BRQ39" s="9"/>
      <c r="BRR39" s="9"/>
      <c r="BRS39" s="9"/>
      <c r="BRT39" s="9"/>
      <c r="BRU39" s="9"/>
      <c r="BRV39" s="9"/>
      <c r="BRW39" s="9"/>
      <c r="BRX39" s="9"/>
      <c r="BRY39" s="9"/>
      <c r="BRZ39" s="9"/>
      <c r="BSA39" s="9"/>
      <c r="BSB39" s="9"/>
      <c r="BSC39" s="9"/>
      <c r="BSD39" s="9"/>
      <c r="BSE39" s="9"/>
      <c r="BSF39" s="9"/>
      <c r="BSG39" s="9"/>
      <c r="BSH39" s="9"/>
      <c r="BSI39" s="9"/>
      <c r="BSJ39" s="9"/>
      <c r="BSK39" s="9"/>
      <c r="BSL39" s="9"/>
      <c r="BSM39" s="9"/>
      <c r="BSN39" s="9"/>
      <c r="BSO39" s="9"/>
      <c r="BSP39" s="9"/>
      <c r="BSQ39" s="9"/>
      <c r="BSR39" s="9"/>
      <c r="BSS39" s="9"/>
      <c r="BST39" s="9"/>
      <c r="BSU39" s="9"/>
      <c r="BSV39" s="9"/>
      <c r="BSW39" s="9"/>
      <c r="BSX39" s="9"/>
      <c r="BSY39" s="9"/>
      <c r="BSZ39" s="9"/>
      <c r="BTA39" s="9"/>
      <c r="BTB39" s="9"/>
      <c r="BTC39" s="9"/>
      <c r="BTD39" s="9"/>
      <c r="BTE39" s="9"/>
      <c r="BTF39" s="9"/>
      <c r="BTG39" s="9"/>
      <c r="BTH39" s="9"/>
      <c r="BTI39" s="9"/>
      <c r="BTJ39" s="9"/>
      <c r="BTK39" s="9"/>
      <c r="BTL39" s="9"/>
      <c r="BTM39" s="9"/>
      <c r="BTN39" s="9"/>
      <c r="BTO39" s="9"/>
      <c r="BTP39" s="9"/>
      <c r="BTQ39" s="9"/>
      <c r="BTR39" s="9"/>
      <c r="BTS39" s="9"/>
      <c r="BTT39" s="9"/>
      <c r="BTU39" s="9"/>
      <c r="BTV39" s="9"/>
      <c r="BTW39" s="9"/>
      <c r="BTX39" s="9"/>
      <c r="BTY39" s="9"/>
      <c r="BTZ39" s="9"/>
      <c r="BUA39" s="9"/>
      <c r="BUB39" s="9"/>
      <c r="BUC39" s="9"/>
      <c r="BUD39" s="9"/>
      <c r="BUE39" s="9"/>
      <c r="BUF39" s="9"/>
      <c r="BUG39" s="9"/>
      <c r="BUH39" s="9"/>
      <c r="BUI39" s="9"/>
      <c r="BUJ39" s="9"/>
      <c r="BUK39" s="9"/>
      <c r="BUL39" s="9"/>
      <c r="BUM39" s="9"/>
      <c r="BUN39" s="9"/>
      <c r="BUO39" s="9"/>
      <c r="BUP39" s="9"/>
      <c r="BUQ39" s="9"/>
      <c r="BUR39" s="9"/>
      <c r="BUS39" s="9"/>
      <c r="BUT39" s="9"/>
      <c r="BUU39" s="9"/>
      <c r="BUV39" s="9"/>
      <c r="BUW39" s="9"/>
      <c r="BUX39" s="9"/>
      <c r="BUY39" s="9"/>
      <c r="BUZ39" s="9"/>
      <c r="BVA39" s="9"/>
      <c r="BVB39" s="9"/>
      <c r="BVC39" s="9"/>
      <c r="BVD39" s="9"/>
      <c r="BVE39" s="9"/>
      <c r="BVF39" s="9"/>
      <c r="BVG39" s="9"/>
      <c r="BVH39" s="9"/>
      <c r="BVI39" s="9"/>
      <c r="BVJ39" s="9"/>
      <c r="BVK39" s="9"/>
      <c r="BVL39" s="9"/>
      <c r="BVM39" s="9"/>
      <c r="BVN39" s="9"/>
      <c r="BVO39" s="9"/>
      <c r="BVP39" s="9"/>
      <c r="BVQ39" s="9"/>
      <c r="BVR39" s="9"/>
      <c r="BVS39" s="9"/>
      <c r="BVT39" s="9"/>
      <c r="BVU39" s="9"/>
      <c r="BVV39" s="9"/>
      <c r="BVW39" s="9"/>
      <c r="BVX39" s="9"/>
      <c r="BVY39" s="9"/>
      <c r="BVZ39" s="9"/>
      <c r="BWA39" s="9"/>
      <c r="BWB39" s="9"/>
      <c r="BWC39" s="9"/>
      <c r="BWD39" s="9"/>
      <c r="BWE39" s="9"/>
      <c r="BWF39" s="9"/>
      <c r="BWG39" s="9"/>
      <c r="BWH39" s="9"/>
      <c r="BWI39" s="9"/>
      <c r="BWJ39" s="9"/>
      <c r="BWK39" s="9"/>
      <c r="BWL39" s="9"/>
      <c r="BWM39" s="9"/>
      <c r="BWN39" s="9"/>
      <c r="BWO39" s="9"/>
      <c r="BWP39" s="9"/>
      <c r="BWQ39" s="9"/>
      <c r="BWR39" s="9"/>
      <c r="BWS39" s="9"/>
      <c r="BWT39" s="9"/>
      <c r="BWU39" s="9"/>
      <c r="BWV39" s="9"/>
      <c r="BWW39" s="9"/>
      <c r="BWX39" s="9"/>
      <c r="BWY39" s="9"/>
      <c r="BWZ39" s="9"/>
      <c r="BXA39" s="9"/>
      <c r="BXB39" s="9"/>
      <c r="BXC39" s="9"/>
      <c r="BXD39" s="9"/>
      <c r="BXE39" s="9"/>
      <c r="BXF39" s="9"/>
      <c r="BXG39" s="9"/>
      <c r="BXH39" s="9"/>
      <c r="BXI39" s="9"/>
      <c r="BXJ39" s="9"/>
      <c r="BXK39" s="9"/>
      <c r="BXL39" s="9"/>
      <c r="BXM39" s="9"/>
      <c r="BXN39" s="9"/>
      <c r="BXO39" s="9"/>
      <c r="BXP39" s="9"/>
      <c r="BXQ39" s="9"/>
      <c r="BXR39" s="9"/>
      <c r="BXS39" s="9"/>
      <c r="BXT39" s="9"/>
      <c r="BXU39" s="9"/>
      <c r="BXV39" s="9"/>
      <c r="BXW39" s="9"/>
      <c r="BXX39" s="9"/>
      <c r="BXY39" s="9"/>
      <c r="BXZ39" s="9"/>
      <c r="BYA39" s="9"/>
      <c r="BYB39" s="9"/>
      <c r="BYC39" s="9"/>
      <c r="BYD39" s="9"/>
      <c r="BYE39" s="9"/>
      <c r="BYF39" s="9"/>
      <c r="BYG39" s="9"/>
      <c r="BYH39" s="9"/>
      <c r="BYI39" s="9"/>
      <c r="BYJ39" s="9"/>
      <c r="BYK39" s="9"/>
      <c r="BYL39" s="9"/>
      <c r="BYM39" s="9"/>
      <c r="BYN39" s="9"/>
      <c r="BYO39" s="9"/>
      <c r="BYP39" s="9"/>
      <c r="BYQ39" s="9"/>
      <c r="BYR39" s="9"/>
      <c r="BYS39" s="9"/>
      <c r="BYT39" s="9"/>
      <c r="BYU39" s="9"/>
      <c r="BYV39" s="9"/>
      <c r="BYW39" s="9"/>
      <c r="BYX39" s="9"/>
      <c r="BYY39" s="9"/>
      <c r="BYZ39" s="9"/>
      <c r="BZA39" s="9"/>
      <c r="BZB39" s="9"/>
      <c r="BZC39" s="9"/>
      <c r="BZD39" s="9"/>
      <c r="BZE39" s="9"/>
      <c r="BZF39" s="9"/>
      <c r="BZG39" s="9"/>
      <c r="BZH39" s="9"/>
      <c r="BZI39" s="9"/>
      <c r="BZJ39" s="9"/>
      <c r="BZK39" s="9"/>
      <c r="BZL39" s="9"/>
      <c r="BZM39" s="9"/>
      <c r="BZN39" s="9"/>
      <c r="BZO39" s="9"/>
      <c r="BZP39" s="9"/>
      <c r="BZQ39" s="9"/>
      <c r="BZR39" s="9"/>
      <c r="BZS39" s="9"/>
      <c r="BZT39" s="9"/>
      <c r="BZU39" s="9"/>
      <c r="BZV39" s="9"/>
      <c r="BZW39" s="9"/>
      <c r="BZX39" s="9"/>
      <c r="BZY39" s="9"/>
      <c r="BZZ39" s="9"/>
      <c r="CAA39" s="9"/>
      <c r="CAB39" s="9"/>
      <c r="CAC39" s="9"/>
      <c r="CAD39" s="9"/>
      <c r="CAE39" s="9"/>
      <c r="CAF39" s="9"/>
      <c r="CAG39" s="9"/>
      <c r="CAH39" s="9"/>
      <c r="CAI39" s="9"/>
      <c r="CAJ39" s="9"/>
      <c r="CAK39" s="9"/>
      <c r="CAL39" s="9"/>
      <c r="CAM39" s="9"/>
      <c r="CAN39" s="9"/>
      <c r="CAO39" s="9"/>
      <c r="CAP39" s="9"/>
      <c r="CAQ39" s="9"/>
      <c r="CAR39" s="9"/>
      <c r="CAS39" s="9"/>
      <c r="CAT39" s="9"/>
      <c r="CAU39" s="9"/>
      <c r="CAV39" s="9"/>
      <c r="CAW39" s="9"/>
      <c r="CAX39" s="9"/>
      <c r="CAY39" s="9"/>
      <c r="CAZ39" s="9"/>
      <c r="CBA39" s="9"/>
      <c r="CBB39" s="9"/>
      <c r="CBC39" s="9"/>
      <c r="CBD39" s="9"/>
      <c r="CBE39" s="9"/>
      <c r="CBF39" s="9"/>
      <c r="CBG39" s="9"/>
      <c r="CBH39" s="9"/>
      <c r="CBI39" s="9"/>
      <c r="CBJ39" s="9"/>
      <c r="CBK39" s="9"/>
      <c r="CBL39" s="9"/>
      <c r="CBM39" s="9"/>
      <c r="CBN39" s="9"/>
      <c r="CBO39" s="9"/>
      <c r="CBP39" s="9"/>
      <c r="CBQ39" s="9"/>
      <c r="CBR39" s="9"/>
      <c r="CBS39" s="9"/>
      <c r="CBT39" s="9"/>
      <c r="CBU39" s="9"/>
      <c r="CBV39" s="9"/>
      <c r="CBW39" s="9"/>
      <c r="CBX39" s="9"/>
      <c r="CBY39" s="9"/>
      <c r="CBZ39" s="9"/>
      <c r="CCA39" s="9"/>
      <c r="CCB39" s="9"/>
      <c r="CCC39" s="9"/>
      <c r="CCD39" s="9"/>
      <c r="CCE39" s="9"/>
      <c r="CCF39" s="9"/>
      <c r="CCG39" s="9"/>
      <c r="CCH39" s="9"/>
      <c r="CCI39" s="9"/>
      <c r="CCJ39" s="9"/>
      <c r="CCK39" s="9"/>
      <c r="CCL39" s="9"/>
      <c r="CCM39" s="9"/>
      <c r="CCN39" s="9"/>
      <c r="CCO39" s="9"/>
      <c r="CCP39" s="9"/>
      <c r="CCQ39" s="9"/>
      <c r="CCR39" s="9"/>
      <c r="CCS39" s="9"/>
      <c r="CCT39" s="9"/>
      <c r="CCU39" s="9"/>
      <c r="CCV39" s="9"/>
      <c r="CCW39" s="9"/>
      <c r="CCX39" s="9"/>
      <c r="CCY39" s="9"/>
      <c r="CCZ39" s="9"/>
      <c r="CDA39" s="9"/>
      <c r="CDB39" s="9"/>
      <c r="CDC39" s="9"/>
      <c r="CDD39" s="9"/>
      <c r="CDE39" s="9"/>
      <c r="CDF39" s="9"/>
      <c r="CDG39" s="9"/>
      <c r="CDH39" s="9"/>
      <c r="CDI39" s="9"/>
      <c r="CDJ39" s="9"/>
      <c r="CDK39" s="9"/>
      <c r="CDL39" s="9"/>
      <c r="CDM39" s="9"/>
      <c r="CDN39" s="9"/>
      <c r="CDO39" s="9"/>
      <c r="CDP39" s="9"/>
      <c r="CDQ39" s="9"/>
      <c r="CDR39" s="9"/>
      <c r="CDS39" s="9"/>
      <c r="CDT39" s="9"/>
      <c r="CDU39" s="9"/>
      <c r="CDV39" s="9"/>
      <c r="CDW39" s="9"/>
      <c r="CDX39" s="9"/>
      <c r="CDY39" s="9"/>
      <c r="CDZ39" s="9"/>
      <c r="CEA39" s="9"/>
      <c r="CEB39" s="9"/>
      <c r="CEC39" s="9"/>
      <c r="CED39" s="9"/>
      <c r="CEE39" s="9"/>
      <c r="CEF39" s="9"/>
      <c r="CEG39" s="9"/>
      <c r="CEH39" s="9"/>
      <c r="CEI39" s="9"/>
      <c r="CEJ39" s="9"/>
      <c r="CEK39" s="9"/>
      <c r="CEL39" s="9"/>
      <c r="CEM39" s="9"/>
      <c r="CEN39" s="9"/>
      <c r="CEO39" s="9"/>
      <c r="CEP39" s="9"/>
      <c r="CEQ39" s="9"/>
      <c r="CER39" s="9"/>
      <c r="CES39" s="9"/>
      <c r="CET39" s="9"/>
      <c r="CEU39" s="9"/>
      <c r="CEV39" s="9"/>
      <c r="CEW39" s="9"/>
      <c r="CEX39" s="9"/>
      <c r="CEY39" s="9"/>
      <c r="CEZ39" s="9"/>
      <c r="CFA39" s="9"/>
      <c r="CFB39" s="9"/>
      <c r="CFC39" s="9"/>
      <c r="CFD39" s="9"/>
      <c r="CFE39" s="9"/>
      <c r="CFF39" s="9"/>
      <c r="CFG39" s="9"/>
      <c r="CFH39" s="9"/>
      <c r="CFI39" s="9"/>
      <c r="CFJ39" s="9"/>
      <c r="CFK39" s="9"/>
      <c r="CFL39" s="9"/>
      <c r="CFM39" s="9"/>
      <c r="CFN39" s="9"/>
      <c r="CFO39" s="9"/>
      <c r="CFP39" s="9"/>
      <c r="CFQ39" s="9"/>
      <c r="CFR39" s="9"/>
      <c r="CFS39" s="9"/>
      <c r="CFT39" s="9"/>
      <c r="CFU39" s="9"/>
      <c r="CFV39" s="9"/>
      <c r="CFW39" s="9"/>
      <c r="CFX39" s="9"/>
      <c r="CFY39" s="9"/>
      <c r="CFZ39" s="9"/>
      <c r="CGA39" s="9"/>
      <c r="CGB39" s="9"/>
      <c r="CGC39" s="9"/>
      <c r="CGD39" s="9"/>
      <c r="CGE39" s="9"/>
      <c r="CGF39" s="9"/>
      <c r="CGG39" s="9"/>
      <c r="CGH39" s="9"/>
      <c r="CGI39" s="9"/>
      <c r="CGJ39" s="9"/>
      <c r="CGK39" s="9"/>
      <c r="CGL39" s="9"/>
      <c r="CGM39" s="9"/>
      <c r="CGN39" s="9"/>
      <c r="CGO39" s="9"/>
      <c r="CGP39" s="9"/>
      <c r="CGQ39" s="9"/>
      <c r="CGR39" s="9"/>
      <c r="CGS39" s="9"/>
      <c r="CGT39" s="9"/>
      <c r="CGU39" s="9"/>
      <c r="CGV39" s="9"/>
      <c r="CGW39" s="9"/>
      <c r="CGX39" s="9"/>
      <c r="CGY39" s="9"/>
      <c r="CGZ39" s="9"/>
      <c r="CHA39" s="9"/>
      <c r="CHB39" s="9"/>
      <c r="CHC39" s="9"/>
      <c r="CHD39" s="9"/>
      <c r="CHE39" s="9"/>
      <c r="CHF39" s="9"/>
      <c r="CHG39" s="9"/>
      <c r="CHH39" s="9"/>
      <c r="CHI39" s="9"/>
      <c r="CHJ39" s="9"/>
      <c r="CHK39" s="9"/>
      <c r="CHL39" s="9"/>
      <c r="CHM39" s="9"/>
      <c r="CHN39" s="9"/>
      <c r="CHO39" s="9"/>
      <c r="CHP39" s="9"/>
      <c r="CHQ39" s="9"/>
      <c r="CHR39" s="9"/>
      <c r="CHS39" s="9"/>
      <c r="CHT39" s="9"/>
      <c r="CHU39" s="9"/>
      <c r="CHV39" s="9"/>
      <c r="CHW39" s="9"/>
      <c r="CHX39" s="9"/>
      <c r="CHY39" s="9"/>
      <c r="CHZ39" s="9"/>
      <c r="CIA39" s="9"/>
      <c r="CIB39" s="9"/>
      <c r="CIC39" s="9"/>
      <c r="CID39" s="9"/>
      <c r="CIE39" s="9"/>
      <c r="CIF39" s="9"/>
      <c r="CIG39" s="9"/>
      <c r="CIH39" s="9"/>
      <c r="CII39" s="9"/>
      <c r="CIJ39" s="9"/>
      <c r="CIK39" s="9"/>
      <c r="CIL39" s="9"/>
      <c r="CIM39" s="9"/>
      <c r="CIN39" s="9"/>
      <c r="CIO39" s="9"/>
      <c r="CIP39" s="9"/>
      <c r="CIQ39" s="9"/>
      <c r="CIR39" s="9"/>
      <c r="CIS39" s="9"/>
      <c r="CIT39" s="9"/>
      <c r="CIU39" s="9"/>
      <c r="CIV39" s="9"/>
      <c r="CIW39" s="9"/>
      <c r="CIX39" s="9"/>
      <c r="CIY39" s="9"/>
      <c r="CIZ39" s="9"/>
      <c r="CJA39" s="9"/>
      <c r="CJB39" s="9"/>
      <c r="CJC39" s="9"/>
      <c r="CJD39" s="9"/>
      <c r="CJE39" s="9"/>
      <c r="CJF39" s="9"/>
      <c r="CJG39" s="9"/>
      <c r="CJH39" s="9"/>
      <c r="CJI39" s="9"/>
      <c r="CJJ39" s="9"/>
      <c r="CJK39" s="9"/>
      <c r="CJL39" s="9"/>
      <c r="CJM39" s="9"/>
      <c r="CJN39" s="9"/>
      <c r="CJO39" s="9"/>
      <c r="CJP39" s="9"/>
      <c r="CJQ39" s="9"/>
      <c r="CJR39" s="9"/>
      <c r="CJS39" s="9"/>
      <c r="CJT39" s="9"/>
      <c r="CJU39" s="9"/>
      <c r="CJV39" s="9"/>
      <c r="CJW39" s="9"/>
      <c r="CJX39" s="9"/>
      <c r="CJY39" s="9"/>
      <c r="CJZ39" s="9"/>
      <c r="CKA39" s="9"/>
      <c r="CKB39" s="9"/>
      <c r="CKC39" s="9"/>
      <c r="CKD39" s="9"/>
      <c r="CKE39" s="9"/>
      <c r="CKF39" s="9"/>
      <c r="CKG39" s="9"/>
      <c r="CKH39" s="9"/>
      <c r="CKI39" s="9"/>
      <c r="CKJ39" s="9"/>
      <c r="CKK39" s="9"/>
      <c r="CKL39" s="9"/>
      <c r="CKM39" s="9"/>
      <c r="CKN39" s="9"/>
      <c r="CKO39" s="9"/>
      <c r="CKP39" s="9"/>
      <c r="CKQ39" s="9"/>
      <c r="CKR39" s="9"/>
      <c r="CKS39" s="9"/>
      <c r="CKT39" s="9"/>
      <c r="CKU39" s="9"/>
      <c r="CKV39" s="9"/>
      <c r="CKW39" s="9"/>
      <c r="CKX39" s="9"/>
      <c r="CKY39" s="9"/>
      <c r="CKZ39" s="9"/>
      <c r="CLA39" s="9"/>
      <c r="CLB39" s="9"/>
      <c r="CLC39" s="9"/>
      <c r="CLD39" s="9"/>
      <c r="CLE39" s="9"/>
      <c r="CLF39" s="9"/>
      <c r="CLG39" s="9"/>
      <c r="CLH39" s="9"/>
      <c r="CLI39" s="9"/>
      <c r="CLJ39" s="9"/>
      <c r="CLK39" s="9"/>
      <c r="CLL39" s="9"/>
      <c r="CLM39" s="9"/>
      <c r="CLN39" s="9"/>
      <c r="CLO39" s="9"/>
      <c r="CLP39" s="9"/>
      <c r="CLQ39" s="9"/>
      <c r="CLR39" s="9"/>
      <c r="CLS39" s="9"/>
      <c r="CLT39" s="9"/>
      <c r="CLU39" s="9"/>
      <c r="CLV39" s="9"/>
      <c r="CLW39" s="9"/>
      <c r="CLX39" s="9"/>
      <c r="CLY39" s="9"/>
      <c r="CLZ39" s="9"/>
      <c r="CMA39" s="9"/>
      <c r="CMB39" s="9"/>
      <c r="CMC39" s="9"/>
      <c r="CMD39" s="9"/>
      <c r="CME39" s="9"/>
      <c r="CMF39" s="9"/>
      <c r="CMG39" s="9"/>
      <c r="CMH39" s="9"/>
      <c r="CMI39" s="9"/>
      <c r="CMJ39" s="9"/>
      <c r="CMK39" s="9"/>
      <c r="CML39" s="9"/>
      <c r="CMM39" s="9"/>
      <c r="CMN39" s="9"/>
      <c r="CMO39" s="9"/>
      <c r="CMP39" s="9"/>
      <c r="CMQ39" s="9"/>
      <c r="CMR39" s="9"/>
      <c r="CMS39" s="9"/>
      <c r="CMT39" s="9"/>
      <c r="CMU39" s="9"/>
      <c r="CMV39" s="9"/>
      <c r="CMW39" s="9"/>
      <c r="CMX39" s="9"/>
      <c r="CMY39" s="9"/>
      <c r="CMZ39" s="9"/>
      <c r="CNA39" s="9"/>
      <c r="CNB39" s="9"/>
      <c r="CNC39" s="9"/>
      <c r="CND39" s="9"/>
      <c r="CNE39" s="9"/>
      <c r="CNF39" s="9"/>
      <c r="CNG39" s="9"/>
      <c r="CNH39" s="9"/>
      <c r="CNI39" s="9"/>
      <c r="CNJ39" s="9"/>
      <c r="CNK39" s="9"/>
      <c r="CNL39" s="9"/>
      <c r="CNM39" s="9"/>
      <c r="CNN39" s="9"/>
      <c r="CNO39" s="9"/>
      <c r="CNP39" s="9"/>
      <c r="CNQ39" s="9"/>
      <c r="CNR39" s="9"/>
      <c r="CNS39" s="9"/>
      <c r="CNT39" s="9"/>
      <c r="CNU39" s="9"/>
      <c r="CNV39" s="9"/>
      <c r="CNW39" s="9"/>
      <c r="CNX39" s="9"/>
      <c r="CNY39" s="9"/>
      <c r="CNZ39" s="9"/>
      <c r="COA39" s="9"/>
      <c r="COB39" s="9"/>
      <c r="COC39" s="9"/>
      <c r="COD39" s="9"/>
      <c r="COE39" s="9"/>
      <c r="COF39" s="9"/>
      <c r="COG39" s="9"/>
      <c r="COH39" s="9"/>
      <c r="COI39" s="9"/>
      <c r="COJ39" s="9"/>
      <c r="COK39" s="9"/>
      <c r="COL39" s="9"/>
      <c r="COM39" s="9"/>
      <c r="CON39" s="9"/>
      <c r="COO39" s="9"/>
      <c r="COP39" s="9"/>
      <c r="COQ39" s="9"/>
      <c r="COR39" s="9"/>
      <c r="COS39" s="9"/>
      <c r="COT39" s="9"/>
      <c r="COU39" s="9"/>
      <c r="COV39" s="9"/>
      <c r="COW39" s="9"/>
      <c r="COX39" s="9"/>
      <c r="COY39" s="9"/>
      <c r="COZ39" s="9"/>
      <c r="CPA39" s="9"/>
      <c r="CPB39" s="9"/>
      <c r="CPC39" s="9"/>
      <c r="CPD39" s="9"/>
      <c r="CPE39" s="9"/>
      <c r="CPF39" s="9"/>
      <c r="CPG39" s="9"/>
      <c r="CPH39" s="9"/>
      <c r="CPI39" s="9"/>
      <c r="CPJ39" s="9"/>
      <c r="CPK39" s="9"/>
      <c r="CPL39" s="9"/>
      <c r="CPM39" s="9"/>
      <c r="CPN39" s="9"/>
      <c r="CPO39" s="9"/>
      <c r="CPP39" s="9"/>
      <c r="CPQ39" s="9"/>
      <c r="CPR39" s="9"/>
      <c r="CPS39" s="9"/>
      <c r="CPT39" s="9"/>
      <c r="CPU39" s="9"/>
      <c r="CPV39" s="9"/>
      <c r="CPW39" s="9"/>
      <c r="CPX39" s="9"/>
      <c r="CPY39" s="9"/>
      <c r="CPZ39" s="9"/>
      <c r="CQA39" s="9"/>
      <c r="CQB39" s="9"/>
      <c r="CQC39" s="9"/>
      <c r="CQD39" s="9"/>
      <c r="CQE39" s="9"/>
      <c r="CQF39" s="9"/>
      <c r="CQG39" s="9"/>
      <c r="CQH39" s="9"/>
      <c r="CQI39" s="9"/>
      <c r="CQJ39" s="9"/>
      <c r="CQK39" s="9"/>
      <c r="CQL39" s="9"/>
      <c r="CQM39" s="9"/>
      <c r="CQN39" s="9"/>
      <c r="CQO39" s="9"/>
      <c r="CQP39" s="9"/>
      <c r="CQQ39" s="9"/>
      <c r="CQR39" s="9"/>
      <c r="CQS39" s="9"/>
      <c r="CQT39" s="9"/>
      <c r="CQU39" s="9"/>
      <c r="CQV39" s="9"/>
      <c r="CQW39" s="9"/>
      <c r="CQX39" s="9"/>
      <c r="CQY39" s="9"/>
      <c r="CQZ39" s="9"/>
      <c r="CRA39" s="9"/>
      <c r="CRB39" s="9"/>
      <c r="CRC39" s="9"/>
      <c r="CRD39" s="9"/>
      <c r="CRE39" s="9"/>
      <c r="CRF39" s="9"/>
      <c r="CRG39" s="9"/>
      <c r="CRH39" s="9"/>
      <c r="CRI39" s="9"/>
      <c r="CRJ39" s="9"/>
      <c r="CRK39" s="9"/>
      <c r="CRL39" s="9"/>
      <c r="CRM39" s="9"/>
      <c r="CRN39" s="9"/>
      <c r="CRO39" s="9"/>
      <c r="CRP39" s="9"/>
      <c r="CRQ39" s="9"/>
      <c r="CRR39" s="9"/>
      <c r="CRS39" s="9"/>
      <c r="CRT39" s="9"/>
      <c r="CRU39" s="9"/>
      <c r="CRV39" s="9"/>
      <c r="CRW39" s="9"/>
      <c r="CRX39" s="9"/>
      <c r="CRY39" s="9"/>
      <c r="CRZ39" s="9"/>
      <c r="CSA39" s="9"/>
      <c r="CSB39" s="9"/>
      <c r="CSC39" s="9"/>
      <c r="CSD39" s="9"/>
      <c r="CSE39" s="9"/>
      <c r="CSF39" s="9"/>
      <c r="CSG39" s="9"/>
      <c r="CSH39" s="9"/>
      <c r="CSI39" s="9"/>
      <c r="CSJ39" s="9"/>
      <c r="CSK39" s="9"/>
      <c r="CSL39" s="9"/>
      <c r="CSM39" s="9"/>
      <c r="CSN39" s="9"/>
      <c r="CSO39" s="9"/>
      <c r="CSP39" s="9"/>
      <c r="CSQ39" s="9"/>
      <c r="CSR39" s="9"/>
      <c r="CSS39" s="9"/>
      <c r="CST39" s="9"/>
      <c r="CSU39" s="9"/>
      <c r="CSV39" s="9"/>
      <c r="CSW39" s="9"/>
      <c r="CSX39" s="9"/>
      <c r="CSY39" s="9"/>
      <c r="CSZ39" s="9"/>
      <c r="CTA39" s="9"/>
      <c r="CTB39" s="9"/>
      <c r="CTC39" s="9"/>
      <c r="CTD39" s="9"/>
      <c r="CTE39" s="9"/>
      <c r="CTF39" s="9"/>
      <c r="CTG39" s="9"/>
      <c r="CTH39" s="9"/>
      <c r="CTI39" s="9"/>
      <c r="CTJ39" s="9"/>
      <c r="CTK39" s="9"/>
      <c r="CTL39" s="9"/>
      <c r="CTM39" s="9"/>
      <c r="CTN39" s="9"/>
      <c r="CTO39" s="9"/>
      <c r="CTP39" s="9"/>
      <c r="CTQ39" s="9"/>
      <c r="CTR39" s="9"/>
      <c r="CTS39" s="9"/>
      <c r="CTT39" s="9"/>
      <c r="CTU39" s="9"/>
      <c r="CTV39" s="9"/>
      <c r="CTW39" s="9"/>
      <c r="CTX39" s="9"/>
      <c r="CTY39" s="9"/>
      <c r="CTZ39" s="9"/>
      <c r="CUA39" s="9"/>
      <c r="CUB39" s="9"/>
      <c r="CUC39" s="9"/>
      <c r="CUD39" s="9"/>
      <c r="CUE39" s="9"/>
      <c r="CUF39" s="9"/>
      <c r="CUG39" s="9"/>
      <c r="CUH39" s="9"/>
      <c r="CUI39" s="9"/>
      <c r="CUJ39" s="9"/>
      <c r="CUK39" s="9"/>
      <c r="CUL39" s="9"/>
      <c r="CUM39" s="9"/>
      <c r="CUN39" s="9"/>
      <c r="CUO39" s="9"/>
      <c r="CUP39" s="9"/>
      <c r="CUQ39" s="9"/>
      <c r="CUR39" s="9"/>
      <c r="CUS39" s="9"/>
      <c r="CUT39" s="9"/>
      <c r="CUU39" s="9"/>
      <c r="CUV39" s="9"/>
      <c r="CUW39" s="9"/>
      <c r="CUX39" s="9"/>
      <c r="CUY39" s="9"/>
      <c r="CUZ39" s="9"/>
      <c r="CVA39" s="9"/>
      <c r="CVB39" s="9"/>
      <c r="CVC39" s="9"/>
      <c r="CVD39" s="9"/>
      <c r="CVE39" s="9"/>
      <c r="CVF39" s="9"/>
      <c r="CVG39" s="9"/>
      <c r="CVH39" s="9"/>
      <c r="CVI39" s="9"/>
      <c r="CVJ39" s="9"/>
      <c r="CVK39" s="9"/>
      <c r="CVL39" s="9"/>
      <c r="CVM39" s="9"/>
      <c r="CVN39" s="9"/>
      <c r="CVO39" s="9"/>
      <c r="CVP39" s="9"/>
      <c r="CVQ39" s="9"/>
      <c r="CVR39" s="9"/>
      <c r="CVS39" s="9"/>
      <c r="CVT39" s="9"/>
      <c r="CVU39" s="9"/>
      <c r="CVV39" s="9"/>
      <c r="CVW39" s="9"/>
      <c r="CVX39" s="9"/>
      <c r="CVY39" s="9"/>
      <c r="CVZ39" s="9"/>
      <c r="CWA39" s="9"/>
      <c r="CWB39" s="9"/>
      <c r="CWC39" s="9"/>
      <c r="CWD39" s="9"/>
      <c r="CWE39" s="9"/>
      <c r="CWF39" s="9"/>
      <c r="CWG39" s="9"/>
      <c r="CWH39" s="9"/>
      <c r="CWI39" s="9"/>
      <c r="CWJ39" s="9"/>
      <c r="CWK39" s="9"/>
      <c r="CWL39" s="9"/>
      <c r="CWM39" s="9"/>
      <c r="CWN39" s="9"/>
      <c r="CWO39" s="9"/>
      <c r="CWP39" s="9"/>
      <c r="CWQ39" s="9"/>
      <c r="CWR39" s="9"/>
      <c r="CWS39" s="9"/>
      <c r="CWT39" s="9"/>
      <c r="CWU39" s="9"/>
      <c r="CWV39" s="9"/>
      <c r="CWW39" s="9"/>
      <c r="CWX39" s="9"/>
      <c r="CWY39" s="9"/>
      <c r="CWZ39" s="9"/>
      <c r="CXA39" s="9"/>
      <c r="CXB39" s="9"/>
      <c r="CXC39" s="9"/>
      <c r="CXD39" s="9"/>
      <c r="CXE39" s="9"/>
      <c r="CXF39" s="9"/>
      <c r="CXG39" s="9"/>
      <c r="CXH39" s="9"/>
      <c r="CXI39" s="9"/>
      <c r="CXJ39" s="9"/>
      <c r="CXK39" s="9"/>
      <c r="CXL39" s="9"/>
      <c r="CXM39" s="9"/>
      <c r="CXN39" s="9"/>
      <c r="CXO39" s="9"/>
      <c r="CXP39" s="9"/>
      <c r="CXQ39" s="9"/>
      <c r="CXR39" s="9"/>
      <c r="CXS39" s="9"/>
      <c r="CXT39" s="9"/>
      <c r="CXU39" s="9"/>
      <c r="CXV39" s="9"/>
      <c r="CXW39" s="9"/>
      <c r="CXX39" s="9"/>
      <c r="CXY39" s="9"/>
      <c r="CXZ39" s="9"/>
      <c r="CYA39" s="9"/>
      <c r="CYB39" s="9"/>
      <c r="CYC39" s="9"/>
      <c r="CYD39" s="9"/>
      <c r="CYE39" s="9"/>
      <c r="CYF39" s="9"/>
      <c r="CYG39" s="9"/>
      <c r="CYH39" s="9"/>
      <c r="CYI39" s="9"/>
      <c r="CYJ39" s="9"/>
      <c r="CYK39" s="9"/>
      <c r="CYL39" s="9"/>
      <c r="CYM39" s="9"/>
      <c r="CYN39" s="9"/>
      <c r="CYO39" s="9"/>
      <c r="CYP39" s="9"/>
      <c r="CYQ39" s="9"/>
      <c r="CYR39" s="9"/>
      <c r="CYS39" s="9"/>
      <c r="CYT39" s="9"/>
      <c r="CYU39" s="9"/>
      <c r="CYV39" s="9"/>
      <c r="CYW39" s="9"/>
      <c r="CYX39" s="9"/>
      <c r="CYY39" s="9"/>
      <c r="CYZ39" s="9"/>
      <c r="CZA39" s="9"/>
      <c r="CZB39" s="9"/>
      <c r="CZC39" s="9"/>
      <c r="CZD39" s="9"/>
      <c r="CZE39" s="9"/>
      <c r="CZF39" s="9"/>
      <c r="CZG39" s="9"/>
      <c r="CZH39" s="9"/>
      <c r="CZI39" s="9"/>
      <c r="CZJ39" s="9"/>
      <c r="CZK39" s="9"/>
      <c r="CZL39" s="9"/>
      <c r="CZM39" s="9"/>
      <c r="CZN39" s="9"/>
      <c r="CZO39" s="9"/>
      <c r="CZP39" s="9"/>
      <c r="CZQ39" s="9"/>
      <c r="CZR39" s="9"/>
      <c r="CZS39" s="9"/>
      <c r="CZT39" s="9"/>
      <c r="CZU39" s="9"/>
      <c r="CZV39" s="9"/>
      <c r="CZW39" s="9"/>
      <c r="CZX39" s="9"/>
      <c r="CZY39" s="9"/>
      <c r="CZZ39" s="9"/>
      <c r="DAA39" s="9"/>
      <c r="DAB39" s="9"/>
      <c r="DAC39" s="9"/>
      <c r="DAD39" s="9"/>
      <c r="DAE39" s="9"/>
      <c r="DAF39" s="9"/>
      <c r="DAG39" s="9"/>
      <c r="DAH39" s="9"/>
      <c r="DAI39" s="9"/>
      <c r="DAJ39" s="9"/>
      <c r="DAK39" s="9"/>
      <c r="DAL39" s="9"/>
      <c r="DAM39" s="9"/>
      <c r="DAN39" s="9"/>
      <c r="DAO39" s="9"/>
      <c r="DAP39" s="9"/>
      <c r="DAQ39" s="9"/>
      <c r="DAR39" s="9"/>
      <c r="DAS39" s="9"/>
      <c r="DAT39" s="9"/>
      <c r="DAU39" s="9"/>
      <c r="DAV39" s="9"/>
      <c r="DAW39" s="9"/>
      <c r="DAX39" s="9"/>
      <c r="DAY39" s="9"/>
      <c r="DAZ39" s="9"/>
      <c r="DBA39" s="9"/>
      <c r="DBB39" s="9"/>
      <c r="DBC39" s="9"/>
      <c r="DBD39" s="9"/>
      <c r="DBE39" s="9"/>
      <c r="DBF39" s="9"/>
      <c r="DBG39" s="9"/>
      <c r="DBH39" s="9"/>
      <c r="DBI39" s="9"/>
      <c r="DBJ39" s="9"/>
      <c r="DBK39" s="9"/>
      <c r="DBL39" s="9"/>
      <c r="DBM39" s="9"/>
      <c r="DBN39" s="9"/>
      <c r="DBO39" s="9"/>
      <c r="DBP39" s="9"/>
      <c r="DBQ39" s="9"/>
      <c r="DBR39" s="9"/>
      <c r="DBS39" s="9"/>
      <c r="DBT39" s="9"/>
      <c r="DBU39" s="9"/>
      <c r="DBV39" s="9"/>
      <c r="DBW39" s="9"/>
      <c r="DBX39" s="9"/>
      <c r="DBY39" s="9"/>
      <c r="DBZ39" s="9"/>
      <c r="DCA39" s="9"/>
      <c r="DCB39" s="9"/>
      <c r="DCC39" s="9"/>
      <c r="DCD39" s="9"/>
      <c r="DCE39" s="9"/>
      <c r="DCF39" s="9"/>
      <c r="DCG39" s="9"/>
      <c r="DCH39" s="9"/>
      <c r="DCI39" s="9"/>
      <c r="DCJ39" s="9"/>
      <c r="DCK39" s="9"/>
      <c r="DCL39" s="9"/>
      <c r="DCM39" s="9"/>
      <c r="DCN39" s="9"/>
      <c r="DCO39" s="9"/>
      <c r="DCP39" s="9"/>
      <c r="DCQ39" s="9"/>
      <c r="DCR39" s="9"/>
      <c r="DCS39" s="9"/>
      <c r="DCT39" s="9"/>
      <c r="DCU39" s="9"/>
      <c r="DCV39" s="9"/>
      <c r="DCW39" s="9"/>
      <c r="DCX39" s="9"/>
      <c r="DCY39" s="9"/>
      <c r="DCZ39" s="9"/>
      <c r="DDA39" s="9"/>
      <c r="DDB39" s="9"/>
      <c r="DDC39" s="9"/>
      <c r="DDD39" s="9"/>
      <c r="DDE39" s="9"/>
      <c r="DDF39" s="9"/>
      <c r="DDG39" s="9"/>
      <c r="DDH39" s="9"/>
      <c r="DDI39" s="9"/>
      <c r="DDJ39" s="9"/>
      <c r="DDK39" s="9"/>
      <c r="DDL39" s="9"/>
      <c r="DDM39" s="9"/>
      <c r="DDN39" s="9"/>
      <c r="DDO39" s="9"/>
      <c r="DDP39" s="9"/>
      <c r="DDQ39" s="9"/>
      <c r="DDR39" s="9"/>
      <c r="DDS39" s="9"/>
      <c r="DDT39" s="9"/>
      <c r="DDU39" s="9"/>
      <c r="DDV39" s="9"/>
      <c r="DDW39" s="9"/>
      <c r="DDX39" s="9"/>
      <c r="DDY39" s="9"/>
      <c r="DDZ39" s="9"/>
      <c r="DEA39" s="9"/>
      <c r="DEB39" s="9"/>
      <c r="DEC39" s="9"/>
      <c r="DED39" s="9"/>
      <c r="DEE39" s="9"/>
      <c r="DEF39" s="9"/>
      <c r="DEG39" s="9"/>
      <c r="DEH39" s="9"/>
      <c r="DEI39" s="9"/>
      <c r="DEJ39" s="9"/>
      <c r="DEK39" s="9"/>
      <c r="DEL39" s="9"/>
      <c r="DEM39" s="9"/>
      <c r="DEN39" s="9"/>
      <c r="DEO39" s="9"/>
      <c r="DEP39" s="9"/>
      <c r="DEQ39" s="9"/>
      <c r="DER39" s="9"/>
      <c r="DES39" s="9"/>
      <c r="DET39" s="9"/>
      <c r="DEU39" s="9"/>
      <c r="DEV39" s="9"/>
      <c r="DEW39" s="9"/>
      <c r="DEX39" s="9"/>
      <c r="DEY39" s="9"/>
      <c r="DEZ39" s="9"/>
      <c r="DFA39" s="9"/>
      <c r="DFB39" s="9"/>
      <c r="DFC39" s="9"/>
      <c r="DFD39" s="9"/>
      <c r="DFE39" s="9"/>
      <c r="DFF39" s="9"/>
      <c r="DFG39" s="9"/>
      <c r="DFH39" s="9"/>
      <c r="DFI39" s="9"/>
      <c r="DFJ39" s="9"/>
      <c r="DFK39" s="9"/>
      <c r="DFL39" s="9"/>
      <c r="DFM39" s="9"/>
      <c r="DFN39" s="9"/>
      <c r="DFO39" s="9"/>
      <c r="DFP39" s="9"/>
      <c r="DFQ39" s="9"/>
      <c r="DFR39" s="9"/>
      <c r="DFS39" s="9"/>
      <c r="DFT39" s="9"/>
      <c r="DFU39" s="9"/>
      <c r="DFV39" s="9"/>
      <c r="DFW39" s="9"/>
      <c r="DFX39" s="9"/>
      <c r="DFY39" s="9"/>
      <c r="DFZ39" s="9"/>
      <c r="DGA39" s="9"/>
      <c r="DGB39" s="9"/>
      <c r="DGC39" s="9"/>
      <c r="DGD39" s="9"/>
      <c r="DGE39" s="9"/>
      <c r="DGF39" s="9"/>
      <c r="DGG39" s="9"/>
      <c r="DGH39" s="9"/>
      <c r="DGI39" s="9"/>
      <c r="DGJ39" s="9"/>
      <c r="DGK39" s="9"/>
      <c r="DGL39" s="9"/>
      <c r="DGM39" s="9"/>
      <c r="DGN39" s="9"/>
      <c r="DGO39" s="9"/>
      <c r="DGP39" s="9"/>
      <c r="DGQ39" s="9"/>
      <c r="DGR39" s="9"/>
      <c r="DGS39" s="9"/>
      <c r="DGT39" s="9"/>
      <c r="DGU39" s="9"/>
      <c r="DGV39" s="9"/>
      <c r="DGW39" s="9"/>
      <c r="DGX39" s="9"/>
      <c r="DGY39" s="9"/>
      <c r="DGZ39" s="9"/>
      <c r="DHA39" s="9"/>
      <c r="DHB39" s="9"/>
      <c r="DHC39" s="9"/>
      <c r="DHD39" s="9"/>
      <c r="DHE39" s="9"/>
      <c r="DHF39" s="9"/>
      <c r="DHG39" s="9"/>
      <c r="DHH39" s="9"/>
      <c r="DHI39" s="9"/>
      <c r="DHJ39" s="9"/>
      <c r="DHK39" s="9"/>
      <c r="DHL39" s="9"/>
      <c r="DHM39" s="9"/>
      <c r="DHN39" s="9"/>
      <c r="DHO39" s="9"/>
      <c r="DHP39" s="9"/>
      <c r="DHQ39" s="9"/>
      <c r="DHR39" s="9"/>
      <c r="DHS39" s="9"/>
      <c r="DHT39" s="9"/>
      <c r="DHU39" s="9"/>
      <c r="DHV39" s="9"/>
      <c r="DHW39" s="9"/>
      <c r="DHX39" s="9"/>
      <c r="DHY39" s="9"/>
      <c r="DHZ39" s="9"/>
      <c r="DIA39" s="9"/>
      <c r="DIB39" s="9"/>
      <c r="DIC39" s="9"/>
      <c r="DID39" s="9"/>
      <c r="DIE39" s="9"/>
      <c r="DIF39" s="9"/>
      <c r="DIG39" s="9"/>
      <c r="DIH39" s="9"/>
      <c r="DII39" s="9"/>
      <c r="DIJ39" s="9"/>
      <c r="DIK39" s="9"/>
      <c r="DIL39" s="9"/>
      <c r="DIM39" s="9"/>
      <c r="DIN39" s="9"/>
      <c r="DIO39" s="9"/>
      <c r="DIP39" s="9"/>
      <c r="DIQ39" s="9"/>
      <c r="DIR39" s="9"/>
      <c r="DIS39" s="9"/>
      <c r="DIT39" s="9"/>
      <c r="DIU39" s="9"/>
      <c r="DIV39" s="9"/>
      <c r="DIW39" s="9"/>
      <c r="DIX39" s="9"/>
      <c r="DIY39" s="9"/>
      <c r="DIZ39" s="9"/>
      <c r="DJA39" s="9"/>
      <c r="DJB39" s="9"/>
      <c r="DJC39" s="9"/>
      <c r="DJD39" s="9"/>
      <c r="DJE39" s="9"/>
      <c r="DJF39" s="9"/>
      <c r="DJG39" s="9"/>
      <c r="DJH39" s="9"/>
      <c r="DJI39" s="9"/>
      <c r="DJJ39" s="9"/>
      <c r="DJK39" s="9"/>
      <c r="DJL39" s="9"/>
      <c r="DJM39" s="9"/>
      <c r="DJN39" s="9"/>
      <c r="DJO39" s="9"/>
      <c r="DJP39" s="9"/>
      <c r="DJQ39" s="9"/>
      <c r="DJR39" s="9"/>
      <c r="DJS39" s="9"/>
      <c r="DJT39" s="9"/>
      <c r="DJU39" s="9"/>
      <c r="DJV39" s="9"/>
      <c r="DJW39" s="9"/>
      <c r="DJX39" s="9"/>
      <c r="DJY39" s="9"/>
      <c r="DJZ39" s="9"/>
      <c r="DKA39" s="9"/>
      <c r="DKB39" s="9"/>
      <c r="DKC39" s="9"/>
      <c r="DKD39" s="9"/>
      <c r="DKE39" s="9"/>
      <c r="DKF39" s="9"/>
      <c r="DKG39" s="9"/>
      <c r="DKH39" s="9"/>
      <c r="DKI39" s="9"/>
      <c r="DKJ39" s="9"/>
      <c r="DKK39" s="9"/>
      <c r="DKL39" s="9"/>
      <c r="DKM39" s="9"/>
      <c r="DKN39" s="9"/>
      <c r="DKO39" s="9"/>
      <c r="DKP39" s="9"/>
      <c r="DKQ39" s="9"/>
      <c r="DKR39" s="9"/>
      <c r="DKS39" s="9"/>
      <c r="DKT39" s="9"/>
      <c r="DKU39" s="9"/>
      <c r="DKV39" s="9"/>
      <c r="DKW39" s="9"/>
      <c r="DKX39" s="9"/>
      <c r="DKY39" s="9"/>
      <c r="DKZ39" s="9"/>
      <c r="DLA39" s="9"/>
      <c r="DLB39" s="9"/>
      <c r="DLC39" s="9"/>
      <c r="DLD39" s="9"/>
      <c r="DLE39" s="9"/>
      <c r="DLF39" s="9"/>
      <c r="DLG39" s="9"/>
      <c r="DLH39" s="9"/>
      <c r="DLI39" s="9"/>
      <c r="DLJ39" s="9"/>
      <c r="DLK39" s="9"/>
      <c r="DLL39" s="9"/>
      <c r="DLM39" s="9"/>
      <c r="DLN39" s="9"/>
      <c r="DLO39" s="9"/>
      <c r="DLP39" s="9"/>
      <c r="DLQ39" s="9"/>
      <c r="DLR39" s="9"/>
      <c r="DLS39" s="9"/>
      <c r="DLT39" s="9"/>
      <c r="DLU39" s="9"/>
      <c r="DLV39" s="9"/>
      <c r="DLW39" s="9"/>
      <c r="DLX39" s="9"/>
      <c r="DLY39" s="9"/>
      <c r="DLZ39" s="9"/>
      <c r="DMA39" s="9"/>
      <c r="DMB39" s="9"/>
      <c r="DMC39" s="9"/>
      <c r="DMD39" s="9"/>
      <c r="DME39" s="9"/>
      <c r="DMF39" s="9"/>
      <c r="DMG39" s="9"/>
      <c r="DMH39" s="9"/>
      <c r="DMI39" s="9"/>
      <c r="DMJ39" s="9"/>
      <c r="DMK39" s="9"/>
      <c r="DML39" s="9"/>
      <c r="DMM39" s="9"/>
      <c r="DMN39" s="9"/>
      <c r="DMO39" s="9"/>
      <c r="DMP39" s="9"/>
      <c r="DMQ39" s="9"/>
      <c r="DMR39" s="9"/>
      <c r="DMS39" s="9"/>
      <c r="DMT39" s="9"/>
      <c r="DMU39" s="9"/>
      <c r="DMV39" s="9"/>
      <c r="DMW39" s="9"/>
      <c r="DMX39" s="9"/>
      <c r="DMY39" s="9"/>
      <c r="DMZ39" s="9"/>
      <c r="DNA39" s="9"/>
      <c r="DNB39" s="9"/>
      <c r="DNC39" s="9"/>
      <c r="DND39" s="9"/>
      <c r="DNE39" s="9"/>
      <c r="DNF39" s="9"/>
      <c r="DNG39" s="9"/>
      <c r="DNH39" s="9"/>
      <c r="DNI39" s="9"/>
      <c r="DNJ39" s="9"/>
      <c r="DNK39" s="9"/>
      <c r="DNL39" s="9"/>
      <c r="DNM39" s="9"/>
      <c r="DNN39" s="9"/>
      <c r="DNO39" s="9"/>
      <c r="DNP39" s="9"/>
      <c r="DNQ39" s="9"/>
      <c r="DNR39" s="9"/>
      <c r="DNS39" s="9"/>
      <c r="DNT39" s="9"/>
      <c r="DNU39" s="9"/>
      <c r="DNV39" s="9"/>
      <c r="DNW39" s="9"/>
      <c r="DNX39" s="9"/>
      <c r="DNY39" s="9"/>
      <c r="DNZ39" s="9"/>
      <c r="DOA39" s="9"/>
      <c r="DOB39" s="9"/>
      <c r="DOC39" s="9"/>
      <c r="DOD39" s="9"/>
      <c r="DOE39" s="9"/>
      <c r="DOF39" s="9"/>
      <c r="DOG39" s="9"/>
      <c r="DOH39" s="9"/>
      <c r="DOI39" s="9"/>
      <c r="DOJ39" s="9"/>
      <c r="DOK39" s="9"/>
      <c r="DOL39" s="9"/>
      <c r="DOM39" s="9"/>
      <c r="DON39" s="9"/>
      <c r="DOO39" s="9"/>
      <c r="DOP39" s="9"/>
      <c r="DOQ39" s="9"/>
      <c r="DOR39" s="9"/>
      <c r="DOS39" s="9"/>
      <c r="DOT39" s="9"/>
      <c r="DOU39" s="9"/>
      <c r="DOV39" s="9"/>
      <c r="DOW39" s="9"/>
      <c r="DOX39" s="9"/>
      <c r="DOY39" s="9"/>
      <c r="DOZ39" s="9"/>
      <c r="DPA39" s="9"/>
      <c r="DPB39" s="9"/>
      <c r="DPC39" s="9"/>
      <c r="DPD39" s="9"/>
      <c r="DPE39" s="9"/>
      <c r="DPF39" s="9"/>
    </row>
    <row r="40" spans="1:3126" s="4" customFormat="1" ht="20.100000000000001" customHeight="1" x14ac:dyDescent="0.25">
      <c r="A40" s="24">
        <v>31</v>
      </c>
      <c r="B40" s="99" t="s">
        <v>41</v>
      </c>
      <c r="C40" s="100"/>
      <c r="D40" s="39"/>
      <c r="E40" s="39"/>
      <c r="F40" s="39"/>
      <c r="G40" s="39"/>
      <c r="H40" s="37">
        <f>H39</f>
        <v>6</v>
      </c>
      <c r="I40" s="37">
        <f t="shared" ref="I40:AZ40" si="26">I39</f>
        <v>6</v>
      </c>
      <c r="J40" s="37">
        <f t="shared" si="26"/>
        <v>54</v>
      </c>
      <c r="K40" s="37">
        <f t="shared" si="26"/>
        <v>54</v>
      </c>
      <c r="L40" s="37">
        <f t="shared" si="26"/>
        <v>0</v>
      </c>
      <c r="M40" s="37">
        <f t="shared" si="26"/>
        <v>0</v>
      </c>
      <c r="N40" s="37">
        <f t="shared" si="26"/>
        <v>0</v>
      </c>
      <c r="O40" s="37">
        <f t="shared" si="26"/>
        <v>0</v>
      </c>
      <c r="P40" s="37">
        <f t="shared" si="26"/>
        <v>12</v>
      </c>
      <c r="Q40" s="37">
        <f t="shared" si="26"/>
        <v>0</v>
      </c>
      <c r="R40" s="37">
        <f t="shared" si="26"/>
        <v>0</v>
      </c>
      <c r="S40" s="37">
        <f t="shared" si="26"/>
        <v>4</v>
      </c>
      <c r="T40" s="37">
        <f t="shared" si="26"/>
        <v>7</v>
      </c>
      <c r="U40" s="37">
        <f t="shared" si="26"/>
        <v>0</v>
      </c>
      <c r="V40" s="37">
        <f t="shared" si="26"/>
        <v>0</v>
      </c>
      <c r="W40" s="37">
        <f t="shared" si="26"/>
        <v>0</v>
      </c>
      <c r="X40" s="37">
        <f t="shared" si="26"/>
        <v>0</v>
      </c>
      <c r="Y40" s="37">
        <f t="shared" si="26"/>
        <v>0</v>
      </c>
      <c r="Z40" s="37">
        <f t="shared" si="26"/>
        <v>0</v>
      </c>
      <c r="AA40" s="37">
        <f t="shared" si="26"/>
        <v>0</v>
      </c>
      <c r="AB40" s="37">
        <f t="shared" si="26"/>
        <v>0</v>
      </c>
      <c r="AC40" s="37">
        <f t="shared" si="26"/>
        <v>0</v>
      </c>
      <c r="AD40" s="37">
        <f t="shared" si="26"/>
        <v>0</v>
      </c>
      <c r="AE40" s="37">
        <f t="shared" si="26"/>
        <v>0</v>
      </c>
      <c r="AF40" s="37">
        <f t="shared" si="26"/>
        <v>0</v>
      </c>
      <c r="AG40" s="37">
        <f t="shared" si="26"/>
        <v>0</v>
      </c>
      <c r="AH40" s="37">
        <f t="shared" si="26"/>
        <v>0</v>
      </c>
      <c r="AI40" s="37">
        <f t="shared" si="26"/>
        <v>0</v>
      </c>
      <c r="AJ40" s="37">
        <f t="shared" si="26"/>
        <v>0</v>
      </c>
      <c r="AK40" s="37">
        <f t="shared" si="26"/>
        <v>0</v>
      </c>
      <c r="AL40" s="37">
        <f t="shared" si="26"/>
        <v>0</v>
      </c>
      <c r="AM40" s="37">
        <f t="shared" si="26"/>
        <v>0</v>
      </c>
      <c r="AN40" s="37">
        <f t="shared" si="26"/>
        <v>0</v>
      </c>
      <c r="AO40" s="37">
        <f t="shared" si="26"/>
        <v>0</v>
      </c>
      <c r="AP40" s="37">
        <f t="shared" si="26"/>
        <v>1</v>
      </c>
      <c r="AQ40" s="53">
        <f t="shared" si="26"/>
        <v>4.2</v>
      </c>
      <c r="AR40" s="37">
        <f t="shared" si="26"/>
        <v>0</v>
      </c>
      <c r="AS40" s="37">
        <f t="shared" si="26"/>
        <v>0</v>
      </c>
      <c r="AT40" s="53">
        <f t="shared" si="26"/>
        <v>4.2</v>
      </c>
      <c r="AU40" s="37">
        <f t="shared" si="26"/>
        <v>0</v>
      </c>
      <c r="AV40" s="37">
        <f t="shared" si="26"/>
        <v>0</v>
      </c>
      <c r="AW40" s="37">
        <f t="shared" si="26"/>
        <v>0</v>
      </c>
      <c r="AX40" s="37">
        <f t="shared" si="26"/>
        <v>0</v>
      </c>
      <c r="AY40" s="37">
        <f t="shared" si="26"/>
        <v>0</v>
      </c>
      <c r="AZ40" s="53">
        <f t="shared" si="26"/>
        <v>83.2</v>
      </c>
      <c r="BA40" s="49" t="s">
        <v>110</v>
      </c>
      <c r="BB40" s="56">
        <f>AZ40</f>
        <v>83.2</v>
      </c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</row>
    <row r="41" spans="1:3126" s="4" customFormat="1" ht="20.100000000000001" customHeight="1" x14ac:dyDescent="0.25">
      <c r="A41" s="24">
        <v>32</v>
      </c>
      <c r="B41" s="97" t="s">
        <v>94</v>
      </c>
      <c r="C41" s="98"/>
      <c r="D41" s="34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6"/>
      <c r="BA41" s="49"/>
      <c r="BB41" s="56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  <c r="AMO41" s="9"/>
      <c r="AMP41" s="9"/>
      <c r="AMQ41" s="9"/>
      <c r="AMR41" s="9"/>
      <c r="AMS41" s="9"/>
      <c r="AMT41" s="9"/>
      <c r="AMU41" s="9"/>
      <c r="AMV41" s="9"/>
      <c r="AMW41" s="9"/>
      <c r="AMX41" s="9"/>
      <c r="AMY41" s="9"/>
      <c r="AMZ41" s="9"/>
      <c r="ANA41" s="9"/>
      <c r="ANB41" s="9"/>
      <c r="ANC41" s="9"/>
      <c r="AND41" s="9"/>
      <c r="ANE41" s="9"/>
      <c r="ANF41" s="9"/>
      <c r="ANG41" s="9"/>
      <c r="ANH41" s="9"/>
      <c r="ANI41" s="9"/>
      <c r="ANJ41" s="9"/>
      <c r="ANK41" s="9"/>
      <c r="ANL41" s="9"/>
      <c r="ANM41" s="9"/>
      <c r="ANN41" s="9"/>
      <c r="ANO41" s="9"/>
      <c r="ANP41" s="9"/>
      <c r="ANQ41" s="9"/>
      <c r="ANR41" s="9"/>
      <c r="ANS41" s="9"/>
      <c r="ANT41" s="9"/>
      <c r="ANU41" s="9"/>
      <c r="ANV41" s="9"/>
      <c r="ANW41" s="9"/>
      <c r="ANX41" s="9"/>
      <c r="ANY41" s="9"/>
      <c r="ANZ41" s="9"/>
      <c r="AOA41" s="9"/>
      <c r="AOB41" s="9"/>
      <c r="AOC41" s="9"/>
      <c r="AOD41" s="9"/>
      <c r="AOE41" s="9"/>
      <c r="AOF41" s="9"/>
      <c r="AOG41" s="9"/>
      <c r="AOH41" s="9"/>
      <c r="AOI41" s="9"/>
      <c r="AOJ41" s="9"/>
      <c r="AOK41" s="9"/>
      <c r="AOL41" s="9"/>
      <c r="AOM41" s="9"/>
      <c r="AON41" s="9"/>
      <c r="AOO41" s="9"/>
      <c r="AOP41" s="9"/>
      <c r="AOQ41" s="9"/>
      <c r="AOR41" s="9"/>
      <c r="AOS41" s="9"/>
      <c r="AOT41" s="9"/>
      <c r="AOU41" s="9"/>
      <c r="AOV41" s="9"/>
      <c r="AOW41" s="9"/>
      <c r="AOX41" s="9"/>
      <c r="AOY41" s="9"/>
      <c r="AOZ41" s="9"/>
      <c r="APA41" s="9"/>
      <c r="APB41" s="9"/>
      <c r="APC41" s="9"/>
      <c r="APD41" s="9"/>
      <c r="APE41" s="9"/>
      <c r="APF41" s="9"/>
      <c r="APG41" s="9"/>
      <c r="APH41" s="9"/>
      <c r="API41" s="9"/>
      <c r="APJ41" s="9"/>
      <c r="APK41" s="9"/>
      <c r="APL41" s="9"/>
      <c r="APM41" s="9"/>
      <c r="APN41" s="9"/>
      <c r="APO41" s="9"/>
      <c r="APP41" s="9"/>
      <c r="APQ41" s="9"/>
      <c r="APR41" s="9"/>
      <c r="APS41" s="9"/>
      <c r="APT41" s="9"/>
      <c r="APU41" s="9"/>
      <c r="APV41" s="9"/>
      <c r="APW41" s="9"/>
      <c r="APX41" s="9"/>
      <c r="APY41" s="9"/>
      <c r="APZ41" s="9"/>
      <c r="AQA41" s="9"/>
      <c r="AQB41" s="9"/>
      <c r="AQC41" s="9"/>
      <c r="AQD41" s="9"/>
      <c r="AQE41" s="9"/>
      <c r="AQF41" s="9"/>
      <c r="AQG41" s="9"/>
      <c r="AQH41" s="9"/>
      <c r="AQI41" s="9"/>
      <c r="AQJ41" s="9"/>
      <c r="AQK41" s="9"/>
      <c r="AQL41" s="9"/>
      <c r="AQM41" s="9"/>
      <c r="AQN41" s="9"/>
      <c r="AQO41" s="9"/>
      <c r="AQP41" s="9"/>
      <c r="AQQ41" s="9"/>
      <c r="AQR41" s="9"/>
      <c r="AQS41" s="9"/>
      <c r="AQT41" s="9"/>
      <c r="AQU41" s="9"/>
      <c r="AQV41" s="9"/>
      <c r="AQW41" s="9"/>
      <c r="AQX41" s="9"/>
      <c r="AQY41" s="9"/>
      <c r="AQZ41" s="9"/>
      <c r="ARA41" s="9"/>
      <c r="ARB41" s="9"/>
      <c r="ARC41" s="9"/>
      <c r="ARD41" s="9"/>
      <c r="ARE41" s="9"/>
      <c r="ARF41" s="9"/>
      <c r="ARG41" s="9"/>
      <c r="ARH41" s="9"/>
      <c r="ARI41" s="9"/>
      <c r="ARJ41" s="9"/>
      <c r="ARK41" s="9"/>
      <c r="ARL41" s="9"/>
      <c r="ARM41" s="9"/>
      <c r="ARN41" s="9"/>
      <c r="ARO41" s="9"/>
      <c r="ARP41" s="9"/>
      <c r="ARQ41" s="9"/>
      <c r="ARR41" s="9"/>
      <c r="ARS41" s="9"/>
      <c r="ART41" s="9"/>
      <c r="ARU41" s="9"/>
      <c r="ARV41" s="9"/>
      <c r="ARW41" s="9"/>
      <c r="ARX41" s="9"/>
      <c r="ARY41" s="9"/>
      <c r="ARZ41" s="9"/>
      <c r="ASA41" s="9"/>
      <c r="ASB41" s="9"/>
      <c r="ASC41" s="9"/>
      <c r="ASD41" s="9"/>
      <c r="ASE41" s="9"/>
      <c r="ASF41" s="9"/>
      <c r="ASG41" s="9"/>
      <c r="ASH41" s="9"/>
      <c r="ASI41" s="9"/>
      <c r="ASJ41" s="9"/>
      <c r="ASK41" s="9"/>
      <c r="ASL41" s="9"/>
      <c r="ASM41" s="9"/>
      <c r="ASN41" s="9"/>
      <c r="ASO41" s="9"/>
      <c r="ASP41" s="9"/>
      <c r="ASQ41" s="9"/>
      <c r="ASR41" s="9"/>
      <c r="ASS41" s="9"/>
      <c r="AST41" s="9"/>
      <c r="ASU41" s="9"/>
      <c r="ASV41" s="9"/>
      <c r="ASW41" s="9"/>
      <c r="ASX41" s="9"/>
      <c r="ASY41" s="9"/>
      <c r="ASZ41" s="9"/>
      <c r="ATA41" s="9"/>
      <c r="ATB41" s="9"/>
      <c r="ATC41" s="9"/>
      <c r="ATD41" s="9"/>
      <c r="ATE41" s="9"/>
      <c r="ATF41" s="9"/>
      <c r="ATG41" s="9"/>
      <c r="ATH41" s="9"/>
      <c r="ATI41" s="9"/>
      <c r="ATJ41" s="9"/>
      <c r="ATK41" s="9"/>
      <c r="ATL41" s="9"/>
      <c r="ATM41" s="9"/>
      <c r="ATN41" s="9"/>
      <c r="ATO41" s="9"/>
      <c r="ATP41" s="9"/>
      <c r="ATQ41" s="9"/>
      <c r="ATR41" s="9"/>
      <c r="ATS41" s="9"/>
      <c r="ATT41" s="9"/>
      <c r="ATU41" s="9"/>
      <c r="ATV41" s="9"/>
      <c r="ATW41" s="9"/>
      <c r="ATX41" s="9"/>
      <c r="ATY41" s="9"/>
      <c r="ATZ41" s="9"/>
      <c r="AUA41" s="9"/>
      <c r="AUB41" s="9"/>
      <c r="AUC41" s="9"/>
      <c r="AUD41" s="9"/>
      <c r="AUE41" s="9"/>
      <c r="AUF41" s="9"/>
      <c r="AUG41" s="9"/>
      <c r="AUH41" s="9"/>
      <c r="AUI41" s="9"/>
      <c r="AUJ41" s="9"/>
      <c r="AUK41" s="9"/>
      <c r="AUL41" s="9"/>
      <c r="AUM41" s="9"/>
      <c r="AUN41" s="9"/>
      <c r="AUO41" s="9"/>
      <c r="AUP41" s="9"/>
      <c r="AUQ41" s="9"/>
      <c r="AUR41" s="9"/>
      <c r="AUS41" s="9"/>
      <c r="AUT41" s="9"/>
      <c r="AUU41" s="9"/>
      <c r="AUV41" s="9"/>
      <c r="AUW41" s="9"/>
      <c r="AUX41" s="9"/>
      <c r="AUY41" s="9"/>
      <c r="AUZ41" s="9"/>
      <c r="AVA41" s="9"/>
      <c r="AVB41" s="9"/>
      <c r="AVC41" s="9"/>
      <c r="AVD41" s="9"/>
      <c r="AVE41" s="9"/>
      <c r="AVF41" s="9"/>
      <c r="AVG41" s="9"/>
      <c r="AVH41" s="9"/>
      <c r="AVI41" s="9"/>
      <c r="AVJ41" s="9"/>
      <c r="AVK41" s="9"/>
      <c r="AVL41" s="9"/>
      <c r="AVM41" s="9"/>
      <c r="AVN41" s="9"/>
      <c r="AVO41" s="9"/>
      <c r="AVP41" s="9"/>
      <c r="AVQ41" s="9"/>
      <c r="AVR41" s="9"/>
      <c r="AVS41" s="9"/>
      <c r="AVT41" s="9"/>
      <c r="AVU41" s="9"/>
      <c r="AVV41" s="9"/>
      <c r="AVW41" s="9"/>
      <c r="AVX41" s="9"/>
      <c r="AVY41" s="9"/>
      <c r="AVZ41" s="9"/>
      <c r="AWA41" s="9"/>
      <c r="AWB41" s="9"/>
      <c r="AWC41" s="9"/>
      <c r="AWD41" s="9"/>
      <c r="AWE41" s="9"/>
      <c r="AWF41" s="9"/>
      <c r="AWG41" s="9"/>
      <c r="AWH41" s="9"/>
      <c r="AWI41" s="9"/>
      <c r="AWJ41" s="9"/>
      <c r="AWK41" s="9"/>
      <c r="AWL41" s="9"/>
      <c r="AWM41" s="9"/>
      <c r="AWN41" s="9"/>
      <c r="AWO41" s="9"/>
      <c r="AWP41" s="9"/>
      <c r="AWQ41" s="9"/>
      <c r="AWR41" s="9"/>
      <c r="AWS41" s="9"/>
      <c r="AWT41" s="9"/>
      <c r="AWU41" s="9"/>
      <c r="AWV41" s="9"/>
      <c r="AWW41" s="9"/>
      <c r="AWX41" s="9"/>
      <c r="AWY41" s="9"/>
      <c r="AWZ41" s="9"/>
      <c r="AXA41" s="9"/>
      <c r="AXB41" s="9"/>
      <c r="AXC41" s="9"/>
      <c r="AXD41" s="9"/>
      <c r="AXE41" s="9"/>
      <c r="AXF41" s="9"/>
      <c r="AXG41" s="9"/>
      <c r="AXH41" s="9"/>
      <c r="AXI41" s="9"/>
      <c r="AXJ41" s="9"/>
      <c r="AXK41" s="9"/>
      <c r="AXL41" s="9"/>
      <c r="AXM41" s="9"/>
      <c r="AXN41" s="9"/>
      <c r="AXO41" s="9"/>
      <c r="AXP41" s="9"/>
      <c r="AXQ41" s="9"/>
      <c r="AXR41" s="9"/>
      <c r="AXS41" s="9"/>
      <c r="AXT41" s="9"/>
      <c r="AXU41" s="9"/>
      <c r="AXV41" s="9"/>
      <c r="AXW41" s="9"/>
      <c r="AXX41" s="9"/>
      <c r="AXY41" s="9"/>
      <c r="AXZ41" s="9"/>
      <c r="AYA41" s="9"/>
      <c r="AYB41" s="9"/>
      <c r="AYC41" s="9"/>
      <c r="AYD41" s="9"/>
      <c r="AYE41" s="9"/>
      <c r="AYF41" s="9"/>
      <c r="AYG41" s="9"/>
      <c r="AYH41" s="9"/>
      <c r="AYI41" s="9"/>
      <c r="AYJ41" s="9"/>
      <c r="AYK41" s="9"/>
      <c r="AYL41" s="9"/>
      <c r="AYM41" s="9"/>
      <c r="AYN41" s="9"/>
      <c r="AYO41" s="9"/>
      <c r="AYP41" s="9"/>
      <c r="AYQ41" s="9"/>
      <c r="AYR41" s="9"/>
      <c r="AYS41" s="9"/>
      <c r="AYT41" s="9"/>
      <c r="AYU41" s="9"/>
      <c r="AYV41" s="9"/>
      <c r="AYW41" s="9"/>
      <c r="AYX41" s="9"/>
      <c r="AYY41" s="9"/>
      <c r="AYZ41" s="9"/>
      <c r="AZA41" s="9"/>
      <c r="AZB41" s="9"/>
      <c r="AZC41" s="9"/>
      <c r="AZD41" s="9"/>
      <c r="AZE41" s="9"/>
      <c r="AZF41" s="9"/>
      <c r="AZG41" s="9"/>
      <c r="AZH41" s="9"/>
      <c r="AZI41" s="9"/>
      <c r="AZJ41" s="9"/>
      <c r="AZK41" s="9"/>
      <c r="AZL41" s="9"/>
      <c r="AZM41" s="9"/>
      <c r="AZN41" s="9"/>
      <c r="AZO41" s="9"/>
      <c r="AZP41" s="9"/>
      <c r="AZQ41" s="9"/>
      <c r="AZR41" s="9"/>
      <c r="AZS41" s="9"/>
      <c r="AZT41" s="9"/>
      <c r="AZU41" s="9"/>
      <c r="AZV41" s="9"/>
      <c r="AZW41" s="9"/>
      <c r="AZX41" s="9"/>
      <c r="AZY41" s="9"/>
      <c r="AZZ41" s="9"/>
      <c r="BAA41" s="9"/>
      <c r="BAB41" s="9"/>
      <c r="BAC41" s="9"/>
      <c r="BAD41" s="9"/>
      <c r="BAE41" s="9"/>
      <c r="BAF41" s="9"/>
      <c r="BAG41" s="9"/>
      <c r="BAH41" s="9"/>
      <c r="BAI41" s="9"/>
      <c r="BAJ41" s="9"/>
      <c r="BAK41" s="9"/>
      <c r="BAL41" s="9"/>
      <c r="BAM41" s="9"/>
      <c r="BAN41" s="9"/>
      <c r="BAO41" s="9"/>
      <c r="BAP41" s="9"/>
      <c r="BAQ41" s="9"/>
      <c r="BAR41" s="9"/>
      <c r="BAS41" s="9"/>
      <c r="BAT41" s="9"/>
      <c r="BAU41" s="9"/>
      <c r="BAV41" s="9"/>
      <c r="BAW41" s="9"/>
      <c r="BAX41" s="9"/>
      <c r="BAY41" s="9"/>
      <c r="BAZ41" s="9"/>
      <c r="BBA41" s="9"/>
      <c r="BBB41" s="9"/>
      <c r="BBC41" s="9"/>
      <c r="BBD41" s="9"/>
      <c r="BBE41" s="9"/>
      <c r="BBF41" s="9"/>
      <c r="BBG41" s="9"/>
      <c r="BBH41" s="9"/>
      <c r="BBI41" s="9"/>
      <c r="BBJ41" s="9"/>
      <c r="BBK41" s="9"/>
      <c r="BBL41" s="9"/>
      <c r="BBM41" s="9"/>
      <c r="BBN41" s="9"/>
      <c r="BBO41" s="9"/>
      <c r="BBP41" s="9"/>
      <c r="BBQ41" s="9"/>
      <c r="BBR41" s="9"/>
      <c r="BBS41" s="9"/>
      <c r="BBT41" s="9"/>
      <c r="BBU41" s="9"/>
      <c r="BBV41" s="9"/>
      <c r="BBW41" s="9"/>
      <c r="BBX41" s="9"/>
      <c r="BBY41" s="9"/>
      <c r="BBZ41" s="9"/>
      <c r="BCA41" s="9"/>
      <c r="BCB41" s="9"/>
      <c r="BCC41" s="9"/>
      <c r="BCD41" s="9"/>
      <c r="BCE41" s="9"/>
      <c r="BCF41" s="9"/>
      <c r="BCG41" s="9"/>
      <c r="BCH41" s="9"/>
      <c r="BCI41" s="9"/>
      <c r="BCJ41" s="9"/>
      <c r="BCK41" s="9"/>
      <c r="BCL41" s="9"/>
      <c r="BCM41" s="9"/>
      <c r="BCN41" s="9"/>
      <c r="BCO41" s="9"/>
      <c r="BCP41" s="9"/>
      <c r="BCQ41" s="9"/>
      <c r="BCR41" s="9"/>
      <c r="BCS41" s="9"/>
      <c r="BCT41" s="9"/>
      <c r="BCU41" s="9"/>
      <c r="BCV41" s="9"/>
      <c r="BCW41" s="9"/>
      <c r="BCX41" s="9"/>
      <c r="BCY41" s="9"/>
      <c r="BCZ41" s="9"/>
      <c r="BDA41" s="9"/>
      <c r="BDB41" s="9"/>
      <c r="BDC41" s="9"/>
      <c r="BDD41" s="9"/>
      <c r="BDE41" s="9"/>
      <c r="BDF41" s="9"/>
      <c r="BDG41" s="9"/>
      <c r="BDH41" s="9"/>
      <c r="BDI41" s="9"/>
      <c r="BDJ41" s="9"/>
      <c r="BDK41" s="9"/>
      <c r="BDL41" s="9"/>
      <c r="BDM41" s="9"/>
      <c r="BDN41" s="9"/>
      <c r="BDO41" s="9"/>
      <c r="BDP41" s="9"/>
      <c r="BDQ41" s="9"/>
      <c r="BDR41" s="9"/>
      <c r="BDS41" s="9"/>
      <c r="BDT41" s="9"/>
      <c r="BDU41" s="9"/>
      <c r="BDV41" s="9"/>
      <c r="BDW41" s="9"/>
      <c r="BDX41" s="9"/>
      <c r="BDY41" s="9"/>
      <c r="BDZ41" s="9"/>
      <c r="BEA41" s="9"/>
      <c r="BEB41" s="9"/>
      <c r="BEC41" s="9"/>
      <c r="BED41" s="9"/>
      <c r="BEE41" s="9"/>
      <c r="BEF41" s="9"/>
      <c r="BEG41" s="9"/>
      <c r="BEH41" s="9"/>
      <c r="BEI41" s="9"/>
      <c r="BEJ41" s="9"/>
      <c r="BEK41" s="9"/>
      <c r="BEL41" s="9"/>
      <c r="BEM41" s="9"/>
      <c r="BEN41" s="9"/>
      <c r="BEO41" s="9"/>
      <c r="BEP41" s="9"/>
      <c r="BEQ41" s="9"/>
      <c r="BER41" s="9"/>
      <c r="BES41" s="9"/>
      <c r="BET41" s="9"/>
      <c r="BEU41" s="9"/>
      <c r="BEV41" s="9"/>
      <c r="BEW41" s="9"/>
      <c r="BEX41" s="9"/>
      <c r="BEY41" s="9"/>
      <c r="BEZ41" s="9"/>
      <c r="BFA41" s="9"/>
      <c r="BFB41" s="9"/>
      <c r="BFC41" s="9"/>
      <c r="BFD41" s="9"/>
      <c r="BFE41" s="9"/>
      <c r="BFF41" s="9"/>
      <c r="BFG41" s="9"/>
      <c r="BFH41" s="9"/>
      <c r="BFI41" s="9"/>
      <c r="BFJ41" s="9"/>
      <c r="BFK41" s="9"/>
      <c r="BFL41" s="9"/>
      <c r="BFM41" s="9"/>
      <c r="BFN41" s="9"/>
      <c r="BFO41" s="9"/>
      <c r="BFP41" s="9"/>
      <c r="BFQ41" s="9"/>
      <c r="BFR41" s="9"/>
      <c r="BFS41" s="9"/>
      <c r="BFT41" s="9"/>
      <c r="BFU41" s="9"/>
      <c r="BFV41" s="9"/>
      <c r="BFW41" s="9"/>
      <c r="BFX41" s="9"/>
      <c r="BFY41" s="9"/>
      <c r="BFZ41" s="9"/>
      <c r="BGA41" s="9"/>
      <c r="BGB41" s="9"/>
      <c r="BGC41" s="9"/>
      <c r="BGD41" s="9"/>
      <c r="BGE41" s="9"/>
      <c r="BGF41" s="9"/>
      <c r="BGG41" s="9"/>
      <c r="BGH41" s="9"/>
      <c r="BGI41" s="9"/>
      <c r="BGJ41" s="9"/>
      <c r="BGK41" s="9"/>
      <c r="BGL41" s="9"/>
      <c r="BGM41" s="9"/>
      <c r="BGN41" s="9"/>
      <c r="BGO41" s="9"/>
      <c r="BGP41" s="9"/>
      <c r="BGQ41" s="9"/>
      <c r="BGR41" s="9"/>
      <c r="BGS41" s="9"/>
      <c r="BGT41" s="9"/>
      <c r="BGU41" s="9"/>
      <c r="BGV41" s="9"/>
      <c r="BGW41" s="9"/>
      <c r="BGX41" s="9"/>
      <c r="BGY41" s="9"/>
      <c r="BGZ41" s="9"/>
      <c r="BHA41" s="9"/>
      <c r="BHB41" s="9"/>
      <c r="BHC41" s="9"/>
      <c r="BHD41" s="9"/>
      <c r="BHE41" s="9"/>
      <c r="BHF41" s="9"/>
      <c r="BHG41" s="9"/>
      <c r="BHH41" s="9"/>
      <c r="BHI41" s="9"/>
      <c r="BHJ41" s="9"/>
      <c r="BHK41" s="9"/>
      <c r="BHL41" s="9"/>
      <c r="BHM41" s="9"/>
      <c r="BHN41" s="9"/>
      <c r="BHO41" s="9"/>
      <c r="BHP41" s="9"/>
      <c r="BHQ41" s="9"/>
      <c r="BHR41" s="9"/>
      <c r="BHS41" s="9"/>
      <c r="BHT41" s="9"/>
      <c r="BHU41" s="9"/>
      <c r="BHV41" s="9"/>
      <c r="BHW41" s="9"/>
      <c r="BHX41" s="9"/>
      <c r="BHY41" s="9"/>
      <c r="BHZ41" s="9"/>
      <c r="BIA41" s="9"/>
      <c r="BIB41" s="9"/>
      <c r="BIC41" s="9"/>
      <c r="BID41" s="9"/>
      <c r="BIE41" s="9"/>
      <c r="BIF41" s="9"/>
      <c r="BIG41" s="9"/>
      <c r="BIH41" s="9"/>
      <c r="BII41" s="9"/>
      <c r="BIJ41" s="9"/>
      <c r="BIK41" s="9"/>
      <c r="BIL41" s="9"/>
      <c r="BIM41" s="9"/>
      <c r="BIN41" s="9"/>
      <c r="BIO41" s="9"/>
      <c r="BIP41" s="9"/>
      <c r="BIQ41" s="9"/>
      <c r="BIR41" s="9"/>
      <c r="BIS41" s="9"/>
      <c r="BIT41" s="9"/>
      <c r="BIU41" s="9"/>
      <c r="BIV41" s="9"/>
      <c r="BIW41" s="9"/>
      <c r="BIX41" s="9"/>
      <c r="BIY41" s="9"/>
      <c r="BIZ41" s="9"/>
      <c r="BJA41" s="9"/>
      <c r="BJB41" s="9"/>
      <c r="BJC41" s="9"/>
      <c r="BJD41" s="9"/>
      <c r="BJE41" s="9"/>
      <c r="BJF41" s="9"/>
      <c r="BJG41" s="9"/>
      <c r="BJH41" s="9"/>
      <c r="BJI41" s="9"/>
      <c r="BJJ41" s="9"/>
      <c r="BJK41" s="9"/>
      <c r="BJL41" s="9"/>
      <c r="BJM41" s="9"/>
      <c r="BJN41" s="9"/>
      <c r="BJO41" s="9"/>
      <c r="BJP41" s="9"/>
      <c r="BJQ41" s="9"/>
      <c r="BJR41" s="9"/>
      <c r="BJS41" s="9"/>
      <c r="BJT41" s="9"/>
      <c r="BJU41" s="9"/>
      <c r="BJV41" s="9"/>
      <c r="BJW41" s="9"/>
      <c r="BJX41" s="9"/>
      <c r="BJY41" s="9"/>
      <c r="BJZ41" s="9"/>
      <c r="BKA41" s="9"/>
      <c r="BKB41" s="9"/>
      <c r="BKC41" s="9"/>
      <c r="BKD41" s="9"/>
      <c r="BKE41" s="9"/>
      <c r="BKF41" s="9"/>
      <c r="BKG41" s="9"/>
      <c r="BKH41" s="9"/>
      <c r="BKI41" s="9"/>
      <c r="BKJ41" s="9"/>
      <c r="BKK41" s="9"/>
      <c r="BKL41" s="9"/>
      <c r="BKM41" s="9"/>
      <c r="BKN41" s="9"/>
      <c r="BKO41" s="9"/>
      <c r="BKP41" s="9"/>
      <c r="BKQ41" s="9"/>
      <c r="BKR41" s="9"/>
      <c r="BKS41" s="9"/>
      <c r="BKT41" s="9"/>
      <c r="BKU41" s="9"/>
      <c r="BKV41" s="9"/>
      <c r="BKW41" s="9"/>
      <c r="BKX41" s="9"/>
      <c r="BKY41" s="9"/>
      <c r="BKZ41" s="9"/>
      <c r="BLA41" s="9"/>
      <c r="BLB41" s="9"/>
      <c r="BLC41" s="9"/>
      <c r="BLD41" s="9"/>
      <c r="BLE41" s="9"/>
      <c r="BLF41" s="9"/>
      <c r="BLG41" s="9"/>
      <c r="BLH41" s="9"/>
      <c r="BLI41" s="9"/>
      <c r="BLJ41" s="9"/>
      <c r="BLK41" s="9"/>
      <c r="BLL41" s="9"/>
      <c r="BLM41" s="9"/>
      <c r="BLN41" s="9"/>
      <c r="BLO41" s="9"/>
      <c r="BLP41" s="9"/>
      <c r="BLQ41" s="9"/>
      <c r="BLR41" s="9"/>
      <c r="BLS41" s="9"/>
      <c r="BLT41" s="9"/>
      <c r="BLU41" s="9"/>
      <c r="BLV41" s="9"/>
      <c r="BLW41" s="9"/>
      <c r="BLX41" s="9"/>
      <c r="BLY41" s="9"/>
      <c r="BLZ41" s="9"/>
      <c r="BMA41" s="9"/>
      <c r="BMB41" s="9"/>
      <c r="BMC41" s="9"/>
      <c r="BMD41" s="9"/>
      <c r="BME41" s="9"/>
      <c r="BMF41" s="9"/>
      <c r="BMG41" s="9"/>
      <c r="BMH41" s="9"/>
      <c r="BMI41" s="9"/>
      <c r="BMJ41" s="9"/>
      <c r="BMK41" s="9"/>
      <c r="BML41" s="9"/>
      <c r="BMM41" s="9"/>
      <c r="BMN41" s="9"/>
      <c r="BMO41" s="9"/>
      <c r="BMP41" s="9"/>
      <c r="BMQ41" s="9"/>
      <c r="BMR41" s="9"/>
      <c r="BMS41" s="9"/>
      <c r="BMT41" s="9"/>
      <c r="BMU41" s="9"/>
      <c r="BMV41" s="9"/>
      <c r="BMW41" s="9"/>
      <c r="BMX41" s="9"/>
      <c r="BMY41" s="9"/>
      <c r="BMZ41" s="9"/>
      <c r="BNA41" s="9"/>
      <c r="BNB41" s="9"/>
      <c r="BNC41" s="9"/>
      <c r="BND41" s="9"/>
      <c r="BNE41" s="9"/>
      <c r="BNF41" s="9"/>
      <c r="BNG41" s="9"/>
      <c r="BNH41" s="9"/>
      <c r="BNI41" s="9"/>
      <c r="BNJ41" s="9"/>
      <c r="BNK41" s="9"/>
      <c r="BNL41" s="9"/>
      <c r="BNM41" s="9"/>
      <c r="BNN41" s="9"/>
      <c r="BNO41" s="9"/>
      <c r="BNP41" s="9"/>
      <c r="BNQ41" s="9"/>
      <c r="BNR41" s="9"/>
      <c r="BNS41" s="9"/>
      <c r="BNT41" s="9"/>
      <c r="BNU41" s="9"/>
      <c r="BNV41" s="9"/>
      <c r="BNW41" s="9"/>
      <c r="BNX41" s="9"/>
      <c r="BNY41" s="9"/>
      <c r="BNZ41" s="9"/>
      <c r="BOA41" s="9"/>
      <c r="BOB41" s="9"/>
      <c r="BOC41" s="9"/>
      <c r="BOD41" s="9"/>
      <c r="BOE41" s="9"/>
      <c r="BOF41" s="9"/>
      <c r="BOG41" s="9"/>
      <c r="BOH41" s="9"/>
      <c r="BOI41" s="9"/>
      <c r="BOJ41" s="9"/>
      <c r="BOK41" s="9"/>
      <c r="BOL41" s="9"/>
      <c r="BOM41" s="9"/>
      <c r="BON41" s="9"/>
      <c r="BOO41" s="9"/>
      <c r="BOP41" s="9"/>
      <c r="BOQ41" s="9"/>
      <c r="BOR41" s="9"/>
      <c r="BOS41" s="9"/>
      <c r="BOT41" s="9"/>
      <c r="BOU41" s="9"/>
      <c r="BOV41" s="9"/>
      <c r="BOW41" s="9"/>
      <c r="BOX41" s="9"/>
      <c r="BOY41" s="9"/>
      <c r="BOZ41" s="9"/>
      <c r="BPA41" s="9"/>
      <c r="BPB41" s="9"/>
      <c r="BPC41" s="9"/>
      <c r="BPD41" s="9"/>
      <c r="BPE41" s="9"/>
      <c r="BPF41" s="9"/>
      <c r="BPG41" s="9"/>
      <c r="BPH41" s="9"/>
      <c r="BPI41" s="9"/>
      <c r="BPJ41" s="9"/>
      <c r="BPK41" s="9"/>
      <c r="BPL41" s="9"/>
      <c r="BPM41" s="9"/>
      <c r="BPN41" s="9"/>
      <c r="BPO41" s="9"/>
      <c r="BPP41" s="9"/>
      <c r="BPQ41" s="9"/>
      <c r="BPR41" s="9"/>
      <c r="BPS41" s="9"/>
      <c r="BPT41" s="9"/>
      <c r="BPU41" s="9"/>
      <c r="BPV41" s="9"/>
      <c r="BPW41" s="9"/>
      <c r="BPX41" s="9"/>
      <c r="BPY41" s="9"/>
      <c r="BPZ41" s="9"/>
      <c r="BQA41" s="9"/>
      <c r="BQB41" s="9"/>
      <c r="BQC41" s="9"/>
      <c r="BQD41" s="9"/>
      <c r="BQE41" s="9"/>
      <c r="BQF41" s="9"/>
      <c r="BQG41" s="9"/>
      <c r="BQH41" s="9"/>
      <c r="BQI41" s="9"/>
      <c r="BQJ41" s="9"/>
      <c r="BQK41" s="9"/>
      <c r="BQL41" s="9"/>
      <c r="BQM41" s="9"/>
      <c r="BQN41" s="9"/>
      <c r="BQO41" s="9"/>
      <c r="BQP41" s="9"/>
      <c r="BQQ41" s="9"/>
      <c r="BQR41" s="9"/>
      <c r="BQS41" s="9"/>
      <c r="BQT41" s="9"/>
      <c r="BQU41" s="9"/>
      <c r="BQV41" s="9"/>
      <c r="BQW41" s="9"/>
      <c r="BQX41" s="9"/>
      <c r="BQY41" s="9"/>
      <c r="BQZ41" s="9"/>
      <c r="BRA41" s="9"/>
      <c r="BRB41" s="9"/>
      <c r="BRC41" s="9"/>
      <c r="BRD41" s="9"/>
      <c r="BRE41" s="9"/>
      <c r="BRF41" s="9"/>
      <c r="BRG41" s="9"/>
      <c r="BRH41" s="9"/>
      <c r="BRI41" s="9"/>
      <c r="BRJ41" s="9"/>
      <c r="BRK41" s="9"/>
      <c r="BRL41" s="9"/>
      <c r="BRM41" s="9"/>
      <c r="BRN41" s="9"/>
      <c r="BRO41" s="9"/>
      <c r="BRP41" s="9"/>
      <c r="BRQ41" s="9"/>
      <c r="BRR41" s="9"/>
      <c r="BRS41" s="9"/>
      <c r="BRT41" s="9"/>
      <c r="BRU41" s="9"/>
      <c r="BRV41" s="9"/>
      <c r="BRW41" s="9"/>
      <c r="BRX41" s="9"/>
      <c r="BRY41" s="9"/>
      <c r="BRZ41" s="9"/>
      <c r="BSA41" s="9"/>
      <c r="BSB41" s="9"/>
      <c r="BSC41" s="9"/>
      <c r="BSD41" s="9"/>
      <c r="BSE41" s="9"/>
      <c r="BSF41" s="9"/>
      <c r="BSG41" s="9"/>
      <c r="BSH41" s="9"/>
      <c r="BSI41" s="9"/>
      <c r="BSJ41" s="9"/>
      <c r="BSK41" s="9"/>
      <c r="BSL41" s="9"/>
      <c r="BSM41" s="9"/>
      <c r="BSN41" s="9"/>
      <c r="BSO41" s="9"/>
      <c r="BSP41" s="9"/>
      <c r="BSQ41" s="9"/>
      <c r="BSR41" s="9"/>
      <c r="BSS41" s="9"/>
      <c r="BST41" s="9"/>
      <c r="BSU41" s="9"/>
      <c r="BSV41" s="9"/>
      <c r="BSW41" s="9"/>
      <c r="BSX41" s="9"/>
      <c r="BSY41" s="9"/>
      <c r="BSZ41" s="9"/>
      <c r="BTA41" s="9"/>
      <c r="BTB41" s="9"/>
      <c r="BTC41" s="9"/>
      <c r="BTD41" s="9"/>
      <c r="BTE41" s="9"/>
      <c r="BTF41" s="9"/>
      <c r="BTG41" s="9"/>
      <c r="BTH41" s="9"/>
      <c r="BTI41" s="9"/>
      <c r="BTJ41" s="9"/>
      <c r="BTK41" s="9"/>
      <c r="BTL41" s="9"/>
      <c r="BTM41" s="9"/>
      <c r="BTN41" s="9"/>
      <c r="BTO41" s="9"/>
      <c r="BTP41" s="9"/>
      <c r="BTQ41" s="9"/>
      <c r="BTR41" s="9"/>
      <c r="BTS41" s="9"/>
      <c r="BTT41" s="9"/>
      <c r="BTU41" s="9"/>
      <c r="BTV41" s="9"/>
      <c r="BTW41" s="9"/>
      <c r="BTX41" s="9"/>
      <c r="BTY41" s="9"/>
      <c r="BTZ41" s="9"/>
      <c r="BUA41" s="9"/>
      <c r="BUB41" s="9"/>
      <c r="BUC41" s="9"/>
      <c r="BUD41" s="9"/>
      <c r="BUE41" s="9"/>
      <c r="BUF41" s="9"/>
      <c r="BUG41" s="9"/>
      <c r="BUH41" s="9"/>
      <c r="BUI41" s="9"/>
      <c r="BUJ41" s="9"/>
      <c r="BUK41" s="9"/>
      <c r="BUL41" s="9"/>
      <c r="BUM41" s="9"/>
      <c r="BUN41" s="9"/>
      <c r="BUO41" s="9"/>
      <c r="BUP41" s="9"/>
      <c r="BUQ41" s="9"/>
      <c r="BUR41" s="9"/>
      <c r="BUS41" s="9"/>
      <c r="BUT41" s="9"/>
      <c r="BUU41" s="9"/>
      <c r="BUV41" s="9"/>
      <c r="BUW41" s="9"/>
      <c r="BUX41" s="9"/>
      <c r="BUY41" s="9"/>
      <c r="BUZ41" s="9"/>
      <c r="BVA41" s="9"/>
      <c r="BVB41" s="9"/>
      <c r="BVC41" s="9"/>
      <c r="BVD41" s="9"/>
      <c r="BVE41" s="9"/>
      <c r="BVF41" s="9"/>
      <c r="BVG41" s="9"/>
      <c r="BVH41" s="9"/>
      <c r="BVI41" s="9"/>
      <c r="BVJ41" s="9"/>
      <c r="BVK41" s="9"/>
      <c r="BVL41" s="9"/>
      <c r="BVM41" s="9"/>
      <c r="BVN41" s="9"/>
      <c r="BVO41" s="9"/>
      <c r="BVP41" s="9"/>
      <c r="BVQ41" s="9"/>
      <c r="BVR41" s="9"/>
      <c r="BVS41" s="9"/>
      <c r="BVT41" s="9"/>
      <c r="BVU41" s="9"/>
      <c r="BVV41" s="9"/>
      <c r="BVW41" s="9"/>
      <c r="BVX41" s="9"/>
      <c r="BVY41" s="9"/>
      <c r="BVZ41" s="9"/>
      <c r="BWA41" s="9"/>
      <c r="BWB41" s="9"/>
      <c r="BWC41" s="9"/>
      <c r="BWD41" s="9"/>
      <c r="BWE41" s="9"/>
      <c r="BWF41" s="9"/>
      <c r="BWG41" s="9"/>
      <c r="BWH41" s="9"/>
      <c r="BWI41" s="9"/>
      <c r="BWJ41" s="9"/>
      <c r="BWK41" s="9"/>
      <c r="BWL41" s="9"/>
      <c r="BWM41" s="9"/>
      <c r="BWN41" s="9"/>
      <c r="BWO41" s="9"/>
      <c r="BWP41" s="9"/>
      <c r="BWQ41" s="9"/>
      <c r="BWR41" s="9"/>
      <c r="BWS41" s="9"/>
      <c r="BWT41" s="9"/>
      <c r="BWU41" s="9"/>
      <c r="BWV41" s="9"/>
      <c r="BWW41" s="9"/>
      <c r="BWX41" s="9"/>
      <c r="BWY41" s="9"/>
      <c r="BWZ41" s="9"/>
      <c r="BXA41" s="9"/>
      <c r="BXB41" s="9"/>
      <c r="BXC41" s="9"/>
      <c r="BXD41" s="9"/>
      <c r="BXE41" s="9"/>
      <c r="BXF41" s="9"/>
      <c r="BXG41" s="9"/>
      <c r="BXH41" s="9"/>
      <c r="BXI41" s="9"/>
      <c r="BXJ41" s="9"/>
      <c r="BXK41" s="9"/>
      <c r="BXL41" s="9"/>
      <c r="BXM41" s="9"/>
      <c r="BXN41" s="9"/>
      <c r="BXO41" s="9"/>
      <c r="BXP41" s="9"/>
      <c r="BXQ41" s="9"/>
      <c r="BXR41" s="9"/>
      <c r="BXS41" s="9"/>
      <c r="BXT41" s="9"/>
      <c r="BXU41" s="9"/>
      <c r="BXV41" s="9"/>
      <c r="BXW41" s="9"/>
      <c r="BXX41" s="9"/>
      <c r="BXY41" s="9"/>
      <c r="BXZ41" s="9"/>
      <c r="BYA41" s="9"/>
      <c r="BYB41" s="9"/>
      <c r="BYC41" s="9"/>
      <c r="BYD41" s="9"/>
      <c r="BYE41" s="9"/>
      <c r="BYF41" s="9"/>
      <c r="BYG41" s="9"/>
      <c r="BYH41" s="9"/>
      <c r="BYI41" s="9"/>
      <c r="BYJ41" s="9"/>
      <c r="BYK41" s="9"/>
      <c r="BYL41" s="9"/>
      <c r="BYM41" s="9"/>
      <c r="BYN41" s="9"/>
      <c r="BYO41" s="9"/>
      <c r="BYP41" s="9"/>
      <c r="BYQ41" s="9"/>
      <c r="BYR41" s="9"/>
      <c r="BYS41" s="9"/>
      <c r="BYT41" s="9"/>
      <c r="BYU41" s="9"/>
      <c r="BYV41" s="9"/>
      <c r="BYW41" s="9"/>
      <c r="BYX41" s="9"/>
      <c r="BYY41" s="9"/>
      <c r="BYZ41" s="9"/>
      <c r="BZA41" s="9"/>
      <c r="BZB41" s="9"/>
      <c r="BZC41" s="9"/>
      <c r="BZD41" s="9"/>
      <c r="BZE41" s="9"/>
      <c r="BZF41" s="9"/>
      <c r="BZG41" s="9"/>
      <c r="BZH41" s="9"/>
      <c r="BZI41" s="9"/>
      <c r="BZJ41" s="9"/>
      <c r="BZK41" s="9"/>
      <c r="BZL41" s="9"/>
      <c r="BZM41" s="9"/>
      <c r="BZN41" s="9"/>
      <c r="BZO41" s="9"/>
      <c r="BZP41" s="9"/>
      <c r="BZQ41" s="9"/>
      <c r="BZR41" s="9"/>
      <c r="BZS41" s="9"/>
      <c r="BZT41" s="9"/>
      <c r="BZU41" s="9"/>
      <c r="BZV41" s="9"/>
      <c r="BZW41" s="9"/>
      <c r="BZX41" s="9"/>
      <c r="BZY41" s="9"/>
      <c r="BZZ41" s="9"/>
      <c r="CAA41" s="9"/>
      <c r="CAB41" s="9"/>
      <c r="CAC41" s="9"/>
      <c r="CAD41" s="9"/>
      <c r="CAE41" s="9"/>
      <c r="CAF41" s="9"/>
      <c r="CAG41" s="9"/>
      <c r="CAH41" s="9"/>
      <c r="CAI41" s="9"/>
      <c r="CAJ41" s="9"/>
      <c r="CAK41" s="9"/>
      <c r="CAL41" s="9"/>
      <c r="CAM41" s="9"/>
      <c r="CAN41" s="9"/>
      <c r="CAO41" s="9"/>
      <c r="CAP41" s="9"/>
      <c r="CAQ41" s="9"/>
      <c r="CAR41" s="9"/>
      <c r="CAS41" s="9"/>
      <c r="CAT41" s="9"/>
      <c r="CAU41" s="9"/>
      <c r="CAV41" s="9"/>
      <c r="CAW41" s="9"/>
      <c r="CAX41" s="9"/>
      <c r="CAY41" s="9"/>
      <c r="CAZ41" s="9"/>
      <c r="CBA41" s="9"/>
      <c r="CBB41" s="9"/>
      <c r="CBC41" s="9"/>
      <c r="CBD41" s="9"/>
      <c r="CBE41" s="9"/>
      <c r="CBF41" s="9"/>
      <c r="CBG41" s="9"/>
      <c r="CBH41" s="9"/>
      <c r="CBI41" s="9"/>
      <c r="CBJ41" s="9"/>
      <c r="CBK41" s="9"/>
      <c r="CBL41" s="9"/>
      <c r="CBM41" s="9"/>
      <c r="CBN41" s="9"/>
      <c r="CBO41" s="9"/>
      <c r="CBP41" s="9"/>
      <c r="CBQ41" s="9"/>
      <c r="CBR41" s="9"/>
      <c r="CBS41" s="9"/>
      <c r="CBT41" s="9"/>
      <c r="CBU41" s="9"/>
      <c r="CBV41" s="9"/>
      <c r="CBW41" s="9"/>
      <c r="CBX41" s="9"/>
      <c r="CBY41" s="9"/>
      <c r="CBZ41" s="9"/>
      <c r="CCA41" s="9"/>
      <c r="CCB41" s="9"/>
      <c r="CCC41" s="9"/>
      <c r="CCD41" s="9"/>
      <c r="CCE41" s="9"/>
      <c r="CCF41" s="9"/>
      <c r="CCG41" s="9"/>
      <c r="CCH41" s="9"/>
      <c r="CCI41" s="9"/>
      <c r="CCJ41" s="9"/>
      <c r="CCK41" s="9"/>
      <c r="CCL41" s="9"/>
      <c r="CCM41" s="9"/>
      <c r="CCN41" s="9"/>
      <c r="CCO41" s="9"/>
      <c r="CCP41" s="9"/>
      <c r="CCQ41" s="9"/>
      <c r="CCR41" s="9"/>
      <c r="CCS41" s="9"/>
      <c r="CCT41" s="9"/>
      <c r="CCU41" s="9"/>
      <c r="CCV41" s="9"/>
      <c r="CCW41" s="9"/>
      <c r="CCX41" s="9"/>
      <c r="CCY41" s="9"/>
      <c r="CCZ41" s="9"/>
      <c r="CDA41" s="9"/>
      <c r="CDB41" s="9"/>
      <c r="CDC41" s="9"/>
      <c r="CDD41" s="9"/>
      <c r="CDE41" s="9"/>
      <c r="CDF41" s="9"/>
      <c r="CDG41" s="9"/>
      <c r="CDH41" s="9"/>
      <c r="CDI41" s="9"/>
      <c r="CDJ41" s="9"/>
      <c r="CDK41" s="9"/>
      <c r="CDL41" s="9"/>
      <c r="CDM41" s="9"/>
      <c r="CDN41" s="9"/>
      <c r="CDO41" s="9"/>
      <c r="CDP41" s="9"/>
      <c r="CDQ41" s="9"/>
      <c r="CDR41" s="9"/>
      <c r="CDS41" s="9"/>
      <c r="CDT41" s="9"/>
      <c r="CDU41" s="9"/>
      <c r="CDV41" s="9"/>
      <c r="CDW41" s="9"/>
      <c r="CDX41" s="9"/>
      <c r="CDY41" s="9"/>
      <c r="CDZ41" s="9"/>
      <c r="CEA41" s="9"/>
      <c r="CEB41" s="9"/>
      <c r="CEC41" s="9"/>
      <c r="CED41" s="9"/>
      <c r="CEE41" s="9"/>
      <c r="CEF41" s="9"/>
      <c r="CEG41" s="9"/>
      <c r="CEH41" s="9"/>
      <c r="CEI41" s="9"/>
      <c r="CEJ41" s="9"/>
      <c r="CEK41" s="9"/>
      <c r="CEL41" s="9"/>
      <c r="CEM41" s="9"/>
      <c r="CEN41" s="9"/>
      <c r="CEO41" s="9"/>
      <c r="CEP41" s="9"/>
      <c r="CEQ41" s="9"/>
      <c r="CER41" s="9"/>
      <c r="CES41" s="9"/>
      <c r="CET41" s="9"/>
      <c r="CEU41" s="9"/>
      <c r="CEV41" s="9"/>
      <c r="CEW41" s="9"/>
      <c r="CEX41" s="9"/>
      <c r="CEY41" s="9"/>
      <c r="CEZ41" s="9"/>
      <c r="CFA41" s="9"/>
      <c r="CFB41" s="9"/>
      <c r="CFC41" s="9"/>
      <c r="CFD41" s="9"/>
      <c r="CFE41" s="9"/>
      <c r="CFF41" s="9"/>
      <c r="CFG41" s="9"/>
      <c r="CFH41" s="9"/>
      <c r="CFI41" s="9"/>
      <c r="CFJ41" s="9"/>
      <c r="CFK41" s="9"/>
      <c r="CFL41" s="9"/>
      <c r="CFM41" s="9"/>
      <c r="CFN41" s="9"/>
      <c r="CFO41" s="9"/>
      <c r="CFP41" s="9"/>
      <c r="CFQ41" s="9"/>
      <c r="CFR41" s="9"/>
      <c r="CFS41" s="9"/>
      <c r="CFT41" s="9"/>
      <c r="CFU41" s="9"/>
      <c r="CFV41" s="9"/>
      <c r="CFW41" s="9"/>
      <c r="CFX41" s="9"/>
      <c r="CFY41" s="9"/>
      <c r="CFZ41" s="9"/>
      <c r="CGA41" s="9"/>
      <c r="CGB41" s="9"/>
      <c r="CGC41" s="9"/>
      <c r="CGD41" s="9"/>
      <c r="CGE41" s="9"/>
      <c r="CGF41" s="9"/>
      <c r="CGG41" s="9"/>
      <c r="CGH41" s="9"/>
      <c r="CGI41" s="9"/>
      <c r="CGJ41" s="9"/>
      <c r="CGK41" s="9"/>
      <c r="CGL41" s="9"/>
      <c r="CGM41" s="9"/>
      <c r="CGN41" s="9"/>
      <c r="CGO41" s="9"/>
      <c r="CGP41" s="9"/>
      <c r="CGQ41" s="9"/>
      <c r="CGR41" s="9"/>
      <c r="CGS41" s="9"/>
      <c r="CGT41" s="9"/>
      <c r="CGU41" s="9"/>
      <c r="CGV41" s="9"/>
      <c r="CGW41" s="9"/>
      <c r="CGX41" s="9"/>
      <c r="CGY41" s="9"/>
      <c r="CGZ41" s="9"/>
      <c r="CHA41" s="9"/>
      <c r="CHB41" s="9"/>
      <c r="CHC41" s="9"/>
      <c r="CHD41" s="9"/>
      <c r="CHE41" s="9"/>
      <c r="CHF41" s="9"/>
      <c r="CHG41" s="9"/>
      <c r="CHH41" s="9"/>
      <c r="CHI41" s="9"/>
      <c r="CHJ41" s="9"/>
      <c r="CHK41" s="9"/>
      <c r="CHL41" s="9"/>
      <c r="CHM41" s="9"/>
      <c r="CHN41" s="9"/>
      <c r="CHO41" s="9"/>
      <c r="CHP41" s="9"/>
      <c r="CHQ41" s="9"/>
      <c r="CHR41" s="9"/>
      <c r="CHS41" s="9"/>
      <c r="CHT41" s="9"/>
      <c r="CHU41" s="9"/>
      <c r="CHV41" s="9"/>
      <c r="CHW41" s="9"/>
      <c r="CHX41" s="9"/>
      <c r="CHY41" s="9"/>
      <c r="CHZ41" s="9"/>
      <c r="CIA41" s="9"/>
      <c r="CIB41" s="9"/>
      <c r="CIC41" s="9"/>
      <c r="CID41" s="9"/>
      <c r="CIE41" s="9"/>
      <c r="CIF41" s="9"/>
      <c r="CIG41" s="9"/>
      <c r="CIH41" s="9"/>
      <c r="CII41" s="9"/>
      <c r="CIJ41" s="9"/>
      <c r="CIK41" s="9"/>
      <c r="CIL41" s="9"/>
      <c r="CIM41" s="9"/>
      <c r="CIN41" s="9"/>
      <c r="CIO41" s="9"/>
      <c r="CIP41" s="9"/>
      <c r="CIQ41" s="9"/>
      <c r="CIR41" s="9"/>
      <c r="CIS41" s="9"/>
      <c r="CIT41" s="9"/>
      <c r="CIU41" s="9"/>
      <c r="CIV41" s="9"/>
      <c r="CIW41" s="9"/>
      <c r="CIX41" s="9"/>
      <c r="CIY41" s="9"/>
      <c r="CIZ41" s="9"/>
      <c r="CJA41" s="9"/>
      <c r="CJB41" s="9"/>
      <c r="CJC41" s="9"/>
      <c r="CJD41" s="9"/>
      <c r="CJE41" s="9"/>
      <c r="CJF41" s="9"/>
      <c r="CJG41" s="9"/>
      <c r="CJH41" s="9"/>
      <c r="CJI41" s="9"/>
      <c r="CJJ41" s="9"/>
      <c r="CJK41" s="9"/>
      <c r="CJL41" s="9"/>
      <c r="CJM41" s="9"/>
      <c r="CJN41" s="9"/>
      <c r="CJO41" s="9"/>
      <c r="CJP41" s="9"/>
      <c r="CJQ41" s="9"/>
      <c r="CJR41" s="9"/>
      <c r="CJS41" s="9"/>
      <c r="CJT41" s="9"/>
      <c r="CJU41" s="9"/>
      <c r="CJV41" s="9"/>
      <c r="CJW41" s="9"/>
      <c r="CJX41" s="9"/>
      <c r="CJY41" s="9"/>
      <c r="CJZ41" s="9"/>
      <c r="CKA41" s="9"/>
      <c r="CKB41" s="9"/>
      <c r="CKC41" s="9"/>
      <c r="CKD41" s="9"/>
      <c r="CKE41" s="9"/>
      <c r="CKF41" s="9"/>
      <c r="CKG41" s="9"/>
      <c r="CKH41" s="9"/>
      <c r="CKI41" s="9"/>
      <c r="CKJ41" s="9"/>
      <c r="CKK41" s="9"/>
      <c r="CKL41" s="9"/>
      <c r="CKM41" s="9"/>
      <c r="CKN41" s="9"/>
      <c r="CKO41" s="9"/>
      <c r="CKP41" s="9"/>
      <c r="CKQ41" s="9"/>
      <c r="CKR41" s="9"/>
      <c r="CKS41" s="9"/>
      <c r="CKT41" s="9"/>
      <c r="CKU41" s="9"/>
      <c r="CKV41" s="9"/>
      <c r="CKW41" s="9"/>
      <c r="CKX41" s="9"/>
      <c r="CKY41" s="9"/>
      <c r="CKZ41" s="9"/>
      <c r="CLA41" s="9"/>
      <c r="CLB41" s="9"/>
      <c r="CLC41" s="9"/>
      <c r="CLD41" s="9"/>
      <c r="CLE41" s="9"/>
      <c r="CLF41" s="9"/>
      <c r="CLG41" s="9"/>
      <c r="CLH41" s="9"/>
      <c r="CLI41" s="9"/>
      <c r="CLJ41" s="9"/>
      <c r="CLK41" s="9"/>
      <c r="CLL41" s="9"/>
      <c r="CLM41" s="9"/>
      <c r="CLN41" s="9"/>
      <c r="CLO41" s="9"/>
      <c r="CLP41" s="9"/>
      <c r="CLQ41" s="9"/>
      <c r="CLR41" s="9"/>
      <c r="CLS41" s="9"/>
      <c r="CLT41" s="9"/>
      <c r="CLU41" s="9"/>
      <c r="CLV41" s="9"/>
      <c r="CLW41" s="9"/>
      <c r="CLX41" s="9"/>
      <c r="CLY41" s="9"/>
      <c r="CLZ41" s="9"/>
      <c r="CMA41" s="9"/>
      <c r="CMB41" s="9"/>
      <c r="CMC41" s="9"/>
      <c r="CMD41" s="9"/>
      <c r="CME41" s="9"/>
      <c r="CMF41" s="9"/>
      <c r="CMG41" s="9"/>
      <c r="CMH41" s="9"/>
      <c r="CMI41" s="9"/>
      <c r="CMJ41" s="9"/>
      <c r="CMK41" s="9"/>
      <c r="CML41" s="9"/>
      <c r="CMM41" s="9"/>
      <c r="CMN41" s="9"/>
      <c r="CMO41" s="9"/>
      <c r="CMP41" s="9"/>
      <c r="CMQ41" s="9"/>
      <c r="CMR41" s="9"/>
      <c r="CMS41" s="9"/>
      <c r="CMT41" s="9"/>
      <c r="CMU41" s="9"/>
      <c r="CMV41" s="9"/>
      <c r="CMW41" s="9"/>
      <c r="CMX41" s="9"/>
      <c r="CMY41" s="9"/>
      <c r="CMZ41" s="9"/>
      <c r="CNA41" s="9"/>
      <c r="CNB41" s="9"/>
      <c r="CNC41" s="9"/>
      <c r="CND41" s="9"/>
      <c r="CNE41" s="9"/>
      <c r="CNF41" s="9"/>
      <c r="CNG41" s="9"/>
      <c r="CNH41" s="9"/>
      <c r="CNI41" s="9"/>
      <c r="CNJ41" s="9"/>
      <c r="CNK41" s="9"/>
      <c r="CNL41" s="9"/>
      <c r="CNM41" s="9"/>
      <c r="CNN41" s="9"/>
      <c r="CNO41" s="9"/>
      <c r="CNP41" s="9"/>
      <c r="CNQ41" s="9"/>
      <c r="CNR41" s="9"/>
      <c r="CNS41" s="9"/>
      <c r="CNT41" s="9"/>
      <c r="CNU41" s="9"/>
      <c r="CNV41" s="9"/>
      <c r="CNW41" s="9"/>
      <c r="CNX41" s="9"/>
      <c r="CNY41" s="9"/>
      <c r="CNZ41" s="9"/>
      <c r="COA41" s="9"/>
      <c r="COB41" s="9"/>
      <c r="COC41" s="9"/>
      <c r="COD41" s="9"/>
      <c r="COE41" s="9"/>
      <c r="COF41" s="9"/>
      <c r="COG41" s="9"/>
      <c r="COH41" s="9"/>
      <c r="COI41" s="9"/>
      <c r="COJ41" s="9"/>
      <c r="COK41" s="9"/>
      <c r="COL41" s="9"/>
      <c r="COM41" s="9"/>
      <c r="CON41" s="9"/>
      <c r="COO41" s="9"/>
      <c r="COP41" s="9"/>
      <c r="COQ41" s="9"/>
      <c r="COR41" s="9"/>
      <c r="COS41" s="9"/>
      <c r="COT41" s="9"/>
      <c r="COU41" s="9"/>
      <c r="COV41" s="9"/>
      <c r="COW41" s="9"/>
      <c r="COX41" s="9"/>
      <c r="COY41" s="9"/>
      <c r="COZ41" s="9"/>
      <c r="CPA41" s="9"/>
      <c r="CPB41" s="9"/>
      <c r="CPC41" s="9"/>
      <c r="CPD41" s="9"/>
      <c r="CPE41" s="9"/>
      <c r="CPF41" s="9"/>
      <c r="CPG41" s="9"/>
      <c r="CPH41" s="9"/>
      <c r="CPI41" s="9"/>
      <c r="CPJ41" s="9"/>
      <c r="CPK41" s="9"/>
      <c r="CPL41" s="9"/>
      <c r="CPM41" s="9"/>
      <c r="CPN41" s="9"/>
      <c r="CPO41" s="9"/>
      <c r="CPP41" s="9"/>
      <c r="CPQ41" s="9"/>
      <c r="CPR41" s="9"/>
      <c r="CPS41" s="9"/>
      <c r="CPT41" s="9"/>
      <c r="CPU41" s="9"/>
      <c r="CPV41" s="9"/>
      <c r="CPW41" s="9"/>
      <c r="CPX41" s="9"/>
      <c r="CPY41" s="9"/>
      <c r="CPZ41" s="9"/>
      <c r="CQA41" s="9"/>
      <c r="CQB41" s="9"/>
      <c r="CQC41" s="9"/>
      <c r="CQD41" s="9"/>
      <c r="CQE41" s="9"/>
      <c r="CQF41" s="9"/>
      <c r="CQG41" s="9"/>
      <c r="CQH41" s="9"/>
      <c r="CQI41" s="9"/>
      <c r="CQJ41" s="9"/>
      <c r="CQK41" s="9"/>
      <c r="CQL41" s="9"/>
      <c r="CQM41" s="9"/>
      <c r="CQN41" s="9"/>
      <c r="CQO41" s="9"/>
      <c r="CQP41" s="9"/>
      <c r="CQQ41" s="9"/>
      <c r="CQR41" s="9"/>
      <c r="CQS41" s="9"/>
      <c r="CQT41" s="9"/>
      <c r="CQU41" s="9"/>
      <c r="CQV41" s="9"/>
      <c r="CQW41" s="9"/>
      <c r="CQX41" s="9"/>
      <c r="CQY41" s="9"/>
      <c r="CQZ41" s="9"/>
      <c r="CRA41" s="9"/>
      <c r="CRB41" s="9"/>
      <c r="CRC41" s="9"/>
      <c r="CRD41" s="9"/>
      <c r="CRE41" s="9"/>
      <c r="CRF41" s="9"/>
      <c r="CRG41" s="9"/>
      <c r="CRH41" s="9"/>
      <c r="CRI41" s="9"/>
      <c r="CRJ41" s="9"/>
      <c r="CRK41" s="9"/>
      <c r="CRL41" s="9"/>
      <c r="CRM41" s="9"/>
      <c r="CRN41" s="9"/>
      <c r="CRO41" s="9"/>
      <c r="CRP41" s="9"/>
      <c r="CRQ41" s="9"/>
      <c r="CRR41" s="9"/>
      <c r="CRS41" s="9"/>
      <c r="CRT41" s="9"/>
      <c r="CRU41" s="9"/>
      <c r="CRV41" s="9"/>
      <c r="CRW41" s="9"/>
      <c r="CRX41" s="9"/>
      <c r="CRY41" s="9"/>
      <c r="CRZ41" s="9"/>
      <c r="CSA41" s="9"/>
      <c r="CSB41" s="9"/>
      <c r="CSC41" s="9"/>
      <c r="CSD41" s="9"/>
      <c r="CSE41" s="9"/>
      <c r="CSF41" s="9"/>
      <c r="CSG41" s="9"/>
      <c r="CSH41" s="9"/>
      <c r="CSI41" s="9"/>
      <c r="CSJ41" s="9"/>
      <c r="CSK41" s="9"/>
      <c r="CSL41" s="9"/>
      <c r="CSM41" s="9"/>
      <c r="CSN41" s="9"/>
      <c r="CSO41" s="9"/>
      <c r="CSP41" s="9"/>
      <c r="CSQ41" s="9"/>
      <c r="CSR41" s="9"/>
      <c r="CSS41" s="9"/>
      <c r="CST41" s="9"/>
      <c r="CSU41" s="9"/>
      <c r="CSV41" s="9"/>
      <c r="CSW41" s="9"/>
      <c r="CSX41" s="9"/>
      <c r="CSY41" s="9"/>
      <c r="CSZ41" s="9"/>
      <c r="CTA41" s="9"/>
      <c r="CTB41" s="9"/>
      <c r="CTC41" s="9"/>
      <c r="CTD41" s="9"/>
      <c r="CTE41" s="9"/>
      <c r="CTF41" s="9"/>
      <c r="CTG41" s="9"/>
      <c r="CTH41" s="9"/>
      <c r="CTI41" s="9"/>
      <c r="CTJ41" s="9"/>
      <c r="CTK41" s="9"/>
      <c r="CTL41" s="9"/>
      <c r="CTM41" s="9"/>
      <c r="CTN41" s="9"/>
      <c r="CTO41" s="9"/>
      <c r="CTP41" s="9"/>
      <c r="CTQ41" s="9"/>
      <c r="CTR41" s="9"/>
      <c r="CTS41" s="9"/>
      <c r="CTT41" s="9"/>
      <c r="CTU41" s="9"/>
      <c r="CTV41" s="9"/>
      <c r="CTW41" s="9"/>
      <c r="CTX41" s="9"/>
      <c r="CTY41" s="9"/>
      <c r="CTZ41" s="9"/>
      <c r="CUA41" s="9"/>
      <c r="CUB41" s="9"/>
      <c r="CUC41" s="9"/>
      <c r="CUD41" s="9"/>
      <c r="CUE41" s="9"/>
      <c r="CUF41" s="9"/>
      <c r="CUG41" s="9"/>
      <c r="CUH41" s="9"/>
      <c r="CUI41" s="9"/>
      <c r="CUJ41" s="9"/>
      <c r="CUK41" s="9"/>
      <c r="CUL41" s="9"/>
      <c r="CUM41" s="9"/>
      <c r="CUN41" s="9"/>
      <c r="CUO41" s="9"/>
      <c r="CUP41" s="9"/>
      <c r="CUQ41" s="9"/>
      <c r="CUR41" s="9"/>
      <c r="CUS41" s="9"/>
      <c r="CUT41" s="9"/>
      <c r="CUU41" s="9"/>
      <c r="CUV41" s="9"/>
      <c r="CUW41" s="9"/>
      <c r="CUX41" s="9"/>
      <c r="CUY41" s="9"/>
      <c r="CUZ41" s="9"/>
      <c r="CVA41" s="9"/>
      <c r="CVB41" s="9"/>
      <c r="CVC41" s="9"/>
      <c r="CVD41" s="9"/>
      <c r="CVE41" s="9"/>
      <c r="CVF41" s="9"/>
      <c r="CVG41" s="9"/>
      <c r="CVH41" s="9"/>
      <c r="CVI41" s="9"/>
      <c r="CVJ41" s="9"/>
      <c r="CVK41" s="9"/>
      <c r="CVL41" s="9"/>
      <c r="CVM41" s="9"/>
      <c r="CVN41" s="9"/>
      <c r="CVO41" s="9"/>
      <c r="CVP41" s="9"/>
      <c r="CVQ41" s="9"/>
      <c r="CVR41" s="9"/>
      <c r="CVS41" s="9"/>
      <c r="CVT41" s="9"/>
      <c r="CVU41" s="9"/>
      <c r="CVV41" s="9"/>
      <c r="CVW41" s="9"/>
      <c r="CVX41" s="9"/>
      <c r="CVY41" s="9"/>
      <c r="CVZ41" s="9"/>
      <c r="CWA41" s="9"/>
      <c r="CWB41" s="9"/>
      <c r="CWC41" s="9"/>
      <c r="CWD41" s="9"/>
      <c r="CWE41" s="9"/>
      <c r="CWF41" s="9"/>
      <c r="CWG41" s="9"/>
      <c r="CWH41" s="9"/>
      <c r="CWI41" s="9"/>
      <c r="CWJ41" s="9"/>
      <c r="CWK41" s="9"/>
      <c r="CWL41" s="9"/>
      <c r="CWM41" s="9"/>
      <c r="CWN41" s="9"/>
      <c r="CWO41" s="9"/>
      <c r="CWP41" s="9"/>
      <c r="CWQ41" s="9"/>
      <c r="CWR41" s="9"/>
      <c r="CWS41" s="9"/>
      <c r="CWT41" s="9"/>
      <c r="CWU41" s="9"/>
      <c r="CWV41" s="9"/>
      <c r="CWW41" s="9"/>
      <c r="CWX41" s="9"/>
      <c r="CWY41" s="9"/>
      <c r="CWZ41" s="9"/>
      <c r="CXA41" s="9"/>
      <c r="CXB41" s="9"/>
      <c r="CXC41" s="9"/>
      <c r="CXD41" s="9"/>
      <c r="CXE41" s="9"/>
      <c r="CXF41" s="9"/>
      <c r="CXG41" s="9"/>
      <c r="CXH41" s="9"/>
      <c r="CXI41" s="9"/>
      <c r="CXJ41" s="9"/>
      <c r="CXK41" s="9"/>
      <c r="CXL41" s="9"/>
      <c r="CXM41" s="9"/>
      <c r="CXN41" s="9"/>
      <c r="CXO41" s="9"/>
      <c r="CXP41" s="9"/>
      <c r="CXQ41" s="9"/>
      <c r="CXR41" s="9"/>
      <c r="CXS41" s="9"/>
      <c r="CXT41" s="9"/>
      <c r="CXU41" s="9"/>
      <c r="CXV41" s="9"/>
      <c r="CXW41" s="9"/>
      <c r="CXX41" s="9"/>
      <c r="CXY41" s="9"/>
      <c r="CXZ41" s="9"/>
      <c r="CYA41" s="9"/>
      <c r="CYB41" s="9"/>
      <c r="CYC41" s="9"/>
      <c r="CYD41" s="9"/>
      <c r="CYE41" s="9"/>
      <c r="CYF41" s="9"/>
      <c r="CYG41" s="9"/>
      <c r="CYH41" s="9"/>
      <c r="CYI41" s="9"/>
      <c r="CYJ41" s="9"/>
      <c r="CYK41" s="9"/>
      <c r="CYL41" s="9"/>
      <c r="CYM41" s="9"/>
      <c r="CYN41" s="9"/>
      <c r="CYO41" s="9"/>
      <c r="CYP41" s="9"/>
      <c r="CYQ41" s="9"/>
      <c r="CYR41" s="9"/>
      <c r="CYS41" s="9"/>
      <c r="CYT41" s="9"/>
      <c r="CYU41" s="9"/>
      <c r="CYV41" s="9"/>
      <c r="CYW41" s="9"/>
      <c r="CYX41" s="9"/>
      <c r="CYY41" s="9"/>
      <c r="CYZ41" s="9"/>
      <c r="CZA41" s="9"/>
      <c r="CZB41" s="9"/>
      <c r="CZC41" s="9"/>
      <c r="CZD41" s="9"/>
      <c r="CZE41" s="9"/>
      <c r="CZF41" s="9"/>
      <c r="CZG41" s="9"/>
      <c r="CZH41" s="9"/>
      <c r="CZI41" s="9"/>
      <c r="CZJ41" s="9"/>
      <c r="CZK41" s="9"/>
      <c r="CZL41" s="9"/>
      <c r="CZM41" s="9"/>
      <c r="CZN41" s="9"/>
      <c r="CZO41" s="9"/>
      <c r="CZP41" s="9"/>
      <c r="CZQ41" s="9"/>
      <c r="CZR41" s="9"/>
      <c r="CZS41" s="9"/>
      <c r="CZT41" s="9"/>
      <c r="CZU41" s="9"/>
      <c r="CZV41" s="9"/>
      <c r="CZW41" s="9"/>
      <c r="CZX41" s="9"/>
      <c r="CZY41" s="9"/>
      <c r="CZZ41" s="9"/>
      <c r="DAA41" s="9"/>
      <c r="DAB41" s="9"/>
      <c r="DAC41" s="9"/>
      <c r="DAD41" s="9"/>
      <c r="DAE41" s="9"/>
      <c r="DAF41" s="9"/>
      <c r="DAG41" s="9"/>
      <c r="DAH41" s="9"/>
      <c r="DAI41" s="9"/>
      <c r="DAJ41" s="9"/>
      <c r="DAK41" s="9"/>
      <c r="DAL41" s="9"/>
      <c r="DAM41" s="9"/>
      <c r="DAN41" s="9"/>
      <c r="DAO41" s="9"/>
      <c r="DAP41" s="9"/>
      <c r="DAQ41" s="9"/>
      <c r="DAR41" s="9"/>
      <c r="DAS41" s="9"/>
      <c r="DAT41" s="9"/>
      <c r="DAU41" s="9"/>
      <c r="DAV41" s="9"/>
      <c r="DAW41" s="9"/>
      <c r="DAX41" s="9"/>
      <c r="DAY41" s="9"/>
      <c r="DAZ41" s="9"/>
      <c r="DBA41" s="9"/>
      <c r="DBB41" s="9"/>
      <c r="DBC41" s="9"/>
      <c r="DBD41" s="9"/>
      <c r="DBE41" s="9"/>
      <c r="DBF41" s="9"/>
      <c r="DBG41" s="9"/>
      <c r="DBH41" s="9"/>
      <c r="DBI41" s="9"/>
      <c r="DBJ41" s="9"/>
      <c r="DBK41" s="9"/>
      <c r="DBL41" s="9"/>
      <c r="DBM41" s="9"/>
      <c r="DBN41" s="9"/>
      <c r="DBO41" s="9"/>
      <c r="DBP41" s="9"/>
      <c r="DBQ41" s="9"/>
      <c r="DBR41" s="9"/>
      <c r="DBS41" s="9"/>
      <c r="DBT41" s="9"/>
      <c r="DBU41" s="9"/>
      <c r="DBV41" s="9"/>
      <c r="DBW41" s="9"/>
      <c r="DBX41" s="9"/>
      <c r="DBY41" s="9"/>
      <c r="DBZ41" s="9"/>
      <c r="DCA41" s="9"/>
      <c r="DCB41" s="9"/>
      <c r="DCC41" s="9"/>
      <c r="DCD41" s="9"/>
      <c r="DCE41" s="9"/>
      <c r="DCF41" s="9"/>
      <c r="DCG41" s="9"/>
      <c r="DCH41" s="9"/>
      <c r="DCI41" s="9"/>
      <c r="DCJ41" s="9"/>
      <c r="DCK41" s="9"/>
      <c r="DCL41" s="9"/>
      <c r="DCM41" s="9"/>
      <c r="DCN41" s="9"/>
      <c r="DCO41" s="9"/>
      <c r="DCP41" s="9"/>
      <c r="DCQ41" s="9"/>
      <c r="DCR41" s="9"/>
      <c r="DCS41" s="9"/>
      <c r="DCT41" s="9"/>
      <c r="DCU41" s="9"/>
      <c r="DCV41" s="9"/>
      <c r="DCW41" s="9"/>
      <c r="DCX41" s="9"/>
      <c r="DCY41" s="9"/>
      <c r="DCZ41" s="9"/>
      <c r="DDA41" s="9"/>
      <c r="DDB41" s="9"/>
      <c r="DDC41" s="9"/>
      <c r="DDD41" s="9"/>
      <c r="DDE41" s="9"/>
      <c r="DDF41" s="9"/>
      <c r="DDG41" s="9"/>
      <c r="DDH41" s="9"/>
      <c r="DDI41" s="9"/>
      <c r="DDJ41" s="9"/>
      <c r="DDK41" s="9"/>
      <c r="DDL41" s="9"/>
      <c r="DDM41" s="9"/>
      <c r="DDN41" s="9"/>
      <c r="DDO41" s="9"/>
      <c r="DDP41" s="9"/>
      <c r="DDQ41" s="9"/>
      <c r="DDR41" s="9"/>
      <c r="DDS41" s="9"/>
      <c r="DDT41" s="9"/>
      <c r="DDU41" s="9"/>
      <c r="DDV41" s="9"/>
      <c r="DDW41" s="9"/>
      <c r="DDX41" s="9"/>
      <c r="DDY41" s="9"/>
      <c r="DDZ41" s="9"/>
      <c r="DEA41" s="9"/>
      <c r="DEB41" s="9"/>
      <c r="DEC41" s="9"/>
      <c r="DED41" s="9"/>
      <c r="DEE41" s="9"/>
      <c r="DEF41" s="9"/>
      <c r="DEG41" s="9"/>
      <c r="DEH41" s="9"/>
      <c r="DEI41" s="9"/>
      <c r="DEJ41" s="9"/>
      <c r="DEK41" s="9"/>
      <c r="DEL41" s="9"/>
      <c r="DEM41" s="9"/>
      <c r="DEN41" s="9"/>
      <c r="DEO41" s="9"/>
      <c r="DEP41" s="9"/>
      <c r="DEQ41" s="9"/>
      <c r="DER41" s="9"/>
      <c r="DES41" s="9"/>
      <c r="DET41" s="9"/>
      <c r="DEU41" s="9"/>
      <c r="DEV41" s="9"/>
      <c r="DEW41" s="9"/>
      <c r="DEX41" s="9"/>
      <c r="DEY41" s="9"/>
      <c r="DEZ41" s="9"/>
      <c r="DFA41" s="9"/>
      <c r="DFB41" s="9"/>
      <c r="DFC41" s="9"/>
      <c r="DFD41" s="9"/>
      <c r="DFE41" s="9"/>
      <c r="DFF41" s="9"/>
      <c r="DFG41" s="9"/>
      <c r="DFH41" s="9"/>
      <c r="DFI41" s="9"/>
      <c r="DFJ41" s="9"/>
      <c r="DFK41" s="9"/>
      <c r="DFL41" s="9"/>
      <c r="DFM41" s="9"/>
      <c r="DFN41" s="9"/>
      <c r="DFO41" s="9"/>
      <c r="DFP41" s="9"/>
      <c r="DFQ41" s="9"/>
      <c r="DFR41" s="9"/>
      <c r="DFS41" s="9"/>
      <c r="DFT41" s="9"/>
      <c r="DFU41" s="9"/>
      <c r="DFV41" s="9"/>
      <c r="DFW41" s="9"/>
      <c r="DFX41" s="9"/>
      <c r="DFY41" s="9"/>
      <c r="DFZ41" s="9"/>
      <c r="DGA41" s="9"/>
      <c r="DGB41" s="9"/>
      <c r="DGC41" s="9"/>
      <c r="DGD41" s="9"/>
      <c r="DGE41" s="9"/>
      <c r="DGF41" s="9"/>
      <c r="DGG41" s="9"/>
      <c r="DGH41" s="9"/>
      <c r="DGI41" s="9"/>
      <c r="DGJ41" s="9"/>
      <c r="DGK41" s="9"/>
      <c r="DGL41" s="9"/>
      <c r="DGM41" s="9"/>
      <c r="DGN41" s="9"/>
      <c r="DGO41" s="9"/>
      <c r="DGP41" s="9"/>
      <c r="DGQ41" s="9"/>
      <c r="DGR41" s="9"/>
      <c r="DGS41" s="9"/>
      <c r="DGT41" s="9"/>
      <c r="DGU41" s="9"/>
      <c r="DGV41" s="9"/>
      <c r="DGW41" s="9"/>
      <c r="DGX41" s="9"/>
      <c r="DGY41" s="9"/>
      <c r="DGZ41" s="9"/>
      <c r="DHA41" s="9"/>
      <c r="DHB41" s="9"/>
      <c r="DHC41" s="9"/>
      <c r="DHD41" s="9"/>
      <c r="DHE41" s="9"/>
      <c r="DHF41" s="9"/>
      <c r="DHG41" s="9"/>
      <c r="DHH41" s="9"/>
      <c r="DHI41" s="9"/>
      <c r="DHJ41" s="9"/>
      <c r="DHK41" s="9"/>
      <c r="DHL41" s="9"/>
      <c r="DHM41" s="9"/>
      <c r="DHN41" s="9"/>
      <c r="DHO41" s="9"/>
      <c r="DHP41" s="9"/>
      <c r="DHQ41" s="9"/>
      <c r="DHR41" s="9"/>
      <c r="DHS41" s="9"/>
      <c r="DHT41" s="9"/>
      <c r="DHU41" s="9"/>
      <c r="DHV41" s="9"/>
      <c r="DHW41" s="9"/>
      <c r="DHX41" s="9"/>
      <c r="DHY41" s="9"/>
      <c r="DHZ41" s="9"/>
      <c r="DIA41" s="9"/>
      <c r="DIB41" s="9"/>
      <c r="DIC41" s="9"/>
      <c r="DID41" s="9"/>
      <c r="DIE41" s="9"/>
      <c r="DIF41" s="9"/>
      <c r="DIG41" s="9"/>
      <c r="DIH41" s="9"/>
      <c r="DII41" s="9"/>
      <c r="DIJ41" s="9"/>
      <c r="DIK41" s="9"/>
      <c r="DIL41" s="9"/>
      <c r="DIM41" s="9"/>
      <c r="DIN41" s="9"/>
      <c r="DIO41" s="9"/>
      <c r="DIP41" s="9"/>
      <c r="DIQ41" s="9"/>
      <c r="DIR41" s="9"/>
      <c r="DIS41" s="9"/>
      <c r="DIT41" s="9"/>
      <c r="DIU41" s="9"/>
      <c r="DIV41" s="9"/>
      <c r="DIW41" s="9"/>
      <c r="DIX41" s="9"/>
      <c r="DIY41" s="9"/>
      <c r="DIZ41" s="9"/>
      <c r="DJA41" s="9"/>
      <c r="DJB41" s="9"/>
      <c r="DJC41" s="9"/>
      <c r="DJD41" s="9"/>
      <c r="DJE41" s="9"/>
      <c r="DJF41" s="9"/>
      <c r="DJG41" s="9"/>
      <c r="DJH41" s="9"/>
      <c r="DJI41" s="9"/>
      <c r="DJJ41" s="9"/>
      <c r="DJK41" s="9"/>
      <c r="DJL41" s="9"/>
      <c r="DJM41" s="9"/>
      <c r="DJN41" s="9"/>
      <c r="DJO41" s="9"/>
      <c r="DJP41" s="9"/>
      <c r="DJQ41" s="9"/>
      <c r="DJR41" s="9"/>
      <c r="DJS41" s="9"/>
      <c r="DJT41" s="9"/>
      <c r="DJU41" s="9"/>
      <c r="DJV41" s="9"/>
      <c r="DJW41" s="9"/>
      <c r="DJX41" s="9"/>
      <c r="DJY41" s="9"/>
      <c r="DJZ41" s="9"/>
      <c r="DKA41" s="9"/>
      <c r="DKB41" s="9"/>
      <c r="DKC41" s="9"/>
      <c r="DKD41" s="9"/>
      <c r="DKE41" s="9"/>
      <c r="DKF41" s="9"/>
      <c r="DKG41" s="9"/>
      <c r="DKH41" s="9"/>
      <c r="DKI41" s="9"/>
      <c r="DKJ41" s="9"/>
      <c r="DKK41" s="9"/>
      <c r="DKL41" s="9"/>
      <c r="DKM41" s="9"/>
      <c r="DKN41" s="9"/>
      <c r="DKO41" s="9"/>
      <c r="DKP41" s="9"/>
      <c r="DKQ41" s="9"/>
      <c r="DKR41" s="9"/>
      <c r="DKS41" s="9"/>
      <c r="DKT41" s="9"/>
      <c r="DKU41" s="9"/>
      <c r="DKV41" s="9"/>
      <c r="DKW41" s="9"/>
      <c r="DKX41" s="9"/>
      <c r="DKY41" s="9"/>
      <c r="DKZ41" s="9"/>
      <c r="DLA41" s="9"/>
      <c r="DLB41" s="9"/>
      <c r="DLC41" s="9"/>
      <c r="DLD41" s="9"/>
      <c r="DLE41" s="9"/>
      <c r="DLF41" s="9"/>
      <c r="DLG41" s="9"/>
      <c r="DLH41" s="9"/>
      <c r="DLI41" s="9"/>
      <c r="DLJ41" s="9"/>
      <c r="DLK41" s="9"/>
      <c r="DLL41" s="9"/>
      <c r="DLM41" s="9"/>
      <c r="DLN41" s="9"/>
      <c r="DLO41" s="9"/>
      <c r="DLP41" s="9"/>
      <c r="DLQ41" s="9"/>
      <c r="DLR41" s="9"/>
      <c r="DLS41" s="9"/>
      <c r="DLT41" s="9"/>
      <c r="DLU41" s="9"/>
      <c r="DLV41" s="9"/>
      <c r="DLW41" s="9"/>
      <c r="DLX41" s="9"/>
      <c r="DLY41" s="9"/>
      <c r="DLZ41" s="9"/>
      <c r="DMA41" s="9"/>
      <c r="DMB41" s="9"/>
      <c r="DMC41" s="9"/>
      <c r="DMD41" s="9"/>
      <c r="DME41" s="9"/>
      <c r="DMF41" s="9"/>
      <c r="DMG41" s="9"/>
      <c r="DMH41" s="9"/>
      <c r="DMI41" s="9"/>
      <c r="DMJ41" s="9"/>
      <c r="DMK41" s="9"/>
      <c r="DML41" s="9"/>
      <c r="DMM41" s="9"/>
      <c r="DMN41" s="9"/>
      <c r="DMO41" s="9"/>
      <c r="DMP41" s="9"/>
      <c r="DMQ41" s="9"/>
      <c r="DMR41" s="9"/>
      <c r="DMS41" s="9"/>
      <c r="DMT41" s="9"/>
      <c r="DMU41" s="9"/>
      <c r="DMV41" s="9"/>
      <c r="DMW41" s="9"/>
      <c r="DMX41" s="9"/>
      <c r="DMY41" s="9"/>
      <c r="DMZ41" s="9"/>
      <c r="DNA41" s="9"/>
      <c r="DNB41" s="9"/>
      <c r="DNC41" s="9"/>
      <c r="DND41" s="9"/>
      <c r="DNE41" s="9"/>
      <c r="DNF41" s="9"/>
      <c r="DNG41" s="9"/>
      <c r="DNH41" s="9"/>
      <c r="DNI41" s="9"/>
      <c r="DNJ41" s="9"/>
      <c r="DNK41" s="9"/>
      <c r="DNL41" s="9"/>
      <c r="DNM41" s="9"/>
      <c r="DNN41" s="9"/>
      <c r="DNO41" s="9"/>
      <c r="DNP41" s="9"/>
      <c r="DNQ41" s="9"/>
      <c r="DNR41" s="9"/>
      <c r="DNS41" s="9"/>
      <c r="DNT41" s="9"/>
      <c r="DNU41" s="9"/>
      <c r="DNV41" s="9"/>
      <c r="DNW41" s="9"/>
      <c r="DNX41" s="9"/>
      <c r="DNY41" s="9"/>
      <c r="DNZ41" s="9"/>
      <c r="DOA41" s="9"/>
      <c r="DOB41" s="9"/>
      <c r="DOC41" s="9"/>
      <c r="DOD41" s="9"/>
      <c r="DOE41" s="9"/>
      <c r="DOF41" s="9"/>
      <c r="DOG41" s="9"/>
      <c r="DOH41" s="9"/>
      <c r="DOI41" s="9"/>
      <c r="DOJ41" s="9"/>
      <c r="DOK41" s="9"/>
      <c r="DOL41" s="9"/>
      <c r="DOM41" s="9"/>
      <c r="DON41" s="9"/>
      <c r="DOO41" s="9"/>
      <c r="DOP41" s="9"/>
      <c r="DOQ41" s="9"/>
      <c r="DOR41" s="9"/>
      <c r="DOS41" s="9"/>
      <c r="DOT41" s="9"/>
      <c r="DOU41" s="9"/>
      <c r="DOV41" s="9"/>
      <c r="DOW41" s="9"/>
      <c r="DOX41" s="9"/>
      <c r="DOY41" s="9"/>
      <c r="DOZ41" s="9"/>
      <c r="DPA41" s="9"/>
      <c r="DPB41" s="9"/>
      <c r="DPC41" s="9"/>
      <c r="DPD41" s="9"/>
      <c r="DPE41" s="9"/>
      <c r="DPF41" s="9"/>
    </row>
    <row r="42" spans="1:3126" s="4" customFormat="1" ht="20.100000000000001" customHeight="1" x14ac:dyDescent="0.25">
      <c r="A42" s="24">
        <v>33</v>
      </c>
      <c r="B42" s="40" t="s">
        <v>76</v>
      </c>
      <c r="C42" s="24" t="s">
        <v>90</v>
      </c>
      <c r="D42" s="35">
        <v>6</v>
      </c>
      <c r="E42" s="35">
        <v>1</v>
      </c>
      <c r="F42" s="35">
        <v>1</v>
      </c>
      <c r="G42" s="35"/>
      <c r="H42" s="35">
        <v>16</v>
      </c>
      <c r="I42" s="35">
        <f>E42*H42</f>
        <v>16</v>
      </c>
      <c r="J42" s="35">
        <v>74</v>
      </c>
      <c r="K42" s="35">
        <f>F42*J42</f>
        <v>74</v>
      </c>
      <c r="L42" s="35"/>
      <c r="M42" s="35"/>
      <c r="N42" s="35"/>
      <c r="O42" s="35"/>
      <c r="P42" s="35">
        <f t="shared" ref="P42" si="27">(K42+I42)*0.2</f>
        <v>18</v>
      </c>
      <c r="Q42" s="35"/>
      <c r="R42" s="35"/>
      <c r="S42" s="35">
        <v>4</v>
      </c>
      <c r="T42" s="35">
        <f>D42*1</f>
        <v>6</v>
      </c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>
        <v>1</v>
      </c>
      <c r="AQ42" s="51">
        <f>D42*0.3*2</f>
        <v>3.5999999999999996</v>
      </c>
      <c r="AR42" s="51"/>
      <c r="AS42" s="35"/>
      <c r="AT42" s="51">
        <f t="shared" ref="AT42" si="28">AQ42+AR42+AS42</f>
        <v>3.5999999999999996</v>
      </c>
      <c r="AU42" s="35"/>
      <c r="AV42" s="35"/>
      <c r="AW42" s="35"/>
      <c r="AX42" s="35"/>
      <c r="AY42" s="35"/>
      <c r="AZ42" s="52">
        <f>I42+K42+M42+O42+P42+R42+T42+V42+X42+Z42+AB42+AD42+AF42+AH42+AL42+AM42+AO42+AT42+AU42+AY42</f>
        <v>117.6</v>
      </c>
      <c r="BA42" s="49" t="s">
        <v>68</v>
      </c>
      <c r="BB42" s="56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</row>
    <row r="43" spans="1:3126" s="4" customFormat="1" ht="20.100000000000001" customHeight="1" x14ac:dyDescent="0.25">
      <c r="A43" s="24">
        <v>34</v>
      </c>
      <c r="B43" s="99" t="s">
        <v>41</v>
      </c>
      <c r="C43" s="100"/>
      <c r="D43" s="39"/>
      <c r="E43" s="39"/>
      <c r="F43" s="39"/>
      <c r="G43" s="39"/>
      <c r="H43" s="53">
        <f>H42</f>
        <v>16</v>
      </c>
      <c r="I43" s="53">
        <f t="shared" ref="I43:AZ43" si="29">I42</f>
        <v>16</v>
      </c>
      <c r="J43" s="53">
        <f t="shared" si="29"/>
        <v>74</v>
      </c>
      <c r="K43" s="53">
        <f t="shared" si="29"/>
        <v>74</v>
      </c>
      <c r="L43" s="53">
        <f t="shared" si="29"/>
        <v>0</v>
      </c>
      <c r="M43" s="53">
        <f t="shared" si="29"/>
        <v>0</v>
      </c>
      <c r="N43" s="53">
        <f t="shared" si="29"/>
        <v>0</v>
      </c>
      <c r="O43" s="53">
        <f t="shared" si="29"/>
        <v>0</v>
      </c>
      <c r="P43" s="53">
        <f t="shared" si="29"/>
        <v>18</v>
      </c>
      <c r="Q43" s="53">
        <f t="shared" si="29"/>
        <v>0</v>
      </c>
      <c r="R43" s="53">
        <f t="shared" si="29"/>
        <v>0</v>
      </c>
      <c r="S43" s="53">
        <f t="shared" si="29"/>
        <v>4</v>
      </c>
      <c r="T43" s="53">
        <f t="shared" si="29"/>
        <v>6</v>
      </c>
      <c r="U43" s="53">
        <f t="shared" si="29"/>
        <v>0</v>
      </c>
      <c r="V43" s="53">
        <f t="shared" si="29"/>
        <v>0</v>
      </c>
      <c r="W43" s="53">
        <f t="shared" si="29"/>
        <v>0</v>
      </c>
      <c r="X43" s="53">
        <f t="shared" si="29"/>
        <v>0</v>
      </c>
      <c r="Y43" s="53">
        <f t="shared" si="29"/>
        <v>0</v>
      </c>
      <c r="Z43" s="53">
        <f t="shared" si="29"/>
        <v>0</v>
      </c>
      <c r="AA43" s="53">
        <f t="shared" si="29"/>
        <v>0</v>
      </c>
      <c r="AB43" s="53">
        <f t="shared" si="29"/>
        <v>0</v>
      </c>
      <c r="AC43" s="53">
        <f t="shared" si="29"/>
        <v>0</v>
      </c>
      <c r="AD43" s="53">
        <f t="shared" si="29"/>
        <v>0</v>
      </c>
      <c r="AE43" s="53">
        <f t="shared" si="29"/>
        <v>0</v>
      </c>
      <c r="AF43" s="53">
        <f t="shared" si="29"/>
        <v>0</v>
      </c>
      <c r="AG43" s="53">
        <f t="shared" si="29"/>
        <v>0</v>
      </c>
      <c r="AH43" s="53">
        <f t="shared" si="29"/>
        <v>0</v>
      </c>
      <c r="AI43" s="53">
        <f t="shared" si="29"/>
        <v>0</v>
      </c>
      <c r="AJ43" s="53">
        <f t="shared" si="29"/>
        <v>0</v>
      </c>
      <c r="AK43" s="53">
        <f t="shared" si="29"/>
        <v>0</v>
      </c>
      <c r="AL43" s="53">
        <f t="shared" si="29"/>
        <v>0</v>
      </c>
      <c r="AM43" s="53">
        <f t="shared" si="29"/>
        <v>0</v>
      </c>
      <c r="AN43" s="53">
        <f t="shared" si="29"/>
        <v>0</v>
      </c>
      <c r="AO43" s="53">
        <f t="shared" si="29"/>
        <v>0</v>
      </c>
      <c r="AP43" s="53">
        <f t="shared" si="29"/>
        <v>1</v>
      </c>
      <c r="AQ43" s="53">
        <f t="shared" si="29"/>
        <v>3.5999999999999996</v>
      </c>
      <c r="AR43" s="53">
        <f t="shared" si="29"/>
        <v>0</v>
      </c>
      <c r="AS43" s="53">
        <f t="shared" si="29"/>
        <v>0</v>
      </c>
      <c r="AT43" s="53">
        <f t="shared" si="29"/>
        <v>3.5999999999999996</v>
      </c>
      <c r="AU43" s="53">
        <f t="shared" si="29"/>
        <v>0</v>
      </c>
      <c r="AV43" s="53">
        <f t="shared" si="29"/>
        <v>0</v>
      </c>
      <c r="AW43" s="53">
        <f t="shared" si="29"/>
        <v>0</v>
      </c>
      <c r="AX43" s="53">
        <f t="shared" si="29"/>
        <v>0</v>
      </c>
      <c r="AY43" s="53">
        <f t="shared" si="29"/>
        <v>0</v>
      </c>
      <c r="AZ43" s="53">
        <f t="shared" si="29"/>
        <v>117.6</v>
      </c>
      <c r="BA43" s="49"/>
      <c r="BB43" s="56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  <c r="APS43" s="9"/>
      <c r="APT43" s="9"/>
      <c r="APU43" s="9"/>
      <c r="APV43" s="9"/>
      <c r="APW43" s="9"/>
      <c r="APX43" s="9"/>
      <c r="APY43" s="9"/>
      <c r="APZ43" s="9"/>
      <c r="AQA43" s="9"/>
      <c r="AQB43" s="9"/>
      <c r="AQC43" s="9"/>
      <c r="AQD43" s="9"/>
      <c r="AQE43" s="9"/>
      <c r="AQF43" s="9"/>
      <c r="AQG43" s="9"/>
      <c r="AQH43" s="9"/>
      <c r="AQI43" s="9"/>
      <c r="AQJ43" s="9"/>
      <c r="AQK43" s="9"/>
      <c r="AQL43" s="9"/>
      <c r="AQM43" s="9"/>
      <c r="AQN43" s="9"/>
      <c r="AQO43" s="9"/>
      <c r="AQP43" s="9"/>
      <c r="AQQ43" s="9"/>
      <c r="AQR43" s="9"/>
      <c r="AQS43" s="9"/>
      <c r="AQT43" s="9"/>
      <c r="AQU43" s="9"/>
      <c r="AQV43" s="9"/>
      <c r="AQW43" s="9"/>
      <c r="AQX43" s="9"/>
      <c r="AQY43" s="9"/>
      <c r="AQZ43" s="9"/>
      <c r="ARA43" s="9"/>
      <c r="ARB43" s="9"/>
      <c r="ARC43" s="9"/>
      <c r="ARD43" s="9"/>
      <c r="ARE43" s="9"/>
      <c r="ARF43" s="9"/>
      <c r="ARG43" s="9"/>
      <c r="ARH43" s="9"/>
      <c r="ARI43" s="9"/>
      <c r="ARJ43" s="9"/>
      <c r="ARK43" s="9"/>
      <c r="ARL43" s="9"/>
      <c r="ARM43" s="9"/>
      <c r="ARN43" s="9"/>
      <c r="ARO43" s="9"/>
      <c r="ARP43" s="9"/>
      <c r="ARQ43" s="9"/>
      <c r="ARR43" s="9"/>
      <c r="ARS43" s="9"/>
      <c r="ART43" s="9"/>
      <c r="ARU43" s="9"/>
      <c r="ARV43" s="9"/>
      <c r="ARW43" s="9"/>
      <c r="ARX43" s="9"/>
      <c r="ARY43" s="9"/>
      <c r="ARZ43" s="9"/>
      <c r="ASA43" s="9"/>
      <c r="ASB43" s="9"/>
      <c r="ASC43" s="9"/>
      <c r="ASD43" s="9"/>
      <c r="ASE43" s="9"/>
      <c r="ASF43" s="9"/>
      <c r="ASG43" s="9"/>
      <c r="ASH43" s="9"/>
      <c r="ASI43" s="9"/>
      <c r="ASJ43" s="9"/>
      <c r="ASK43" s="9"/>
      <c r="ASL43" s="9"/>
      <c r="ASM43" s="9"/>
      <c r="ASN43" s="9"/>
      <c r="ASO43" s="9"/>
      <c r="ASP43" s="9"/>
      <c r="ASQ43" s="9"/>
      <c r="ASR43" s="9"/>
      <c r="ASS43" s="9"/>
      <c r="AST43" s="9"/>
      <c r="ASU43" s="9"/>
      <c r="ASV43" s="9"/>
      <c r="ASW43" s="9"/>
      <c r="ASX43" s="9"/>
      <c r="ASY43" s="9"/>
      <c r="ASZ43" s="9"/>
      <c r="ATA43" s="9"/>
      <c r="ATB43" s="9"/>
      <c r="ATC43" s="9"/>
      <c r="ATD43" s="9"/>
      <c r="ATE43" s="9"/>
      <c r="ATF43" s="9"/>
      <c r="ATG43" s="9"/>
      <c r="ATH43" s="9"/>
      <c r="ATI43" s="9"/>
      <c r="ATJ43" s="9"/>
      <c r="ATK43" s="9"/>
      <c r="ATL43" s="9"/>
      <c r="ATM43" s="9"/>
      <c r="ATN43" s="9"/>
      <c r="ATO43" s="9"/>
      <c r="ATP43" s="9"/>
      <c r="ATQ43" s="9"/>
      <c r="ATR43" s="9"/>
      <c r="ATS43" s="9"/>
      <c r="ATT43" s="9"/>
      <c r="ATU43" s="9"/>
      <c r="ATV43" s="9"/>
      <c r="ATW43" s="9"/>
      <c r="ATX43" s="9"/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  <c r="AXX43" s="9"/>
      <c r="AXY43" s="9"/>
      <c r="AXZ43" s="9"/>
      <c r="AYA43" s="9"/>
      <c r="AYB43" s="9"/>
      <c r="AYC43" s="9"/>
      <c r="AYD43" s="9"/>
      <c r="AYE43" s="9"/>
      <c r="AYF43" s="9"/>
      <c r="AYG43" s="9"/>
      <c r="AYH43" s="9"/>
      <c r="AYI43" s="9"/>
      <c r="AYJ43" s="9"/>
      <c r="AYK43" s="9"/>
      <c r="AYL43" s="9"/>
      <c r="AYM43" s="9"/>
      <c r="AYN43" s="9"/>
      <c r="AYO43" s="9"/>
      <c r="AYP43" s="9"/>
      <c r="AYQ43" s="9"/>
      <c r="AYR43" s="9"/>
      <c r="AYS43" s="9"/>
      <c r="AYT43" s="9"/>
      <c r="AYU43" s="9"/>
      <c r="AYV43" s="9"/>
      <c r="AYW43" s="9"/>
      <c r="AYX43" s="9"/>
      <c r="AYY43" s="9"/>
      <c r="AYZ43" s="9"/>
      <c r="AZA43" s="9"/>
      <c r="AZB43" s="9"/>
      <c r="AZC43" s="9"/>
      <c r="AZD43" s="9"/>
      <c r="AZE43" s="9"/>
      <c r="AZF43" s="9"/>
      <c r="AZG43" s="9"/>
      <c r="AZH43" s="9"/>
      <c r="AZI43" s="9"/>
      <c r="AZJ43" s="9"/>
      <c r="AZK43" s="9"/>
      <c r="AZL43" s="9"/>
      <c r="AZM43" s="9"/>
      <c r="AZN43" s="9"/>
      <c r="AZO43" s="9"/>
      <c r="AZP43" s="9"/>
      <c r="AZQ43" s="9"/>
      <c r="AZR43" s="9"/>
      <c r="AZS43" s="9"/>
      <c r="AZT43" s="9"/>
      <c r="AZU43" s="9"/>
      <c r="AZV43" s="9"/>
      <c r="AZW43" s="9"/>
      <c r="AZX43" s="9"/>
      <c r="AZY43" s="9"/>
      <c r="AZZ43" s="9"/>
      <c r="BAA43" s="9"/>
      <c r="BAB43" s="9"/>
      <c r="BAC43" s="9"/>
      <c r="BAD43" s="9"/>
      <c r="BAE43" s="9"/>
      <c r="BAF43" s="9"/>
      <c r="BAG43" s="9"/>
      <c r="BAH43" s="9"/>
      <c r="BAI43" s="9"/>
      <c r="BAJ43" s="9"/>
      <c r="BAK43" s="9"/>
      <c r="BAL43" s="9"/>
      <c r="BAM43" s="9"/>
      <c r="BAN43" s="9"/>
      <c r="BAO43" s="9"/>
      <c r="BAP43" s="9"/>
      <c r="BAQ43" s="9"/>
      <c r="BAR43" s="9"/>
      <c r="BAS43" s="9"/>
      <c r="BAT43" s="9"/>
      <c r="BAU43" s="9"/>
      <c r="BAV43" s="9"/>
      <c r="BAW43" s="9"/>
      <c r="BAX43" s="9"/>
      <c r="BAY43" s="9"/>
      <c r="BAZ43" s="9"/>
      <c r="BBA43" s="9"/>
      <c r="BBB43" s="9"/>
      <c r="BBC43" s="9"/>
      <c r="BBD43" s="9"/>
      <c r="BBE43" s="9"/>
      <c r="BBF43" s="9"/>
      <c r="BBG43" s="9"/>
      <c r="BBH43" s="9"/>
      <c r="BBI43" s="9"/>
      <c r="BBJ43" s="9"/>
      <c r="BBK43" s="9"/>
      <c r="BBL43" s="9"/>
      <c r="BBM43" s="9"/>
      <c r="BBN43" s="9"/>
      <c r="BBO43" s="9"/>
      <c r="BBP43" s="9"/>
      <c r="BBQ43" s="9"/>
      <c r="BBR43" s="9"/>
      <c r="BBS43" s="9"/>
      <c r="BBT43" s="9"/>
      <c r="BBU43" s="9"/>
      <c r="BBV43" s="9"/>
      <c r="BBW43" s="9"/>
      <c r="BBX43" s="9"/>
      <c r="BBY43" s="9"/>
      <c r="BBZ43" s="9"/>
      <c r="BCA43" s="9"/>
      <c r="BCB43" s="9"/>
      <c r="BCC43" s="9"/>
      <c r="BCD43" s="9"/>
      <c r="BCE43" s="9"/>
      <c r="BCF43" s="9"/>
      <c r="BCG43" s="9"/>
      <c r="BCH43" s="9"/>
      <c r="BCI43" s="9"/>
      <c r="BCJ43" s="9"/>
      <c r="BCK43" s="9"/>
      <c r="BCL43" s="9"/>
      <c r="BCM43" s="9"/>
      <c r="BCN43" s="9"/>
      <c r="BCO43" s="9"/>
      <c r="BCP43" s="9"/>
      <c r="BCQ43" s="9"/>
      <c r="BCR43" s="9"/>
      <c r="BCS43" s="9"/>
      <c r="BCT43" s="9"/>
      <c r="BCU43" s="9"/>
      <c r="BCV43" s="9"/>
      <c r="BCW43" s="9"/>
      <c r="BCX43" s="9"/>
      <c r="BCY43" s="9"/>
      <c r="BCZ43" s="9"/>
      <c r="BDA43" s="9"/>
      <c r="BDB43" s="9"/>
      <c r="BDC43" s="9"/>
      <c r="BDD43" s="9"/>
      <c r="BDE43" s="9"/>
      <c r="BDF43" s="9"/>
      <c r="BDG43" s="9"/>
      <c r="BDH43" s="9"/>
      <c r="BDI43" s="9"/>
      <c r="BDJ43" s="9"/>
      <c r="BDK43" s="9"/>
      <c r="BDL43" s="9"/>
      <c r="BDM43" s="9"/>
      <c r="BDN43" s="9"/>
      <c r="BDO43" s="9"/>
      <c r="BDP43" s="9"/>
      <c r="BDQ43" s="9"/>
      <c r="BDR43" s="9"/>
      <c r="BDS43" s="9"/>
      <c r="BDT43" s="9"/>
      <c r="BDU43" s="9"/>
      <c r="BDV43" s="9"/>
      <c r="BDW43" s="9"/>
      <c r="BDX43" s="9"/>
      <c r="BDY43" s="9"/>
      <c r="BDZ43" s="9"/>
      <c r="BEA43" s="9"/>
      <c r="BEB43" s="9"/>
      <c r="BEC43" s="9"/>
      <c r="BED43" s="9"/>
      <c r="BEE43" s="9"/>
      <c r="BEF43" s="9"/>
      <c r="BEG43" s="9"/>
      <c r="BEH43" s="9"/>
      <c r="BEI43" s="9"/>
      <c r="BEJ43" s="9"/>
      <c r="BEK43" s="9"/>
      <c r="BEL43" s="9"/>
      <c r="BEM43" s="9"/>
      <c r="BEN43" s="9"/>
      <c r="BEO43" s="9"/>
      <c r="BEP43" s="9"/>
      <c r="BEQ43" s="9"/>
      <c r="BER43" s="9"/>
      <c r="BES43" s="9"/>
      <c r="BET43" s="9"/>
      <c r="BEU43" s="9"/>
      <c r="BEV43" s="9"/>
      <c r="BEW43" s="9"/>
      <c r="BEX43" s="9"/>
      <c r="BEY43" s="9"/>
      <c r="BEZ43" s="9"/>
      <c r="BFA43" s="9"/>
      <c r="BFB43" s="9"/>
      <c r="BFC43" s="9"/>
      <c r="BFD43" s="9"/>
      <c r="BFE43" s="9"/>
      <c r="BFF43" s="9"/>
      <c r="BFG43" s="9"/>
      <c r="BFH43" s="9"/>
      <c r="BFI43" s="9"/>
      <c r="BFJ43" s="9"/>
      <c r="BFK43" s="9"/>
      <c r="BFL43" s="9"/>
      <c r="BFM43" s="9"/>
      <c r="BFN43" s="9"/>
      <c r="BFO43" s="9"/>
      <c r="BFP43" s="9"/>
      <c r="BFQ43" s="9"/>
      <c r="BFR43" s="9"/>
      <c r="BFS43" s="9"/>
      <c r="BFT43" s="9"/>
      <c r="BFU43" s="9"/>
      <c r="BFV43" s="9"/>
      <c r="BFW43" s="9"/>
      <c r="BFX43" s="9"/>
      <c r="BFY43" s="9"/>
      <c r="BFZ43" s="9"/>
      <c r="BGA43" s="9"/>
      <c r="BGB43" s="9"/>
      <c r="BGC43" s="9"/>
      <c r="BGD43" s="9"/>
      <c r="BGE43" s="9"/>
      <c r="BGF43" s="9"/>
      <c r="BGG43" s="9"/>
      <c r="BGH43" s="9"/>
      <c r="BGI43" s="9"/>
      <c r="BGJ43" s="9"/>
      <c r="BGK43" s="9"/>
      <c r="BGL43" s="9"/>
      <c r="BGM43" s="9"/>
      <c r="BGN43" s="9"/>
      <c r="BGO43" s="9"/>
      <c r="BGP43" s="9"/>
      <c r="BGQ43" s="9"/>
      <c r="BGR43" s="9"/>
      <c r="BGS43" s="9"/>
      <c r="BGT43" s="9"/>
      <c r="BGU43" s="9"/>
      <c r="BGV43" s="9"/>
      <c r="BGW43" s="9"/>
      <c r="BGX43" s="9"/>
      <c r="BGY43" s="9"/>
      <c r="BGZ43" s="9"/>
      <c r="BHA43" s="9"/>
      <c r="BHB43" s="9"/>
      <c r="BHC43" s="9"/>
      <c r="BHD43" s="9"/>
      <c r="BHE43" s="9"/>
      <c r="BHF43" s="9"/>
      <c r="BHG43" s="9"/>
      <c r="BHH43" s="9"/>
      <c r="BHI43" s="9"/>
      <c r="BHJ43" s="9"/>
      <c r="BHK43" s="9"/>
      <c r="BHL43" s="9"/>
      <c r="BHM43" s="9"/>
      <c r="BHN43" s="9"/>
      <c r="BHO43" s="9"/>
      <c r="BHP43" s="9"/>
      <c r="BHQ43" s="9"/>
      <c r="BHR43" s="9"/>
      <c r="BHS43" s="9"/>
      <c r="BHT43" s="9"/>
      <c r="BHU43" s="9"/>
      <c r="BHV43" s="9"/>
      <c r="BHW43" s="9"/>
      <c r="BHX43" s="9"/>
      <c r="BHY43" s="9"/>
      <c r="BHZ43" s="9"/>
      <c r="BIA43" s="9"/>
      <c r="BIB43" s="9"/>
      <c r="BIC43" s="9"/>
      <c r="BID43" s="9"/>
      <c r="BIE43" s="9"/>
      <c r="BIF43" s="9"/>
      <c r="BIG43" s="9"/>
      <c r="BIH43" s="9"/>
      <c r="BII43" s="9"/>
      <c r="BIJ43" s="9"/>
      <c r="BIK43" s="9"/>
      <c r="BIL43" s="9"/>
      <c r="BIM43" s="9"/>
      <c r="BIN43" s="9"/>
      <c r="BIO43" s="9"/>
      <c r="BIP43" s="9"/>
      <c r="BIQ43" s="9"/>
      <c r="BIR43" s="9"/>
      <c r="BIS43" s="9"/>
      <c r="BIT43" s="9"/>
      <c r="BIU43" s="9"/>
      <c r="BIV43" s="9"/>
      <c r="BIW43" s="9"/>
      <c r="BIX43" s="9"/>
      <c r="BIY43" s="9"/>
      <c r="BIZ43" s="9"/>
      <c r="BJA43" s="9"/>
      <c r="BJB43" s="9"/>
      <c r="BJC43" s="9"/>
      <c r="BJD43" s="9"/>
      <c r="BJE43" s="9"/>
      <c r="BJF43" s="9"/>
      <c r="BJG43" s="9"/>
      <c r="BJH43" s="9"/>
      <c r="BJI43" s="9"/>
      <c r="BJJ43" s="9"/>
      <c r="BJK43" s="9"/>
      <c r="BJL43" s="9"/>
      <c r="BJM43" s="9"/>
      <c r="BJN43" s="9"/>
      <c r="BJO43" s="9"/>
      <c r="BJP43" s="9"/>
      <c r="BJQ43" s="9"/>
      <c r="BJR43" s="9"/>
      <c r="BJS43" s="9"/>
      <c r="BJT43" s="9"/>
      <c r="BJU43" s="9"/>
      <c r="BJV43" s="9"/>
      <c r="BJW43" s="9"/>
      <c r="BJX43" s="9"/>
      <c r="BJY43" s="9"/>
      <c r="BJZ43" s="9"/>
      <c r="BKA43" s="9"/>
      <c r="BKB43" s="9"/>
      <c r="BKC43" s="9"/>
      <c r="BKD43" s="9"/>
      <c r="BKE43" s="9"/>
      <c r="BKF43" s="9"/>
      <c r="BKG43" s="9"/>
      <c r="BKH43" s="9"/>
      <c r="BKI43" s="9"/>
      <c r="BKJ43" s="9"/>
      <c r="BKK43" s="9"/>
      <c r="BKL43" s="9"/>
      <c r="BKM43" s="9"/>
      <c r="BKN43" s="9"/>
      <c r="BKO43" s="9"/>
      <c r="BKP43" s="9"/>
      <c r="BKQ43" s="9"/>
      <c r="BKR43" s="9"/>
      <c r="BKS43" s="9"/>
      <c r="BKT43" s="9"/>
      <c r="BKU43" s="9"/>
      <c r="BKV43" s="9"/>
      <c r="BKW43" s="9"/>
      <c r="BKX43" s="9"/>
      <c r="BKY43" s="9"/>
      <c r="BKZ43" s="9"/>
      <c r="BLA43" s="9"/>
      <c r="BLB43" s="9"/>
      <c r="BLC43" s="9"/>
      <c r="BLD43" s="9"/>
      <c r="BLE43" s="9"/>
      <c r="BLF43" s="9"/>
      <c r="BLG43" s="9"/>
      <c r="BLH43" s="9"/>
      <c r="BLI43" s="9"/>
      <c r="BLJ43" s="9"/>
      <c r="BLK43" s="9"/>
      <c r="BLL43" s="9"/>
      <c r="BLM43" s="9"/>
      <c r="BLN43" s="9"/>
      <c r="BLO43" s="9"/>
      <c r="BLP43" s="9"/>
      <c r="BLQ43" s="9"/>
      <c r="BLR43" s="9"/>
      <c r="BLS43" s="9"/>
      <c r="BLT43" s="9"/>
      <c r="BLU43" s="9"/>
      <c r="BLV43" s="9"/>
      <c r="BLW43" s="9"/>
      <c r="BLX43" s="9"/>
      <c r="BLY43" s="9"/>
      <c r="BLZ43" s="9"/>
      <c r="BMA43" s="9"/>
      <c r="BMB43" s="9"/>
      <c r="BMC43" s="9"/>
      <c r="BMD43" s="9"/>
      <c r="BME43" s="9"/>
      <c r="BMF43" s="9"/>
      <c r="BMG43" s="9"/>
      <c r="BMH43" s="9"/>
      <c r="BMI43" s="9"/>
      <c r="BMJ43" s="9"/>
      <c r="BMK43" s="9"/>
      <c r="BML43" s="9"/>
      <c r="BMM43" s="9"/>
      <c r="BMN43" s="9"/>
      <c r="BMO43" s="9"/>
      <c r="BMP43" s="9"/>
      <c r="BMQ43" s="9"/>
      <c r="BMR43" s="9"/>
      <c r="BMS43" s="9"/>
      <c r="BMT43" s="9"/>
      <c r="BMU43" s="9"/>
      <c r="BMV43" s="9"/>
      <c r="BMW43" s="9"/>
      <c r="BMX43" s="9"/>
      <c r="BMY43" s="9"/>
      <c r="BMZ43" s="9"/>
      <c r="BNA43" s="9"/>
      <c r="BNB43" s="9"/>
      <c r="BNC43" s="9"/>
      <c r="BND43" s="9"/>
      <c r="BNE43" s="9"/>
      <c r="BNF43" s="9"/>
      <c r="BNG43" s="9"/>
      <c r="BNH43" s="9"/>
      <c r="BNI43" s="9"/>
      <c r="BNJ43" s="9"/>
      <c r="BNK43" s="9"/>
      <c r="BNL43" s="9"/>
      <c r="BNM43" s="9"/>
      <c r="BNN43" s="9"/>
      <c r="BNO43" s="9"/>
      <c r="BNP43" s="9"/>
      <c r="BNQ43" s="9"/>
      <c r="BNR43" s="9"/>
      <c r="BNS43" s="9"/>
      <c r="BNT43" s="9"/>
      <c r="BNU43" s="9"/>
      <c r="BNV43" s="9"/>
      <c r="BNW43" s="9"/>
      <c r="BNX43" s="9"/>
      <c r="BNY43" s="9"/>
      <c r="BNZ43" s="9"/>
      <c r="BOA43" s="9"/>
      <c r="BOB43" s="9"/>
      <c r="BOC43" s="9"/>
      <c r="BOD43" s="9"/>
      <c r="BOE43" s="9"/>
      <c r="BOF43" s="9"/>
      <c r="BOG43" s="9"/>
      <c r="BOH43" s="9"/>
      <c r="BOI43" s="9"/>
      <c r="BOJ43" s="9"/>
      <c r="BOK43" s="9"/>
      <c r="BOL43" s="9"/>
      <c r="BOM43" s="9"/>
      <c r="BON43" s="9"/>
      <c r="BOO43" s="9"/>
      <c r="BOP43" s="9"/>
      <c r="BOQ43" s="9"/>
      <c r="BOR43" s="9"/>
      <c r="BOS43" s="9"/>
      <c r="BOT43" s="9"/>
      <c r="BOU43" s="9"/>
      <c r="BOV43" s="9"/>
      <c r="BOW43" s="9"/>
      <c r="BOX43" s="9"/>
      <c r="BOY43" s="9"/>
      <c r="BOZ43" s="9"/>
      <c r="BPA43" s="9"/>
      <c r="BPB43" s="9"/>
      <c r="BPC43" s="9"/>
      <c r="BPD43" s="9"/>
      <c r="BPE43" s="9"/>
      <c r="BPF43" s="9"/>
      <c r="BPG43" s="9"/>
      <c r="BPH43" s="9"/>
      <c r="BPI43" s="9"/>
      <c r="BPJ43" s="9"/>
      <c r="BPK43" s="9"/>
      <c r="BPL43" s="9"/>
      <c r="BPM43" s="9"/>
      <c r="BPN43" s="9"/>
      <c r="BPO43" s="9"/>
      <c r="BPP43" s="9"/>
      <c r="BPQ43" s="9"/>
      <c r="BPR43" s="9"/>
      <c r="BPS43" s="9"/>
      <c r="BPT43" s="9"/>
      <c r="BPU43" s="9"/>
      <c r="BPV43" s="9"/>
      <c r="BPW43" s="9"/>
      <c r="BPX43" s="9"/>
      <c r="BPY43" s="9"/>
      <c r="BPZ43" s="9"/>
      <c r="BQA43" s="9"/>
      <c r="BQB43" s="9"/>
      <c r="BQC43" s="9"/>
      <c r="BQD43" s="9"/>
      <c r="BQE43" s="9"/>
      <c r="BQF43" s="9"/>
      <c r="BQG43" s="9"/>
      <c r="BQH43" s="9"/>
      <c r="BQI43" s="9"/>
      <c r="BQJ43" s="9"/>
      <c r="BQK43" s="9"/>
      <c r="BQL43" s="9"/>
      <c r="BQM43" s="9"/>
      <c r="BQN43" s="9"/>
      <c r="BQO43" s="9"/>
      <c r="BQP43" s="9"/>
      <c r="BQQ43" s="9"/>
      <c r="BQR43" s="9"/>
      <c r="BQS43" s="9"/>
      <c r="BQT43" s="9"/>
      <c r="BQU43" s="9"/>
      <c r="BQV43" s="9"/>
      <c r="BQW43" s="9"/>
      <c r="BQX43" s="9"/>
      <c r="BQY43" s="9"/>
      <c r="BQZ43" s="9"/>
      <c r="BRA43" s="9"/>
      <c r="BRB43" s="9"/>
      <c r="BRC43" s="9"/>
      <c r="BRD43" s="9"/>
      <c r="BRE43" s="9"/>
      <c r="BRF43" s="9"/>
      <c r="BRG43" s="9"/>
      <c r="BRH43" s="9"/>
      <c r="BRI43" s="9"/>
      <c r="BRJ43" s="9"/>
      <c r="BRK43" s="9"/>
      <c r="BRL43" s="9"/>
      <c r="BRM43" s="9"/>
      <c r="BRN43" s="9"/>
      <c r="BRO43" s="9"/>
      <c r="BRP43" s="9"/>
      <c r="BRQ43" s="9"/>
      <c r="BRR43" s="9"/>
      <c r="BRS43" s="9"/>
      <c r="BRT43" s="9"/>
      <c r="BRU43" s="9"/>
      <c r="BRV43" s="9"/>
      <c r="BRW43" s="9"/>
      <c r="BRX43" s="9"/>
      <c r="BRY43" s="9"/>
      <c r="BRZ43" s="9"/>
      <c r="BSA43" s="9"/>
      <c r="BSB43" s="9"/>
      <c r="BSC43" s="9"/>
      <c r="BSD43" s="9"/>
      <c r="BSE43" s="9"/>
      <c r="BSF43" s="9"/>
      <c r="BSG43" s="9"/>
      <c r="BSH43" s="9"/>
      <c r="BSI43" s="9"/>
      <c r="BSJ43" s="9"/>
      <c r="BSK43" s="9"/>
      <c r="BSL43" s="9"/>
      <c r="BSM43" s="9"/>
      <c r="BSN43" s="9"/>
      <c r="BSO43" s="9"/>
      <c r="BSP43" s="9"/>
      <c r="BSQ43" s="9"/>
      <c r="BSR43" s="9"/>
      <c r="BSS43" s="9"/>
      <c r="BST43" s="9"/>
      <c r="BSU43" s="9"/>
      <c r="BSV43" s="9"/>
      <c r="BSW43" s="9"/>
      <c r="BSX43" s="9"/>
      <c r="BSY43" s="9"/>
      <c r="BSZ43" s="9"/>
      <c r="BTA43" s="9"/>
      <c r="BTB43" s="9"/>
      <c r="BTC43" s="9"/>
      <c r="BTD43" s="9"/>
      <c r="BTE43" s="9"/>
      <c r="BTF43" s="9"/>
      <c r="BTG43" s="9"/>
      <c r="BTH43" s="9"/>
      <c r="BTI43" s="9"/>
      <c r="BTJ43" s="9"/>
      <c r="BTK43" s="9"/>
      <c r="BTL43" s="9"/>
      <c r="BTM43" s="9"/>
      <c r="BTN43" s="9"/>
      <c r="BTO43" s="9"/>
      <c r="BTP43" s="9"/>
      <c r="BTQ43" s="9"/>
      <c r="BTR43" s="9"/>
      <c r="BTS43" s="9"/>
      <c r="BTT43" s="9"/>
      <c r="BTU43" s="9"/>
      <c r="BTV43" s="9"/>
      <c r="BTW43" s="9"/>
      <c r="BTX43" s="9"/>
      <c r="BTY43" s="9"/>
      <c r="BTZ43" s="9"/>
      <c r="BUA43" s="9"/>
      <c r="BUB43" s="9"/>
      <c r="BUC43" s="9"/>
      <c r="BUD43" s="9"/>
      <c r="BUE43" s="9"/>
      <c r="BUF43" s="9"/>
      <c r="BUG43" s="9"/>
      <c r="BUH43" s="9"/>
      <c r="BUI43" s="9"/>
      <c r="BUJ43" s="9"/>
      <c r="BUK43" s="9"/>
      <c r="BUL43" s="9"/>
      <c r="BUM43" s="9"/>
      <c r="BUN43" s="9"/>
      <c r="BUO43" s="9"/>
      <c r="BUP43" s="9"/>
      <c r="BUQ43" s="9"/>
      <c r="BUR43" s="9"/>
      <c r="BUS43" s="9"/>
      <c r="BUT43" s="9"/>
      <c r="BUU43" s="9"/>
      <c r="BUV43" s="9"/>
      <c r="BUW43" s="9"/>
      <c r="BUX43" s="9"/>
      <c r="BUY43" s="9"/>
      <c r="BUZ43" s="9"/>
      <c r="BVA43" s="9"/>
      <c r="BVB43" s="9"/>
      <c r="BVC43" s="9"/>
      <c r="BVD43" s="9"/>
      <c r="BVE43" s="9"/>
      <c r="BVF43" s="9"/>
      <c r="BVG43" s="9"/>
      <c r="BVH43" s="9"/>
      <c r="BVI43" s="9"/>
      <c r="BVJ43" s="9"/>
      <c r="BVK43" s="9"/>
      <c r="BVL43" s="9"/>
      <c r="BVM43" s="9"/>
      <c r="BVN43" s="9"/>
      <c r="BVO43" s="9"/>
      <c r="BVP43" s="9"/>
      <c r="BVQ43" s="9"/>
      <c r="BVR43" s="9"/>
      <c r="BVS43" s="9"/>
      <c r="BVT43" s="9"/>
      <c r="BVU43" s="9"/>
      <c r="BVV43" s="9"/>
      <c r="BVW43" s="9"/>
      <c r="BVX43" s="9"/>
      <c r="BVY43" s="9"/>
      <c r="BVZ43" s="9"/>
      <c r="BWA43" s="9"/>
      <c r="BWB43" s="9"/>
      <c r="BWC43" s="9"/>
      <c r="BWD43" s="9"/>
      <c r="BWE43" s="9"/>
      <c r="BWF43" s="9"/>
      <c r="BWG43" s="9"/>
      <c r="BWH43" s="9"/>
      <c r="BWI43" s="9"/>
      <c r="BWJ43" s="9"/>
      <c r="BWK43" s="9"/>
      <c r="BWL43" s="9"/>
      <c r="BWM43" s="9"/>
      <c r="BWN43" s="9"/>
      <c r="BWO43" s="9"/>
      <c r="BWP43" s="9"/>
      <c r="BWQ43" s="9"/>
      <c r="BWR43" s="9"/>
      <c r="BWS43" s="9"/>
      <c r="BWT43" s="9"/>
      <c r="BWU43" s="9"/>
      <c r="BWV43" s="9"/>
      <c r="BWW43" s="9"/>
      <c r="BWX43" s="9"/>
      <c r="BWY43" s="9"/>
      <c r="BWZ43" s="9"/>
      <c r="BXA43" s="9"/>
      <c r="BXB43" s="9"/>
      <c r="BXC43" s="9"/>
      <c r="BXD43" s="9"/>
      <c r="BXE43" s="9"/>
      <c r="BXF43" s="9"/>
      <c r="BXG43" s="9"/>
      <c r="BXH43" s="9"/>
      <c r="BXI43" s="9"/>
      <c r="BXJ43" s="9"/>
      <c r="BXK43" s="9"/>
      <c r="BXL43" s="9"/>
      <c r="BXM43" s="9"/>
      <c r="BXN43" s="9"/>
      <c r="BXO43" s="9"/>
      <c r="BXP43" s="9"/>
      <c r="BXQ43" s="9"/>
      <c r="BXR43" s="9"/>
      <c r="BXS43" s="9"/>
      <c r="BXT43" s="9"/>
      <c r="BXU43" s="9"/>
      <c r="BXV43" s="9"/>
      <c r="BXW43" s="9"/>
      <c r="BXX43" s="9"/>
      <c r="BXY43" s="9"/>
      <c r="BXZ43" s="9"/>
      <c r="BYA43" s="9"/>
      <c r="BYB43" s="9"/>
      <c r="BYC43" s="9"/>
      <c r="BYD43" s="9"/>
      <c r="BYE43" s="9"/>
      <c r="BYF43" s="9"/>
      <c r="BYG43" s="9"/>
      <c r="BYH43" s="9"/>
      <c r="BYI43" s="9"/>
      <c r="BYJ43" s="9"/>
      <c r="BYK43" s="9"/>
      <c r="BYL43" s="9"/>
      <c r="BYM43" s="9"/>
      <c r="BYN43" s="9"/>
      <c r="BYO43" s="9"/>
      <c r="BYP43" s="9"/>
      <c r="BYQ43" s="9"/>
      <c r="BYR43" s="9"/>
      <c r="BYS43" s="9"/>
      <c r="BYT43" s="9"/>
      <c r="BYU43" s="9"/>
      <c r="BYV43" s="9"/>
      <c r="BYW43" s="9"/>
      <c r="BYX43" s="9"/>
      <c r="BYY43" s="9"/>
      <c r="BYZ43" s="9"/>
      <c r="BZA43" s="9"/>
      <c r="BZB43" s="9"/>
      <c r="BZC43" s="9"/>
      <c r="BZD43" s="9"/>
      <c r="BZE43" s="9"/>
      <c r="BZF43" s="9"/>
      <c r="BZG43" s="9"/>
      <c r="BZH43" s="9"/>
      <c r="BZI43" s="9"/>
      <c r="BZJ43" s="9"/>
      <c r="BZK43" s="9"/>
      <c r="BZL43" s="9"/>
      <c r="BZM43" s="9"/>
      <c r="BZN43" s="9"/>
      <c r="BZO43" s="9"/>
      <c r="BZP43" s="9"/>
      <c r="BZQ43" s="9"/>
      <c r="BZR43" s="9"/>
      <c r="BZS43" s="9"/>
      <c r="BZT43" s="9"/>
      <c r="BZU43" s="9"/>
      <c r="BZV43" s="9"/>
      <c r="BZW43" s="9"/>
      <c r="BZX43" s="9"/>
      <c r="BZY43" s="9"/>
      <c r="BZZ43" s="9"/>
      <c r="CAA43" s="9"/>
      <c r="CAB43" s="9"/>
      <c r="CAC43" s="9"/>
      <c r="CAD43" s="9"/>
      <c r="CAE43" s="9"/>
      <c r="CAF43" s="9"/>
      <c r="CAG43" s="9"/>
      <c r="CAH43" s="9"/>
      <c r="CAI43" s="9"/>
      <c r="CAJ43" s="9"/>
      <c r="CAK43" s="9"/>
      <c r="CAL43" s="9"/>
      <c r="CAM43" s="9"/>
      <c r="CAN43" s="9"/>
      <c r="CAO43" s="9"/>
      <c r="CAP43" s="9"/>
      <c r="CAQ43" s="9"/>
      <c r="CAR43" s="9"/>
      <c r="CAS43" s="9"/>
      <c r="CAT43" s="9"/>
      <c r="CAU43" s="9"/>
      <c r="CAV43" s="9"/>
      <c r="CAW43" s="9"/>
      <c r="CAX43" s="9"/>
      <c r="CAY43" s="9"/>
      <c r="CAZ43" s="9"/>
      <c r="CBA43" s="9"/>
      <c r="CBB43" s="9"/>
      <c r="CBC43" s="9"/>
      <c r="CBD43" s="9"/>
      <c r="CBE43" s="9"/>
      <c r="CBF43" s="9"/>
      <c r="CBG43" s="9"/>
      <c r="CBH43" s="9"/>
      <c r="CBI43" s="9"/>
      <c r="CBJ43" s="9"/>
      <c r="CBK43" s="9"/>
      <c r="CBL43" s="9"/>
      <c r="CBM43" s="9"/>
      <c r="CBN43" s="9"/>
      <c r="CBO43" s="9"/>
      <c r="CBP43" s="9"/>
      <c r="CBQ43" s="9"/>
      <c r="CBR43" s="9"/>
      <c r="CBS43" s="9"/>
      <c r="CBT43" s="9"/>
      <c r="CBU43" s="9"/>
      <c r="CBV43" s="9"/>
      <c r="CBW43" s="9"/>
      <c r="CBX43" s="9"/>
      <c r="CBY43" s="9"/>
      <c r="CBZ43" s="9"/>
      <c r="CCA43" s="9"/>
      <c r="CCB43" s="9"/>
      <c r="CCC43" s="9"/>
      <c r="CCD43" s="9"/>
      <c r="CCE43" s="9"/>
      <c r="CCF43" s="9"/>
      <c r="CCG43" s="9"/>
      <c r="CCH43" s="9"/>
      <c r="CCI43" s="9"/>
      <c r="CCJ43" s="9"/>
      <c r="CCK43" s="9"/>
      <c r="CCL43" s="9"/>
      <c r="CCM43" s="9"/>
      <c r="CCN43" s="9"/>
      <c r="CCO43" s="9"/>
      <c r="CCP43" s="9"/>
      <c r="CCQ43" s="9"/>
      <c r="CCR43" s="9"/>
      <c r="CCS43" s="9"/>
      <c r="CCT43" s="9"/>
      <c r="CCU43" s="9"/>
      <c r="CCV43" s="9"/>
      <c r="CCW43" s="9"/>
      <c r="CCX43" s="9"/>
      <c r="CCY43" s="9"/>
      <c r="CCZ43" s="9"/>
      <c r="CDA43" s="9"/>
      <c r="CDB43" s="9"/>
      <c r="CDC43" s="9"/>
      <c r="CDD43" s="9"/>
      <c r="CDE43" s="9"/>
      <c r="CDF43" s="9"/>
      <c r="CDG43" s="9"/>
      <c r="CDH43" s="9"/>
      <c r="CDI43" s="9"/>
      <c r="CDJ43" s="9"/>
      <c r="CDK43" s="9"/>
      <c r="CDL43" s="9"/>
      <c r="CDM43" s="9"/>
      <c r="CDN43" s="9"/>
      <c r="CDO43" s="9"/>
      <c r="CDP43" s="9"/>
      <c r="CDQ43" s="9"/>
      <c r="CDR43" s="9"/>
      <c r="CDS43" s="9"/>
      <c r="CDT43" s="9"/>
      <c r="CDU43" s="9"/>
      <c r="CDV43" s="9"/>
      <c r="CDW43" s="9"/>
      <c r="CDX43" s="9"/>
      <c r="CDY43" s="9"/>
      <c r="CDZ43" s="9"/>
      <c r="CEA43" s="9"/>
      <c r="CEB43" s="9"/>
      <c r="CEC43" s="9"/>
      <c r="CED43" s="9"/>
      <c r="CEE43" s="9"/>
      <c r="CEF43" s="9"/>
      <c r="CEG43" s="9"/>
      <c r="CEH43" s="9"/>
      <c r="CEI43" s="9"/>
      <c r="CEJ43" s="9"/>
      <c r="CEK43" s="9"/>
      <c r="CEL43" s="9"/>
      <c r="CEM43" s="9"/>
      <c r="CEN43" s="9"/>
      <c r="CEO43" s="9"/>
      <c r="CEP43" s="9"/>
      <c r="CEQ43" s="9"/>
      <c r="CER43" s="9"/>
      <c r="CES43" s="9"/>
      <c r="CET43" s="9"/>
      <c r="CEU43" s="9"/>
      <c r="CEV43" s="9"/>
      <c r="CEW43" s="9"/>
      <c r="CEX43" s="9"/>
      <c r="CEY43" s="9"/>
      <c r="CEZ43" s="9"/>
      <c r="CFA43" s="9"/>
      <c r="CFB43" s="9"/>
      <c r="CFC43" s="9"/>
      <c r="CFD43" s="9"/>
      <c r="CFE43" s="9"/>
      <c r="CFF43" s="9"/>
      <c r="CFG43" s="9"/>
      <c r="CFH43" s="9"/>
      <c r="CFI43" s="9"/>
      <c r="CFJ43" s="9"/>
      <c r="CFK43" s="9"/>
      <c r="CFL43" s="9"/>
      <c r="CFM43" s="9"/>
      <c r="CFN43" s="9"/>
      <c r="CFO43" s="9"/>
      <c r="CFP43" s="9"/>
      <c r="CFQ43" s="9"/>
      <c r="CFR43" s="9"/>
      <c r="CFS43" s="9"/>
      <c r="CFT43" s="9"/>
      <c r="CFU43" s="9"/>
      <c r="CFV43" s="9"/>
      <c r="CFW43" s="9"/>
      <c r="CFX43" s="9"/>
      <c r="CFY43" s="9"/>
      <c r="CFZ43" s="9"/>
      <c r="CGA43" s="9"/>
      <c r="CGB43" s="9"/>
      <c r="CGC43" s="9"/>
      <c r="CGD43" s="9"/>
      <c r="CGE43" s="9"/>
      <c r="CGF43" s="9"/>
      <c r="CGG43" s="9"/>
      <c r="CGH43" s="9"/>
      <c r="CGI43" s="9"/>
      <c r="CGJ43" s="9"/>
      <c r="CGK43" s="9"/>
      <c r="CGL43" s="9"/>
      <c r="CGM43" s="9"/>
      <c r="CGN43" s="9"/>
      <c r="CGO43" s="9"/>
      <c r="CGP43" s="9"/>
      <c r="CGQ43" s="9"/>
      <c r="CGR43" s="9"/>
      <c r="CGS43" s="9"/>
      <c r="CGT43" s="9"/>
      <c r="CGU43" s="9"/>
      <c r="CGV43" s="9"/>
      <c r="CGW43" s="9"/>
      <c r="CGX43" s="9"/>
      <c r="CGY43" s="9"/>
      <c r="CGZ43" s="9"/>
      <c r="CHA43" s="9"/>
      <c r="CHB43" s="9"/>
      <c r="CHC43" s="9"/>
      <c r="CHD43" s="9"/>
      <c r="CHE43" s="9"/>
      <c r="CHF43" s="9"/>
      <c r="CHG43" s="9"/>
      <c r="CHH43" s="9"/>
      <c r="CHI43" s="9"/>
      <c r="CHJ43" s="9"/>
      <c r="CHK43" s="9"/>
      <c r="CHL43" s="9"/>
      <c r="CHM43" s="9"/>
      <c r="CHN43" s="9"/>
      <c r="CHO43" s="9"/>
      <c r="CHP43" s="9"/>
      <c r="CHQ43" s="9"/>
      <c r="CHR43" s="9"/>
      <c r="CHS43" s="9"/>
      <c r="CHT43" s="9"/>
      <c r="CHU43" s="9"/>
      <c r="CHV43" s="9"/>
      <c r="CHW43" s="9"/>
      <c r="CHX43" s="9"/>
      <c r="CHY43" s="9"/>
      <c r="CHZ43" s="9"/>
      <c r="CIA43" s="9"/>
      <c r="CIB43" s="9"/>
      <c r="CIC43" s="9"/>
      <c r="CID43" s="9"/>
      <c r="CIE43" s="9"/>
      <c r="CIF43" s="9"/>
      <c r="CIG43" s="9"/>
      <c r="CIH43" s="9"/>
      <c r="CII43" s="9"/>
      <c r="CIJ43" s="9"/>
      <c r="CIK43" s="9"/>
      <c r="CIL43" s="9"/>
      <c r="CIM43" s="9"/>
      <c r="CIN43" s="9"/>
      <c r="CIO43" s="9"/>
      <c r="CIP43" s="9"/>
      <c r="CIQ43" s="9"/>
      <c r="CIR43" s="9"/>
      <c r="CIS43" s="9"/>
      <c r="CIT43" s="9"/>
      <c r="CIU43" s="9"/>
      <c r="CIV43" s="9"/>
      <c r="CIW43" s="9"/>
      <c r="CIX43" s="9"/>
      <c r="CIY43" s="9"/>
      <c r="CIZ43" s="9"/>
      <c r="CJA43" s="9"/>
      <c r="CJB43" s="9"/>
      <c r="CJC43" s="9"/>
      <c r="CJD43" s="9"/>
      <c r="CJE43" s="9"/>
      <c r="CJF43" s="9"/>
      <c r="CJG43" s="9"/>
      <c r="CJH43" s="9"/>
      <c r="CJI43" s="9"/>
      <c r="CJJ43" s="9"/>
      <c r="CJK43" s="9"/>
      <c r="CJL43" s="9"/>
      <c r="CJM43" s="9"/>
      <c r="CJN43" s="9"/>
      <c r="CJO43" s="9"/>
      <c r="CJP43" s="9"/>
      <c r="CJQ43" s="9"/>
      <c r="CJR43" s="9"/>
      <c r="CJS43" s="9"/>
      <c r="CJT43" s="9"/>
      <c r="CJU43" s="9"/>
      <c r="CJV43" s="9"/>
      <c r="CJW43" s="9"/>
      <c r="CJX43" s="9"/>
      <c r="CJY43" s="9"/>
      <c r="CJZ43" s="9"/>
      <c r="CKA43" s="9"/>
      <c r="CKB43" s="9"/>
      <c r="CKC43" s="9"/>
      <c r="CKD43" s="9"/>
      <c r="CKE43" s="9"/>
      <c r="CKF43" s="9"/>
      <c r="CKG43" s="9"/>
      <c r="CKH43" s="9"/>
      <c r="CKI43" s="9"/>
      <c r="CKJ43" s="9"/>
      <c r="CKK43" s="9"/>
      <c r="CKL43" s="9"/>
      <c r="CKM43" s="9"/>
      <c r="CKN43" s="9"/>
      <c r="CKO43" s="9"/>
      <c r="CKP43" s="9"/>
      <c r="CKQ43" s="9"/>
      <c r="CKR43" s="9"/>
      <c r="CKS43" s="9"/>
      <c r="CKT43" s="9"/>
      <c r="CKU43" s="9"/>
      <c r="CKV43" s="9"/>
      <c r="CKW43" s="9"/>
      <c r="CKX43" s="9"/>
      <c r="CKY43" s="9"/>
      <c r="CKZ43" s="9"/>
      <c r="CLA43" s="9"/>
      <c r="CLB43" s="9"/>
      <c r="CLC43" s="9"/>
      <c r="CLD43" s="9"/>
      <c r="CLE43" s="9"/>
      <c r="CLF43" s="9"/>
      <c r="CLG43" s="9"/>
      <c r="CLH43" s="9"/>
      <c r="CLI43" s="9"/>
      <c r="CLJ43" s="9"/>
      <c r="CLK43" s="9"/>
      <c r="CLL43" s="9"/>
      <c r="CLM43" s="9"/>
      <c r="CLN43" s="9"/>
      <c r="CLO43" s="9"/>
      <c r="CLP43" s="9"/>
      <c r="CLQ43" s="9"/>
      <c r="CLR43" s="9"/>
      <c r="CLS43" s="9"/>
      <c r="CLT43" s="9"/>
      <c r="CLU43" s="9"/>
      <c r="CLV43" s="9"/>
      <c r="CLW43" s="9"/>
      <c r="CLX43" s="9"/>
      <c r="CLY43" s="9"/>
      <c r="CLZ43" s="9"/>
      <c r="CMA43" s="9"/>
      <c r="CMB43" s="9"/>
      <c r="CMC43" s="9"/>
      <c r="CMD43" s="9"/>
      <c r="CME43" s="9"/>
      <c r="CMF43" s="9"/>
      <c r="CMG43" s="9"/>
      <c r="CMH43" s="9"/>
      <c r="CMI43" s="9"/>
      <c r="CMJ43" s="9"/>
      <c r="CMK43" s="9"/>
      <c r="CML43" s="9"/>
      <c r="CMM43" s="9"/>
      <c r="CMN43" s="9"/>
      <c r="CMO43" s="9"/>
      <c r="CMP43" s="9"/>
      <c r="CMQ43" s="9"/>
      <c r="CMR43" s="9"/>
      <c r="CMS43" s="9"/>
      <c r="CMT43" s="9"/>
      <c r="CMU43" s="9"/>
      <c r="CMV43" s="9"/>
      <c r="CMW43" s="9"/>
      <c r="CMX43" s="9"/>
      <c r="CMY43" s="9"/>
      <c r="CMZ43" s="9"/>
      <c r="CNA43" s="9"/>
      <c r="CNB43" s="9"/>
      <c r="CNC43" s="9"/>
      <c r="CND43" s="9"/>
      <c r="CNE43" s="9"/>
      <c r="CNF43" s="9"/>
      <c r="CNG43" s="9"/>
      <c r="CNH43" s="9"/>
      <c r="CNI43" s="9"/>
      <c r="CNJ43" s="9"/>
      <c r="CNK43" s="9"/>
      <c r="CNL43" s="9"/>
      <c r="CNM43" s="9"/>
      <c r="CNN43" s="9"/>
      <c r="CNO43" s="9"/>
      <c r="CNP43" s="9"/>
      <c r="CNQ43" s="9"/>
      <c r="CNR43" s="9"/>
      <c r="CNS43" s="9"/>
      <c r="CNT43" s="9"/>
      <c r="CNU43" s="9"/>
      <c r="CNV43" s="9"/>
      <c r="CNW43" s="9"/>
      <c r="CNX43" s="9"/>
      <c r="CNY43" s="9"/>
      <c r="CNZ43" s="9"/>
      <c r="COA43" s="9"/>
      <c r="COB43" s="9"/>
      <c r="COC43" s="9"/>
      <c r="COD43" s="9"/>
      <c r="COE43" s="9"/>
      <c r="COF43" s="9"/>
      <c r="COG43" s="9"/>
      <c r="COH43" s="9"/>
      <c r="COI43" s="9"/>
      <c r="COJ43" s="9"/>
      <c r="COK43" s="9"/>
      <c r="COL43" s="9"/>
      <c r="COM43" s="9"/>
      <c r="CON43" s="9"/>
      <c r="COO43" s="9"/>
      <c r="COP43" s="9"/>
      <c r="COQ43" s="9"/>
      <c r="COR43" s="9"/>
      <c r="COS43" s="9"/>
      <c r="COT43" s="9"/>
      <c r="COU43" s="9"/>
      <c r="COV43" s="9"/>
      <c r="COW43" s="9"/>
      <c r="COX43" s="9"/>
      <c r="COY43" s="9"/>
      <c r="COZ43" s="9"/>
      <c r="CPA43" s="9"/>
      <c r="CPB43" s="9"/>
      <c r="CPC43" s="9"/>
      <c r="CPD43" s="9"/>
      <c r="CPE43" s="9"/>
      <c r="CPF43" s="9"/>
      <c r="CPG43" s="9"/>
      <c r="CPH43" s="9"/>
      <c r="CPI43" s="9"/>
      <c r="CPJ43" s="9"/>
      <c r="CPK43" s="9"/>
      <c r="CPL43" s="9"/>
      <c r="CPM43" s="9"/>
      <c r="CPN43" s="9"/>
      <c r="CPO43" s="9"/>
      <c r="CPP43" s="9"/>
      <c r="CPQ43" s="9"/>
      <c r="CPR43" s="9"/>
      <c r="CPS43" s="9"/>
      <c r="CPT43" s="9"/>
      <c r="CPU43" s="9"/>
      <c r="CPV43" s="9"/>
      <c r="CPW43" s="9"/>
      <c r="CPX43" s="9"/>
      <c r="CPY43" s="9"/>
      <c r="CPZ43" s="9"/>
      <c r="CQA43" s="9"/>
      <c r="CQB43" s="9"/>
      <c r="CQC43" s="9"/>
      <c r="CQD43" s="9"/>
      <c r="CQE43" s="9"/>
      <c r="CQF43" s="9"/>
      <c r="CQG43" s="9"/>
      <c r="CQH43" s="9"/>
      <c r="CQI43" s="9"/>
      <c r="CQJ43" s="9"/>
      <c r="CQK43" s="9"/>
      <c r="CQL43" s="9"/>
      <c r="CQM43" s="9"/>
      <c r="CQN43" s="9"/>
      <c r="CQO43" s="9"/>
      <c r="CQP43" s="9"/>
      <c r="CQQ43" s="9"/>
      <c r="CQR43" s="9"/>
      <c r="CQS43" s="9"/>
      <c r="CQT43" s="9"/>
      <c r="CQU43" s="9"/>
      <c r="CQV43" s="9"/>
      <c r="CQW43" s="9"/>
      <c r="CQX43" s="9"/>
      <c r="CQY43" s="9"/>
      <c r="CQZ43" s="9"/>
      <c r="CRA43" s="9"/>
      <c r="CRB43" s="9"/>
      <c r="CRC43" s="9"/>
      <c r="CRD43" s="9"/>
      <c r="CRE43" s="9"/>
      <c r="CRF43" s="9"/>
      <c r="CRG43" s="9"/>
      <c r="CRH43" s="9"/>
      <c r="CRI43" s="9"/>
      <c r="CRJ43" s="9"/>
      <c r="CRK43" s="9"/>
      <c r="CRL43" s="9"/>
      <c r="CRM43" s="9"/>
      <c r="CRN43" s="9"/>
      <c r="CRO43" s="9"/>
      <c r="CRP43" s="9"/>
      <c r="CRQ43" s="9"/>
      <c r="CRR43" s="9"/>
      <c r="CRS43" s="9"/>
      <c r="CRT43" s="9"/>
      <c r="CRU43" s="9"/>
      <c r="CRV43" s="9"/>
      <c r="CRW43" s="9"/>
      <c r="CRX43" s="9"/>
      <c r="CRY43" s="9"/>
      <c r="CRZ43" s="9"/>
      <c r="CSA43" s="9"/>
      <c r="CSB43" s="9"/>
      <c r="CSC43" s="9"/>
      <c r="CSD43" s="9"/>
      <c r="CSE43" s="9"/>
      <c r="CSF43" s="9"/>
      <c r="CSG43" s="9"/>
      <c r="CSH43" s="9"/>
      <c r="CSI43" s="9"/>
      <c r="CSJ43" s="9"/>
      <c r="CSK43" s="9"/>
      <c r="CSL43" s="9"/>
      <c r="CSM43" s="9"/>
      <c r="CSN43" s="9"/>
      <c r="CSO43" s="9"/>
      <c r="CSP43" s="9"/>
      <c r="CSQ43" s="9"/>
      <c r="CSR43" s="9"/>
      <c r="CSS43" s="9"/>
      <c r="CST43" s="9"/>
      <c r="CSU43" s="9"/>
      <c r="CSV43" s="9"/>
      <c r="CSW43" s="9"/>
      <c r="CSX43" s="9"/>
      <c r="CSY43" s="9"/>
      <c r="CSZ43" s="9"/>
      <c r="CTA43" s="9"/>
      <c r="CTB43" s="9"/>
      <c r="CTC43" s="9"/>
      <c r="CTD43" s="9"/>
      <c r="CTE43" s="9"/>
      <c r="CTF43" s="9"/>
      <c r="CTG43" s="9"/>
      <c r="CTH43" s="9"/>
      <c r="CTI43" s="9"/>
      <c r="CTJ43" s="9"/>
      <c r="CTK43" s="9"/>
      <c r="CTL43" s="9"/>
      <c r="CTM43" s="9"/>
      <c r="CTN43" s="9"/>
      <c r="CTO43" s="9"/>
      <c r="CTP43" s="9"/>
      <c r="CTQ43" s="9"/>
      <c r="CTR43" s="9"/>
      <c r="CTS43" s="9"/>
      <c r="CTT43" s="9"/>
      <c r="CTU43" s="9"/>
      <c r="CTV43" s="9"/>
      <c r="CTW43" s="9"/>
      <c r="CTX43" s="9"/>
      <c r="CTY43" s="9"/>
      <c r="CTZ43" s="9"/>
      <c r="CUA43" s="9"/>
      <c r="CUB43" s="9"/>
      <c r="CUC43" s="9"/>
      <c r="CUD43" s="9"/>
      <c r="CUE43" s="9"/>
      <c r="CUF43" s="9"/>
      <c r="CUG43" s="9"/>
      <c r="CUH43" s="9"/>
      <c r="CUI43" s="9"/>
      <c r="CUJ43" s="9"/>
      <c r="CUK43" s="9"/>
      <c r="CUL43" s="9"/>
      <c r="CUM43" s="9"/>
      <c r="CUN43" s="9"/>
      <c r="CUO43" s="9"/>
      <c r="CUP43" s="9"/>
      <c r="CUQ43" s="9"/>
      <c r="CUR43" s="9"/>
      <c r="CUS43" s="9"/>
      <c r="CUT43" s="9"/>
      <c r="CUU43" s="9"/>
      <c r="CUV43" s="9"/>
      <c r="CUW43" s="9"/>
      <c r="CUX43" s="9"/>
      <c r="CUY43" s="9"/>
      <c r="CUZ43" s="9"/>
      <c r="CVA43" s="9"/>
      <c r="CVB43" s="9"/>
      <c r="CVC43" s="9"/>
      <c r="CVD43" s="9"/>
      <c r="CVE43" s="9"/>
      <c r="CVF43" s="9"/>
      <c r="CVG43" s="9"/>
      <c r="CVH43" s="9"/>
      <c r="CVI43" s="9"/>
      <c r="CVJ43" s="9"/>
      <c r="CVK43" s="9"/>
      <c r="CVL43" s="9"/>
      <c r="CVM43" s="9"/>
      <c r="CVN43" s="9"/>
      <c r="CVO43" s="9"/>
      <c r="CVP43" s="9"/>
      <c r="CVQ43" s="9"/>
      <c r="CVR43" s="9"/>
      <c r="CVS43" s="9"/>
      <c r="CVT43" s="9"/>
      <c r="CVU43" s="9"/>
      <c r="CVV43" s="9"/>
      <c r="CVW43" s="9"/>
      <c r="CVX43" s="9"/>
      <c r="CVY43" s="9"/>
      <c r="CVZ43" s="9"/>
      <c r="CWA43" s="9"/>
      <c r="CWB43" s="9"/>
      <c r="CWC43" s="9"/>
      <c r="CWD43" s="9"/>
      <c r="CWE43" s="9"/>
      <c r="CWF43" s="9"/>
      <c r="CWG43" s="9"/>
      <c r="CWH43" s="9"/>
      <c r="CWI43" s="9"/>
      <c r="CWJ43" s="9"/>
      <c r="CWK43" s="9"/>
      <c r="CWL43" s="9"/>
      <c r="CWM43" s="9"/>
      <c r="CWN43" s="9"/>
      <c r="CWO43" s="9"/>
      <c r="CWP43" s="9"/>
      <c r="CWQ43" s="9"/>
      <c r="CWR43" s="9"/>
      <c r="CWS43" s="9"/>
      <c r="CWT43" s="9"/>
      <c r="CWU43" s="9"/>
      <c r="CWV43" s="9"/>
      <c r="CWW43" s="9"/>
      <c r="CWX43" s="9"/>
      <c r="CWY43" s="9"/>
      <c r="CWZ43" s="9"/>
      <c r="CXA43" s="9"/>
      <c r="CXB43" s="9"/>
      <c r="CXC43" s="9"/>
      <c r="CXD43" s="9"/>
      <c r="CXE43" s="9"/>
      <c r="CXF43" s="9"/>
      <c r="CXG43" s="9"/>
      <c r="CXH43" s="9"/>
      <c r="CXI43" s="9"/>
      <c r="CXJ43" s="9"/>
      <c r="CXK43" s="9"/>
      <c r="CXL43" s="9"/>
      <c r="CXM43" s="9"/>
      <c r="CXN43" s="9"/>
      <c r="CXO43" s="9"/>
      <c r="CXP43" s="9"/>
      <c r="CXQ43" s="9"/>
      <c r="CXR43" s="9"/>
      <c r="CXS43" s="9"/>
      <c r="CXT43" s="9"/>
      <c r="CXU43" s="9"/>
      <c r="CXV43" s="9"/>
      <c r="CXW43" s="9"/>
      <c r="CXX43" s="9"/>
      <c r="CXY43" s="9"/>
      <c r="CXZ43" s="9"/>
      <c r="CYA43" s="9"/>
      <c r="CYB43" s="9"/>
      <c r="CYC43" s="9"/>
      <c r="CYD43" s="9"/>
      <c r="CYE43" s="9"/>
      <c r="CYF43" s="9"/>
      <c r="CYG43" s="9"/>
      <c r="CYH43" s="9"/>
      <c r="CYI43" s="9"/>
      <c r="CYJ43" s="9"/>
      <c r="CYK43" s="9"/>
      <c r="CYL43" s="9"/>
      <c r="CYM43" s="9"/>
      <c r="CYN43" s="9"/>
      <c r="CYO43" s="9"/>
      <c r="CYP43" s="9"/>
      <c r="CYQ43" s="9"/>
      <c r="CYR43" s="9"/>
      <c r="CYS43" s="9"/>
      <c r="CYT43" s="9"/>
      <c r="CYU43" s="9"/>
      <c r="CYV43" s="9"/>
      <c r="CYW43" s="9"/>
      <c r="CYX43" s="9"/>
      <c r="CYY43" s="9"/>
      <c r="CYZ43" s="9"/>
      <c r="CZA43" s="9"/>
      <c r="CZB43" s="9"/>
      <c r="CZC43" s="9"/>
      <c r="CZD43" s="9"/>
      <c r="CZE43" s="9"/>
      <c r="CZF43" s="9"/>
      <c r="CZG43" s="9"/>
      <c r="CZH43" s="9"/>
      <c r="CZI43" s="9"/>
      <c r="CZJ43" s="9"/>
      <c r="CZK43" s="9"/>
      <c r="CZL43" s="9"/>
      <c r="CZM43" s="9"/>
      <c r="CZN43" s="9"/>
      <c r="CZO43" s="9"/>
      <c r="CZP43" s="9"/>
      <c r="CZQ43" s="9"/>
      <c r="CZR43" s="9"/>
      <c r="CZS43" s="9"/>
      <c r="CZT43" s="9"/>
      <c r="CZU43" s="9"/>
      <c r="CZV43" s="9"/>
      <c r="CZW43" s="9"/>
      <c r="CZX43" s="9"/>
      <c r="CZY43" s="9"/>
      <c r="CZZ43" s="9"/>
      <c r="DAA43" s="9"/>
      <c r="DAB43" s="9"/>
      <c r="DAC43" s="9"/>
      <c r="DAD43" s="9"/>
      <c r="DAE43" s="9"/>
      <c r="DAF43" s="9"/>
      <c r="DAG43" s="9"/>
      <c r="DAH43" s="9"/>
      <c r="DAI43" s="9"/>
      <c r="DAJ43" s="9"/>
      <c r="DAK43" s="9"/>
      <c r="DAL43" s="9"/>
      <c r="DAM43" s="9"/>
      <c r="DAN43" s="9"/>
      <c r="DAO43" s="9"/>
      <c r="DAP43" s="9"/>
      <c r="DAQ43" s="9"/>
      <c r="DAR43" s="9"/>
      <c r="DAS43" s="9"/>
      <c r="DAT43" s="9"/>
      <c r="DAU43" s="9"/>
      <c r="DAV43" s="9"/>
      <c r="DAW43" s="9"/>
      <c r="DAX43" s="9"/>
      <c r="DAY43" s="9"/>
      <c r="DAZ43" s="9"/>
      <c r="DBA43" s="9"/>
      <c r="DBB43" s="9"/>
      <c r="DBC43" s="9"/>
      <c r="DBD43" s="9"/>
      <c r="DBE43" s="9"/>
      <c r="DBF43" s="9"/>
      <c r="DBG43" s="9"/>
      <c r="DBH43" s="9"/>
      <c r="DBI43" s="9"/>
      <c r="DBJ43" s="9"/>
      <c r="DBK43" s="9"/>
      <c r="DBL43" s="9"/>
      <c r="DBM43" s="9"/>
      <c r="DBN43" s="9"/>
      <c r="DBO43" s="9"/>
      <c r="DBP43" s="9"/>
      <c r="DBQ43" s="9"/>
      <c r="DBR43" s="9"/>
      <c r="DBS43" s="9"/>
      <c r="DBT43" s="9"/>
      <c r="DBU43" s="9"/>
      <c r="DBV43" s="9"/>
      <c r="DBW43" s="9"/>
      <c r="DBX43" s="9"/>
      <c r="DBY43" s="9"/>
      <c r="DBZ43" s="9"/>
      <c r="DCA43" s="9"/>
      <c r="DCB43" s="9"/>
      <c r="DCC43" s="9"/>
      <c r="DCD43" s="9"/>
      <c r="DCE43" s="9"/>
      <c r="DCF43" s="9"/>
      <c r="DCG43" s="9"/>
      <c r="DCH43" s="9"/>
      <c r="DCI43" s="9"/>
      <c r="DCJ43" s="9"/>
      <c r="DCK43" s="9"/>
      <c r="DCL43" s="9"/>
      <c r="DCM43" s="9"/>
      <c r="DCN43" s="9"/>
      <c r="DCO43" s="9"/>
      <c r="DCP43" s="9"/>
      <c r="DCQ43" s="9"/>
      <c r="DCR43" s="9"/>
      <c r="DCS43" s="9"/>
      <c r="DCT43" s="9"/>
      <c r="DCU43" s="9"/>
      <c r="DCV43" s="9"/>
      <c r="DCW43" s="9"/>
      <c r="DCX43" s="9"/>
      <c r="DCY43" s="9"/>
      <c r="DCZ43" s="9"/>
      <c r="DDA43" s="9"/>
      <c r="DDB43" s="9"/>
      <c r="DDC43" s="9"/>
      <c r="DDD43" s="9"/>
      <c r="DDE43" s="9"/>
      <c r="DDF43" s="9"/>
      <c r="DDG43" s="9"/>
      <c r="DDH43" s="9"/>
      <c r="DDI43" s="9"/>
      <c r="DDJ43" s="9"/>
      <c r="DDK43" s="9"/>
      <c r="DDL43" s="9"/>
      <c r="DDM43" s="9"/>
      <c r="DDN43" s="9"/>
      <c r="DDO43" s="9"/>
      <c r="DDP43" s="9"/>
      <c r="DDQ43" s="9"/>
      <c r="DDR43" s="9"/>
      <c r="DDS43" s="9"/>
      <c r="DDT43" s="9"/>
      <c r="DDU43" s="9"/>
      <c r="DDV43" s="9"/>
      <c r="DDW43" s="9"/>
      <c r="DDX43" s="9"/>
      <c r="DDY43" s="9"/>
      <c r="DDZ43" s="9"/>
      <c r="DEA43" s="9"/>
      <c r="DEB43" s="9"/>
      <c r="DEC43" s="9"/>
      <c r="DED43" s="9"/>
      <c r="DEE43" s="9"/>
      <c r="DEF43" s="9"/>
      <c r="DEG43" s="9"/>
      <c r="DEH43" s="9"/>
      <c r="DEI43" s="9"/>
      <c r="DEJ43" s="9"/>
      <c r="DEK43" s="9"/>
      <c r="DEL43" s="9"/>
      <c r="DEM43" s="9"/>
      <c r="DEN43" s="9"/>
      <c r="DEO43" s="9"/>
      <c r="DEP43" s="9"/>
      <c r="DEQ43" s="9"/>
      <c r="DER43" s="9"/>
      <c r="DES43" s="9"/>
      <c r="DET43" s="9"/>
      <c r="DEU43" s="9"/>
      <c r="DEV43" s="9"/>
      <c r="DEW43" s="9"/>
      <c r="DEX43" s="9"/>
      <c r="DEY43" s="9"/>
      <c r="DEZ43" s="9"/>
      <c r="DFA43" s="9"/>
      <c r="DFB43" s="9"/>
      <c r="DFC43" s="9"/>
      <c r="DFD43" s="9"/>
      <c r="DFE43" s="9"/>
      <c r="DFF43" s="9"/>
      <c r="DFG43" s="9"/>
      <c r="DFH43" s="9"/>
      <c r="DFI43" s="9"/>
      <c r="DFJ43" s="9"/>
      <c r="DFK43" s="9"/>
      <c r="DFL43" s="9"/>
      <c r="DFM43" s="9"/>
      <c r="DFN43" s="9"/>
      <c r="DFO43" s="9"/>
      <c r="DFP43" s="9"/>
      <c r="DFQ43" s="9"/>
      <c r="DFR43" s="9"/>
      <c r="DFS43" s="9"/>
      <c r="DFT43" s="9"/>
      <c r="DFU43" s="9"/>
      <c r="DFV43" s="9"/>
      <c r="DFW43" s="9"/>
      <c r="DFX43" s="9"/>
      <c r="DFY43" s="9"/>
      <c r="DFZ43" s="9"/>
      <c r="DGA43" s="9"/>
      <c r="DGB43" s="9"/>
      <c r="DGC43" s="9"/>
      <c r="DGD43" s="9"/>
      <c r="DGE43" s="9"/>
      <c r="DGF43" s="9"/>
      <c r="DGG43" s="9"/>
      <c r="DGH43" s="9"/>
      <c r="DGI43" s="9"/>
      <c r="DGJ43" s="9"/>
      <c r="DGK43" s="9"/>
      <c r="DGL43" s="9"/>
      <c r="DGM43" s="9"/>
      <c r="DGN43" s="9"/>
      <c r="DGO43" s="9"/>
      <c r="DGP43" s="9"/>
      <c r="DGQ43" s="9"/>
      <c r="DGR43" s="9"/>
      <c r="DGS43" s="9"/>
      <c r="DGT43" s="9"/>
      <c r="DGU43" s="9"/>
      <c r="DGV43" s="9"/>
      <c r="DGW43" s="9"/>
      <c r="DGX43" s="9"/>
      <c r="DGY43" s="9"/>
      <c r="DGZ43" s="9"/>
      <c r="DHA43" s="9"/>
      <c r="DHB43" s="9"/>
      <c r="DHC43" s="9"/>
      <c r="DHD43" s="9"/>
      <c r="DHE43" s="9"/>
      <c r="DHF43" s="9"/>
      <c r="DHG43" s="9"/>
      <c r="DHH43" s="9"/>
      <c r="DHI43" s="9"/>
      <c r="DHJ43" s="9"/>
      <c r="DHK43" s="9"/>
      <c r="DHL43" s="9"/>
      <c r="DHM43" s="9"/>
      <c r="DHN43" s="9"/>
      <c r="DHO43" s="9"/>
      <c r="DHP43" s="9"/>
      <c r="DHQ43" s="9"/>
      <c r="DHR43" s="9"/>
      <c r="DHS43" s="9"/>
      <c r="DHT43" s="9"/>
      <c r="DHU43" s="9"/>
      <c r="DHV43" s="9"/>
      <c r="DHW43" s="9"/>
      <c r="DHX43" s="9"/>
      <c r="DHY43" s="9"/>
      <c r="DHZ43" s="9"/>
      <c r="DIA43" s="9"/>
      <c r="DIB43" s="9"/>
      <c r="DIC43" s="9"/>
      <c r="DID43" s="9"/>
      <c r="DIE43" s="9"/>
      <c r="DIF43" s="9"/>
      <c r="DIG43" s="9"/>
      <c r="DIH43" s="9"/>
      <c r="DII43" s="9"/>
      <c r="DIJ43" s="9"/>
      <c r="DIK43" s="9"/>
      <c r="DIL43" s="9"/>
      <c r="DIM43" s="9"/>
      <c r="DIN43" s="9"/>
      <c r="DIO43" s="9"/>
      <c r="DIP43" s="9"/>
      <c r="DIQ43" s="9"/>
      <c r="DIR43" s="9"/>
      <c r="DIS43" s="9"/>
      <c r="DIT43" s="9"/>
      <c r="DIU43" s="9"/>
      <c r="DIV43" s="9"/>
      <c r="DIW43" s="9"/>
      <c r="DIX43" s="9"/>
      <c r="DIY43" s="9"/>
      <c r="DIZ43" s="9"/>
      <c r="DJA43" s="9"/>
      <c r="DJB43" s="9"/>
      <c r="DJC43" s="9"/>
      <c r="DJD43" s="9"/>
      <c r="DJE43" s="9"/>
      <c r="DJF43" s="9"/>
      <c r="DJG43" s="9"/>
      <c r="DJH43" s="9"/>
      <c r="DJI43" s="9"/>
      <c r="DJJ43" s="9"/>
      <c r="DJK43" s="9"/>
      <c r="DJL43" s="9"/>
      <c r="DJM43" s="9"/>
      <c r="DJN43" s="9"/>
      <c r="DJO43" s="9"/>
      <c r="DJP43" s="9"/>
      <c r="DJQ43" s="9"/>
      <c r="DJR43" s="9"/>
      <c r="DJS43" s="9"/>
      <c r="DJT43" s="9"/>
      <c r="DJU43" s="9"/>
      <c r="DJV43" s="9"/>
      <c r="DJW43" s="9"/>
      <c r="DJX43" s="9"/>
      <c r="DJY43" s="9"/>
      <c r="DJZ43" s="9"/>
      <c r="DKA43" s="9"/>
      <c r="DKB43" s="9"/>
      <c r="DKC43" s="9"/>
      <c r="DKD43" s="9"/>
      <c r="DKE43" s="9"/>
      <c r="DKF43" s="9"/>
      <c r="DKG43" s="9"/>
      <c r="DKH43" s="9"/>
      <c r="DKI43" s="9"/>
      <c r="DKJ43" s="9"/>
      <c r="DKK43" s="9"/>
      <c r="DKL43" s="9"/>
      <c r="DKM43" s="9"/>
      <c r="DKN43" s="9"/>
      <c r="DKO43" s="9"/>
      <c r="DKP43" s="9"/>
      <c r="DKQ43" s="9"/>
      <c r="DKR43" s="9"/>
      <c r="DKS43" s="9"/>
      <c r="DKT43" s="9"/>
      <c r="DKU43" s="9"/>
      <c r="DKV43" s="9"/>
      <c r="DKW43" s="9"/>
      <c r="DKX43" s="9"/>
      <c r="DKY43" s="9"/>
      <c r="DKZ43" s="9"/>
      <c r="DLA43" s="9"/>
      <c r="DLB43" s="9"/>
      <c r="DLC43" s="9"/>
      <c r="DLD43" s="9"/>
      <c r="DLE43" s="9"/>
      <c r="DLF43" s="9"/>
      <c r="DLG43" s="9"/>
      <c r="DLH43" s="9"/>
      <c r="DLI43" s="9"/>
      <c r="DLJ43" s="9"/>
      <c r="DLK43" s="9"/>
      <c r="DLL43" s="9"/>
      <c r="DLM43" s="9"/>
      <c r="DLN43" s="9"/>
      <c r="DLO43" s="9"/>
      <c r="DLP43" s="9"/>
      <c r="DLQ43" s="9"/>
      <c r="DLR43" s="9"/>
      <c r="DLS43" s="9"/>
      <c r="DLT43" s="9"/>
      <c r="DLU43" s="9"/>
      <c r="DLV43" s="9"/>
      <c r="DLW43" s="9"/>
      <c r="DLX43" s="9"/>
      <c r="DLY43" s="9"/>
      <c r="DLZ43" s="9"/>
      <c r="DMA43" s="9"/>
      <c r="DMB43" s="9"/>
      <c r="DMC43" s="9"/>
      <c r="DMD43" s="9"/>
      <c r="DME43" s="9"/>
      <c r="DMF43" s="9"/>
      <c r="DMG43" s="9"/>
      <c r="DMH43" s="9"/>
      <c r="DMI43" s="9"/>
      <c r="DMJ43" s="9"/>
      <c r="DMK43" s="9"/>
      <c r="DML43" s="9"/>
      <c r="DMM43" s="9"/>
      <c r="DMN43" s="9"/>
      <c r="DMO43" s="9"/>
      <c r="DMP43" s="9"/>
      <c r="DMQ43" s="9"/>
      <c r="DMR43" s="9"/>
      <c r="DMS43" s="9"/>
      <c r="DMT43" s="9"/>
      <c r="DMU43" s="9"/>
      <c r="DMV43" s="9"/>
      <c r="DMW43" s="9"/>
      <c r="DMX43" s="9"/>
      <c r="DMY43" s="9"/>
      <c r="DMZ43" s="9"/>
      <c r="DNA43" s="9"/>
      <c r="DNB43" s="9"/>
      <c r="DNC43" s="9"/>
      <c r="DND43" s="9"/>
      <c r="DNE43" s="9"/>
      <c r="DNF43" s="9"/>
      <c r="DNG43" s="9"/>
      <c r="DNH43" s="9"/>
      <c r="DNI43" s="9"/>
      <c r="DNJ43" s="9"/>
      <c r="DNK43" s="9"/>
      <c r="DNL43" s="9"/>
      <c r="DNM43" s="9"/>
      <c r="DNN43" s="9"/>
      <c r="DNO43" s="9"/>
      <c r="DNP43" s="9"/>
      <c r="DNQ43" s="9"/>
      <c r="DNR43" s="9"/>
      <c r="DNS43" s="9"/>
      <c r="DNT43" s="9"/>
      <c r="DNU43" s="9"/>
      <c r="DNV43" s="9"/>
      <c r="DNW43" s="9"/>
      <c r="DNX43" s="9"/>
      <c r="DNY43" s="9"/>
      <c r="DNZ43" s="9"/>
      <c r="DOA43" s="9"/>
      <c r="DOB43" s="9"/>
      <c r="DOC43" s="9"/>
      <c r="DOD43" s="9"/>
      <c r="DOE43" s="9"/>
      <c r="DOF43" s="9"/>
      <c r="DOG43" s="9"/>
      <c r="DOH43" s="9"/>
      <c r="DOI43" s="9"/>
      <c r="DOJ43" s="9"/>
      <c r="DOK43" s="9"/>
      <c r="DOL43" s="9"/>
      <c r="DOM43" s="9"/>
      <c r="DON43" s="9"/>
      <c r="DOO43" s="9"/>
      <c r="DOP43" s="9"/>
      <c r="DOQ43" s="9"/>
      <c r="DOR43" s="9"/>
      <c r="DOS43" s="9"/>
      <c r="DOT43" s="9"/>
      <c r="DOU43" s="9"/>
      <c r="DOV43" s="9"/>
      <c r="DOW43" s="9"/>
      <c r="DOX43" s="9"/>
      <c r="DOY43" s="9"/>
      <c r="DOZ43" s="9"/>
      <c r="DPA43" s="9"/>
      <c r="DPB43" s="9"/>
      <c r="DPC43" s="9"/>
      <c r="DPD43" s="9"/>
      <c r="DPE43" s="9"/>
      <c r="DPF43" s="9"/>
    </row>
    <row r="44" spans="1:3126" s="4" customFormat="1" ht="20.100000000000001" customHeight="1" x14ac:dyDescent="0.25">
      <c r="A44" s="24">
        <v>35</v>
      </c>
      <c r="B44" s="97" t="s">
        <v>60</v>
      </c>
      <c r="C44" s="98"/>
      <c r="D44" s="34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6"/>
      <c r="BA44" s="13"/>
      <c r="BB44" s="50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  <c r="AML44" s="9"/>
      <c r="AMM44" s="9"/>
      <c r="AMN44" s="9"/>
      <c r="AMO44" s="9"/>
      <c r="AMP44" s="9"/>
      <c r="AMQ44" s="9"/>
      <c r="AMR44" s="9"/>
      <c r="AMS44" s="9"/>
      <c r="AMT44" s="9"/>
      <c r="AMU44" s="9"/>
      <c r="AMV44" s="9"/>
      <c r="AMW44" s="9"/>
      <c r="AMX44" s="9"/>
      <c r="AMY44" s="9"/>
      <c r="AMZ44" s="9"/>
      <c r="ANA44" s="9"/>
      <c r="ANB44" s="9"/>
      <c r="ANC44" s="9"/>
      <c r="AND44" s="9"/>
      <c r="ANE44" s="9"/>
      <c r="ANF44" s="9"/>
      <c r="ANG44" s="9"/>
      <c r="ANH44" s="9"/>
      <c r="ANI44" s="9"/>
      <c r="ANJ44" s="9"/>
      <c r="ANK44" s="9"/>
      <c r="ANL44" s="9"/>
      <c r="ANM44" s="9"/>
      <c r="ANN44" s="9"/>
      <c r="ANO44" s="9"/>
      <c r="ANP44" s="9"/>
      <c r="ANQ44" s="9"/>
      <c r="ANR44" s="9"/>
      <c r="ANS44" s="9"/>
      <c r="ANT44" s="9"/>
      <c r="ANU44" s="9"/>
      <c r="ANV44" s="9"/>
      <c r="ANW44" s="9"/>
      <c r="ANX44" s="9"/>
      <c r="ANY44" s="9"/>
      <c r="ANZ44" s="9"/>
      <c r="AOA44" s="9"/>
      <c r="AOB44" s="9"/>
      <c r="AOC44" s="9"/>
      <c r="AOD44" s="9"/>
      <c r="AOE44" s="9"/>
      <c r="AOF44" s="9"/>
      <c r="AOG44" s="9"/>
      <c r="AOH44" s="9"/>
      <c r="AOI44" s="9"/>
      <c r="AOJ44" s="9"/>
      <c r="AOK44" s="9"/>
      <c r="AOL44" s="9"/>
      <c r="AOM44" s="9"/>
      <c r="AON44" s="9"/>
      <c r="AOO44" s="9"/>
      <c r="AOP44" s="9"/>
      <c r="AOQ44" s="9"/>
      <c r="AOR44" s="9"/>
      <c r="AOS44" s="9"/>
      <c r="AOT44" s="9"/>
      <c r="AOU44" s="9"/>
      <c r="AOV44" s="9"/>
      <c r="AOW44" s="9"/>
      <c r="AOX44" s="9"/>
      <c r="AOY44" s="9"/>
      <c r="AOZ44" s="9"/>
      <c r="APA44" s="9"/>
      <c r="APB44" s="9"/>
      <c r="APC44" s="9"/>
      <c r="APD44" s="9"/>
      <c r="APE44" s="9"/>
      <c r="APF44" s="9"/>
      <c r="APG44" s="9"/>
      <c r="APH44" s="9"/>
      <c r="API44" s="9"/>
      <c r="APJ44" s="9"/>
      <c r="APK44" s="9"/>
      <c r="APL44" s="9"/>
      <c r="APM44" s="9"/>
      <c r="APN44" s="9"/>
      <c r="APO44" s="9"/>
      <c r="APP44" s="9"/>
      <c r="APQ44" s="9"/>
      <c r="APR44" s="9"/>
      <c r="APS44" s="9"/>
      <c r="APT44" s="9"/>
      <c r="APU44" s="9"/>
      <c r="APV44" s="9"/>
      <c r="APW44" s="9"/>
      <c r="APX44" s="9"/>
      <c r="APY44" s="9"/>
      <c r="APZ44" s="9"/>
      <c r="AQA44" s="9"/>
      <c r="AQB44" s="9"/>
      <c r="AQC44" s="9"/>
      <c r="AQD44" s="9"/>
      <c r="AQE44" s="9"/>
      <c r="AQF44" s="9"/>
      <c r="AQG44" s="9"/>
      <c r="AQH44" s="9"/>
      <c r="AQI44" s="9"/>
      <c r="AQJ44" s="9"/>
      <c r="AQK44" s="9"/>
      <c r="AQL44" s="9"/>
      <c r="AQM44" s="9"/>
      <c r="AQN44" s="9"/>
      <c r="AQO44" s="9"/>
      <c r="AQP44" s="9"/>
      <c r="AQQ44" s="9"/>
      <c r="AQR44" s="9"/>
      <c r="AQS44" s="9"/>
      <c r="AQT44" s="9"/>
      <c r="AQU44" s="9"/>
      <c r="AQV44" s="9"/>
      <c r="AQW44" s="9"/>
      <c r="AQX44" s="9"/>
      <c r="AQY44" s="9"/>
      <c r="AQZ44" s="9"/>
      <c r="ARA44" s="9"/>
      <c r="ARB44" s="9"/>
      <c r="ARC44" s="9"/>
      <c r="ARD44" s="9"/>
      <c r="ARE44" s="9"/>
      <c r="ARF44" s="9"/>
      <c r="ARG44" s="9"/>
      <c r="ARH44" s="9"/>
      <c r="ARI44" s="9"/>
      <c r="ARJ44" s="9"/>
      <c r="ARK44" s="9"/>
      <c r="ARL44" s="9"/>
      <c r="ARM44" s="9"/>
      <c r="ARN44" s="9"/>
      <c r="ARO44" s="9"/>
      <c r="ARP44" s="9"/>
      <c r="ARQ44" s="9"/>
      <c r="ARR44" s="9"/>
      <c r="ARS44" s="9"/>
      <c r="ART44" s="9"/>
      <c r="ARU44" s="9"/>
      <c r="ARV44" s="9"/>
      <c r="ARW44" s="9"/>
      <c r="ARX44" s="9"/>
      <c r="ARY44" s="9"/>
      <c r="ARZ44" s="9"/>
      <c r="ASA44" s="9"/>
      <c r="ASB44" s="9"/>
      <c r="ASC44" s="9"/>
      <c r="ASD44" s="9"/>
      <c r="ASE44" s="9"/>
      <c r="ASF44" s="9"/>
      <c r="ASG44" s="9"/>
      <c r="ASH44" s="9"/>
      <c r="ASI44" s="9"/>
      <c r="ASJ44" s="9"/>
      <c r="ASK44" s="9"/>
      <c r="ASL44" s="9"/>
      <c r="ASM44" s="9"/>
      <c r="ASN44" s="9"/>
      <c r="ASO44" s="9"/>
      <c r="ASP44" s="9"/>
      <c r="ASQ44" s="9"/>
      <c r="ASR44" s="9"/>
      <c r="ASS44" s="9"/>
      <c r="AST44" s="9"/>
      <c r="ASU44" s="9"/>
      <c r="ASV44" s="9"/>
      <c r="ASW44" s="9"/>
      <c r="ASX44" s="9"/>
      <c r="ASY44" s="9"/>
      <c r="ASZ44" s="9"/>
      <c r="ATA44" s="9"/>
      <c r="ATB44" s="9"/>
      <c r="ATC44" s="9"/>
      <c r="ATD44" s="9"/>
      <c r="ATE44" s="9"/>
      <c r="ATF44" s="9"/>
      <c r="ATG44" s="9"/>
      <c r="ATH44" s="9"/>
      <c r="ATI44" s="9"/>
      <c r="ATJ44" s="9"/>
      <c r="ATK44" s="9"/>
      <c r="ATL44" s="9"/>
      <c r="ATM44" s="9"/>
      <c r="ATN44" s="9"/>
      <c r="ATO44" s="9"/>
      <c r="ATP44" s="9"/>
      <c r="ATQ44" s="9"/>
      <c r="ATR44" s="9"/>
      <c r="ATS44" s="9"/>
      <c r="ATT44" s="9"/>
      <c r="ATU44" s="9"/>
      <c r="ATV44" s="9"/>
      <c r="ATW44" s="9"/>
      <c r="ATX44" s="9"/>
      <c r="ATY44" s="9"/>
      <c r="ATZ44" s="9"/>
      <c r="AUA44" s="9"/>
      <c r="AUB44" s="9"/>
      <c r="AUC44" s="9"/>
      <c r="AUD44" s="9"/>
      <c r="AUE44" s="9"/>
      <c r="AUF44" s="9"/>
      <c r="AUG44" s="9"/>
      <c r="AUH44" s="9"/>
      <c r="AUI44" s="9"/>
      <c r="AUJ44" s="9"/>
      <c r="AUK44" s="9"/>
      <c r="AUL44" s="9"/>
      <c r="AUM44" s="9"/>
      <c r="AUN44" s="9"/>
      <c r="AUO44" s="9"/>
      <c r="AUP44" s="9"/>
      <c r="AUQ44" s="9"/>
      <c r="AUR44" s="9"/>
      <c r="AUS44" s="9"/>
      <c r="AUT44" s="9"/>
      <c r="AUU44" s="9"/>
      <c r="AUV44" s="9"/>
      <c r="AUW44" s="9"/>
      <c r="AUX44" s="9"/>
      <c r="AUY44" s="9"/>
      <c r="AUZ44" s="9"/>
      <c r="AVA44" s="9"/>
      <c r="AVB44" s="9"/>
      <c r="AVC44" s="9"/>
      <c r="AVD44" s="9"/>
      <c r="AVE44" s="9"/>
      <c r="AVF44" s="9"/>
      <c r="AVG44" s="9"/>
      <c r="AVH44" s="9"/>
      <c r="AVI44" s="9"/>
      <c r="AVJ44" s="9"/>
      <c r="AVK44" s="9"/>
      <c r="AVL44" s="9"/>
      <c r="AVM44" s="9"/>
      <c r="AVN44" s="9"/>
      <c r="AVO44" s="9"/>
      <c r="AVP44" s="9"/>
      <c r="AVQ44" s="9"/>
      <c r="AVR44" s="9"/>
      <c r="AVS44" s="9"/>
      <c r="AVT44" s="9"/>
      <c r="AVU44" s="9"/>
      <c r="AVV44" s="9"/>
      <c r="AVW44" s="9"/>
      <c r="AVX44" s="9"/>
      <c r="AVY44" s="9"/>
      <c r="AVZ44" s="9"/>
      <c r="AWA44" s="9"/>
      <c r="AWB44" s="9"/>
      <c r="AWC44" s="9"/>
      <c r="AWD44" s="9"/>
      <c r="AWE44" s="9"/>
      <c r="AWF44" s="9"/>
      <c r="AWG44" s="9"/>
      <c r="AWH44" s="9"/>
      <c r="AWI44" s="9"/>
      <c r="AWJ44" s="9"/>
      <c r="AWK44" s="9"/>
      <c r="AWL44" s="9"/>
      <c r="AWM44" s="9"/>
      <c r="AWN44" s="9"/>
      <c r="AWO44" s="9"/>
      <c r="AWP44" s="9"/>
      <c r="AWQ44" s="9"/>
      <c r="AWR44" s="9"/>
      <c r="AWS44" s="9"/>
      <c r="AWT44" s="9"/>
      <c r="AWU44" s="9"/>
      <c r="AWV44" s="9"/>
      <c r="AWW44" s="9"/>
      <c r="AWX44" s="9"/>
      <c r="AWY44" s="9"/>
      <c r="AWZ44" s="9"/>
      <c r="AXA44" s="9"/>
      <c r="AXB44" s="9"/>
      <c r="AXC44" s="9"/>
      <c r="AXD44" s="9"/>
      <c r="AXE44" s="9"/>
      <c r="AXF44" s="9"/>
      <c r="AXG44" s="9"/>
      <c r="AXH44" s="9"/>
      <c r="AXI44" s="9"/>
      <c r="AXJ44" s="9"/>
      <c r="AXK44" s="9"/>
      <c r="AXL44" s="9"/>
      <c r="AXM44" s="9"/>
      <c r="AXN44" s="9"/>
      <c r="AXO44" s="9"/>
      <c r="AXP44" s="9"/>
      <c r="AXQ44" s="9"/>
      <c r="AXR44" s="9"/>
      <c r="AXS44" s="9"/>
      <c r="AXT44" s="9"/>
      <c r="AXU44" s="9"/>
      <c r="AXV44" s="9"/>
      <c r="AXW44" s="9"/>
      <c r="AXX44" s="9"/>
      <c r="AXY44" s="9"/>
      <c r="AXZ44" s="9"/>
      <c r="AYA44" s="9"/>
      <c r="AYB44" s="9"/>
      <c r="AYC44" s="9"/>
      <c r="AYD44" s="9"/>
      <c r="AYE44" s="9"/>
      <c r="AYF44" s="9"/>
      <c r="AYG44" s="9"/>
      <c r="AYH44" s="9"/>
      <c r="AYI44" s="9"/>
      <c r="AYJ44" s="9"/>
      <c r="AYK44" s="9"/>
      <c r="AYL44" s="9"/>
      <c r="AYM44" s="9"/>
      <c r="AYN44" s="9"/>
      <c r="AYO44" s="9"/>
      <c r="AYP44" s="9"/>
      <c r="AYQ44" s="9"/>
      <c r="AYR44" s="9"/>
      <c r="AYS44" s="9"/>
      <c r="AYT44" s="9"/>
      <c r="AYU44" s="9"/>
      <c r="AYV44" s="9"/>
      <c r="AYW44" s="9"/>
      <c r="AYX44" s="9"/>
      <c r="AYY44" s="9"/>
      <c r="AYZ44" s="9"/>
      <c r="AZA44" s="9"/>
      <c r="AZB44" s="9"/>
      <c r="AZC44" s="9"/>
      <c r="AZD44" s="9"/>
      <c r="AZE44" s="9"/>
      <c r="AZF44" s="9"/>
      <c r="AZG44" s="9"/>
      <c r="AZH44" s="9"/>
      <c r="AZI44" s="9"/>
      <c r="AZJ44" s="9"/>
      <c r="AZK44" s="9"/>
      <c r="AZL44" s="9"/>
      <c r="AZM44" s="9"/>
      <c r="AZN44" s="9"/>
      <c r="AZO44" s="9"/>
      <c r="AZP44" s="9"/>
      <c r="AZQ44" s="9"/>
      <c r="AZR44" s="9"/>
      <c r="AZS44" s="9"/>
      <c r="AZT44" s="9"/>
      <c r="AZU44" s="9"/>
      <c r="AZV44" s="9"/>
      <c r="AZW44" s="9"/>
      <c r="AZX44" s="9"/>
      <c r="AZY44" s="9"/>
      <c r="AZZ44" s="9"/>
      <c r="BAA44" s="9"/>
      <c r="BAB44" s="9"/>
      <c r="BAC44" s="9"/>
      <c r="BAD44" s="9"/>
      <c r="BAE44" s="9"/>
      <c r="BAF44" s="9"/>
      <c r="BAG44" s="9"/>
      <c r="BAH44" s="9"/>
      <c r="BAI44" s="9"/>
      <c r="BAJ44" s="9"/>
      <c r="BAK44" s="9"/>
      <c r="BAL44" s="9"/>
      <c r="BAM44" s="9"/>
      <c r="BAN44" s="9"/>
      <c r="BAO44" s="9"/>
      <c r="BAP44" s="9"/>
      <c r="BAQ44" s="9"/>
      <c r="BAR44" s="9"/>
      <c r="BAS44" s="9"/>
      <c r="BAT44" s="9"/>
      <c r="BAU44" s="9"/>
      <c r="BAV44" s="9"/>
      <c r="BAW44" s="9"/>
      <c r="BAX44" s="9"/>
      <c r="BAY44" s="9"/>
      <c r="BAZ44" s="9"/>
      <c r="BBA44" s="9"/>
      <c r="BBB44" s="9"/>
      <c r="BBC44" s="9"/>
      <c r="BBD44" s="9"/>
      <c r="BBE44" s="9"/>
      <c r="BBF44" s="9"/>
      <c r="BBG44" s="9"/>
      <c r="BBH44" s="9"/>
      <c r="BBI44" s="9"/>
      <c r="BBJ44" s="9"/>
      <c r="BBK44" s="9"/>
      <c r="BBL44" s="9"/>
      <c r="BBM44" s="9"/>
      <c r="BBN44" s="9"/>
      <c r="BBO44" s="9"/>
      <c r="BBP44" s="9"/>
      <c r="BBQ44" s="9"/>
      <c r="BBR44" s="9"/>
      <c r="BBS44" s="9"/>
      <c r="BBT44" s="9"/>
      <c r="BBU44" s="9"/>
      <c r="BBV44" s="9"/>
      <c r="BBW44" s="9"/>
      <c r="BBX44" s="9"/>
      <c r="BBY44" s="9"/>
      <c r="BBZ44" s="9"/>
      <c r="BCA44" s="9"/>
      <c r="BCB44" s="9"/>
      <c r="BCC44" s="9"/>
      <c r="BCD44" s="9"/>
      <c r="BCE44" s="9"/>
      <c r="BCF44" s="9"/>
      <c r="BCG44" s="9"/>
      <c r="BCH44" s="9"/>
      <c r="BCI44" s="9"/>
      <c r="BCJ44" s="9"/>
      <c r="BCK44" s="9"/>
      <c r="BCL44" s="9"/>
      <c r="BCM44" s="9"/>
      <c r="BCN44" s="9"/>
      <c r="BCO44" s="9"/>
      <c r="BCP44" s="9"/>
      <c r="BCQ44" s="9"/>
      <c r="BCR44" s="9"/>
      <c r="BCS44" s="9"/>
      <c r="BCT44" s="9"/>
      <c r="BCU44" s="9"/>
      <c r="BCV44" s="9"/>
      <c r="BCW44" s="9"/>
      <c r="BCX44" s="9"/>
      <c r="BCY44" s="9"/>
      <c r="BCZ44" s="9"/>
      <c r="BDA44" s="9"/>
      <c r="BDB44" s="9"/>
      <c r="BDC44" s="9"/>
      <c r="BDD44" s="9"/>
      <c r="BDE44" s="9"/>
      <c r="BDF44" s="9"/>
      <c r="BDG44" s="9"/>
      <c r="BDH44" s="9"/>
      <c r="BDI44" s="9"/>
      <c r="BDJ44" s="9"/>
      <c r="BDK44" s="9"/>
      <c r="BDL44" s="9"/>
      <c r="BDM44" s="9"/>
      <c r="BDN44" s="9"/>
      <c r="BDO44" s="9"/>
      <c r="BDP44" s="9"/>
      <c r="BDQ44" s="9"/>
      <c r="BDR44" s="9"/>
      <c r="BDS44" s="9"/>
      <c r="BDT44" s="9"/>
      <c r="BDU44" s="9"/>
      <c r="BDV44" s="9"/>
      <c r="BDW44" s="9"/>
      <c r="BDX44" s="9"/>
      <c r="BDY44" s="9"/>
      <c r="BDZ44" s="9"/>
      <c r="BEA44" s="9"/>
      <c r="BEB44" s="9"/>
      <c r="BEC44" s="9"/>
      <c r="BED44" s="9"/>
      <c r="BEE44" s="9"/>
      <c r="BEF44" s="9"/>
      <c r="BEG44" s="9"/>
      <c r="BEH44" s="9"/>
      <c r="BEI44" s="9"/>
      <c r="BEJ44" s="9"/>
      <c r="BEK44" s="9"/>
      <c r="BEL44" s="9"/>
      <c r="BEM44" s="9"/>
      <c r="BEN44" s="9"/>
      <c r="BEO44" s="9"/>
      <c r="BEP44" s="9"/>
      <c r="BEQ44" s="9"/>
      <c r="BER44" s="9"/>
      <c r="BES44" s="9"/>
      <c r="BET44" s="9"/>
      <c r="BEU44" s="9"/>
      <c r="BEV44" s="9"/>
      <c r="BEW44" s="9"/>
      <c r="BEX44" s="9"/>
      <c r="BEY44" s="9"/>
      <c r="BEZ44" s="9"/>
      <c r="BFA44" s="9"/>
      <c r="BFB44" s="9"/>
      <c r="BFC44" s="9"/>
      <c r="BFD44" s="9"/>
      <c r="BFE44" s="9"/>
      <c r="BFF44" s="9"/>
      <c r="BFG44" s="9"/>
      <c r="BFH44" s="9"/>
      <c r="BFI44" s="9"/>
      <c r="BFJ44" s="9"/>
      <c r="BFK44" s="9"/>
      <c r="BFL44" s="9"/>
      <c r="BFM44" s="9"/>
      <c r="BFN44" s="9"/>
      <c r="BFO44" s="9"/>
      <c r="BFP44" s="9"/>
      <c r="BFQ44" s="9"/>
      <c r="BFR44" s="9"/>
      <c r="BFS44" s="9"/>
      <c r="BFT44" s="9"/>
      <c r="BFU44" s="9"/>
      <c r="BFV44" s="9"/>
      <c r="BFW44" s="9"/>
      <c r="BFX44" s="9"/>
      <c r="BFY44" s="9"/>
      <c r="BFZ44" s="9"/>
      <c r="BGA44" s="9"/>
      <c r="BGB44" s="9"/>
      <c r="BGC44" s="9"/>
      <c r="BGD44" s="9"/>
      <c r="BGE44" s="9"/>
      <c r="BGF44" s="9"/>
      <c r="BGG44" s="9"/>
      <c r="BGH44" s="9"/>
      <c r="BGI44" s="9"/>
      <c r="BGJ44" s="9"/>
      <c r="BGK44" s="9"/>
      <c r="BGL44" s="9"/>
      <c r="BGM44" s="9"/>
      <c r="BGN44" s="9"/>
      <c r="BGO44" s="9"/>
      <c r="BGP44" s="9"/>
      <c r="BGQ44" s="9"/>
      <c r="BGR44" s="9"/>
      <c r="BGS44" s="9"/>
      <c r="BGT44" s="9"/>
      <c r="BGU44" s="9"/>
      <c r="BGV44" s="9"/>
      <c r="BGW44" s="9"/>
      <c r="BGX44" s="9"/>
      <c r="BGY44" s="9"/>
      <c r="BGZ44" s="9"/>
      <c r="BHA44" s="9"/>
      <c r="BHB44" s="9"/>
      <c r="BHC44" s="9"/>
      <c r="BHD44" s="9"/>
      <c r="BHE44" s="9"/>
      <c r="BHF44" s="9"/>
      <c r="BHG44" s="9"/>
      <c r="BHH44" s="9"/>
      <c r="BHI44" s="9"/>
      <c r="BHJ44" s="9"/>
      <c r="BHK44" s="9"/>
      <c r="BHL44" s="9"/>
      <c r="BHM44" s="9"/>
      <c r="BHN44" s="9"/>
      <c r="BHO44" s="9"/>
      <c r="BHP44" s="9"/>
      <c r="BHQ44" s="9"/>
      <c r="BHR44" s="9"/>
      <c r="BHS44" s="9"/>
      <c r="BHT44" s="9"/>
      <c r="BHU44" s="9"/>
      <c r="BHV44" s="9"/>
      <c r="BHW44" s="9"/>
      <c r="BHX44" s="9"/>
      <c r="BHY44" s="9"/>
      <c r="BHZ44" s="9"/>
      <c r="BIA44" s="9"/>
      <c r="BIB44" s="9"/>
      <c r="BIC44" s="9"/>
      <c r="BID44" s="9"/>
      <c r="BIE44" s="9"/>
      <c r="BIF44" s="9"/>
      <c r="BIG44" s="9"/>
      <c r="BIH44" s="9"/>
      <c r="BII44" s="9"/>
      <c r="BIJ44" s="9"/>
      <c r="BIK44" s="9"/>
      <c r="BIL44" s="9"/>
      <c r="BIM44" s="9"/>
      <c r="BIN44" s="9"/>
      <c r="BIO44" s="9"/>
      <c r="BIP44" s="9"/>
      <c r="BIQ44" s="9"/>
      <c r="BIR44" s="9"/>
      <c r="BIS44" s="9"/>
      <c r="BIT44" s="9"/>
      <c r="BIU44" s="9"/>
      <c r="BIV44" s="9"/>
      <c r="BIW44" s="9"/>
      <c r="BIX44" s="9"/>
      <c r="BIY44" s="9"/>
      <c r="BIZ44" s="9"/>
      <c r="BJA44" s="9"/>
      <c r="BJB44" s="9"/>
      <c r="BJC44" s="9"/>
      <c r="BJD44" s="9"/>
      <c r="BJE44" s="9"/>
      <c r="BJF44" s="9"/>
      <c r="BJG44" s="9"/>
      <c r="BJH44" s="9"/>
      <c r="BJI44" s="9"/>
      <c r="BJJ44" s="9"/>
      <c r="BJK44" s="9"/>
      <c r="BJL44" s="9"/>
      <c r="BJM44" s="9"/>
      <c r="BJN44" s="9"/>
      <c r="BJO44" s="9"/>
      <c r="BJP44" s="9"/>
      <c r="BJQ44" s="9"/>
      <c r="BJR44" s="9"/>
      <c r="BJS44" s="9"/>
      <c r="BJT44" s="9"/>
      <c r="BJU44" s="9"/>
      <c r="BJV44" s="9"/>
      <c r="BJW44" s="9"/>
      <c r="BJX44" s="9"/>
      <c r="BJY44" s="9"/>
      <c r="BJZ44" s="9"/>
      <c r="BKA44" s="9"/>
      <c r="BKB44" s="9"/>
      <c r="BKC44" s="9"/>
      <c r="BKD44" s="9"/>
      <c r="BKE44" s="9"/>
      <c r="BKF44" s="9"/>
      <c r="BKG44" s="9"/>
      <c r="BKH44" s="9"/>
      <c r="BKI44" s="9"/>
      <c r="BKJ44" s="9"/>
      <c r="BKK44" s="9"/>
      <c r="BKL44" s="9"/>
      <c r="BKM44" s="9"/>
      <c r="BKN44" s="9"/>
      <c r="BKO44" s="9"/>
      <c r="BKP44" s="9"/>
      <c r="BKQ44" s="9"/>
      <c r="BKR44" s="9"/>
      <c r="BKS44" s="9"/>
      <c r="BKT44" s="9"/>
      <c r="BKU44" s="9"/>
      <c r="BKV44" s="9"/>
      <c r="BKW44" s="9"/>
      <c r="BKX44" s="9"/>
      <c r="BKY44" s="9"/>
      <c r="BKZ44" s="9"/>
      <c r="BLA44" s="9"/>
      <c r="BLB44" s="9"/>
      <c r="BLC44" s="9"/>
      <c r="BLD44" s="9"/>
      <c r="BLE44" s="9"/>
      <c r="BLF44" s="9"/>
      <c r="BLG44" s="9"/>
      <c r="BLH44" s="9"/>
      <c r="BLI44" s="9"/>
      <c r="BLJ44" s="9"/>
      <c r="BLK44" s="9"/>
      <c r="BLL44" s="9"/>
      <c r="BLM44" s="9"/>
      <c r="BLN44" s="9"/>
      <c r="BLO44" s="9"/>
      <c r="BLP44" s="9"/>
      <c r="BLQ44" s="9"/>
      <c r="BLR44" s="9"/>
      <c r="BLS44" s="9"/>
      <c r="BLT44" s="9"/>
      <c r="BLU44" s="9"/>
      <c r="BLV44" s="9"/>
      <c r="BLW44" s="9"/>
      <c r="BLX44" s="9"/>
      <c r="BLY44" s="9"/>
      <c r="BLZ44" s="9"/>
      <c r="BMA44" s="9"/>
      <c r="BMB44" s="9"/>
      <c r="BMC44" s="9"/>
      <c r="BMD44" s="9"/>
      <c r="BME44" s="9"/>
      <c r="BMF44" s="9"/>
      <c r="BMG44" s="9"/>
      <c r="BMH44" s="9"/>
      <c r="BMI44" s="9"/>
      <c r="BMJ44" s="9"/>
      <c r="BMK44" s="9"/>
      <c r="BML44" s="9"/>
      <c r="BMM44" s="9"/>
      <c r="BMN44" s="9"/>
      <c r="BMO44" s="9"/>
      <c r="BMP44" s="9"/>
      <c r="BMQ44" s="9"/>
      <c r="BMR44" s="9"/>
      <c r="BMS44" s="9"/>
      <c r="BMT44" s="9"/>
      <c r="BMU44" s="9"/>
      <c r="BMV44" s="9"/>
      <c r="BMW44" s="9"/>
      <c r="BMX44" s="9"/>
      <c r="BMY44" s="9"/>
      <c r="BMZ44" s="9"/>
      <c r="BNA44" s="9"/>
      <c r="BNB44" s="9"/>
      <c r="BNC44" s="9"/>
      <c r="BND44" s="9"/>
      <c r="BNE44" s="9"/>
      <c r="BNF44" s="9"/>
      <c r="BNG44" s="9"/>
      <c r="BNH44" s="9"/>
      <c r="BNI44" s="9"/>
      <c r="BNJ44" s="9"/>
      <c r="BNK44" s="9"/>
      <c r="BNL44" s="9"/>
      <c r="BNM44" s="9"/>
      <c r="BNN44" s="9"/>
      <c r="BNO44" s="9"/>
      <c r="BNP44" s="9"/>
      <c r="BNQ44" s="9"/>
      <c r="BNR44" s="9"/>
      <c r="BNS44" s="9"/>
      <c r="BNT44" s="9"/>
      <c r="BNU44" s="9"/>
      <c r="BNV44" s="9"/>
      <c r="BNW44" s="9"/>
      <c r="BNX44" s="9"/>
      <c r="BNY44" s="9"/>
      <c r="BNZ44" s="9"/>
      <c r="BOA44" s="9"/>
      <c r="BOB44" s="9"/>
      <c r="BOC44" s="9"/>
      <c r="BOD44" s="9"/>
      <c r="BOE44" s="9"/>
      <c r="BOF44" s="9"/>
      <c r="BOG44" s="9"/>
      <c r="BOH44" s="9"/>
      <c r="BOI44" s="9"/>
      <c r="BOJ44" s="9"/>
      <c r="BOK44" s="9"/>
      <c r="BOL44" s="9"/>
      <c r="BOM44" s="9"/>
      <c r="BON44" s="9"/>
      <c r="BOO44" s="9"/>
      <c r="BOP44" s="9"/>
      <c r="BOQ44" s="9"/>
      <c r="BOR44" s="9"/>
      <c r="BOS44" s="9"/>
      <c r="BOT44" s="9"/>
      <c r="BOU44" s="9"/>
      <c r="BOV44" s="9"/>
      <c r="BOW44" s="9"/>
      <c r="BOX44" s="9"/>
      <c r="BOY44" s="9"/>
      <c r="BOZ44" s="9"/>
      <c r="BPA44" s="9"/>
      <c r="BPB44" s="9"/>
      <c r="BPC44" s="9"/>
      <c r="BPD44" s="9"/>
      <c r="BPE44" s="9"/>
      <c r="BPF44" s="9"/>
      <c r="BPG44" s="9"/>
      <c r="BPH44" s="9"/>
      <c r="BPI44" s="9"/>
      <c r="BPJ44" s="9"/>
      <c r="BPK44" s="9"/>
      <c r="BPL44" s="9"/>
      <c r="BPM44" s="9"/>
      <c r="BPN44" s="9"/>
      <c r="BPO44" s="9"/>
      <c r="BPP44" s="9"/>
      <c r="BPQ44" s="9"/>
      <c r="BPR44" s="9"/>
      <c r="BPS44" s="9"/>
      <c r="BPT44" s="9"/>
      <c r="BPU44" s="9"/>
      <c r="BPV44" s="9"/>
      <c r="BPW44" s="9"/>
      <c r="BPX44" s="9"/>
      <c r="BPY44" s="9"/>
      <c r="BPZ44" s="9"/>
      <c r="BQA44" s="9"/>
      <c r="BQB44" s="9"/>
      <c r="BQC44" s="9"/>
      <c r="BQD44" s="9"/>
      <c r="BQE44" s="9"/>
      <c r="BQF44" s="9"/>
      <c r="BQG44" s="9"/>
      <c r="BQH44" s="9"/>
      <c r="BQI44" s="9"/>
      <c r="BQJ44" s="9"/>
      <c r="BQK44" s="9"/>
      <c r="BQL44" s="9"/>
      <c r="BQM44" s="9"/>
      <c r="BQN44" s="9"/>
      <c r="BQO44" s="9"/>
      <c r="BQP44" s="9"/>
      <c r="BQQ44" s="9"/>
      <c r="BQR44" s="9"/>
      <c r="BQS44" s="9"/>
      <c r="BQT44" s="9"/>
      <c r="BQU44" s="9"/>
      <c r="BQV44" s="9"/>
      <c r="BQW44" s="9"/>
      <c r="BQX44" s="9"/>
      <c r="BQY44" s="9"/>
      <c r="BQZ44" s="9"/>
      <c r="BRA44" s="9"/>
      <c r="BRB44" s="9"/>
      <c r="BRC44" s="9"/>
      <c r="BRD44" s="9"/>
      <c r="BRE44" s="9"/>
      <c r="BRF44" s="9"/>
      <c r="BRG44" s="9"/>
      <c r="BRH44" s="9"/>
      <c r="BRI44" s="9"/>
      <c r="BRJ44" s="9"/>
      <c r="BRK44" s="9"/>
      <c r="BRL44" s="9"/>
      <c r="BRM44" s="9"/>
      <c r="BRN44" s="9"/>
      <c r="BRO44" s="9"/>
      <c r="BRP44" s="9"/>
      <c r="BRQ44" s="9"/>
      <c r="BRR44" s="9"/>
      <c r="BRS44" s="9"/>
      <c r="BRT44" s="9"/>
      <c r="BRU44" s="9"/>
      <c r="BRV44" s="9"/>
      <c r="BRW44" s="9"/>
      <c r="BRX44" s="9"/>
      <c r="BRY44" s="9"/>
      <c r="BRZ44" s="9"/>
      <c r="BSA44" s="9"/>
      <c r="BSB44" s="9"/>
      <c r="BSC44" s="9"/>
      <c r="BSD44" s="9"/>
      <c r="BSE44" s="9"/>
      <c r="BSF44" s="9"/>
      <c r="BSG44" s="9"/>
      <c r="BSH44" s="9"/>
      <c r="BSI44" s="9"/>
      <c r="BSJ44" s="9"/>
      <c r="BSK44" s="9"/>
      <c r="BSL44" s="9"/>
      <c r="BSM44" s="9"/>
      <c r="BSN44" s="9"/>
      <c r="BSO44" s="9"/>
      <c r="BSP44" s="9"/>
      <c r="BSQ44" s="9"/>
      <c r="BSR44" s="9"/>
      <c r="BSS44" s="9"/>
      <c r="BST44" s="9"/>
      <c r="BSU44" s="9"/>
      <c r="BSV44" s="9"/>
      <c r="BSW44" s="9"/>
      <c r="BSX44" s="9"/>
      <c r="BSY44" s="9"/>
      <c r="BSZ44" s="9"/>
      <c r="BTA44" s="9"/>
      <c r="BTB44" s="9"/>
      <c r="BTC44" s="9"/>
      <c r="BTD44" s="9"/>
      <c r="BTE44" s="9"/>
      <c r="BTF44" s="9"/>
      <c r="BTG44" s="9"/>
      <c r="BTH44" s="9"/>
      <c r="BTI44" s="9"/>
      <c r="BTJ44" s="9"/>
      <c r="BTK44" s="9"/>
      <c r="BTL44" s="9"/>
      <c r="BTM44" s="9"/>
      <c r="BTN44" s="9"/>
      <c r="BTO44" s="9"/>
      <c r="BTP44" s="9"/>
      <c r="BTQ44" s="9"/>
      <c r="BTR44" s="9"/>
      <c r="BTS44" s="9"/>
      <c r="BTT44" s="9"/>
      <c r="BTU44" s="9"/>
      <c r="BTV44" s="9"/>
      <c r="BTW44" s="9"/>
      <c r="BTX44" s="9"/>
      <c r="BTY44" s="9"/>
      <c r="BTZ44" s="9"/>
      <c r="BUA44" s="9"/>
      <c r="BUB44" s="9"/>
      <c r="BUC44" s="9"/>
      <c r="BUD44" s="9"/>
      <c r="BUE44" s="9"/>
      <c r="BUF44" s="9"/>
      <c r="BUG44" s="9"/>
      <c r="BUH44" s="9"/>
      <c r="BUI44" s="9"/>
      <c r="BUJ44" s="9"/>
      <c r="BUK44" s="9"/>
      <c r="BUL44" s="9"/>
      <c r="BUM44" s="9"/>
      <c r="BUN44" s="9"/>
      <c r="BUO44" s="9"/>
      <c r="BUP44" s="9"/>
      <c r="BUQ44" s="9"/>
      <c r="BUR44" s="9"/>
      <c r="BUS44" s="9"/>
      <c r="BUT44" s="9"/>
      <c r="BUU44" s="9"/>
      <c r="BUV44" s="9"/>
      <c r="BUW44" s="9"/>
      <c r="BUX44" s="9"/>
      <c r="BUY44" s="9"/>
      <c r="BUZ44" s="9"/>
      <c r="BVA44" s="9"/>
      <c r="BVB44" s="9"/>
      <c r="BVC44" s="9"/>
      <c r="BVD44" s="9"/>
      <c r="BVE44" s="9"/>
      <c r="BVF44" s="9"/>
      <c r="BVG44" s="9"/>
      <c r="BVH44" s="9"/>
      <c r="BVI44" s="9"/>
      <c r="BVJ44" s="9"/>
      <c r="BVK44" s="9"/>
      <c r="BVL44" s="9"/>
      <c r="BVM44" s="9"/>
      <c r="BVN44" s="9"/>
      <c r="BVO44" s="9"/>
      <c r="BVP44" s="9"/>
      <c r="BVQ44" s="9"/>
      <c r="BVR44" s="9"/>
      <c r="BVS44" s="9"/>
      <c r="BVT44" s="9"/>
      <c r="BVU44" s="9"/>
      <c r="BVV44" s="9"/>
      <c r="BVW44" s="9"/>
      <c r="BVX44" s="9"/>
      <c r="BVY44" s="9"/>
      <c r="BVZ44" s="9"/>
      <c r="BWA44" s="9"/>
      <c r="BWB44" s="9"/>
      <c r="BWC44" s="9"/>
      <c r="BWD44" s="9"/>
      <c r="BWE44" s="9"/>
      <c r="BWF44" s="9"/>
      <c r="BWG44" s="9"/>
      <c r="BWH44" s="9"/>
      <c r="BWI44" s="9"/>
      <c r="BWJ44" s="9"/>
      <c r="BWK44" s="9"/>
      <c r="BWL44" s="9"/>
      <c r="BWM44" s="9"/>
      <c r="BWN44" s="9"/>
      <c r="BWO44" s="9"/>
      <c r="BWP44" s="9"/>
      <c r="BWQ44" s="9"/>
      <c r="BWR44" s="9"/>
      <c r="BWS44" s="9"/>
      <c r="BWT44" s="9"/>
      <c r="BWU44" s="9"/>
      <c r="BWV44" s="9"/>
      <c r="BWW44" s="9"/>
      <c r="BWX44" s="9"/>
      <c r="BWY44" s="9"/>
      <c r="BWZ44" s="9"/>
      <c r="BXA44" s="9"/>
      <c r="BXB44" s="9"/>
      <c r="BXC44" s="9"/>
      <c r="BXD44" s="9"/>
      <c r="BXE44" s="9"/>
      <c r="BXF44" s="9"/>
      <c r="BXG44" s="9"/>
      <c r="BXH44" s="9"/>
      <c r="BXI44" s="9"/>
      <c r="BXJ44" s="9"/>
      <c r="BXK44" s="9"/>
      <c r="BXL44" s="9"/>
      <c r="BXM44" s="9"/>
      <c r="BXN44" s="9"/>
      <c r="BXO44" s="9"/>
      <c r="BXP44" s="9"/>
      <c r="BXQ44" s="9"/>
      <c r="BXR44" s="9"/>
      <c r="BXS44" s="9"/>
      <c r="BXT44" s="9"/>
      <c r="BXU44" s="9"/>
      <c r="BXV44" s="9"/>
      <c r="BXW44" s="9"/>
      <c r="BXX44" s="9"/>
      <c r="BXY44" s="9"/>
      <c r="BXZ44" s="9"/>
      <c r="BYA44" s="9"/>
      <c r="BYB44" s="9"/>
      <c r="BYC44" s="9"/>
      <c r="BYD44" s="9"/>
      <c r="BYE44" s="9"/>
      <c r="BYF44" s="9"/>
      <c r="BYG44" s="9"/>
      <c r="BYH44" s="9"/>
      <c r="BYI44" s="9"/>
      <c r="BYJ44" s="9"/>
      <c r="BYK44" s="9"/>
      <c r="BYL44" s="9"/>
      <c r="BYM44" s="9"/>
      <c r="BYN44" s="9"/>
      <c r="BYO44" s="9"/>
      <c r="BYP44" s="9"/>
      <c r="BYQ44" s="9"/>
      <c r="BYR44" s="9"/>
      <c r="BYS44" s="9"/>
      <c r="BYT44" s="9"/>
      <c r="BYU44" s="9"/>
      <c r="BYV44" s="9"/>
      <c r="BYW44" s="9"/>
      <c r="BYX44" s="9"/>
      <c r="BYY44" s="9"/>
      <c r="BYZ44" s="9"/>
      <c r="BZA44" s="9"/>
      <c r="BZB44" s="9"/>
      <c r="BZC44" s="9"/>
      <c r="BZD44" s="9"/>
      <c r="BZE44" s="9"/>
      <c r="BZF44" s="9"/>
      <c r="BZG44" s="9"/>
      <c r="BZH44" s="9"/>
      <c r="BZI44" s="9"/>
      <c r="BZJ44" s="9"/>
      <c r="BZK44" s="9"/>
      <c r="BZL44" s="9"/>
      <c r="BZM44" s="9"/>
      <c r="BZN44" s="9"/>
      <c r="BZO44" s="9"/>
      <c r="BZP44" s="9"/>
      <c r="BZQ44" s="9"/>
      <c r="BZR44" s="9"/>
      <c r="BZS44" s="9"/>
      <c r="BZT44" s="9"/>
      <c r="BZU44" s="9"/>
      <c r="BZV44" s="9"/>
      <c r="BZW44" s="9"/>
      <c r="BZX44" s="9"/>
      <c r="BZY44" s="9"/>
      <c r="BZZ44" s="9"/>
      <c r="CAA44" s="9"/>
      <c r="CAB44" s="9"/>
      <c r="CAC44" s="9"/>
      <c r="CAD44" s="9"/>
      <c r="CAE44" s="9"/>
      <c r="CAF44" s="9"/>
      <c r="CAG44" s="9"/>
      <c r="CAH44" s="9"/>
      <c r="CAI44" s="9"/>
      <c r="CAJ44" s="9"/>
      <c r="CAK44" s="9"/>
      <c r="CAL44" s="9"/>
      <c r="CAM44" s="9"/>
      <c r="CAN44" s="9"/>
      <c r="CAO44" s="9"/>
      <c r="CAP44" s="9"/>
      <c r="CAQ44" s="9"/>
      <c r="CAR44" s="9"/>
      <c r="CAS44" s="9"/>
      <c r="CAT44" s="9"/>
      <c r="CAU44" s="9"/>
      <c r="CAV44" s="9"/>
      <c r="CAW44" s="9"/>
      <c r="CAX44" s="9"/>
      <c r="CAY44" s="9"/>
      <c r="CAZ44" s="9"/>
      <c r="CBA44" s="9"/>
      <c r="CBB44" s="9"/>
      <c r="CBC44" s="9"/>
      <c r="CBD44" s="9"/>
      <c r="CBE44" s="9"/>
      <c r="CBF44" s="9"/>
      <c r="CBG44" s="9"/>
      <c r="CBH44" s="9"/>
      <c r="CBI44" s="9"/>
      <c r="CBJ44" s="9"/>
      <c r="CBK44" s="9"/>
      <c r="CBL44" s="9"/>
      <c r="CBM44" s="9"/>
      <c r="CBN44" s="9"/>
      <c r="CBO44" s="9"/>
      <c r="CBP44" s="9"/>
      <c r="CBQ44" s="9"/>
      <c r="CBR44" s="9"/>
      <c r="CBS44" s="9"/>
      <c r="CBT44" s="9"/>
      <c r="CBU44" s="9"/>
      <c r="CBV44" s="9"/>
      <c r="CBW44" s="9"/>
      <c r="CBX44" s="9"/>
      <c r="CBY44" s="9"/>
      <c r="CBZ44" s="9"/>
      <c r="CCA44" s="9"/>
      <c r="CCB44" s="9"/>
      <c r="CCC44" s="9"/>
      <c r="CCD44" s="9"/>
      <c r="CCE44" s="9"/>
      <c r="CCF44" s="9"/>
      <c r="CCG44" s="9"/>
      <c r="CCH44" s="9"/>
      <c r="CCI44" s="9"/>
      <c r="CCJ44" s="9"/>
      <c r="CCK44" s="9"/>
      <c r="CCL44" s="9"/>
      <c r="CCM44" s="9"/>
      <c r="CCN44" s="9"/>
      <c r="CCO44" s="9"/>
      <c r="CCP44" s="9"/>
      <c r="CCQ44" s="9"/>
      <c r="CCR44" s="9"/>
      <c r="CCS44" s="9"/>
      <c r="CCT44" s="9"/>
      <c r="CCU44" s="9"/>
      <c r="CCV44" s="9"/>
      <c r="CCW44" s="9"/>
      <c r="CCX44" s="9"/>
      <c r="CCY44" s="9"/>
      <c r="CCZ44" s="9"/>
      <c r="CDA44" s="9"/>
      <c r="CDB44" s="9"/>
      <c r="CDC44" s="9"/>
      <c r="CDD44" s="9"/>
      <c r="CDE44" s="9"/>
      <c r="CDF44" s="9"/>
      <c r="CDG44" s="9"/>
      <c r="CDH44" s="9"/>
      <c r="CDI44" s="9"/>
      <c r="CDJ44" s="9"/>
      <c r="CDK44" s="9"/>
      <c r="CDL44" s="9"/>
      <c r="CDM44" s="9"/>
      <c r="CDN44" s="9"/>
      <c r="CDO44" s="9"/>
      <c r="CDP44" s="9"/>
      <c r="CDQ44" s="9"/>
      <c r="CDR44" s="9"/>
      <c r="CDS44" s="9"/>
      <c r="CDT44" s="9"/>
      <c r="CDU44" s="9"/>
      <c r="CDV44" s="9"/>
      <c r="CDW44" s="9"/>
      <c r="CDX44" s="9"/>
      <c r="CDY44" s="9"/>
      <c r="CDZ44" s="9"/>
      <c r="CEA44" s="9"/>
      <c r="CEB44" s="9"/>
      <c r="CEC44" s="9"/>
      <c r="CED44" s="9"/>
      <c r="CEE44" s="9"/>
      <c r="CEF44" s="9"/>
      <c r="CEG44" s="9"/>
      <c r="CEH44" s="9"/>
      <c r="CEI44" s="9"/>
      <c r="CEJ44" s="9"/>
      <c r="CEK44" s="9"/>
      <c r="CEL44" s="9"/>
      <c r="CEM44" s="9"/>
      <c r="CEN44" s="9"/>
      <c r="CEO44" s="9"/>
      <c r="CEP44" s="9"/>
      <c r="CEQ44" s="9"/>
      <c r="CER44" s="9"/>
      <c r="CES44" s="9"/>
      <c r="CET44" s="9"/>
      <c r="CEU44" s="9"/>
      <c r="CEV44" s="9"/>
      <c r="CEW44" s="9"/>
      <c r="CEX44" s="9"/>
      <c r="CEY44" s="9"/>
      <c r="CEZ44" s="9"/>
      <c r="CFA44" s="9"/>
      <c r="CFB44" s="9"/>
      <c r="CFC44" s="9"/>
      <c r="CFD44" s="9"/>
      <c r="CFE44" s="9"/>
      <c r="CFF44" s="9"/>
      <c r="CFG44" s="9"/>
      <c r="CFH44" s="9"/>
      <c r="CFI44" s="9"/>
      <c r="CFJ44" s="9"/>
      <c r="CFK44" s="9"/>
      <c r="CFL44" s="9"/>
      <c r="CFM44" s="9"/>
      <c r="CFN44" s="9"/>
      <c r="CFO44" s="9"/>
      <c r="CFP44" s="9"/>
      <c r="CFQ44" s="9"/>
      <c r="CFR44" s="9"/>
      <c r="CFS44" s="9"/>
      <c r="CFT44" s="9"/>
      <c r="CFU44" s="9"/>
      <c r="CFV44" s="9"/>
      <c r="CFW44" s="9"/>
      <c r="CFX44" s="9"/>
      <c r="CFY44" s="9"/>
      <c r="CFZ44" s="9"/>
      <c r="CGA44" s="9"/>
      <c r="CGB44" s="9"/>
      <c r="CGC44" s="9"/>
      <c r="CGD44" s="9"/>
      <c r="CGE44" s="9"/>
      <c r="CGF44" s="9"/>
      <c r="CGG44" s="9"/>
      <c r="CGH44" s="9"/>
      <c r="CGI44" s="9"/>
      <c r="CGJ44" s="9"/>
      <c r="CGK44" s="9"/>
      <c r="CGL44" s="9"/>
      <c r="CGM44" s="9"/>
      <c r="CGN44" s="9"/>
      <c r="CGO44" s="9"/>
      <c r="CGP44" s="9"/>
      <c r="CGQ44" s="9"/>
      <c r="CGR44" s="9"/>
      <c r="CGS44" s="9"/>
      <c r="CGT44" s="9"/>
      <c r="CGU44" s="9"/>
      <c r="CGV44" s="9"/>
      <c r="CGW44" s="9"/>
      <c r="CGX44" s="9"/>
      <c r="CGY44" s="9"/>
      <c r="CGZ44" s="9"/>
      <c r="CHA44" s="9"/>
      <c r="CHB44" s="9"/>
      <c r="CHC44" s="9"/>
      <c r="CHD44" s="9"/>
      <c r="CHE44" s="9"/>
      <c r="CHF44" s="9"/>
      <c r="CHG44" s="9"/>
      <c r="CHH44" s="9"/>
      <c r="CHI44" s="9"/>
      <c r="CHJ44" s="9"/>
      <c r="CHK44" s="9"/>
      <c r="CHL44" s="9"/>
      <c r="CHM44" s="9"/>
      <c r="CHN44" s="9"/>
      <c r="CHO44" s="9"/>
      <c r="CHP44" s="9"/>
      <c r="CHQ44" s="9"/>
      <c r="CHR44" s="9"/>
      <c r="CHS44" s="9"/>
      <c r="CHT44" s="9"/>
      <c r="CHU44" s="9"/>
      <c r="CHV44" s="9"/>
      <c r="CHW44" s="9"/>
      <c r="CHX44" s="9"/>
      <c r="CHY44" s="9"/>
      <c r="CHZ44" s="9"/>
      <c r="CIA44" s="9"/>
      <c r="CIB44" s="9"/>
      <c r="CIC44" s="9"/>
      <c r="CID44" s="9"/>
      <c r="CIE44" s="9"/>
      <c r="CIF44" s="9"/>
      <c r="CIG44" s="9"/>
      <c r="CIH44" s="9"/>
      <c r="CII44" s="9"/>
      <c r="CIJ44" s="9"/>
      <c r="CIK44" s="9"/>
      <c r="CIL44" s="9"/>
      <c r="CIM44" s="9"/>
      <c r="CIN44" s="9"/>
      <c r="CIO44" s="9"/>
      <c r="CIP44" s="9"/>
      <c r="CIQ44" s="9"/>
      <c r="CIR44" s="9"/>
      <c r="CIS44" s="9"/>
      <c r="CIT44" s="9"/>
      <c r="CIU44" s="9"/>
      <c r="CIV44" s="9"/>
      <c r="CIW44" s="9"/>
      <c r="CIX44" s="9"/>
      <c r="CIY44" s="9"/>
      <c r="CIZ44" s="9"/>
      <c r="CJA44" s="9"/>
      <c r="CJB44" s="9"/>
      <c r="CJC44" s="9"/>
      <c r="CJD44" s="9"/>
      <c r="CJE44" s="9"/>
      <c r="CJF44" s="9"/>
      <c r="CJG44" s="9"/>
      <c r="CJH44" s="9"/>
      <c r="CJI44" s="9"/>
      <c r="CJJ44" s="9"/>
      <c r="CJK44" s="9"/>
      <c r="CJL44" s="9"/>
      <c r="CJM44" s="9"/>
      <c r="CJN44" s="9"/>
      <c r="CJO44" s="9"/>
      <c r="CJP44" s="9"/>
      <c r="CJQ44" s="9"/>
      <c r="CJR44" s="9"/>
      <c r="CJS44" s="9"/>
      <c r="CJT44" s="9"/>
      <c r="CJU44" s="9"/>
      <c r="CJV44" s="9"/>
      <c r="CJW44" s="9"/>
      <c r="CJX44" s="9"/>
      <c r="CJY44" s="9"/>
      <c r="CJZ44" s="9"/>
      <c r="CKA44" s="9"/>
      <c r="CKB44" s="9"/>
      <c r="CKC44" s="9"/>
      <c r="CKD44" s="9"/>
      <c r="CKE44" s="9"/>
      <c r="CKF44" s="9"/>
      <c r="CKG44" s="9"/>
      <c r="CKH44" s="9"/>
      <c r="CKI44" s="9"/>
      <c r="CKJ44" s="9"/>
      <c r="CKK44" s="9"/>
      <c r="CKL44" s="9"/>
      <c r="CKM44" s="9"/>
      <c r="CKN44" s="9"/>
      <c r="CKO44" s="9"/>
      <c r="CKP44" s="9"/>
      <c r="CKQ44" s="9"/>
      <c r="CKR44" s="9"/>
      <c r="CKS44" s="9"/>
      <c r="CKT44" s="9"/>
      <c r="CKU44" s="9"/>
      <c r="CKV44" s="9"/>
      <c r="CKW44" s="9"/>
      <c r="CKX44" s="9"/>
      <c r="CKY44" s="9"/>
      <c r="CKZ44" s="9"/>
      <c r="CLA44" s="9"/>
      <c r="CLB44" s="9"/>
      <c r="CLC44" s="9"/>
      <c r="CLD44" s="9"/>
      <c r="CLE44" s="9"/>
      <c r="CLF44" s="9"/>
      <c r="CLG44" s="9"/>
      <c r="CLH44" s="9"/>
      <c r="CLI44" s="9"/>
      <c r="CLJ44" s="9"/>
      <c r="CLK44" s="9"/>
      <c r="CLL44" s="9"/>
      <c r="CLM44" s="9"/>
      <c r="CLN44" s="9"/>
      <c r="CLO44" s="9"/>
      <c r="CLP44" s="9"/>
      <c r="CLQ44" s="9"/>
      <c r="CLR44" s="9"/>
      <c r="CLS44" s="9"/>
      <c r="CLT44" s="9"/>
      <c r="CLU44" s="9"/>
      <c r="CLV44" s="9"/>
      <c r="CLW44" s="9"/>
      <c r="CLX44" s="9"/>
      <c r="CLY44" s="9"/>
      <c r="CLZ44" s="9"/>
      <c r="CMA44" s="9"/>
      <c r="CMB44" s="9"/>
      <c r="CMC44" s="9"/>
      <c r="CMD44" s="9"/>
      <c r="CME44" s="9"/>
      <c r="CMF44" s="9"/>
      <c r="CMG44" s="9"/>
      <c r="CMH44" s="9"/>
      <c r="CMI44" s="9"/>
      <c r="CMJ44" s="9"/>
      <c r="CMK44" s="9"/>
      <c r="CML44" s="9"/>
      <c r="CMM44" s="9"/>
      <c r="CMN44" s="9"/>
      <c r="CMO44" s="9"/>
      <c r="CMP44" s="9"/>
      <c r="CMQ44" s="9"/>
      <c r="CMR44" s="9"/>
      <c r="CMS44" s="9"/>
      <c r="CMT44" s="9"/>
      <c r="CMU44" s="9"/>
      <c r="CMV44" s="9"/>
      <c r="CMW44" s="9"/>
      <c r="CMX44" s="9"/>
      <c r="CMY44" s="9"/>
      <c r="CMZ44" s="9"/>
      <c r="CNA44" s="9"/>
      <c r="CNB44" s="9"/>
      <c r="CNC44" s="9"/>
      <c r="CND44" s="9"/>
      <c r="CNE44" s="9"/>
      <c r="CNF44" s="9"/>
      <c r="CNG44" s="9"/>
      <c r="CNH44" s="9"/>
      <c r="CNI44" s="9"/>
      <c r="CNJ44" s="9"/>
      <c r="CNK44" s="9"/>
      <c r="CNL44" s="9"/>
      <c r="CNM44" s="9"/>
      <c r="CNN44" s="9"/>
      <c r="CNO44" s="9"/>
      <c r="CNP44" s="9"/>
      <c r="CNQ44" s="9"/>
      <c r="CNR44" s="9"/>
      <c r="CNS44" s="9"/>
      <c r="CNT44" s="9"/>
      <c r="CNU44" s="9"/>
      <c r="CNV44" s="9"/>
      <c r="CNW44" s="9"/>
      <c r="CNX44" s="9"/>
      <c r="CNY44" s="9"/>
      <c r="CNZ44" s="9"/>
      <c r="COA44" s="9"/>
      <c r="COB44" s="9"/>
      <c r="COC44" s="9"/>
      <c r="COD44" s="9"/>
      <c r="COE44" s="9"/>
      <c r="COF44" s="9"/>
      <c r="COG44" s="9"/>
      <c r="COH44" s="9"/>
      <c r="COI44" s="9"/>
      <c r="COJ44" s="9"/>
      <c r="COK44" s="9"/>
      <c r="COL44" s="9"/>
      <c r="COM44" s="9"/>
      <c r="CON44" s="9"/>
      <c r="COO44" s="9"/>
      <c r="COP44" s="9"/>
      <c r="COQ44" s="9"/>
      <c r="COR44" s="9"/>
      <c r="COS44" s="9"/>
      <c r="COT44" s="9"/>
      <c r="COU44" s="9"/>
      <c r="COV44" s="9"/>
      <c r="COW44" s="9"/>
      <c r="COX44" s="9"/>
      <c r="COY44" s="9"/>
      <c r="COZ44" s="9"/>
      <c r="CPA44" s="9"/>
      <c r="CPB44" s="9"/>
      <c r="CPC44" s="9"/>
      <c r="CPD44" s="9"/>
      <c r="CPE44" s="9"/>
      <c r="CPF44" s="9"/>
      <c r="CPG44" s="9"/>
      <c r="CPH44" s="9"/>
      <c r="CPI44" s="9"/>
      <c r="CPJ44" s="9"/>
      <c r="CPK44" s="9"/>
      <c r="CPL44" s="9"/>
      <c r="CPM44" s="9"/>
      <c r="CPN44" s="9"/>
      <c r="CPO44" s="9"/>
      <c r="CPP44" s="9"/>
      <c r="CPQ44" s="9"/>
      <c r="CPR44" s="9"/>
      <c r="CPS44" s="9"/>
      <c r="CPT44" s="9"/>
      <c r="CPU44" s="9"/>
      <c r="CPV44" s="9"/>
      <c r="CPW44" s="9"/>
      <c r="CPX44" s="9"/>
      <c r="CPY44" s="9"/>
      <c r="CPZ44" s="9"/>
      <c r="CQA44" s="9"/>
      <c r="CQB44" s="9"/>
      <c r="CQC44" s="9"/>
      <c r="CQD44" s="9"/>
      <c r="CQE44" s="9"/>
      <c r="CQF44" s="9"/>
      <c r="CQG44" s="9"/>
      <c r="CQH44" s="9"/>
      <c r="CQI44" s="9"/>
      <c r="CQJ44" s="9"/>
      <c r="CQK44" s="9"/>
      <c r="CQL44" s="9"/>
      <c r="CQM44" s="9"/>
      <c r="CQN44" s="9"/>
      <c r="CQO44" s="9"/>
      <c r="CQP44" s="9"/>
      <c r="CQQ44" s="9"/>
      <c r="CQR44" s="9"/>
      <c r="CQS44" s="9"/>
      <c r="CQT44" s="9"/>
      <c r="CQU44" s="9"/>
      <c r="CQV44" s="9"/>
      <c r="CQW44" s="9"/>
      <c r="CQX44" s="9"/>
      <c r="CQY44" s="9"/>
      <c r="CQZ44" s="9"/>
      <c r="CRA44" s="9"/>
      <c r="CRB44" s="9"/>
      <c r="CRC44" s="9"/>
      <c r="CRD44" s="9"/>
      <c r="CRE44" s="9"/>
      <c r="CRF44" s="9"/>
      <c r="CRG44" s="9"/>
      <c r="CRH44" s="9"/>
      <c r="CRI44" s="9"/>
      <c r="CRJ44" s="9"/>
      <c r="CRK44" s="9"/>
      <c r="CRL44" s="9"/>
      <c r="CRM44" s="9"/>
      <c r="CRN44" s="9"/>
      <c r="CRO44" s="9"/>
      <c r="CRP44" s="9"/>
      <c r="CRQ44" s="9"/>
      <c r="CRR44" s="9"/>
      <c r="CRS44" s="9"/>
      <c r="CRT44" s="9"/>
      <c r="CRU44" s="9"/>
      <c r="CRV44" s="9"/>
      <c r="CRW44" s="9"/>
      <c r="CRX44" s="9"/>
      <c r="CRY44" s="9"/>
      <c r="CRZ44" s="9"/>
      <c r="CSA44" s="9"/>
      <c r="CSB44" s="9"/>
      <c r="CSC44" s="9"/>
      <c r="CSD44" s="9"/>
      <c r="CSE44" s="9"/>
      <c r="CSF44" s="9"/>
      <c r="CSG44" s="9"/>
      <c r="CSH44" s="9"/>
      <c r="CSI44" s="9"/>
      <c r="CSJ44" s="9"/>
      <c r="CSK44" s="9"/>
      <c r="CSL44" s="9"/>
      <c r="CSM44" s="9"/>
      <c r="CSN44" s="9"/>
      <c r="CSO44" s="9"/>
      <c r="CSP44" s="9"/>
      <c r="CSQ44" s="9"/>
      <c r="CSR44" s="9"/>
      <c r="CSS44" s="9"/>
      <c r="CST44" s="9"/>
      <c r="CSU44" s="9"/>
      <c r="CSV44" s="9"/>
      <c r="CSW44" s="9"/>
      <c r="CSX44" s="9"/>
      <c r="CSY44" s="9"/>
      <c r="CSZ44" s="9"/>
      <c r="CTA44" s="9"/>
      <c r="CTB44" s="9"/>
      <c r="CTC44" s="9"/>
      <c r="CTD44" s="9"/>
      <c r="CTE44" s="9"/>
      <c r="CTF44" s="9"/>
      <c r="CTG44" s="9"/>
      <c r="CTH44" s="9"/>
      <c r="CTI44" s="9"/>
      <c r="CTJ44" s="9"/>
      <c r="CTK44" s="9"/>
      <c r="CTL44" s="9"/>
      <c r="CTM44" s="9"/>
      <c r="CTN44" s="9"/>
      <c r="CTO44" s="9"/>
      <c r="CTP44" s="9"/>
      <c r="CTQ44" s="9"/>
      <c r="CTR44" s="9"/>
      <c r="CTS44" s="9"/>
      <c r="CTT44" s="9"/>
      <c r="CTU44" s="9"/>
      <c r="CTV44" s="9"/>
      <c r="CTW44" s="9"/>
      <c r="CTX44" s="9"/>
      <c r="CTY44" s="9"/>
      <c r="CTZ44" s="9"/>
      <c r="CUA44" s="9"/>
      <c r="CUB44" s="9"/>
      <c r="CUC44" s="9"/>
      <c r="CUD44" s="9"/>
      <c r="CUE44" s="9"/>
      <c r="CUF44" s="9"/>
      <c r="CUG44" s="9"/>
      <c r="CUH44" s="9"/>
      <c r="CUI44" s="9"/>
      <c r="CUJ44" s="9"/>
      <c r="CUK44" s="9"/>
      <c r="CUL44" s="9"/>
      <c r="CUM44" s="9"/>
      <c r="CUN44" s="9"/>
      <c r="CUO44" s="9"/>
      <c r="CUP44" s="9"/>
      <c r="CUQ44" s="9"/>
      <c r="CUR44" s="9"/>
      <c r="CUS44" s="9"/>
      <c r="CUT44" s="9"/>
      <c r="CUU44" s="9"/>
      <c r="CUV44" s="9"/>
      <c r="CUW44" s="9"/>
      <c r="CUX44" s="9"/>
      <c r="CUY44" s="9"/>
      <c r="CUZ44" s="9"/>
      <c r="CVA44" s="9"/>
      <c r="CVB44" s="9"/>
      <c r="CVC44" s="9"/>
      <c r="CVD44" s="9"/>
      <c r="CVE44" s="9"/>
      <c r="CVF44" s="9"/>
      <c r="CVG44" s="9"/>
      <c r="CVH44" s="9"/>
      <c r="CVI44" s="9"/>
      <c r="CVJ44" s="9"/>
      <c r="CVK44" s="9"/>
      <c r="CVL44" s="9"/>
      <c r="CVM44" s="9"/>
      <c r="CVN44" s="9"/>
      <c r="CVO44" s="9"/>
      <c r="CVP44" s="9"/>
      <c r="CVQ44" s="9"/>
      <c r="CVR44" s="9"/>
      <c r="CVS44" s="9"/>
      <c r="CVT44" s="9"/>
      <c r="CVU44" s="9"/>
      <c r="CVV44" s="9"/>
      <c r="CVW44" s="9"/>
      <c r="CVX44" s="9"/>
      <c r="CVY44" s="9"/>
      <c r="CVZ44" s="9"/>
      <c r="CWA44" s="9"/>
      <c r="CWB44" s="9"/>
      <c r="CWC44" s="9"/>
      <c r="CWD44" s="9"/>
      <c r="CWE44" s="9"/>
      <c r="CWF44" s="9"/>
      <c r="CWG44" s="9"/>
      <c r="CWH44" s="9"/>
      <c r="CWI44" s="9"/>
      <c r="CWJ44" s="9"/>
      <c r="CWK44" s="9"/>
      <c r="CWL44" s="9"/>
      <c r="CWM44" s="9"/>
      <c r="CWN44" s="9"/>
      <c r="CWO44" s="9"/>
      <c r="CWP44" s="9"/>
      <c r="CWQ44" s="9"/>
      <c r="CWR44" s="9"/>
      <c r="CWS44" s="9"/>
      <c r="CWT44" s="9"/>
      <c r="CWU44" s="9"/>
      <c r="CWV44" s="9"/>
      <c r="CWW44" s="9"/>
      <c r="CWX44" s="9"/>
      <c r="CWY44" s="9"/>
      <c r="CWZ44" s="9"/>
      <c r="CXA44" s="9"/>
      <c r="CXB44" s="9"/>
      <c r="CXC44" s="9"/>
      <c r="CXD44" s="9"/>
      <c r="CXE44" s="9"/>
      <c r="CXF44" s="9"/>
      <c r="CXG44" s="9"/>
      <c r="CXH44" s="9"/>
      <c r="CXI44" s="9"/>
      <c r="CXJ44" s="9"/>
      <c r="CXK44" s="9"/>
      <c r="CXL44" s="9"/>
      <c r="CXM44" s="9"/>
      <c r="CXN44" s="9"/>
      <c r="CXO44" s="9"/>
      <c r="CXP44" s="9"/>
      <c r="CXQ44" s="9"/>
      <c r="CXR44" s="9"/>
      <c r="CXS44" s="9"/>
      <c r="CXT44" s="9"/>
      <c r="CXU44" s="9"/>
      <c r="CXV44" s="9"/>
      <c r="CXW44" s="9"/>
      <c r="CXX44" s="9"/>
      <c r="CXY44" s="9"/>
      <c r="CXZ44" s="9"/>
      <c r="CYA44" s="9"/>
      <c r="CYB44" s="9"/>
      <c r="CYC44" s="9"/>
      <c r="CYD44" s="9"/>
      <c r="CYE44" s="9"/>
      <c r="CYF44" s="9"/>
      <c r="CYG44" s="9"/>
      <c r="CYH44" s="9"/>
      <c r="CYI44" s="9"/>
      <c r="CYJ44" s="9"/>
      <c r="CYK44" s="9"/>
      <c r="CYL44" s="9"/>
      <c r="CYM44" s="9"/>
      <c r="CYN44" s="9"/>
      <c r="CYO44" s="9"/>
      <c r="CYP44" s="9"/>
      <c r="CYQ44" s="9"/>
      <c r="CYR44" s="9"/>
      <c r="CYS44" s="9"/>
      <c r="CYT44" s="9"/>
      <c r="CYU44" s="9"/>
      <c r="CYV44" s="9"/>
      <c r="CYW44" s="9"/>
      <c r="CYX44" s="9"/>
      <c r="CYY44" s="9"/>
      <c r="CYZ44" s="9"/>
      <c r="CZA44" s="9"/>
      <c r="CZB44" s="9"/>
      <c r="CZC44" s="9"/>
      <c r="CZD44" s="9"/>
      <c r="CZE44" s="9"/>
      <c r="CZF44" s="9"/>
      <c r="CZG44" s="9"/>
      <c r="CZH44" s="9"/>
      <c r="CZI44" s="9"/>
      <c r="CZJ44" s="9"/>
      <c r="CZK44" s="9"/>
      <c r="CZL44" s="9"/>
      <c r="CZM44" s="9"/>
      <c r="CZN44" s="9"/>
      <c r="CZO44" s="9"/>
      <c r="CZP44" s="9"/>
      <c r="CZQ44" s="9"/>
      <c r="CZR44" s="9"/>
      <c r="CZS44" s="9"/>
      <c r="CZT44" s="9"/>
      <c r="CZU44" s="9"/>
      <c r="CZV44" s="9"/>
      <c r="CZW44" s="9"/>
      <c r="CZX44" s="9"/>
      <c r="CZY44" s="9"/>
      <c r="CZZ44" s="9"/>
      <c r="DAA44" s="9"/>
      <c r="DAB44" s="9"/>
      <c r="DAC44" s="9"/>
      <c r="DAD44" s="9"/>
      <c r="DAE44" s="9"/>
      <c r="DAF44" s="9"/>
      <c r="DAG44" s="9"/>
      <c r="DAH44" s="9"/>
      <c r="DAI44" s="9"/>
      <c r="DAJ44" s="9"/>
      <c r="DAK44" s="9"/>
      <c r="DAL44" s="9"/>
      <c r="DAM44" s="9"/>
      <c r="DAN44" s="9"/>
      <c r="DAO44" s="9"/>
      <c r="DAP44" s="9"/>
      <c r="DAQ44" s="9"/>
      <c r="DAR44" s="9"/>
      <c r="DAS44" s="9"/>
      <c r="DAT44" s="9"/>
      <c r="DAU44" s="9"/>
      <c r="DAV44" s="9"/>
      <c r="DAW44" s="9"/>
      <c r="DAX44" s="9"/>
      <c r="DAY44" s="9"/>
      <c r="DAZ44" s="9"/>
      <c r="DBA44" s="9"/>
      <c r="DBB44" s="9"/>
      <c r="DBC44" s="9"/>
      <c r="DBD44" s="9"/>
      <c r="DBE44" s="9"/>
      <c r="DBF44" s="9"/>
      <c r="DBG44" s="9"/>
      <c r="DBH44" s="9"/>
      <c r="DBI44" s="9"/>
      <c r="DBJ44" s="9"/>
      <c r="DBK44" s="9"/>
      <c r="DBL44" s="9"/>
      <c r="DBM44" s="9"/>
      <c r="DBN44" s="9"/>
      <c r="DBO44" s="9"/>
      <c r="DBP44" s="9"/>
      <c r="DBQ44" s="9"/>
      <c r="DBR44" s="9"/>
      <c r="DBS44" s="9"/>
      <c r="DBT44" s="9"/>
      <c r="DBU44" s="9"/>
      <c r="DBV44" s="9"/>
      <c r="DBW44" s="9"/>
      <c r="DBX44" s="9"/>
      <c r="DBY44" s="9"/>
      <c r="DBZ44" s="9"/>
      <c r="DCA44" s="9"/>
      <c r="DCB44" s="9"/>
      <c r="DCC44" s="9"/>
      <c r="DCD44" s="9"/>
      <c r="DCE44" s="9"/>
      <c r="DCF44" s="9"/>
      <c r="DCG44" s="9"/>
      <c r="DCH44" s="9"/>
      <c r="DCI44" s="9"/>
      <c r="DCJ44" s="9"/>
      <c r="DCK44" s="9"/>
      <c r="DCL44" s="9"/>
      <c r="DCM44" s="9"/>
      <c r="DCN44" s="9"/>
      <c r="DCO44" s="9"/>
      <c r="DCP44" s="9"/>
      <c r="DCQ44" s="9"/>
      <c r="DCR44" s="9"/>
      <c r="DCS44" s="9"/>
      <c r="DCT44" s="9"/>
      <c r="DCU44" s="9"/>
      <c r="DCV44" s="9"/>
      <c r="DCW44" s="9"/>
      <c r="DCX44" s="9"/>
      <c r="DCY44" s="9"/>
      <c r="DCZ44" s="9"/>
      <c r="DDA44" s="9"/>
      <c r="DDB44" s="9"/>
      <c r="DDC44" s="9"/>
      <c r="DDD44" s="9"/>
      <c r="DDE44" s="9"/>
      <c r="DDF44" s="9"/>
      <c r="DDG44" s="9"/>
      <c r="DDH44" s="9"/>
      <c r="DDI44" s="9"/>
      <c r="DDJ44" s="9"/>
      <c r="DDK44" s="9"/>
      <c r="DDL44" s="9"/>
      <c r="DDM44" s="9"/>
      <c r="DDN44" s="9"/>
      <c r="DDO44" s="9"/>
      <c r="DDP44" s="9"/>
      <c r="DDQ44" s="9"/>
      <c r="DDR44" s="9"/>
      <c r="DDS44" s="9"/>
      <c r="DDT44" s="9"/>
      <c r="DDU44" s="9"/>
      <c r="DDV44" s="9"/>
      <c r="DDW44" s="9"/>
      <c r="DDX44" s="9"/>
      <c r="DDY44" s="9"/>
      <c r="DDZ44" s="9"/>
      <c r="DEA44" s="9"/>
      <c r="DEB44" s="9"/>
      <c r="DEC44" s="9"/>
      <c r="DED44" s="9"/>
      <c r="DEE44" s="9"/>
      <c r="DEF44" s="9"/>
      <c r="DEG44" s="9"/>
      <c r="DEH44" s="9"/>
      <c r="DEI44" s="9"/>
      <c r="DEJ44" s="9"/>
      <c r="DEK44" s="9"/>
      <c r="DEL44" s="9"/>
      <c r="DEM44" s="9"/>
      <c r="DEN44" s="9"/>
      <c r="DEO44" s="9"/>
      <c r="DEP44" s="9"/>
      <c r="DEQ44" s="9"/>
      <c r="DER44" s="9"/>
      <c r="DES44" s="9"/>
      <c r="DET44" s="9"/>
      <c r="DEU44" s="9"/>
      <c r="DEV44" s="9"/>
      <c r="DEW44" s="9"/>
      <c r="DEX44" s="9"/>
      <c r="DEY44" s="9"/>
      <c r="DEZ44" s="9"/>
      <c r="DFA44" s="9"/>
      <c r="DFB44" s="9"/>
      <c r="DFC44" s="9"/>
      <c r="DFD44" s="9"/>
      <c r="DFE44" s="9"/>
      <c r="DFF44" s="9"/>
      <c r="DFG44" s="9"/>
      <c r="DFH44" s="9"/>
      <c r="DFI44" s="9"/>
      <c r="DFJ44" s="9"/>
      <c r="DFK44" s="9"/>
      <c r="DFL44" s="9"/>
      <c r="DFM44" s="9"/>
      <c r="DFN44" s="9"/>
      <c r="DFO44" s="9"/>
      <c r="DFP44" s="9"/>
      <c r="DFQ44" s="9"/>
      <c r="DFR44" s="9"/>
      <c r="DFS44" s="9"/>
      <c r="DFT44" s="9"/>
      <c r="DFU44" s="9"/>
      <c r="DFV44" s="9"/>
      <c r="DFW44" s="9"/>
      <c r="DFX44" s="9"/>
      <c r="DFY44" s="9"/>
      <c r="DFZ44" s="9"/>
      <c r="DGA44" s="9"/>
      <c r="DGB44" s="9"/>
      <c r="DGC44" s="9"/>
      <c r="DGD44" s="9"/>
      <c r="DGE44" s="9"/>
      <c r="DGF44" s="9"/>
      <c r="DGG44" s="9"/>
      <c r="DGH44" s="9"/>
      <c r="DGI44" s="9"/>
      <c r="DGJ44" s="9"/>
      <c r="DGK44" s="9"/>
      <c r="DGL44" s="9"/>
      <c r="DGM44" s="9"/>
      <c r="DGN44" s="9"/>
      <c r="DGO44" s="9"/>
      <c r="DGP44" s="9"/>
      <c r="DGQ44" s="9"/>
      <c r="DGR44" s="9"/>
      <c r="DGS44" s="9"/>
      <c r="DGT44" s="9"/>
      <c r="DGU44" s="9"/>
      <c r="DGV44" s="9"/>
      <c r="DGW44" s="9"/>
      <c r="DGX44" s="9"/>
      <c r="DGY44" s="9"/>
      <c r="DGZ44" s="9"/>
      <c r="DHA44" s="9"/>
      <c r="DHB44" s="9"/>
      <c r="DHC44" s="9"/>
      <c r="DHD44" s="9"/>
      <c r="DHE44" s="9"/>
      <c r="DHF44" s="9"/>
      <c r="DHG44" s="9"/>
      <c r="DHH44" s="9"/>
      <c r="DHI44" s="9"/>
      <c r="DHJ44" s="9"/>
      <c r="DHK44" s="9"/>
      <c r="DHL44" s="9"/>
      <c r="DHM44" s="9"/>
      <c r="DHN44" s="9"/>
      <c r="DHO44" s="9"/>
      <c r="DHP44" s="9"/>
      <c r="DHQ44" s="9"/>
      <c r="DHR44" s="9"/>
      <c r="DHS44" s="9"/>
      <c r="DHT44" s="9"/>
      <c r="DHU44" s="9"/>
      <c r="DHV44" s="9"/>
      <c r="DHW44" s="9"/>
      <c r="DHX44" s="9"/>
      <c r="DHY44" s="9"/>
      <c r="DHZ44" s="9"/>
      <c r="DIA44" s="9"/>
      <c r="DIB44" s="9"/>
      <c r="DIC44" s="9"/>
      <c r="DID44" s="9"/>
      <c r="DIE44" s="9"/>
      <c r="DIF44" s="9"/>
      <c r="DIG44" s="9"/>
      <c r="DIH44" s="9"/>
      <c r="DII44" s="9"/>
      <c r="DIJ44" s="9"/>
      <c r="DIK44" s="9"/>
      <c r="DIL44" s="9"/>
      <c r="DIM44" s="9"/>
      <c r="DIN44" s="9"/>
      <c r="DIO44" s="9"/>
      <c r="DIP44" s="9"/>
      <c r="DIQ44" s="9"/>
      <c r="DIR44" s="9"/>
      <c r="DIS44" s="9"/>
      <c r="DIT44" s="9"/>
      <c r="DIU44" s="9"/>
      <c r="DIV44" s="9"/>
      <c r="DIW44" s="9"/>
      <c r="DIX44" s="9"/>
      <c r="DIY44" s="9"/>
      <c r="DIZ44" s="9"/>
      <c r="DJA44" s="9"/>
      <c r="DJB44" s="9"/>
      <c r="DJC44" s="9"/>
      <c r="DJD44" s="9"/>
      <c r="DJE44" s="9"/>
      <c r="DJF44" s="9"/>
      <c r="DJG44" s="9"/>
      <c r="DJH44" s="9"/>
      <c r="DJI44" s="9"/>
      <c r="DJJ44" s="9"/>
      <c r="DJK44" s="9"/>
      <c r="DJL44" s="9"/>
      <c r="DJM44" s="9"/>
      <c r="DJN44" s="9"/>
      <c r="DJO44" s="9"/>
      <c r="DJP44" s="9"/>
      <c r="DJQ44" s="9"/>
      <c r="DJR44" s="9"/>
      <c r="DJS44" s="9"/>
      <c r="DJT44" s="9"/>
      <c r="DJU44" s="9"/>
      <c r="DJV44" s="9"/>
      <c r="DJW44" s="9"/>
      <c r="DJX44" s="9"/>
      <c r="DJY44" s="9"/>
      <c r="DJZ44" s="9"/>
      <c r="DKA44" s="9"/>
      <c r="DKB44" s="9"/>
      <c r="DKC44" s="9"/>
      <c r="DKD44" s="9"/>
      <c r="DKE44" s="9"/>
      <c r="DKF44" s="9"/>
      <c r="DKG44" s="9"/>
      <c r="DKH44" s="9"/>
      <c r="DKI44" s="9"/>
      <c r="DKJ44" s="9"/>
      <c r="DKK44" s="9"/>
      <c r="DKL44" s="9"/>
      <c r="DKM44" s="9"/>
      <c r="DKN44" s="9"/>
      <c r="DKO44" s="9"/>
      <c r="DKP44" s="9"/>
      <c r="DKQ44" s="9"/>
      <c r="DKR44" s="9"/>
      <c r="DKS44" s="9"/>
      <c r="DKT44" s="9"/>
      <c r="DKU44" s="9"/>
      <c r="DKV44" s="9"/>
      <c r="DKW44" s="9"/>
      <c r="DKX44" s="9"/>
      <c r="DKY44" s="9"/>
      <c r="DKZ44" s="9"/>
      <c r="DLA44" s="9"/>
      <c r="DLB44" s="9"/>
      <c r="DLC44" s="9"/>
      <c r="DLD44" s="9"/>
      <c r="DLE44" s="9"/>
      <c r="DLF44" s="9"/>
      <c r="DLG44" s="9"/>
      <c r="DLH44" s="9"/>
      <c r="DLI44" s="9"/>
      <c r="DLJ44" s="9"/>
      <c r="DLK44" s="9"/>
      <c r="DLL44" s="9"/>
      <c r="DLM44" s="9"/>
      <c r="DLN44" s="9"/>
      <c r="DLO44" s="9"/>
      <c r="DLP44" s="9"/>
      <c r="DLQ44" s="9"/>
      <c r="DLR44" s="9"/>
      <c r="DLS44" s="9"/>
      <c r="DLT44" s="9"/>
      <c r="DLU44" s="9"/>
      <c r="DLV44" s="9"/>
      <c r="DLW44" s="9"/>
      <c r="DLX44" s="9"/>
      <c r="DLY44" s="9"/>
      <c r="DLZ44" s="9"/>
      <c r="DMA44" s="9"/>
      <c r="DMB44" s="9"/>
      <c r="DMC44" s="9"/>
      <c r="DMD44" s="9"/>
      <c r="DME44" s="9"/>
      <c r="DMF44" s="9"/>
      <c r="DMG44" s="9"/>
      <c r="DMH44" s="9"/>
      <c r="DMI44" s="9"/>
      <c r="DMJ44" s="9"/>
      <c r="DMK44" s="9"/>
      <c r="DML44" s="9"/>
      <c r="DMM44" s="9"/>
      <c r="DMN44" s="9"/>
      <c r="DMO44" s="9"/>
      <c r="DMP44" s="9"/>
      <c r="DMQ44" s="9"/>
      <c r="DMR44" s="9"/>
      <c r="DMS44" s="9"/>
      <c r="DMT44" s="9"/>
      <c r="DMU44" s="9"/>
      <c r="DMV44" s="9"/>
      <c r="DMW44" s="9"/>
      <c r="DMX44" s="9"/>
      <c r="DMY44" s="9"/>
      <c r="DMZ44" s="9"/>
      <c r="DNA44" s="9"/>
      <c r="DNB44" s="9"/>
      <c r="DNC44" s="9"/>
      <c r="DND44" s="9"/>
      <c r="DNE44" s="9"/>
      <c r="DNF44" s="9"/>
      <c r="DNG44" s="9"/>
      <c r="DNH44" s="9"/>
      <c r="DNI44" s="9"/>
      <c r="DNJ44" s="9"/>
      <c r="DNK44" s="9"/>
      <c r="DNL44" s="9"/>
      <c r="DNM44" s="9"/>
      <c r="DNN44" s="9"/>
      <c r="DNO44" s="9"/>
      <c r="DNP44" s="9"/>
      <c r="DNQ44" s="9"/>
      <c r="DNR44" s="9"/>
      <c r="DNS44" s="9"/>
      <c r="DNT44" s="9"/>
      <c r="DNU44" s="9"/>
      <c r="DNV44" s="9"/>
      <c r="DNW44" s="9"/>
      <c r="DNX44" s="9"/>
      <c r="DNY44" s="9"/>
      <c r="DNZ44" s="9"/>
      <c r="DOA44" s="9"/>
      <c r="DOB44" s="9"/>
      <c r="DOC44" s="9"/>
      <c r="DOD44" s="9"/>
      <c r="DOE44" s="9"/>
      <c r="DOF44" s="9"/>
      <c r="DOG44" s="9"/>
      <c r="DOH44" s="9"/>
      <c r="DOI44" s="9"/>
      <c r="DOJ44" s="9"/>
      <c r="DOK44" s="9"/>
      <c r="DOL44" s="9"/>
      <c r="DOM44" s="9"/>
      <c r="DON44" s="9"/>
      <c r="DOO44" s="9"/>
      <c r="DOP44" s="9"/>
      <c r="DOQ44" s="9"/>
      <c r="DOR44" s="9"/>
      <c r="DOS44" s="9"/>
      <c r="DOT44" s="9"/>
      <c r="DOU44" s="9"/>
      <c r="DOV44" s="9"/>
      <c r="DOW44" s="9"/>
      <c r="DOX44" s="9"/>
      <c r="DOY44" s="9"/>
      <c r="DOZ44" s="9"/>
      <c r="DPA44" s="9"/>
      <c r="DPB44" s="9"/>
      <c r="DPC44" s="9"/>
      <c r="DPD44" s="9"/>
      <c r="DPE44" s="9"/>
      <c r="DPF44" s="9"/>
    </row>
    <row r="45" spans="1:3126" s="4" customFormat="1" ht="41.25" customHeight="1" x14ac:dyDescent="0.25">
      <c r="A45" s="24">
        <v>36</v>
      </c>
      <c r="B45" s="40" t="s">
        <v>50</v>
      </c>
      <c r="C45" s="40" t="s">
        <v>140</v>
      </c>
      <c r="D45" s="34">
        <v>19</v>
      </c>
      <c r="E45" s="35">
        <v>1</v>
      </c>
      <c r="F45" s="35">
        <v>2</v>
      </c>
      <c r="G45" s="35"/>
      <c r="H45" s="35">
        <v>4</v>
      </c>
      <c r="I45" s="35">
        <f>H45*E45</f>
        <v>4</v>
      </c>
      <c r="J45" s="35">
        <v>26</v>
      </c>
      <c r="K45" s="35">
        <f>F45*J45</f>
        <v>52</v>
      </c>
      <c r="L45" s="35"/>
      <c r="M45" s="35"/>
      <c r="N45" s="35"/>
      <c r="O45" s="35"/>
      <c r="P45" s="35">
        <f t="shared" ref="P45" si="30">(K45+I45)*0.2</f>
        <v>11.200000000000001</v>
      </c>
      <c r="Q45" s="35"/>
      <c r="R45" s="35"/>
      <c r="S45" s="35">
        <v>4</v>
      </c>
      <c r="T45" s="35">
        <f>D45*1</f>
        <v>19</v>
      </c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>
        <f>F45</f>
        <v>2</v>
      </c>
      <c r="AQ45" s="51">
        <f>D45*0.3*2</f>
        <v>11.4</v>
      </c>
      <c r="AR45" s="35"/>
      <c r="AS45" s="35"/>
      <c r="AT45" s="51">
        <f t="shared" ref="AT45" si="31">AQ45+AR45+AS45</f>
        <v>11.4</v>
      </c>
      <c r="AU45" s="35"/>
      <c r="AV45" s="35"/>
      <c r="AW45" s="35"/>
      <c r="AX45" s="35"/>
      <c r="AY45" s="35"/>
      <c r="AZ45" s="52">
        <f>I45+K45+M45+O45+P45+R45+T45+V45+X45+Z45+AB45+AD45+AF45+AH45+AL45+AM45+AO45+AT45+AU45+AY45</f>
        <v>97.600000000000009</v>
      </c>
      <c r="BA45" s="49" t="s">
        <v>71</v>
      </c>
      <c r="BB45" s="50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  <c r="AML45" s="9"/>
      <c r="AMM45" s="9"/>
      <c r="AMN45" s="9"/>
      <c r="AMO45" s="9"/>
      <c r="AMP45" s="9"/>
      <c r="AMQ45" s="9"/>
      <c r="AMR45" s="9"/>
      <c r="AMS45" s="9"/>
      <c r="AMT45" s="9"/>
      <c r="AMU45" s="9"/>
      <c r="AMV45" s="9"/>
      <c r="AMW45" s="9"/>
      <c r="AMX45" s="9"/>
      <c r="AMY45" s="9"/>
      <c r="AMZ45" s="9"/>
      <c r="ANA45" s="9"/>
      <c r="ANB45" s="9"/>
      <c r="ANC45" s="9"/>
      <c r="AND45" s="9"/>
      <c r="ANE45" s="9"/>
      <c r="ANF45" s="9"/>
      <c r="ANG45" s="9"/>
      <c r="ANH45" s="9"/>
      <c r="ANI45" s="9"/>
      <c r="ANJ45" s="9"/>
      <c r="ANK45" s="9"/>
      <c r="ANL45" s="9"/>
      <c r="ANM45" s="9"/>
      <c r="ANN45" s="9"/>
      <c r="ANO45" s="9"/>
      <c r="ANP45" s="9"/>
      <c r="ANQ45" s="9"/>
      <c r="ANR45" s="9"/>
      <c r="ANS45" s="9"/>
      <c r="ANT45" s="9"/>
      <c r="ANU45" s="9"/>
      <c r="ANV45" s="9"/>
      <c r="ANW45" s="9"/>
      <c r="ANX45" s="9"/>
      <c r="ANY45" s="9"/>
      <c r="ANZ45" s="9"/>
      <c r="AOA45" s="9"/>
      <c r="AOB45" s="9"/>
      <c r="AOC45" s="9"/>
      <c r="AOD45" s="9"/>
      <c r="AOE45" s="9"/>
      <c r="AOF45" s="9"/>
      <c r="AOG45" s="9"/>
      <c r="AOH45" s="9"/>
      <c r="AOI45" s="9"/>
      <c r="AOJ45" s="9"/>
      <c r="AOK45" s="9"/>
      <c r="AOL45" s="9"/>
      <c r="AOM45" s="9"/>
      <c r="AON45" s="9"/>
      <c r="AOO45" s="9"/>
      <c r="AOP45" s="9"/>
      <c r="AOQ45" s="9"/>
      <c r="AOR45" s="9"/>
      <c r="AOS45" s="9"/>
      <c r="AOT45" s="9"/>
      <c r="AOU45" s="9"/>
      <c r="AOV45" s="9"/>
      <c r="AOW45" s="9"/>
      <c r="AOX45" s="9"/>
      <c r="AOY45" s="9"/>
      <c r="AOZ45" s="9"/>
      <c r="APA45" s="9"/>
      <c r="APB45" s="9"/>
      <c r="APC45" s="9"/>
      <c r="APD45" s="9"/>
      <c r="APE45" s="9"/>
      <c r="APF45" s="9"/>
      <c r="APG45" s="9"/>
      <c r="APH45" s="9"/>
      <c r="API45" s="9"/>
      <c r="APJ45" s="9"/>
      <c r="APK45" s="9"/>
      <c r="APL45" s="9"/>
      <c r="APM45" s="9"/>
      <c r="APN45" s="9"/>
      <c r="APO45" s="9"/>
      <c r="APP45" s="9"/>
      <c r="APQ45" s="9"/>
      <c r="APR45" s="9"/>
      <c r="APS45" s="9"/>
      <c r="APT45" s="9"/>
      <c r="APU45" s="9"/>
      <c r="APV45" s="9"/>
      <c r="APW45" s="9"/>
      <c r="APX45" s="9"/>
      <c r="APY45" s="9"/>
      <c r="APZ45" s="9"/>
      <c r="AQA45" s="9"/>
      <c r="AQB45" s="9"/>
      <c r="AQC45" s="9"/>
      <c r="AQD45" s="9"/>
      <c r="AQE45" s="9"/>
      <c r="AQF45" s="9"/>
      <c r="AQG45" s="9"/>
      <c r="AQH45" s="9"/>
      <c r="AQI45" s="9"/>
      <c r="AQJ45" s="9"/>
      <c r="AQK45" s="9"/>
      <c r="AQL45" s="9"/>
      <c r="AQM45" s="9"/>
      <c r="AQN45" s="9"/>
      <c r="AQO45" s="9"/>
      <c r="AQP45" s="9"/>
      <c r="AQQ45" s="9"/>
      <c r="AQR45" s="9"/>
      <c r="AQS45" s="9"/>
      <c r="AQT45" s="9"/>
      <c r="AQU45" s="9"/>
      <c r="AQV45" s="9"/>
      <c r="AQW45" s="9"/>
      <c r="AQX45" s="9"/>
      <c r="AQY45" s="9"/>
      <c r="AQZ45" s="9"/>
      <c r="ARA45" s="9"/>
      <c r="ARB45" s="9"/>
      <c r="ARC45" s="9"/>
      <c r="ARD45" s="9"/>
      <c r="ARE45" s="9"/>
      <c r="ARF45" s="9"/>
      <c r="ARG45" s="9"/>
      <c r="ARH45" s="9"/>
      <c r="ARI45" s="9"/>
      <c r="ARJ45" s="9"/>
      <c r="ARK45" s="9"/>
      <c r="ARL45" s="9"/>
      <c r="ARM45" s="9"/>
      <c r="ARN45" s="9"/>
      <c r="ARO45" s="9"/>
      <c r="ARP45" s="9"/>
      <c r="ARQ45" s="9"/>
      <c r="ARR45" s="9"/>
      <c r="ARS45" s="9"/>
      <c r="ART45" s="9"/>
      <c r="ARU45" s="9"/>
      <c r="ARV45" s="9"/>
      <c r="ARW45" s="9"/>
      <c r="ARX45" s="9"/>
      <c r="ARY45" s="9"/>
      <c r="ARZ45" s="9"/>
      <c r="ASA45" s="9"/>
      <c r="ASB45" s="9"/>
      <c r="ASC45" s="9"/>
      <c r="ASD45" s="9"/>
      <c r="ASE45" s="9"/>
      <c r="ASF45" s="9"/>
      <c r="ASG45" s="9"/>
      <c r="ASH45" s="9"/>
      <c r="ASI45" s="9"/>
      <c r="ASJ45" s="9"/>
      <c r="ASK45" s="9"/>
      <c r="ASL45" s="9"/>
      <c r="ASM45" s="9"/>
      <c r="ASN45" s="9"/>
      <c r="ASO45" s="9"/>
      <c r="ASP45" s="9"/>
      <c r="ASQ45" s="9"/>
      <c r="ASR45" s="9"/>
      <c r="ASS45" s="9"/>
      <c r="AST45" s="9"/>
      <c r="ASU45" s="9"/>
      <c r="ASV45" s="9"/>
      <c r="ASW45" s="9"/>
      <c r="ASX45" s="9"/>
      <c r="ASY45" s="9"/>
      <c r="ASZ45" s="9"/>
      <c r="ATA45" s="9"/>
      <c r="ATB45" s="9"/>
      <c r="ATC45" s="9"/>
      <c r="ATD45" s="9"/>
      <c r="ATE45" s="9"/>
      <c r="ATF45" s="9"/>
      <c r="ATG45" s="9"/>
      <c r="ATH45" s="9"/>
      <c r="ATI45" s="9"/>
      <c r="ATJ45" s="9"/>
      <c r="ATK45" s="9"/>
      <c r="ATL45" s="9"/>
      <c r="ATM45" s="9"/>
      <c r="ATN45" s="9"/>
      <c r="ATO45" s="9"/>
      <c r="ATP45" s="9"/>
      <c r="ATQ45" s="9"/>
      <c r="ATR45" s="9"/>
      <c r="ATS45" s="9"/>
      <c r="ATT45" s="9"/>
      <c r="ATU45" s="9"/>
      <c r="ATV45" s="9"/>
      <c r="ATW45" s="9"/>
      <c r="ATX45" s="9"/>
      <c r="ATY45" s="9"/>
      <c r="ATZ45" s="9"/>
      <c r="AUA45" s="9"/>
      <c r="AUB45" s="9"/>
      <c r="AUC45" s="9"/>
      <c r="AUD45" s="9"/>
      <c r="AUE45" s="9"/>
      <c r="AUF45" s="9"/>
      <c r="AUG45" s="9"/>
      <c r="AUH45" s="9"/>
      <c r="AUI45" s="9"/>
      <c r="AUJ45" s="9"/>
      <c r="AUK45" s="9"/>
      <c r="AUL45" s="9"/>
      <c r="AUM45" s="9"/>
      <c r="AUN45" s="9"/>
      <c r="AUO45" s="9"/>
      <c r="AUP45" s="9"/>
      <c r="AUQ45" s="9"/>
      <c r="AUR45" s="9"/>
      <c r="AUS45" s="9"/>
      <c r="AUT45" s="9"/>
      <c r="AUU45" s="9"/>
      <c r="AUV45" s="9"/>
      <c r="AUW45" s="9"/>
      <c r="AUX45" s="9"/>
      <c r="AUY45" s="9"/>
      <c r="AUZ45" s="9"/>
      <c r="AVA45" s="9"/>
      <c r="AVB45" s="9"/>
      <c r="AVC45" s="9"/>
      <c r="AVD45" s="9"/>
      <c r="AVE45" s="9"/>
      <c r="AVF45" s="9"/>
      <c r="AVG45" s="9"/>
      <c r="AVH45" s="9"/>
      <c r="AVI45" s="9"/>
      <c r="AVJ45" s="9"/>
      <c r="AVK45" s="9"/>
      <c r="AVL45" s="9"/>
      <c r="AVM45" s="9"/>
      <c r="AVN45" s="9"/>
      <c r="AVO45" s="9"/>
      <c r="AVP45" s="9"/>
      <c r="AVQ45" s="9"/>
      <c r="AVR45" s="9"/>
      <c r="AVS45" s="9"/>
      <c r="AVT45" s="9"/>
      <c r="AVU45" s="9"/>
      <c r="AVV45" s="9"/>
      <c r="AVW45" s="9"/>
      <c r="AVX45" s="9"/>
      <c r="AVY45" s="9"/>
      <c r="AVZ45" s="9"/>
      <c r="AWA45" s="9"/>
      <c r="AWB45" s="9"/>
      <c r="AWC45" s="9"/>
      <c r="AWD45" s="9"/>
      <c r="AWE45" s="9"/>
      <c r="AWF45" s="9"/>
      <c r="AWG45" s="9"/>
      <c r="AWH45" s="9"/>
      <c r="AWI45" s="9"/>
      <c r="AWJ45" s="9"/>
      <c r="AWK45" s="9"/>
      <c r="AWL45" s="9"/>
      <c r="AWM45" s="9"/>
      <c r="AWN45" s="9"/>
      <c r="AWO45" s="9"/>
      <c r="AWP45" s="9"/>
      <c r="AWQ45" s="9"/>
      <c r="AWR45" s="9"/>
      <c r="AWS45" s="9"/>
      <c r="AWT45" s="9"/>
      <c r="AWU45" s="9"/>
      <c r="AWV45" s="9"/>
      <c r="AWW45" s="9"/>
      <c r="AWX45" s="9"/>
      <c r="AWY45" s="9"/>
      <c r="AWZ45" s="9"/>
      <c r="AXA45" s="9"/>
      <c r="AXB45" s="9"/>
      <c r="AXC45" s="9"/>
      <c r="AXD45" s="9"/>
      <c r="AXE45" s="9"/>
      <c r="AXF45" s="9"/>
      <c r="AXG45" s="9"/>
      <c r="AXH45" s="9"/>
      <c r="AXI45" s="9"/>
      <c r="AXJ45" s="9"/>
      <c r="AXK45" s="9"/>
      <c r="AXL45" s="9"/>
      <c r="AXM45" s="9"/>
      <c r="AXN45" s="9"/>
      <c r="AXO45" s="9"/>
      <c r="AXP45" s="9"/>
      <c r="AXQ45" s="9"/>
      <c r="AXR45" s="9"/>
      <c r="AXS45" s="9"/>
      <c r="AXT45" s="9"/>
      <c r="AXU45" s="9"/>
      <c r="AXV45" s="9"/>
      <c r="AXW45" s="9"/>
      <c r="AXX45" s="9"/>
      <c r="AXY45" s="9"/>
      <c r="AXZ45" s="9"/>
      <c r="AYA45" s="9"/>
      <c r="AYB45" s="9"/>
      <c r="AYC45" s="9"/>
      <c r="AYD45" s="9"/>
      <c r="AYE45" s="9"/>
      <c r="AYF45" s="9"/>
      <c r="AYG45" s="9"/>
      <c r="AYH45" s="9"/>
      <c r="AYI45" s="9"/>
      <c r="AYJ45" s="9"/>
      <c r="AYK45" s="9"/>
      <c r="AYL45" s="9"/>
      <c r="AYM45" s="9"/>
      <c r="AYN45" s="9"/>
      <c r="AYO45" s="9"/>
      <c r="AYP45" s="9"/>
      <c r="AYQ45" s="9"/>
      <c r="AYR45" s="9"/>
      <c r="AYS45" s="9"/>
      <c r="AYT45" s="9"/>
      <c r="AYU45" s="9"/>
      <c r="AYV45" s="9"/>
      <c r="AYW45" s="9"/>
      <c r="AYX45" s="9"/>
      <c r="AYY45" s="9"/>
      <c r="AYZ45" s="9"/>
      <c r="AZA45" s="9"/>
      <c r="AZB45" s="9"/>
      <c r="AZC45" s="9"/>
      <c r="AZD45" s="9"/>
      <c r="AZE45" s="9"/>
      <c r="AZF45" s="9"/>
      <c r="AZG45" s="9"/>
      <c r="AZH45" s="9"/>
      <c r="AZI45" s="9"/>
      <c r="AZJ45" s="9"/>
      <c r="AZK45" s="9"/>
      <c r="AZL45" s="9"/>
      <c r="AZM45" s="9"/>
      <c r="AZN45" s="9"/>
      <c r="AZO45" s="9"/>
      <c r="AZP45" s="9"/>
      <c r="AZQ45" s="9"/>
      <c r="AZR45" s="9"/>
      <c r="AZS45" s="9"/>
      <c r="AZT45" s="9"/>
      <c r="AZU45" s="9"/>
      <c r="AZV45" s="9"/>
      <c r="AZW45" s="9"/>
      <c r="AZX45" s="9"/>
      <c r="AZY45" s="9"/>
      <c r="AZZ45" s="9"/>
      <c r="BAA45" s="9"/>
      <c r="BAB45" s="9"/>
      <c r="BAC45" s="9"/>
      <c r="BAD45" s="9"/>
      <c r="BAE45" s="9"/>
      <c r="BAF45" s="9"/>
      <c r="BAG45" s="9"/>
      <c r="BAH45" s="9"/>
      <c r="BAI45" s="9"/>
      <c r="BAJ45" s="9"/>
      <c r="BAK45" s="9"/>
      <c r="BAL45" s="9"/>
      <c r="BAM45" s="9"/>
      <c r="BAN45" s="9"/>
      <c r="BAO45" s="9"/>
      <c r="BAP45" s="9"/>
      <c r="BAQ45" s="9"/>
      <c r="BAR45" s="9"/>
      <c r="BAS45" s="9"/>
      <c r="BAT45" s="9"/>
      <c r="BAU45" s="9"/>
      <c r="BAV45" s="9"/>
      <c r="BAW45" s="9"/>
      <c r="BAX45" s="9"/>
      <c r="BAY45" s="9"/>
      <c r="BAZ45" s="9"/>
      <c r="BBA45" s="9"/>
      <c r="BBB45" s="9"/>
      <c r="BBC45" s="9"/>
      <c r="BBD45" s="9"/>
      <c r="BBE45" s="9"/>
      <c r="BBF45" s="9"/>
      <c r="BBG45" s="9"/>
      <c r="BBH45" s="9"/>
      <c r="BBI45" s="9"/>
      <c r="BBJ45" s="9"/>
      <c r="BBK45" s="9"/>
      <c r="BBL45" s="9"/>
      <c r="BBM45" s="9"/>
      <c r="BBN45" s="9"/>
      <c r="BBO45" s="9"/>
      <c r="BBP45" s="9"/>
      <c r="BBQ45" s="9"/>
      <c r="BBR45" s="9"/>
      <c r="BBS45" s="9"/>
      <c r="BBT45" s="9"/>
      <c r="BBU45" s="9"/>
      <c r="BBV45" s="9"/>
      <c r="BBW45" s="9"/>
      <c r="BBX45" s="9"/>
      <c r="BBY45" s="9"/>
      <c r="BBZ45" s="9"/>
      <c r="BCA45" s="9"/>
      <c r="BCB45" s="9"/>
      <c r="BCC45" s="9"/>
      <c r="BCD45" s="9"/>
      <c r="BCE45" s="9"/>
      <c r="BCF45" s="9"/>
      <c r="BCG45" s="9"/>
      <c r="BCH45" s="9"/>
      <c r="BCI45" s="9"/>
      <c r="BCJ45" s="9"/>
      <c r="BCK45" s="9"/>
      <c r="BCL45" s="9"/>
      <c r="BCM45" s="9"/>
      <c r="BCN45" s="9"/>
      <c r="BCO45" s="9"/>
      <c r="BCP45" s="9"/>
      <c r="BCQ45" s="9"/>
      <c r="BCR45" s="9"/>
      <c r="BCS45" s="9"/>
      <c r="BCT45" s="9"/>
      <c r="BCU45" s="9"/>
      <c r="BCV45" s="9"/>
      <c r="BCW45" s="9"/>
      <c r="BCX45" s="9"/>
      <c r="BCY45" s="9"/>
      <c r="BCZ45" s="9"/>
      <c r="BDA45" s="9"/>
      <c r="BDB45" s="9"/>
      <c r="BDC45" s="9"/>
      <c r="BDD45" s="9"/>
      <c r="BDE45" s="9"/>
      <c r="BDF45" s="9"/>
      <c r="BDG45" s="9"/>
      <c r="BDH45" s="9"/>
      <c r="BDI45" s="9"/>
      <c r="BDJ45" s="9"/>
      <c r="BDK45" s="9"/>
      <c r="BDL45" s="9"/>
      <c r="BDM45" s="9"/>
      <c r="BDN45" s="9"/>
      <c r="BDO45" s="9"/>
      <c r="BDP45" s="9"/>
      <c r="BDQ45" s="9"/>
      <c r="BDR45" s="9"/>
      <c r="BDS45" s="9"/>
      <c r="BDT45" s="9"/>
      <c r="BDU45" s="9"/>
      <c r="BDV45" s="9"/>
      <c r="BDW45" s="9"/>
      <c r="BDX45" s="9"/>
      <c r="BDY45" s="9"/>
      <c r="BDZ45" s="9"/>
      <c r="BEA45" s="9"/>
      <c r="BEB45" s="9"/>
      <c r="BEC45" s="9"/>
      <c r="BED45" s="9"/>
      <c r="BEE45" s="9"/>
      <c r="BEF45" s="9"/>
      <c r="BEG45" s="9"/>
      <c r="BEH45" s="9"/>
      <c r="BEI45" s="9"/>
      <c r="BEJ45" s="9"/>
      <c r="BEK45" s="9"/>
      <c r="BEL45" s="9"/>
      <c r="BEM45" s="9"/>
      <c r="BEN45" s="9"/>
      <c r="BEO45" s="9"/>
      <c r="BEP45" s="9"/>
      <c r="BEQ45" s="9"/>
      <c r="BER45" s="9"/>
      <c r="BES45" s="9"/>
      <c r="BET45" s="9"/>
      <c r="BEU45" s="9"/>
      <c r="BEV45" s="9"/>
      <c r="BEW45" s="9"/>
      <c r="BEX45" s="9"/>
      <c r="BEY45" s="9"/>
      <c r="BEZ45" s="9"/>
      <c r="BFA45" s="9"/>
      <c r="BFB45" s="9"/>
      <c r="BFC45" s="9"/>
      <c r="BFD45" s="9"/>
      <c r="BFE45" s="9"/>
      <c r="BFF45" s="9"/>
      <c r="BFG45" s="9"/>
      <c r="BFH45" s="9"/>
      <c r="BFI45" s="9"/>
      <c r="BFJ45" s="9"/>
      <c r="BFK45" s="9"/>
      <c r="BFL45" s="9"/>
      <c r="BFM45" s="9"/>
      <c r="BFN45" s="9"/>
      <c r="BFO45" s="9"/>
      <c r="BFP45" s="9"/>
      <c r="BFQ45" s="9"/>
      <c r="BFR45" s="9"/>
      <c r="BFS45" s="9"/>
      <c r="BFT45" s="9"/>
      <c r="BFU45" s="9"/>
      <c r="BFV45" s="9"/>
      <c r="BFW45" s="9"/>
      <c r="BFX45" s="9"/>
      <c r="BFY45" s="9"/>
      <c r="BFZ45" s="9"/>
      <c r="BGA45" s="9"/>
      <c r="BGB45" s="9"/>
      <c r="BGC45" s="9"/>
      <c r="BGD45" s="9"/>
      <c r="BGE45" s="9"/>
      <c r="BGF45" s="9"/>
      <c r="BGG45" s="9"/>
      <c r="BGH45" s="9"/>
      <c r="BGI45" s="9"/>
      <c r="BGJ45" s="9"/>
      <c r="BGK45" s="9"/>
      <c r="BGL45" s="9"/>
      <c r="BGM45" s="9"/>
      <c r="BGN45" s="9"/>
      <c r="BGO45" s="9"/>
      <c r="BGP45" s="9"/>
      <c r="BGQ45" s="9"/>
      <c r="BGR45" s="9"/>
      <c r="BGS45" s="9"/>
      <c r="BGT45" s="9"/>
      <c r="BGU45" s="9"/>
      <c r="BGV45" s="9"/>
      <c r="BGW45" s="9"/>
      <c r="BGX45" s="9"/>
      <c r="BGY45" s="9"/>
      <c r="BGZ45" s="9"/>
      <c r="BHA45" s="9"/>
      <c r="BHB45" s="9"/>
      <c r="BHC45" s="9"/>
      <c r="BHD45" s="9"/>
      <c r="BHE45" s="9"/>
      <c r="BHF45" s="9"/>
      <c r="BHG45" s="9"/>
      <c r="BHH45" s="9"/>
      <c r="BHI45" s="9"/>
      <c r="BHJ45" s="9"/>
      <c r="BHK45" s="9"/>
      <c r="BHL45" s="9"/>
      <c r="BHM45" s="9"/>
      <c r="BHN45" s="9"/>
      <c r="BHO45" s="9"/>
      <c r="BHP45" s="9"/>
      <c r="BHQ45" s="9"/>
      <c r="BHR45" s="9"/>
      <c r="BHS45" s="9"/>
      <c r="BHT45" s="9"/>
      <c r="BHU45" s="9"/>
      <c r="BHV45" s="9"/>
      <c r="BHW45" s="9"/>
      <c r="BHX45" s="9"/>
      <c r="BHY45" s="9"/>
      <c r="BHZ45" s="9"/>
      <c r="BIA45" s="9"/>
      <c r="BIB45" s="9"/>
      <c r="BIC45" s="9"/>
      <c r="BID45" s="9"/>
      <c r="BIE45" s="9"/>
      <c r="BIF45" s="9"/>
      <c r="BIG45" s="9"/>
      <c r="BIH45" s="9"/>
      <c r="BII45" s="9"/>
      <c r="BIJ45" s="9"/>
      <c r="BIK45" s="9"/>
      <c r="BIL45" s="9"/>
      <c r="BIM45" s="9"/>
      <c r="BIN45" s="9"/>
      <c r="BIO45" s="9"/>
      <c r="BIP45" s="9"/>
      <c r="BIQ45" s="9"/>
      <c r="BIR45" s="9"/>
      <c r="BIS45" s="9"/>
      <c r="BIT45" s="9"/>
      <c r="BIU45" s="9"/>
      <c r="BIV45" s="9"/>
      <c r="BIW45" s="9"/>
      <c r="BIX45" s="9"/>
      <c r="BIY45" s="9"/>
      <c r="BIZ45" s="9"/>
      <c r="BJA45" s="9"/>
      <c r="BJB45" s="9"/>
      <c r="BJC45" s="9"/>
      <c r="BJD45" s="9"/>
      <c r="BJE45" s="9"/>
      <c r="BJF45" s="9"/>
      <c r="BJG45" s="9"/>
      <c r="BJH45" s="9"/>
      <c r="BJI45" s="9"/>
      <c r="BJJ45" s="9"/>
      <c r="BJK45" s="9"/>
      <c r="BJL45" s="9"/>
      <c r="BJM45" s="9"/>
      <c r="BJN45" s="9"/>
      <c r="BJO45" s="9"/>
      <c r="BJP45" s="9"/>
      <c r="BJQ45" s="9"/>
      <c r="BJR45" s="9"/>
      <c r="BJS45" s="9"/>
      <c r="BJT45" s="9"/>
      <c r="BJU45" s="9"/>
      <c r="BJV45" s="9"/>
      <c r="BJW45" s="9"/>
      <c r="BJX45" s="9"/>
      <c r="BJY45" s="9"/>
      <c r="BJZ45" s="9"/>
      <c r="BKA45" s="9"/>
      <c r="BKB45" s="9"/>
      <c r="BKC45" s="9"/>
      <c r="BKD45" s="9"/>
      <c r="BKE45" s="9"/>
      <c r="BKF45" s="9"/>
      <c r="BKG45" s="9"/>
      <c r="BKH45" s="9"/>
      <c r="BKI45" s="9"/>
      <c r="BKJ45" s="9"/>
      <c r="BKK45" s="9"/>
      <c r="BKL45" s="9"/>
      <c r="BKM45" s="9"/>
      <c r="BKN45" s="9"/>
      <c r="BKO45" s="9"/>
      <c r="BKP45" s="9"/>
      <c r="BKQ45" s="9"/>
      <c r="BKR45" s="9"/>
      <c r="BKS45" s="9"/>
      <c r="BKT45" s="9"/>
      <c r="BKU45" s="9"/>
      <c r="BKV45" s="9"/>
      <c r="BKW45" s="9"/>
      <c r="BKX45" s="9"/>
      <c r="BKY45" s="9"/>
      <c r="BKZ45" s="9"/>
      <c r="BLA45" s="9"/>
      <c r="BLB45" s="9"/>
      <c r="BLC45" s="9"/>
      <c r="BLD45" s="9"/>
      <c r="BLE45" s="9"/>
      <c r="BLF45" s="9"/>
      <c r="BLG45" s="9"/>
      <c r="BLH45" s="9"/>
      <c r="BLI45" s="9"/>
      <c r="BLJ45" s="9"/>
      <c r="BLK45" s="9"/>
      <c r="BLL45" s="9"/>
      <c r="BLM45" s="9"/>
      <c r="BLN45" s="9"/>
      <c r="BLO45" s="9"/>
      <c r="BLP45" s="9"/>
      <c r="BLQ45" s="9"/>
      <c r="BLR45" s="9"/>
      <c r="BLS45" s="9"/>
      <c r="BLT45" s="9"/>
      <c r="BLU45" s="9"/>
      <c r="BLV45" s="9"/>
      <c r="BLW45" s="9"/>
      <c r="BLX45" s="9"/>
      <c r="BLY45" s="9"/>
      <c r="BLZ45" s="9"/>
      <c r="BMA45" s="9"/>
      <c r="BMB45" s="9"/>
      <c r="BMC45" s="9"/>
      <c r="BMD45" s="9"/>
      <c r="BME45" s="9"/>
      <c r="BMF45" s="9"/>
      <c r="BMG45" s="9"/>
      <c r="BMH45" s="9"/>
      <c r="BMI45" s="9"/>
      <c r="BMJ45" s="9"/>
      <c r="BMK45" s="9"/>
      <c r="BML45" s="9"/>
      <c r="BMM45" s="9"/>
      <c r="BMN45" s="9"/>
      <c r="BMO45" s="9"/>
      <c r="BMP45" s="9"/>
      <c r="BMQ45" s="9"/>
      <c r="BMR45" s="9"/>
      <c r="BMS45" s="9"/>
      <c r="BMT45" s="9"/>
      <c r="BMU45" s="9"/>
      <c r="BMV45" s="9"/>
      <c r="BMW45" s="9"/>
      <c r="BMX45" s="9"/>
      <c r="BMY45" s="9"/>
      <c r="BMZ45" s="9"/>
      <c r="BNA45" s="9"/>
      <c r="BNB45" s="9"/>
      <c r="BNC45" s="9"/>
      <c r="BND45" s="9"/>
      <c r="BNE45" s="9"/>
      <c r="BNF45" s="9"/>
      <c r="BNG45" s="9"/>
      <c r="BNH45" s="9"/>
      <c r="BNI45" s="9"/>
      <c r="BNJ45" s="9"/>
      <c r="BNK45" s="9"/>
      <c r="BNL45" s="9"/>
      <c r="BNM45" s="9"/>
      <c r="BNN45" s="9"/>
      <c r="BNO45" s="9"/>
      <c r="BNP45" s="9"/>
      <c r="BNQ45" s="9"/>
      <c r="BNR45" s="9"/>
      <c r="BNS45" s="9"/>
      <c r="BNT45" s="9"/>
      <c r="BNU45" s="9"/>
      <c r="BNV45" s="9"/>
      <c r="BNW45" s="9"/>
      <c r="BNX45" s="9"/>
      <c r="BNY45" s="9"/>
      <c r="BNZ45" s="9"/>
      <c r="BOA45" s="9"/>
      <c r="BOB45" s="9"/>
      <c r="BOC45" s="9"/>
      <c r="BOD45" s="9"/>
      <c r="BOE45" s="9"/>
      <c r="BOF45" s="9"/>
      <c r="BOG45" s="9"/>
      <c r="BOH45" s="9"/>
      <c r="BOI45" s="9"/>
      <c r="BOJ45" s="9"/>
      <c r="BOK45" s="9"/>
      <c r="BOL45" s="9"/>
      <c r="BOM45" s="9"/>
      <c r="BON45" s="9"/>
      <c r="BOO45" s="9"/>
      <c r="BOP45" s="9"/>
      <c r="BOQ45" s="9"/>
      <c r="BOR45" s="9"/>
      <c r="BOS45" s="9"/>
      <c r="BOT45" s="9"/>
      <c r="BOU45" s="9"/>
      <c r="BOV45" s="9"/>
      <c r="BOW45" s="9"/>
      <c r="BOX45" s="9"/>
      <c r="BOY45" s="9"/>
      <c r="BOZ45" s="9"/>
      <c r="BPA45" s="9"/>
      <c r="BPB45" s="9"/>
      <c r="BPC45" s="9"/>
      <c r="BPD45" s="9"/>
      <c r="BPE45" s="9"/>
      <c r="BPF45" s="9"/>
      <c r="BPG45" s="9"/>
      <c r="BPH45" s="9"/>
      <c r="BPI45" s="9"/>
      <c r="BPJ45" s="9"/>
      <c r="BPK45" s="9"/>
      <c r="BPL45" s="9"/>
      <c r="BPM45" s="9"/>
      <c r="BPN45" s="9"/>
      <c r="BPO45" s="9"/>
      <c r="BPP45" s="9"/>
      <c r="BPQ45" s="9"/>
      <c r="BPR45" s="9"/>
      <c r="BPS45" s="9"/>
      <c r="BPT45" s="9"/>
      <c r="BPU45" s="9"/>
      <c r="BPV45" s="9"/>
      <c r="BPW45" s="9"/>
      <c r="BPX45" s="9"/>
      <c r="BPY45" s="9"/>
      <c r="BPZ45" s="9"/>
      <c r="BQA45" s="9"/>
      <c r="BQB45" s="9"/>
      <c r="BQC45" s="9"/>
      <c r="BQD45" s="9"/>
      <c r="BQE45" s="9"/>
      <c r="BQF45" s="9"/>
      <c r="BQG45" s="9"/>
      <c r="BQH45" s="9"/>
      <c r="BQI45" s="9"/>
      <c r="BQJ45" s="9"/>
      <c r="BQK45" s="9"/>
      <c r="BQL45" s="9"/>
      <c r="BQM45" s="9"/>
      <c r="BQN45" s="9"/>
      <c r="BQO45" s="9"/>
      <c r="BQP45" s="9"/>
      <c r="BQQ45" s="9"/>
      <c r="BQR45" s="9"/>
      <c r="BQS45" s="9"/>
      <c r="BQT45" s="9"/>
      <c r="BQU45" s="9"/>
      <c r="BQV45" s="9"/>
      <c r="BQW45" s="9"/>
      <c r="BQX45" s="9"/>
      <c r="BQY45" s="9"/>
      <c r="BQZ45" s="9"/>
      <c r="BRA45" s="9"/>
      <c r="BRB45" s="9"/>
      <c r="BRC45" s="9"/>
      <c r="BRD45" s="9"/>
      <c r="BRE45" s="9"/>
      <c r="BRF45" s="9"/>
      <c r="BRG45" s="9"/>
      <c r="BRH45" s="9"/>
      <c r="BRI45" s="9"/>
      <c r="BRJ45" s="9"/>
      <c r="BRK45" s="9"/>
      <c r="BRL45" s="9"/>
      <c r="BRM45" s="9"/>
      <c r="BRN45" s="9"/>
      <c r="BRO45" s="9"/>
      <c r="BRP45" s="9"/>
      <c r="BRQ45" s="9"/>
      <c r="BRR45" s="9"/>
      <c r="BRS45" s="9"/>
      <c r="BRT45" s="9"/>
      <c r="BRU45" s="9"/>
      <c r="BRV45" s="9"/>
      <c r="BRW45" s="9"/>
      <c r="BRX45" s="9"/>
      <c r="BRY45" s="9"/>
      <c r="BRZ45" s="9"/>
      <c r="BSA45" s="9"/>
      <c r="BSB45" s="9"/>
      <c r="BSC45" s="9"/>
      <c r="BSD45" s="9"/>
      <c r="BSE45" s="9"/>
      <c r="BSF45" s="9"/>
      <c r="BSG45" s="9"/>
      <c r="BSH45" s="9"/>
      <c r="BSI45" s="9"/>
      <c r="BSJ45" s="9"/>
      <c r="BSK45" s="9"/>
      <c r="BSL45" s="9"/>
      <c r="BSM45" s="9"/>
      <c r="BSN45" s="9"/>
      <c r="BSO45" s="9"/>
      <c r="BSP45" s="9"/>
      <c r="BSQ45" s="9"/>
      <c r="BSR45" s="9"/>
      <c r="BSS45" s="9"/>
      <c r="BST45" s="9"/>
      <c r="BSU45" s="9"/>
      <c r="BSV45" s="9"/>
      <c r="BSW45" s="9"/>
      <c r="BSX45" s="9"/>
      <c r="BSY45" s="9"/>
      <c r="BSZ45" s="9"/>
      <c r="BTA45" s="9"/>
      <c r="BTB45" s="9"/>
      <c r="BTC45" s="9"/>
      <c r="BTD45" s="9"/>
      <c r="BTE45" s="9"/>
      <c r="BTF45" s="9"/>
      <c r="BTG45" s="9"/>
      <c r="BTH45" s="9"/>
      <c r="BTI45" s="9"/>
      <c r="BTJ45" s="9"/>
      <c r="BTK45" s="9"/>
      <c r="BTL45" s="9"/>
      <c r="BTM45" s="9"/>
      <c r="BTN45" s="9"/>
      <c r="BTO45" s="9"/>
      <c r="BTP45" s="9"/>
      <c r="BTQ45" s="9"/>
      <c r="BTR45" s="9"/>
      <c r="BTS45" s="9"/>
      <c r="BTT45" s="9"/>
      <c r="BTU45" s="9"/>
      <c r="BTV45" s="9"/>
      <c r="BTW45" s="9"/>
      <c r="BTX45" s="9"/>
      <c r="BTY45" s="9"/>
      <c r="BTZ45" s="9"/>
      <c r="BUA45" s="9"/>
      <c r="BUB45" s="9"/>
      <c r="BUC45" s="9"/>
      <c r="BUD45" s="9"/>
      <c r="BUE45" s="9"/>
      <c r="BUF45" s="9"/>
      <c r="BUG45" s="9"/>
      <c r="BUH45" s="9"/>
      <c r="BUI45" s="9"/>
      <c r="BUJ45" s="9"/>
      <c r="BUK45" s="9"/>
      <c r="BUL45" s="9"/>
      <c r="BUM45" s="9"/>
      <c r="BUN45" s="9"/>
      <c r="BUO45" s="9"/>
      <c r="BUP45" s="9"/>
      <c r="BUQ45" s="9"/>
      <c r="BUR45" s="9"/>
      <c r="BUS45" s="9"/>
      <c r="BUT45" s="9"/>
      <c r="BUU45" s="9"/>
      <c r="BUV45" s="9"/>
      <c r="BUW45" s="9"/>
      <c r="BUX45" s="9"/>
      <c r="BUY45" s="9"/>
      <c r="BUZ45" s="9"/>
      <c r="BVA45" s="9"/>
      <c r="BVB45" s="9"/>
      <c r="BVC45" s="9"/>
      <c r="BVD45" s="9"/>
      <c r="BVE45" s="9"/>
      <c r="BVF45" s="9"/>
      <c r="BVG45" s="9"/>
      <c r="BVH45" s="9"/>
      <c r="BVI45" s="9"/>
      <c r="BVJ45" s="9"/>
      <c r="BVK45" s="9"/>
      <c r="BVL45" s="9"/>
      <c r="BVM45" s="9"/>
      <c r="BVN45" s="9"/>
      <c r="BVO45" s="9"/>
      <c r="BVP45" s="9"/>
      <c r="BVQ45" s="9"/>
      <c r="BVR45" s="9"/>
      <c r="BVS45" s="9"/>
      <c r="BVT45" s="9"/>
      <c r="BVU45" s="9"/>
      <c r="BVV45" s="9"/>
      <c r="BVW45" s="9"/>
      <c r="BVX45" s="9"/>
      <c r="BVY45" s="9"/>
      <c r="BVZ45" s="9"/>
      <c r="BWA45" s="9"/>
      <c r="BWB45" s="9"/>
      <c r="BWC45" s="9"/>
      <c r="BWD45" s="9"/>
      <c r="BWE45" s="9"/>
      <c r="BWF45" s="9"/>
      <c r="BWG45" s="9"/>
      <c r="BWH45" s="9"/>
      <c r="BWI45" s="9"/>
      <c r="BWJ45" s="9"/>
      <c r="BWK45" s="9"/>
      <c r="BWL45" s="9"/>
      <c r="BWM45" s="9"/>
      <c r="BWN45" s="9"/>
      <c r="BWO45" s="9"/>
      <c r="BWP45" s="9"/>
      <c r="BWQ45" s="9"/>
      <c r="BWR45" s="9"/>
      <c r="BWS45" s="9"/>
      <c r="BWT45" s="9"/>
      <c r="BWU45" s="9"/>
      <c r="BWV45" s="9"/>
      <c r="BWW45" s="9"/>
      <c r="BWX45" s="9"/>
      <c r="BWY45" s="9"/>
      <c r="BWZ45" s="9"/>
      <c r="BXA45" s="9"/>
      <c r="BXB45" s="9"/>
      <c r="BXC45" s="9"/>
      <c r="BXD45" s="9"/>
      <c r="BXE45" s="9"/>
      <c r="BXF45" s="9"/>
      <c r="BXG45" s="9"/>
      <c r="BXH45" s="9"/>
      <c r="BXI45" s="9"/>
      <c r="BXJ45" s="9"/>
      <c r="BXK45" s="9"/>
      <c r="BXL45" s="9"/>
      <c r="BXM45" s="9"/>
      <c r="BXN45" s="9"/>
      <c r="BXO45" s="9"/>
      <c r="BXP45" s="9"/>
      <c r="BXQ45" s="9"/>
      <c r="BXR45" s="9"/>
      <c r="BXS45" s="9"/>
      <c r="BXT45" s="9"/>
      <c r="BXU45" s="9"/>
      <c r="BXV45" s="9"/>
      <c r="BXW45" s="9"/>
      <c r="BXX45" s="9"/>
      <c r="BXY45" s="9"/>
      <c r="BXZ45" s="9"/>
      <c r="BYA45" s="9"/>
      <c r="BYB45" s="9"/>
      <c r="BYC45" s="9"/>
      <c r="BYD45" s="9"/>
      <c r="BYE45" s="9"/>
      <c r="BYF45" s="9"/>
      <c r="BYG45" s="9"/>
      <c r="BYH45" s="9"/>
      <c r="BYI45" s="9"/>
      <c r="BYJ45" s="9"/>
      <c r="BYK45" s="9"/>
      <c r="BYL45" s="9"/>
      <c r="BYM45" s="9"/>
      <c r="BYN45" s="9"/>
      <c r="BYO45" s="9"/>
      <c r="BYP45" s="9"/>
      <c r="BYQ45" s="9"/>
      <c r="BYR45" s="9"/>
      <c r="BYS45" s="9"/>
      <c r="BYT45" s="9"/>
      <c r="BYU45" s="9"/>
      <c r="BYV45" s="9"/>
      <c r="BYW45" s="9"/>
      <c r="BYX45" s="9"/>
      <c r="BYY45" s="9"/>
      <c r="BYZ45" s="9"/>
      <c r="BZA45" s="9"/>
      <c r="BZB45" s="9"/>
      <c r="BZC45" s="9"/>
      <c r="BZD45" s="9"/>
      <c r="BZE45" s="9"/>
      <c r="BZF45" s="9"/>
      <c r="BZG45" s="9"/>
      <c r="BZH45" s="9"/>
      <c r="BZI45" s="9"/>
      <c r="BZJ45" s="9"/>
      <c r="BZK45" s="9"/>
      <c r="BZL45" s="9"/>
      <c r="BZM45" s="9"/>
      <c r="BZN45" s="9"/>
      <c r="BZO45" s="9"/>
      <c r="BZP45" s="9"/>
      <c r="BZQ45" s="9"/>
      <c r="BZR45" s="9"/>
      <c r="BZS45" s="9"/>
      <c r="BZT45" s="9"/>
      <c r="BZU45" s="9"/>
      <c r="BZV45" s="9"/>
      <c r="BZW45" s="9"/>
      <c r="BZX45" s="9"/>
      <c r="BZY45" s="9"/>
      <c r="BZZ45" s="9"/>
      <c r="CAA45" s="9"/>
      <c r="CAB45" s="9"/>
      <c r="CAC45" s="9"/>
      <c r="CAD45" s="9"/>
      <c r="CAE45" s="9"/>
      <c r="CAF45" s="9"/>
      <c r="CAG45" s="9"/>
      <c r="CAH45" s="9"/>
      <c r="CAI45" s="9"/>
      <c r="CAJ45" s="9"/>
      <c r="CAK45" s="9"/>
      <c r="CAL45" s="9"/>
      <c r="CAM45" s="9"/>
      <c r="CAN45" s="9"/>
      <c r="CAO45" s="9"/>
      <c r="CAP45" s="9"/>
      <c r="CAQ45" s="9"/>
      <c r="CAR45" s="9"/>
      <c r="CAS45" s="9"/>
      <c r="CAT45" s="9"/>
      <c r="CAU45" s="9"/>
      <c r="CAV45" s="9"/>
      <c r="CAW45" s="9"/>
      <c r="CAX45" s="9"/>
      <c r="CAY45" s="9"/>
      <c r="CAZ45" s="9"/>
      <c r="CBA45" s="9"/>
      <c r="CBB45" s="9"/>
      <c r="CBC45" s="9"/>
      <c r="CBD45" s="9"/>
      <c r="CBE45" s="9"/>
      <c r="CBF45" s="9"/>
      <c r="CBG45" s="9"/>
      <c r="CBH45" s="9"/>
      <c r="CBI45" s="9"/>
      <c r="CBJ45" s="9"/>
      <c r="CBK45" s="9"/>
      <c r="CBL45" s="9"/>
      <c r="CBM45" s="9"/>
      <c r="CBN45" s="9"/>
      <c r="CBO45" s="9"/>
      <c r="CBP45" s="9"/>
      <c r="CBQ45" s="9"/>
      <c r="CBR45" s="9"/>
      <c r="CBS45" s="9"/>
      <c r="CBT45" s="9"/>
      <c r="CBU45" s="9"/>
      <c r="CBV45" s="9"/>
      <c r="CBW45" s="9"/>
      <c r="CBX45" s="9"/>
      <c r="CBY45" s="9"/>
      <c r="CBZ45" s="9"/>
      <c r="CCA45" s="9"/>
      <c r="CCB45" s="9"/>
      <c r="CCC45" s="9"/>
      <c r="CCD45" s="9"/>
      <c r="CCE45" s="9"/>
      <c r="CCF45" s="9"/>
      <c r="CCG45" s="9"/>
      <c r="CCH45" s="9"/>
      <c r="CCI45" s="9"/>
      <c r="CCJ45" s="9"/>
      <c r="CCK45" s="9"/>
      <c r="CCL45" s="9"/>
      <c r="CCM45" s="9"/>
      <c r="CCN45" s="9"/>
      <c r="CCO45" s="9"/>
      <c r="CCP45" s="9"/>
      <c r="CCQ45" s="9"/>
      <c r="CCR45" s="9"/>
      <c r="CCS45" s="9"/>
      <c r="CCT45" s="9"/>
      <c r="CCU45" s="9"/>
      <c r="CCV45" s="9"/>
      <c r="CCW45" s="9"/>
      <c r="CCX45" s="9"/>
      <c r="CCY45" s="9"/>
      <c r="CCZ45" s="9"/>
      <c r="CDA45" s="9"/>
      <c r="CDB45" s="9"/>
      <c r="CDC45" s="9"/>
      <c r="CDD45" s="9"/>
      <c r="CDE45" s="9"/>
      <c r="CDF45" s="9"/>
      <c r="CDG45" s="9"/>
      <c r="CDH45" s="9"/>
      <c r="CDI45" s="9"/>
      <c r="CDJ45" s="9"/>
      <c r="CDK45" s="9"/>
      <c r="CDL45" s="9"/>
      <c r="CDM45" s="9"/>
      <c r="CDN45" s="9"/>
      <c r="CDO45" s="9"/>
      <c r="CDP45" s="9"/>
      <c r="CDQ45" s="9"/>
      <c r="CDR45" s="9"/>
      <c r="CDS45" s="9"/>
      <c r="CDT45" s="9"/>
      <c r="CDU45" s="9"/>
      <c r="CDV45" s="9"/>
      <c r="CDW45" s="9"/>
      <c r="CDX45" s="9"/>
      <c r="CDY45" s="9"/>
      <c r="CDZ45" s="9"/>
      <c r="CEA45" s="9"/>
      <c r="CEB45" s="9"/>
      <c r="CEC45" s="9"/>
      <c r="CED45" s="9"/>
      <c r="CEE45" s="9"/>
      <c r="CEF45" s="9"/>
      <c r="CEG45" s="9"/>
      <c r="CEH45" s="9"/>
      <c r="CEI45" s="9"/>
      <c r="CEJ45" s="9"/>
      <c r="CEK45" s="9"/>
      <c r="CEL45" s="9"/>
      <c r="CEM45" s="9"/>
      <c r="CEN45" s="9"/>
      <c r="CEO45" s="9"/>
      <c r="CEP45" s="9"/>
      <c r="CEQ45" s="9"/>
      <c r="CER45" s="9"/>
      <c r="CES45" s="9"/>
      <c r="CET45" s="9"/>
      <c r="CEU45" s="9"/>
      <c r="CEV45" s="9"/>
      <c r="CEW45" s="9"/>
      <c r="CEX45" s="9"/>
      <c r="CEY45" s="9"/>
      <c r="CEZ45" s="9"/>
      <c r="CFA45" s="9"/>
      <c r="CFB45" s="9"/>
      <c r="CFC45" s="9"/>
      <c r="CFD45" s="9"/>
      <c r="CFE45" s="9"/>
      <c r="CFF45" s="9"/>
      <c r="CFG45" s="9"/>
      <c r="CFH45" s="9"/>
      <c r="CFI45" s="9"/>
      <c r="CFJ45" s="9"/>
      <c r="CFK45" s="9"/>
      <c r="CFL45" s="9"/>
      <c r="CFM45" s="9"/>
      <c r="CFN45" s="9"/>
      <c r="CFO45" s="9"/>
      <c r="CFP45" s="9"/>
      <c r="CFQ45" s="9"/>
      <c r="CFR45" s="9"/>
      <c r="CFS45" s="9"/>
      <c r="CFT45" s="9"/>
      <c r="CFU45" s="9"/>
      <c r="CFV45" s="9"/>
      <c r="CFW45" s="9"/>
      <c r="CFX45" s="9"/>
      <c r="CFY45" s="9"/>
      <c r="CFZ45" s="9"/>
      <c r="CGA45" s="9"/>
      <c r="CGB45" s="9"/>
      <c r="CGC45" s="9"/>
      <c r="CGD45" s="9"/>
      <c r="CGE45" s="9"/>
      <c r="CGF45" s="9"/>
      <c r="CGG45" s="9"/>
      <c r="CGH45" s="9"/>
      <c r="CGI45" s="9"/>
      <c r="CGJ45" s="9"/>
      <c r="CGK45" s="9"/>
      <c r="CGL45" s="9"/>
      <c r="CGM45" s="9"/>
      <c r="CGN45" s="9"/>
      <c r="CGO45" s="9"/>
      <c r="CGP45" s="9"/>
      <c r="CGQ45" s="9"/>
      <c r="CGR45" s="9"/>
      <c r="CGS45" s="9"/>
      <c r="CGT45" s="9"/>
      <c r="CGU45" s="9"/>
      <c r="CGV45" s="9"/>
      <c r="CGW45" s="9"/>
      <c r="CGX45" s="9"/>
      <c r="CGY45" s="9"/>
      <c r="CGZ45" s="9"/>
      <c r="CHA45" s="9"/>
      <c r="CHB45" s="9"/>
      <c r="CHC45" s="9"/>
      <c r="CHD45" s="9"/>
      <c r="CHE45" s="9"/>
      <c r="CHF45" s="9"/>
      <c r="CHG45" s="9"/>
      <c r="CHH45" s="9"/>
      <c r="CHI45" s="9"/>
      <c r="CHJ45" s="9"/>
      <c r="CHK45" s="9"/>
      <c r="CHL45" s="9"/>
      <c r="CHM45" s="9"/>
      <c r="CHN45" s="9"/>
      <c r="CHO45" s="9"/>
      <c r="CHP45" s="9"/>
      <c r="CHQ45" s="9"/>
      <c r="CHR45" s="9"/>
      <c r="CHS45" s="9"/>
      <c r="CHT45" s="9"/>
      <c r="CHU45" s="9"/>
      <c r="CHV45" s="9"/>
      <c r="CHW45" s="9"/>
      <c r="CHX45" s="9"/>
      <c r="CHY45" s="9"/>
      <c r="CHZ45" s="9"/>
      <c r="CIA45" s="9"/>
      <c r="CIB45" s="9"/>
      <c r="CIC45" s="9"/>
      <c r="CID45" s="9"/>
      <c r="CIE45" s="9"/>
      <c r="CIF45" s="9"/>
      <c r="CIG45" s="9"/>
      <c r="CIH45" s="9"/>
      <c r="CII45" s="9"/>
      <c r="CIJ45" s="9"/>
      <c r="CIK45" s="9"/>
      <c r="CIL45" s="9"/>
      <c r="CIM45" s="9"/>
      <c r="CIN45" s="9"/>
      <c r="CIO45" s="9"/>
      <c r="CIP45" s="9"/>
      <c r="CIQ45" s="9"/>
      <c r="CIR45" s="9"/>
      <c r="CIS45" s="9"/>
      <c r="CIT45" s="9"/>
      <c r="CIU45" s="9"/>
      <c r="CIV45" s="9"/>
      <c r="CIW45" s="9"/>
      <c r="CIX45" s="9"/>
      <c r="CIY45" s="9"/>
      <c r="CIZ45" s="9"/>
      <c r="CJA45" s="9"/>
      <c r="CJB45" s="9"/>
      <c r="CJC45" s="9"/>
      <c r="CJD45" s="9"/>
      <c r="CJE45" s="9"/>
      <c r="CJF45" s="9"/>
      <c r="CJG45" s="9"/>
      <c r="CJH45" s="9"/>
      <c r="CJI45" s="9"/>
      <c r="CJJ45" s="9"/>
      <c r="CJK45" s="9"/>
      <c r="CJL45" s="9"/>
      <c r="CJM45" s="9"/>
      <c r="CJN45" s="9"/>
      <c r="CJO45" s="9"/>
      <c r="CJP45" s="9"/>
      <c r="CJQ45" s="9"/>
      <c r="CJR45" s="9"/>
      <c r="CJS45" s="9"/>
      <c r="CJT45" s="9"/>
      <c r="CJU45" s="9"/>
      <c r="CJV45" s="9"/>
      <c r="CJW45" s="9"/>
      <c r="CJX45" s="9"/>
      <c r="CJY45" s="9"/>
      <c r="CJZ45" s="9"/>
      <c r="CKA45" s="9"/>
      <c r="CKB45" s="9"/>
      <c r="CKC45" s="9"/>
      <c r="CKD45" s="9"/>
      <c r="CKE45" s="9"/>
      <c r="CKF45" s="9"/>
      <c r="CKG45" s="9"/>
      <c r="CKH45" s="9"/>
      <c r="CKI45" s="9"/>
      <c r="CKJ45" s="9"/>
      <c r="CKK45" s="9"/>
      <c r="CKL45" s="9"/>
      <c r="CKM45" s="9"/>
      <c r="CKN45" s="9"/>
      <c r="CKO45" s="9"/>
      <c r="CKP45" s="9"/>
      <c r="CKQ45" s="9"/>
      <c r="CKR45" s="9"/>
      <c r="CKS45" s="9"/>
      <c r="CKT45" s="9"/>
      <c r="CKU45" s="9"/>
      <c r="CKV45" s="9"/>
      <c r="CKW45" s="9"/>
      <c r="CKX45" s="9"/>
      <c r="CKY45" s="9"/>
      <c r="CKZ45" s="9"/>
      <c r="CLA45" s="9"/>
      <c r="CLB45" s="9"/>
      <c r="CLC45" s="9"/>
      <c r="CLD45" s="9"/>
      <c r="CLE45" s="9"/>
      <c r="CLF45" s="9"/>
      <c r="CLG45" s="9"/>
      <c r="CLH45" s="9"/>
      <c r="CLI45" s="9"/>
      <c r="CLJ45" s="9"/>
      <c r="CLK45" s="9"/>
      <c r="CLL45" s="9"/>
      <c r="CLM45" s="9"/>
      <c r="CLN45" s="9"/>
      <c r="CLO45" s="9"/>
      <c r="CLP45" s="9"/>
      <c r="CLQ45" s="9"/>
      <c r="CLR45" s="9"/>
      <c r="CLS45" s="9"/>
      <c r="CLT45" s="9"/>
      <c r="CLU45" s="9"/>
      <c r="CLV45" s="9"/>
      <c r="CLW45" s="9"/>
      <c r="CLX45" s="9"/>
      <c r="CLY45" s="9"/>
      <c r="CLZ45" s="9"/>
      <c r="CMA45" s="9"/>
      <c r="CMB45" s="9"/>
      <c r="CMC45" s="9"/>
      <c r="CMD45" s="9"/>
      <c r="CME45" s="9"/>
      <c r="CMF45" s="9"/>
      <c r="CMG45" s="9"/>
      <c r="CMH45" s="9"/>
      <c r="CMI45" s="9"/>
      <c r="CMJ45" s="9"/>
      <c r="CMK45" s="9"/>
      <c r="CML45" s="9"/>
      <c r="CMM45" s="9"/>
      <c r="CMN45" s="9"/>
      <c r="CMO45" s="9"/>
      <c r="CMP45" s="9"/>
      <c r="CMQ45" s="9"/>
      <c r="CMR45" s="9"/>
      <c r="CMS45" s="9"/>
      <c r="CMT45" s="9"/>
      <c r="CMU45" s="9"/>
      <c r="CMV45" s="9"/>
      <c r="CMW45" s="9"/>
      <c r="CMX45" s="9"/>
      <c r="CMY45" s="9"/>
      <c r="CMZ45" s="9"/>
      <c r="CNA45" s="9"/>
      <c r="CNB45" s="9"/>
      <c r="CNC45" s="9"/>
      <c r="CND45" s="9"/>
      <c r="CNE45" s="9"/>
      <c r="CNF45" s="9"/>
      <c r="CNG45" s="9"/>
      <c r="CNH45" s="9"/>
      <c r="CNI45" s="9"/>
      <c r="CNJ45" s="9"/>
      <c r="CNK45" s="9"/>
      <c r="CNL45" s="9"/>
      <c r="CNM45" s="9"/>
      <c r="CNN45" s="9"/>
      <c r="CNO45" s="9"/>
      <c r="CNP45" s="9"/>
      <c r="CNQ45" s="9"/>
      <c r="CNR45" s="9"/>
      <c r="CNS45" s="9"/>
      <c r="CNT45" s="9"/>
      <c r="CNU45" s="9"/>
      <c r="CNV45" s="9"/>
      <c r="CNW45" s="9"/>
      <c r="CNX45" s="9"/>
      <c r="CNY45" s="9"/>
      <c r="CNZ45" s="9"/>
      <c r="COA45" s="9"/>
      <c r="COB45" s="9"/>
      <c r="COC45" s="9"/>
      <c r="COD45" s="9"/>
      <c r="COE45" s="9"/>
      <c r="COF45" s="9"/>
      <c r="COG45" s="9"/>
      <c r="COH45" s="9"/>
      <c r="COI45" s="9"/>
      <c r="COJ45" s="9"/>
      <c r="COK45" s="9"/>
      <c r="COL45" s="9"/>
      <c r="COM45" s="9"/>
      <c r="CON45" s="9"/>
      <c r="COO45" s="9"/>
      <c r="COP45" s="9"/>
      <c r="COQ45" s="9"/>
      <c r="COR45" s="9"/>
      <c r="COS45" s="9"/>
      <c r="COT45" s="9"/>
      <c r="COU45" s="9"/>
      <c r="COV45" s="9"/>
      <c r="COW45" s="9"/>
      <c r="COX45" s="9"/>
      <c r="COY45" s="9"/>
      <c r="COZ45" s="9"/>
      <c r="CPA45" s="9"/>
      <c r="CPB45" s="9"/>
      <c r="CPC45" s="9"/>
      <c r="CPD45" s="9"/>
      <c r="CPE45" s="9"/>
      <c r="CPF45" s="9"/>
      <c r="CPG45" s="9"/>
      <c r="CPH45" s="9"/>
      <c r="CPI45" s="9"/>
      <c r="CPJ45" s="9"/>
      <c r="CPK45" s="9"/>
      <c r="CPL45" s="9"/>
      <c r="CPM45" s="9"/>
      <c r="CPN45" s="9"/>
      <c r="CPO45" s="9"/>
      <c r="CPP45" s="9"/>
      <c r="CPQ45" s="9"/>
      <c r="CPR45" s="9"/>
      <c r="CPS45" s="9"/>
      <c r="CPT45" s="9"/>
      <c r="CPU45" s="9"/>
      <c r="CPV45" s="9"/>
      <c r="CPW45" s="9"/>
      <c r="CPX45" s="9"/>
      <c r="CPY45" s="9"/>
      <c r="CPZ45" s="9"/>
      <c r="CQA45" s="9"/>
      <c r="CQB45" s="9"/>
      <c r="CQC45" s="9"/>
      <c r="CQD45" s="9"/>
      <c r="CQE45" s="9"/>
      <c r="CQF45" s="9"/>
      <c r="CQG45" s="9"/>
      <c r="CQH45" s="9"/>
      <c r="CQI45" s="9"/>
      <c r="CQJ45" s="9"/>
      <c r="CQK45" s="9"/>
      <c r="CQL45" s="9"/>
      <c r="CQM45" s="9"/>
      <c r="CQN45" s="9"/>
      <c r="CQO45" s="9"/>
      <c r="CQP45" s="9"/>
      <c r="CQQ45" s="9"/>
      <c r="CQR45" s="9"/>
      <c r="CQS45" s="9"/>
      <c r="CQT45" s="9"/>
      <c r="CQU45" s="9"/>
      <c r="CQV45" s="9"/>
      <c r="CQW45" s="9"/>
      <c r="CQX45" s="9"/>
      <c r="CQY45" s="9"/>
      <c r="CQZ45" s="9"/>
      <c r="CRA45" s="9"/>
      <c r="CRB45" s="9"/>
      <c r="CRC45" s="9"/>
      <c r="CRD45" s="9"/>
      <c r="CRE45" s="9"/>
      <c r="CRF45" s="9"/>
      <c r="CRG45" s="9"/>
      <c r="CRH45" s="9"/>
      <c r="CRI45" s="9"/>
      <c r="CRJ45" s="9"/>
      <c r="CRK45" s="9"/>
      <c r="CRL45" s="9"/>
      <c r="CRM45" s="9"/>
      <c r="CRN45" s="9"/>
      <c r="CRO45" s="9"/>
      <c r="CRP45" s="9"/>
      <c r="CRQ45" s="9"/>
      <c r="CRR45" s="9"/>
      <c r="CRS45" s="9"/>
      <c r="CRT45" s="9"/>
      <c r="CRU45" s="9"/>
      <c r="CRV45" s="9"/>
      <c r="CRW45" s="9"/>
      <c r="CRX45" s="9"/>
      <c r="CRY45" s="9"/>
      <c r="CRZ45" s="9"/>
      <c r="CSA45" s="9"/>
      <c r="CSB45" s="9"/>
      <c r="CSC45" s="9"/>
      <c r="CSD45" s="9"/>
      <c r="CSE45" s="9"/>
      <c r="CSF45" s="9"/>
      <c r="CSG45" s="9"/>
      <c r="CSH45" s="9"/>
      <c r="CSI45" s="9"/>
      <c r="CSJ45" s="9"/>
      <c r="CSK45" s="9"/>
      <c r="CSL45" s="9"/>
      <c r="CSM45" s="9"/>
      <c r="CSN45" s="9"/>
      <c r="CSO45" s="9"/>
      <c r="CSP45" s="9"/>
      <c r="CSQ45" s="9"/>
      <c r="CSR45" s="9"/>
      <c r="CSS45" s="9"/>
      <c r="CST45" s="9"/>
      <c r="CSU45" s="9"/>
      <c r="CSV45" s="9"/>
      <c r="CSW45" s="9"/>
      <c r="CSX45" s="9"/>
      <c r="CSY45" s="9"/>
      <c r="CSZ45" s="9"/>
      <c r="CTA45" s="9"/>
      <c r="CTB45" s="9"/>
      <c r="CTC45" s="9"/>
      <c r="CTD45" s="9"/>
      <c r="CTE45" s="9"/>
      <c r="CTF45" s="9"/>
      <c r="CTG45" s="9"/>
      <c r="CTH45" s="9"/>
      <c r="CTI45" s="9"/>
      <c r="CTJ45" s="9"/>
      <c r="CTK45" s="9"/>
      <c r="CTL45" s="9"/>
      <c r="CTM45" s="9"/>
      <c r="CTN45" s="9"/>
      <c r="CTO45" s="9"/>
      <c r="CTP45" s="9"/>
      <c r="CTQ45" s="9"/>
      <c r="CTR45" s="9"/>
      <c r="CTS45" s="9"/>
      <c r="CTT45" s="9"/>
      <c r="CTU45" s="9"/>
      <c r="CTV45" s="9"/>
      <c r="CTW45" s="9"/>
      <c r="CTX45" s="9"/>
      <c r="CTY45" s="9"/>
      <c r="CTZ45" s="9"/>
      <c r="CUA45" s="9"/>
      <c r="CUB45" s="9"/>
      <c r="CUC45" s="9"/>
      <c r="CUD45" s="9"/>
      <c r="CUE45" s="9"/>
      <c r="CUF45" s="9"/>
      <c r="CUG45" s="9"/>
      <c r="CUH45" s="9"/>
      <c r="CUI45" s="9"/>
      <c r="CUJ45" s="9"/>
      <c r="CUK45" s="9"/>
      <c r="CUL45" s="9"/>
      <c r="CUM45" s="9"/>
      <c r="CUN45" s="9"/>
      <c r="CUO45" s="9"/>
      <c r="CUP45" s="9"/>
      <c r="CUQ45" s="9"/>
      <c r="CUR45" s="9"/>
      <c r="CUS45" s="9"/>
      <c r="CUT45" s="9"/>
      <c r="CUU45" s="9"/>
      <c r="CUV45" s="9"/>
      <c r="CUW45" s="9"/>
      <c r="CUX45" s="9"/>
      <c r="CUY45" s="9"/>
      <c r="CUZ45" s="9"/>
      <c r="CVA45" s="9"/>
      <c r="CVB45" s="9"/>
      <c r="CVC45" s="9"/>
      <c r="CVD45" s="9"/>
      <c r="CVE45" s="9"/>
      <c r="CVF45" s="9"/>
      <c r="CVG45" s="9"/>
      <c r="CVH45" s="9"/>
      <c r="CVI45" s="9"/>
      <c r="CVJ45" s="9"/>
      <c r="CVK45" s="9"/>
      <c r="CVL45" s="9"/>
      <c r="CVM45" s="9"/>
      <c r="CVN45" s="9"/>
      <c r="CVO45" s="9"/>
      <c r="CVP45" s="9"/>
      <c r="CVQ45" s="9"/>
      <c r="CVR45" s="9"/>
      <c r="CVS45" s="9"/>
      <c r="CVT45" s="9"/>
      <c r="CVU45" s="9"/>
      <c r="CVV45" s="9"/>
      <c r="CVW45" s="9"/>
      <c r="CVX45" s="9"/>
      <c r="CVY45" s="9"/>
      <c r="CVZ45" s="9"/>
      <c r="CWA45" s="9"/>
      <c r="CWB45" s="9"/>
      <c r="CWC45" s="9"/>
      <c r="CWD45" s="9"/>
      <c r="CWE45" s="9"/>
      <c r="CWF45" s="9"/>
      <c r="CWG45" s="9"/>
      <c r="CWH45" s="9"/>
      <c r="CWI45" s="9"/>
      <c r="CWJ45" s="9"/>
      <c r="CWK45" s="9"/>
      <c r="CWL45" s="9"/>
      <c r="CWM45" s="9"/>
      <c r="CWN45" s="9"/>
      <c r="CWO45" s="9"/>
      <c r="CWP45" s="9"/>
      <c r="CWQ45" s="9"/>
      <c r="CWR45" s="9"/>
      <c r="CWS45" s="9"/>
      <c r="CWT45" s="9"/>
      <c r="CWU45" s="9"/>
      <c r="CWV45" s="9"/>
      <c r="CWW45" s="9"/>
      <c r="CWX45" s="9"/>
      <c r="CWY45" s="9"/>
      <c r="CWZ45" s="9"/>
      <c r="CXA45" s="9"/>
      <c r="CXB45" s="9"/>
      <c r="CXC45" s="9"/>
      <c r="CXD45" s="9"/>
      <c r="CXE45" s="9"/>
      <c r="CXF45" s="9"/>
      <c r="CXG45" s="9"/>
      <c r="CXH45" s="9"/>
      <c r="CXI45" s="9"/>
      <c r="CXJ45" s="9"/>
      <c r="CXK45" s="9"/>
      <c r="CXL45" s="9"/>
      <c r="CXM45" s="9"/>
      <c r="CXN45" s="9"/>
      <c r="CXO45" s="9"/>
      <c r="CXP45" s="9"/>
      <c r="CXQ45" s="9"/>
      <c r="CXR45" s="9"/>
      <c r="CXS45" s="9"/>
      <c r="CXT45" s="9"/>
      <c r="CXU45" s="9"/>
      <c r="CXV45" s="9"/>
      <c r="CXW45" s="9"/>
      <c r="CXX45" s="9"/>
      <c r="CXY45" s="9"/>
      <c r="CXZ45" s="9"/>
      <c r="CYA45" s="9"/>
      <c r="CYB45" s="9"/>
      <c r="CYC45" s="9"/>
      <c r="CYD45" s="9"/>
      <c r="CYE45" s="9"/>
      <c r="CYF45" s="9"/>
      <c r="CYG45" s="9"/>
      <c r="CYH45" s="9"/>
      <c r="CYI45" s="9"/>
      <c r="CYJ45" s="9"/>
      <c r="CYK45" s="9"/>
      <c r="CYL45" s="9"/>
      <c r="CYM45" s="9"/>
      <c r="CYN45" s="9"/>
      <c r="CYO45" s="9"/>
      <c r="CYP45" s="9"/>
      <c r="CYQ45" s="9"/>
      <c r="CYR45" s="9"/>
      <c r="CYS45" s="9"/>
      <c r="CYT45" s="9"/>
      <c r="CYU45" s="9"/>
      <c r="CYV45" s="9"/>
      <c r="CYW45" s="9"/>
      <c r="CYX45" s="9"/>
      <c r="CYY45" s="9"/>
      <c r="CYZ45" s="9"/>
      <c r="CZA45" s="9"/>
      <c r="CZB45" s="9"/>
      <c r="CZC45" s="9"/>
      <c r="CZD45" s="9"/>
      <c r="CZE45" s="9"/>
      <c r="CZF45" s="9"/>
      <c r="CZG45" s="9"/>
      <c r="CZH45" s="9"/>
      <c r="CZI45" s="9"/>
      <c r="CZJ45" s="9"/>
      <c r="CZK45" s="9"/>
      <c r="CZL45" s="9"/>
      <c r="CZM45" s="9"/>
      <c r="CZN45" s="9"/>
      <c r="CZO45" s="9"/>
      <c r="CZP45" s="9"/>
      <c r="CZQ45" s="9"/>
      <c r="CZR45" s="9"/>
      <c r="CZS45" s="9"/>
      <c r="CZT45" s="9"/>
      <c r="CZU45" s="9"/>
      <c r="CZV45" s="9"/>
      <c r="CZW45" s="9"/>
      <c r="CZX45" s="9"/>
      <c r="CZY45" s="9"/>
      <c r="CZZ45" s="9"/>
      <c r="DAA45" s="9"/>
      <c r="DAB45" s="9"/>
      <c r="DAC45" s="9"/>
      <c r="DAD45" s="9"/>
      <c r="DAE45" s="9"/>
      <c r="DAF45" s="9"/>
      <c r="DAG45" s="9"/>
      <c r="DAH45" s="9"/>
      <c r="DAI45" s="9"/>
      <c r="DAJ45" s="9"/>
      <c r="DAK45" s="9"/>
      <c r="DAL45" s="9"/>
      <c r="DAM45" s="9"/>
      <c r="DAN45" s="9"/>
      <c r="DAO45" s="9"/>
      <c r="DAP45" s="9"/>
      <c r="DAQ45" s="9"/>
      <c r="DAR45" s="9"/>
      <c r="DAS45" s="9"/>
      <c r="DAT45" s="9"/>
      <c r="DAU45" s="9"/>
      <c r="DAV45" s="9"/>
      <c r="DAW45" s="9"/>
      <c r="DAX45" s="9"/>
      <c r="DAY45" s="9"/>
      <c r="DAZ45" s="9"/>
      <c r="DBA45" s="9"/>
      <c r="DBB45" s="9"/>
      <c r="DBC45" s="9"/>
      <c r="DBD45" s="9"/>
      <c r="DBE45" s="9"/>
      <c r="DBF45" s="9"/>
      <c r="DBG45" s="9"/>
      <c r="DBH45" s="9"/>
      <c r="DBI45" s="9"/>
      <c r="DBJ45" s="9"/>
      <c r="DBK45" s="9"/>
      <c r="DBL45" s="9"/>
      <c r="DBM45" s="9"/>
      <c r="DBN45" s="9"/>
      <c r="DBO45" s="9"/>
      <c r="DBP45" s="9"/>
      <c r="DBQ45" s="9"/>
      <c r="DBR45" s="9"/>
      <c r="DBS45" s="9"/>
      <c r="DBT45" s="9"/>
      <c r="DBU45" s="9"/>
      <c r="DBV45" s="9"/>
      <c r="DBW45" s="9"/>
      <c r="DBX45" s="9"/>
      <c r="DBY45" s="9"/>
      <c r="DBZ45" s="9"/>
      <c r="DCA45" s="9"/>
      <c r="DCB45" s="9"/>
      <c r="DCC45" s="9"/>
      <c r="DCD45" s="9"/>
      <c r="DCE45" s="9"/>
      <c r="DCF45" s="9"/>
      <c r="DCG45" s="9"/>
      <c r="DCH45" s="9"/>
      <c r="DCI45" s="9"/>
      <c r="DCJ45" s="9"/>
      <c r="DCK45" s="9"/>
      <c r="DCL45" s="9"/>
      <c r="DCM45" s="9"/>
      <c r="DCN45" s="9"/>
      <c r="DCO45" s="9"/>
      <c r="DCP45" s="9"/>
      <c r="DCQ45" s="9"/>
      <c r="DCR45" s="9"/>
      <c r="DCS45" s="9"/>
      <c r="DCT45" s="9"/>
      <c r="DCU45" s="9"/>
      <c r="DCV45" s="9"/>
      <c r="DCW45" s="9"/>
      <c r="DCX45" s="9"/>
      <c r="DCY45" s="9"/>
      <c r="DCZ45" s="9"/>
      <c r="DDA45" s="9"/>
      <c r="DDB45" s="9"/>
      <c r="DDC45" s="9"/>
      <c r="DDD45" s="9"/>
      <c r="DDE45" s="9"/>
      <c r="DDF45" s="9"/>
      <c r="DDG45" s="9"/>
      <c r="DDH45" s="9"/>
      <c r="DDI45" s="9"/>
      <c r="DDJ45" s="9"/>
      <c r="DDK45" s="9"/>
      <c r="DDL45" s="9"/>
      <c r="DDM45" s="9"/>
      <c r="DDN45" s="9"/>
      <c r="DDO45" s="9"/>
      <c r="DDP45" s="9"/>
      <c r="DDQ45" s="9"/>
      <c r="DDR45" s="9"/>
      <c r="DDS45" s="9"/>
      <c r="DDT45" s="9"/>
      <c r="DDU45" s="9"/>
      <c r="DDV45" s="9"/>
      <c r="DDW45" s="9"/>
      <c r="DDX45" s="9"/>
      <c r="DDY45" s="9"/>
      <c r="DDZ45" s="9"/>
      <c r="DEA45" s="9"/>
      <c r="DEB45" s="9"/>
      <c r="DEC45" s="9"/>
      <c r="DED45" s="9"/>
      <c r="DEE45" s="9"/>
      <c r="DEF45" s="9"/>
      <c r="DEG45" s="9"/>
      <c r="DEH45" s="9"/>
      <c r="DEI45" s="9"/>
      <c r="DEJ45" s="9"/>
      <c r="DEK45" s="9"/>
      <c r="DEL45" s="9"/>
      <c r="DEM45" s="9"/>
      <c r="DEN45" s="9"/>
      <c r="DEO45" s="9"/>
      <c r="DEP45" s="9"/>
      <c r="DEQ45" s="9"/>
      <c r="DER45" s="9"/>
      <c r="DES45" s="9"/>
      <c r="DET45" s="9"/>
      <c r="DEU45" s="9"/>
      <c r="DEV45" s="9"/>
      <c r="DEW45" s="9"/>
      <c r="DEX45" s="9"/>
      <c r="DEY45" s="9"/>
      <c r="DEZ45" s="9"/>
      <c r="DFA45" s="9"/>
      <c r="DFB45" s="9"/>
      <c r="DFC45" s="9"/>
      <c r="DFD45" s="9"/>
      <c r="DFE45" s="9"/>
      <c r="DFF45" s="9"/>
      <c r="DFG45" s="9"/>
      <c r="DFH45" s="9"/>
      <c r="DFI45" s="9"/>
      <c r="DFJ45" s="9"/>
      <c r="DFK45" s="9"/>
      <c r="DFL45" s="9"/>
      <c r="DFM45" s="9"/>
      <c r="DFN45" s="9"/>
      <c r="DFO45" s="9"/>
      <c r="DFP45" s="9"/>
      <c r="DFQ45" s="9"/>
      <c r="DFR45" s="9"/>
      <c r="DFS45" s="9"/>
      <c r="DFT45" s="9"/>
      <c r="DFU45" s="9"/>
      <c r="DFV45" s="9"/>
      <c r="DFW45" s="9"/>
      <c r="DFX45" s="9"/>
      <c r="DFY45" s="9"/>
      <c r="DFZ45" s="9"/>
      <c r="DGA45" s="9"/>
      <c r="DGB45" s="9"/>
      <c r="DGC45" s="9"/>
      <c r="DGD45" s="9"/>
      <c r="DGE45" s="9"/>
      <c r="DGF45" s="9"/>
      <c r="DGG45" s="9"/>
      <c r="DGH45" s="9"/>
      <c r="DGI45" s="9"/>
      <c r="DGJ45" s="9"/>
      <c r="DGK45" s="9"/>
      <c r="DGL45" s="9"/>
      <c r="DGM45" s="9"/>
      <c r="DGN45" s="9"/>
      <c r="DGO45" s="9"/>
      <c r="DGP45" s="9"/>
      <c r="DGQ45" s="9"/>
      <c r="DGR45" s="9"/>
      <c r="DGS45" s="9"/>
      <c r="DGT45" s="9"/>
      <c r="DGU45" s="9"/>
      <c r="DGV45" s="9"/>
      <c r="DGW45" s="9"/>
      <c r="DGX45" s="9"/>
      <c r="DGY45" s="9"/>
      <c r="DGZ45" s="9"/>
      <c r="DHA45" s="9"/>
      <c r="DHB45" s="9"/>
      <c r="DHC45" s="9"/>
      <c r="DHD45" s="9"/>
      <c r="DHE45" s="9"/>
      <c r="DHF45" s="9"/>
      <c r="DHG45" s="9"/>
      <c r="DHH45" s="9"/>
      <c r="DHI45" s="9"/>
      <c r="DHJ45" s="9"/>
      <c r="DHK45" s="9"/>
      <c r="DHL45" s="9"/>
      <c r="DHM45" s="9"/>
      <c r="DHN45" s="9"/>
      <c r="DHO45" s="9"/>
      <c r="DHP45" s="9"/>
      <c r="DHQ45" s="9"/>
      <c r="DHR45" s="9"/>
      <c r="DHS45" s="9"/>
      <c r="DHT45" s="9"/>
      <c r="DHU45" s="9"/>
      <c r="DHV45" s="9"/>
      <c r="DHW45" s="9"/>
      <c r="DHX45" s="9"/>
      <c r="DHY45" s="9"/>
      <c r="DHZ45" s="9"/>
      <c r="DIA45" s="9"/>
      <c r="DIB45" s="9"/>
      <c r="DIC45" s="9"/>
      <c r="DID45" s="9"/>
      <c r="DIE45" s="9"/>
      <c r="DIF45" s="9"/>
      <c r="DIG45" s="9"/>
      <c r="DIH45" s="9"/>
      <c r="DII45" s="9"/>
      <c r="DIJ45" s="9"/>
      <c r="DIK45" s="9"/>
      <c r="DIL45" s="9"/>
      <c r="DIM45" s="9"/>
      <c r="DIN45" s="9"/>
      <c r="DIO45" s="9"/>
      <c r="DIP45" s="9"/>
      <c r="DIQ45" s="9"/>
      <c r="DIR45" s="9"/>
      <c r="DIS45" s="9"/>
      <c r="DIT45" s="9"/>
      <c r="DIU45" s="9"/>
      <c r="DIV45" s="9"/>
      <c r="DIW45" s="9"/>
      <c r="DIX45" s="9"/>
      <c r="DIY45" s="9"/>
      <c r="DIZ45" s="9"/>
      <c r="DJA45" s="9"/>
      <c r="DJB45" s="9"/>
      <c r="DJC45" s="9"/>
      <c r="DJD45" s="9"/>
      <c r="DJE45" s="9"/>
      <c r="DJF45" s="9"/>
      <c r="DJG45" s="9"/>
      <c r="DJH45" s="9"/>
      <c r="DJI45" s="9"/>
      <c r="DJJ45" s="9"/>
      <c r="DJK45" s="9"/>
      <c r="DJL45" s="9"/>
      <c r="DJM45" s="9"/>
      <c r="DJN45" s="9"/>
      <c r="DJO45" s="9"/>
      <c r="DJP45" s="9"/>
      <c r="DJQ45" s="9"/>
      <c r="DJR45" s="9"/>
      <c r="DJS45" s="9"/>
      <c r="DJT45" s="9"/>
      <c r="DJU45" s="9"/>
      <c r="DJV45" s="9"/>
      <c r="DJW45" s="9"/>
      <c r="DJX45" s="9"/>
      <c r="DJY45" s="9"/>
      <c r="DJZ45" s="9"/>
      <c r="DKA45" s="9"/>
      <c r="DKB45" s="9"/>
      <c r="DKC45" s="9"/>
      <c r="DKD45" s="9"/>
      <c r="DKE45" s="9"/>
      <c r="DKF45" s="9"/>
      <c r="DKG45" s="9"/>
      <c r="DKH45" s="9"/>
      <c r="DKI45" s="9"/>
      <c r="DKJ45" s="9"/>
      <c r="DKK45" s="9"/>
      <c r="DKL45" s="9"/>
      <c r="DKM45" s="9"/>
      <c r="DKN45" s="9"/>
      <c r="DKO45" s="9"/>
      <c r="DKP45" s="9"/>
      <c r="DKQ45" s="9"/>
      <c r="DKR45" s="9"/>
      <c r="DKS45" s="9"/>
      <c r="DKT45" s="9"/>
      <c r="DKU45" s="9"/>
      <c r="DKV45" s="9"/>
      <c r="DKW45" s="9"/>
      <c r="DKX45" s="9"/>
      <c r="DKY45" s="9"/>
      <c r="DKZ45" s="9"/>
      <c r="DLA45" s="9"/>
      <c r="DLB45" s="9"/>
      <c r="DLC45" s="9"/>
      <c r="DLD45" s="9"/>
      <c r="DLE45" s="9"/>
      <c r="DLF45" s="9"/>
      <c r="DLG45" s="9"/>
      <c r="DLH45" s="9"/>
      <c r="DLI45" s="9"/>
      <c r="DLJ45" s="9"/>
      <c r="DLK45" s="9"/>
      <c r="DLL45" s="9"/>
      <c r="DLM45" s="9"/>
      <c r="DLN45" s="9"/>
      <c r="DLO45" s="9"/>
      <c r="DLP45" s="9"/>
      <c r="DLQ45" s="9"/>
      <c r="DLR45" s="9"/>
      <c r="DLS45" s="9"/>
      <c r="DLT45" s="9"/>
      <c r="DLU45" s="9"/>
      <c r="DLV45" s="9"/>
      <c r="DLW45" s="9"/>
      <c r="DLX45" s="9"/>
      <c r="DLY45" s="9"/>
      <c r="DLZ45" s="9"/>
      <c r="DMA45" s="9"/>
      <c r="DMB45" s="9"/>
      <c r="DMC45" s="9"/>
      <c r="DMD45" s="9"/>
      <c r="DME45" s="9"/>
      <c r="DMF45" s="9"/>
      <c r="DMG45" s="9"/>
      <c r="DMH45" s="9"/>
      <c r="DMI45" s="9"/>
      <c r="DMJ45" s="9"/>
      <c r="DMK45" s="9"/>
      <c r="DML45" s="9"/>
      <c r="DMM45" s="9"/>
      <c r="DMN45" s="9"/>
      <c r="DMO45" s="9"/>
      <c r="DMP45" s="9"/>
      <c r="DMQ45" s="9"/>
      <c r="DMR45" s="9"/>
      <c r="DMS45" s="9"/>
      <c r="DMT45" s="9"/>
      <c r="DMU45" s="9"/>
      <c r="DMV45" s="9"/>
      <c r="DMW45" s="9"/>
      <c r="DMX45" s="9"/>
      <c r="DMY45" s="9"/>
      <c r="DMZ45" s="9"/>
      <c r="DNA45" s="9"/>
      <c r="DNB45" s="9"/>
      <c r="DNC45" s="9"/>
      <c r="DND45" s="9"/>
      <c r="DNE45" s="9"/>
      <c r="DNF45" s="9"/>
      <c r="DNG45" s="9"/>
      <c r="DNH45" s="9"/>
      <c r="DNI45" s="9"/>
      <c r="DNJ45" s="9"/>
      <c r="DNK45" s="9"/>
      <c r="DNL45" s="9"/>
      <c r="DNM45" s="9"/>
      <c r="DNN45" s="9"/>
      <c r="DNO45" s="9"/>
      <c r="DNP45" s="9"/>
      <c r="DNQ45" s="9"/>
      <c r="DNR45" s="9"/>
      <c r="DNS45" s="9"/>
      <c r="DNT45" s="9"/>
      <c r="DNU45" s="9"/>
      <c r="DNV45" s="9"/>
      <c r="DNW45" s="9"/>
      <c r="DNX45" s="9"/>
      <c r="DNY45" s="9"/>
      <c r="DNZ45" s="9"/>
      <c r="DOA45" s="9"/>
      <c r="DOB45" s="9"/>
      <c r="DOC45" s="9"/>
      <c r="DOD45" s="9"/>
      <c r="DOE45" s="9"/>
      <c r="DOF45" s="9"/>
      <c r="DOG45" s="9"/>
      <c r="DOH45" s="9"/>
      <c r="DOI45" s="9"/>
      <c r="DOJ45" s="9"/>
      <c r="DOK45" s="9"/>
      <c r="DOL45" s="9"/>
      <c r="DOM45" s="9"/>
      <c r="DON45" s="9"/>
      <c r="DOO45" s="9"/>
      <c r="DOP45" s="9"/>
      <c r="DOQ45" s="9"/>
      <c r="DOR45" s="9"/>
      <c r="DOS45" s="9"/>
      <c r="DOT45" s="9"/>
      <c r="DOU45" s="9"/>
      <c r="DOV45" s="9"/>
      <c r="DOW45" s="9"/>
      <c r="DOX45" s="9"/>
      <c r="DOY45" s="9"/>
      <c r="DOZ45" s="9"/>
      <c r="DPA45" s="9"/>
      <c r="DPB45" s="9"/>
      <c r="DPC45" s="9"/>
      <c r="DPD45" s="9"/>
      <c r="DPE45" s="9"/>
      <c r="DPF45" s="9"/>
    </row>
    <row r="46" spans="1:3126" s="4" customFormat="1" ht="20.100000000000001" customHeight="1" x14ac:dyDescent="0.25">
      <c r="A46" s="24">
        <v>37</v>
      </c>
      <c r="B46" s="99" t="s">
        <v>41</v>
      </c>
      <c r="C46" s="100"/>
      <c r="D46" s="39"/>
      <c r="E46" s="39"/>
      <c r="F46" s="39"/>
      <c r="G46" s="39"/>
      <c r="H46" s="37">
        <f>H45</f>
        <v>4</v>
      </c>
      <c r="I46" s="37">
        <f t="shared" ref="I46:AZ46" si="32">I45</f>
        <v>4</v>
      </c>
      <c r="J46" s="37">
        <f t="shared" si="32"/>
        <v>26</v>
      </c>
      <c r="K46" s="37">
        <f t="shared" si="32"/>
        <v>52</v>
      </c>
      <c r="L46" s="37">
        <f t="shared" si="32"/>
        <v>0</v>
      </c>
      <c r="M46" s="37">
        <f t="shared" si="32"/>
        <v>0</v>
      </c>
      <c r="N46" s="37">
        <f t="shared" si="32"/>
        <v>0</v>
      </c>
      <c r="O46" s="37">
        <f t="shared" si="32"/>
        <v>0</v>
      </c>
      <c r="P46" s="37">
        <f t="shared" si="32"/>
        <v>11.200000000000001</v>
      </c>
      <c r="Q46" s="37">
        <f t="shared" si="32"/>
        <v>0</v>
      </c>
      <c r="R46" s="37">
        <f t="shared" si="32"/>
        <v>0</v>
      </c>
      <c r="S46" s="37">
        <f t="shared" si="32"/>
        <v>4</v>
      </c>
      <c r="T46" s="37">
        <f t="shared" si="32"/>
        <v>19</v>
      </c>
      <c r="U46" s="37">
        <f t="shared" si="32"/>
        <v>0</v>
      </c>
      <c r="V46" s="37">
        <f t="shared" si="32"/>
        <v>0</v>
      </c>
      <c r="W46" s="37">
        <f t="shared" si="32"/>
        <v>0</v>
      </c>
      <c r="X46" s="37">
        <f t="shared" si="32"/>
        <v>0</v>
      </c>
      <c r="Y46" s="37">
        <f t="shared" si="32"/>
        <v>0</v>
      </c>
      <c r="Z46" s="37">
        <f t="shared" si="32"/>
        <v>0</v>
      </c>
      <c r="AA46" s="37">
        <f t="shared" si="32"/>
        <v>0</v>
      </c>
      <c r="AB46" s="37">
        <f t="shared" si="32"/>
        <v>0</v>
      </c>
      <c r="AC46" s="37">
        <f t="shared" si="32"/>
        <v>0</v>
      </c>
      <c r="AD46" s="37">
        <f t="shared" si="32"/>
        <v>0</v>
      </c>
      <c r="AE46" s="37">
        <f t="shared" si="32"/>
        <v>0</v>
      </c>
      <c r="AF46" s="37">
        <f t="shared" si="32"/>
        <v>0</v>
      </c>
      <c r="AG46" s="37">
        <f t="shared" si="32"/>
        <v>0</v>
      </c>
      <c r="AH46" s="37">
        <f t="shared" si="32"/>
        <v>0</v>
      </c>
      <c r="AI46" s="37">
        <f t="shared" si="32"/>
        <v>0</v>
      </c>
      <c r="AJ46" s="37">
        <f t="shared" si="32"/>
        <v>0</v>
      </c>
      <c r="AK46" s="37">
        <f t="shared" si="32"/>
        <v>0</v>
      </c>
      <c r="AL46" s="37">
        <f t="shared" si="32"/>
        <v>0</v>
      </c>
      <c r="AM46" s="37">
        <f t="shared" si="32"/>
        <v>0</v>
      </c>
      <c r="AN46" s="37">
        <f t="shared" si="32"/>
        <v>0</v>
      </c>
      <c r="AO46" s="37">
        <f t="shared" si="32"/>
        <v>0</v>
      </c>
      <c r="AP46" s="37">
        <f t="shared" si="32"/>
        <v>2</v>
      </c>
      <c r="AQ46" s="53">
        <f t="shared" si="32"/>
        <v>11.4</v>
      </c>
      <c r="AR46" s="37">
        <f t="shared" si="32"/>
        <v>0</v>
      </c>
      <c r="AS46" s="37">
        <f t="shared" si="32"/>
        <v>0</v>
      </c>
      <c r="AT46" s="53">
        <f t="shared" si="32"/>
        <v>11.4</v>
      </c>
      <c r="AU46" s="37">
        <f t="shared" si="32"/>
        <v>0</v>
      </c>
      <c r="AV46" s="37">
        <f t="shared" si="32"/>
        <v>0</v>
      </c>
      <c r="AW46" s="37">
        <f t="shared" si="32"/>
        <v>0</v>
      </c>
      <c r="AX46" s="37">
        <f t="shared" si="32"/>
        <v>0</v>
      </c>
      <c r="AY46" s="37">
        <f t="shared" si="32"/>
        <v>0</v>
      </c>
      <c r="AZ46" s="53">
        <f t="shared" si="32"/>
        <v>97.600000000000009</v>
      </c>
      <c r="BA46" s="49"/>
      <c r="BB46" s="50">
        <v>39</v>
      </c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9"/>
      <c r="BQI46" s="9"/>
      <c r="BQJ46" s="9"/>
      <c r="BQK46" s="9"/>
      <c r="BQL46" s="9"/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9"/>
      <c r="CCW46" s="9"/>
      <c r="CCX46" s="9"/>
      <c r="CCY46" s="9"/>
      <c r="CCZ46" s="9"/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9"/>
      <c r="CPK46" s="9"/>
      <c r="CPL46" s="9"/>
      <c r="CPM46" s="9"/>
      <c r="CPN46" s="9"/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  <c r="CVN46" s="9"/>
      <c r="CVO46" s="9"/>
      <c r="CVP46" s="9"/>
      <c r="CVQ46" s="9"/>
      <c r="CVR46" s="9"/>
      <c r="CVS46" s="9"/>
      <c r="CVT46" s="9"/>
      <c r="CVU46" s="9"/>
      <c r="CVV46" s="9"/>
      <c r="CVW46" s="9"/>
      <c r="CVX46" s="9"/>
      <c r="CVY46" s="9"/>
      <c r="CVZ46" s="9"/>
      <c r="CWA46" s="9"/>
      <c r="CWB46" s="9"/>
      <c r="CWC46" s="9"/>
      <c r="CWD46" s="9"/>
      <c r="CWE46" s="9"/>
      <c r="CWF46" s="9"/>
      <c r="CWG46" s="9"/>
      <c r="CWH46" s="9"/>
      <c r="CWI46" s="9"/>
      <c r="CWJ46" s="9"/>
      <c r="CWK46" s="9"/>
      <c r="CWL46" s="9"/>
      <c r="CWM46" s="9"/>
      <c r="CWN46" s="9"/>
      <c r="CWO46" s="9"/>
      <c r="CWP46" s="9"/>
      <c r="CWQ46" s="9"/>
      <c r="CWR46" s="9"/>
      <c r="CWS46" s="9"/>
      <c r="CWT46" s="9"/>
      <c r="CWU46" s="9"/>
      <c r="CWV46" s="9"/>
      <c r="CWW46" s="9"/>
      <c r="CWX46" s="9"/>
      <c r="CWY46" s="9"/>
      <c r="CWZ46" s="9"/>
      <c r="CXA46" s="9"/>
      <c r="CXB46" s="9"/>
      <c r="CXC46" s="9"/>
      <c r="CXD46" s="9"/>
      <c r="CXE46" s="9"/>
      <c r="CXF46" s="9"/>
      <c r="CXG46" s="9"/>
      <c r="CXH46" s="9"/>
      <c r="CXI46" s="9"/>
      <c r="CXJ46" s="9"/>
      <c r="CXK46" s="9"/>
      <c r="CXL46" s="9"/>
      <c r="CXM46" s="9"/>
      <c r="CXN46" s="9"/>
      <c r="CXO46" s="9"/>
      <c r="CXP46" s="9"/>
      <c r="CXQ46" s="9"/>
      <c r="CXR46" s="9"/>
      <c r="CXS46" s="9"/>
      <c r="CXT46" s="9"/>
      <c r="CXU46" s="9"/>
      <c r="CXV46" s="9"/>
      <c r="CXW46" s="9"/>
      <c r="CXX46" s="9"/>
      <c r="CXY46" s="9"/>
      <c r="CXZ46" s="9"/>
      <c r="CYA46" s="9"/>
      <c r="CYB46" s="9"/>
      <c r="CYC46" s="9"/>
      <c r="CYD46" s="9"/>
      <c r="CYE46" s="9"/>
      <c r="CYF46" s="9"/>
      <c r="CYG46" s="9"/>
      <c r="CYH46" s="9"/>
      <c r="CYI46" s="9"/>
      <c r="CYJ46" s="9"/>
      <c r="CYK46" s="9"/>
      <c r="CYL46" s="9"/>
      <c r="CYM46" s="9"/>
      <c r="CYN46" s="9"/>
      <c r="CYO46" s="9"/>
      <c r="CYP46" s="9"/>
      <c r="CYQ46" s="9"/>
      <c r="CYR46" s="9"/>
      <c r="CYS46" s="9"/>
      <c r="CYT46" s="9"/>
      <c r="CYU46" s="9"/>
      <c r="CYV46" s="9"/>
      <c r="CYW46" s="9"/>
      <c r="CYX46" s="9"/>
      <c r="CYY46" s="9"/>
      <c r="CYZ46" s="9"/>
      <c r="CZA46" s="9"/>
      <c r="CZB46" s="9"/>
      <c r="CZC46" s="9"/>
      <c r="CZD46" s="9"/>
      <c r="CZE46" s="9"/>
      <c r="CZF46" s="9"/>
      <c r="CZG46" s="9"/>
      <c r="CZH46" s="9"/>
      <c r="CZI46" s="9"/>
      <c r="CZJ46" s="9"/>
      <c r="CZK46" s="9"/>
      <c r="CZL46" s="9"/>
      <c r="CZM46" s="9"/>
      <c r="CZN46" s="9"/>
      <c r="CZO46" s="9"/>
      <c r="CZP46" s="9"/>
      <c r="CZQ46" s="9"/>
      <c r="CZR46" s="9"/>
      <c r="CZS46" s="9"/>
      <c r="CZT46" s="9"/>
      <c r="CZU46" s="9"/>
      <c r="CZV46" s="9"/>
      <c r="CZW46" s="9"/>
      <c r="CZX46" s="9"/>
      <c r="CZY46" s="9"/>
      <c r="CZZ46" s="9"/>
      <c r="DAA46" s="9"/>
      <c r="DAB46" s="9"/>
      <c r="DAC46" s="9"/>
      <c r="DAD46" s="9"/>
      <c r="DAE46" s="9"/>
      <c r="DAF46" s="9"/>
      <c r="DAG46" s="9"/>
      <c r="DAH46" s="9"/>
      <c r="DAI46" s="9"/>
      <c r="DAJ46" s="9"/>
      <c r="DAK46" s="9"/>
      <c r="DAL46" s="9"/>
      <c r="DAM46" s="9"/>
      <c r="DAN46" s="9"/>
      <c r="DAO46" s="9"/>
      <c r="DAP46" s="9"/>
      <c r="DAQ46" s="9"/>
      <c r="DAR46" s="9"/>
      <c r="DAS46" s="9"/>
      <c r="DAT46" s="9"/>
      <c r="DAU46" s="9"/>
      <c r="DAV46" s="9"/>
      <c r="DAW46" s="9"/>
      <c r="DAX46" s="9"/>
      <c r="DAY46" s="9"/>
      <c r="DAZ46" s="9"/>
      <c r="DBA46" s="9"/>
      <c r="DBB46" s="9"/>
      <c r="DBC46" s="9"/>
      <c r="DBD46" s="9"/>
      <c r="DBE46" s="9"/>
      <c r="DBF46" s="9"/>
      <c r="DBG46" s="9"/>
      <c r="DBH46" s="9"/>
      <c r="DBI46" s="9"/>
      <c r="DBJ46" s="9"/>
      <c r="DBK46" s="9"/>
      <c r="DBL46" s="9"/>
      <c r="DBM46" s="9"/>
      <c r="DBN46" s="9"/>
      <c r="DBO46" s="9"/>
      <c r="DBP46" s="9"/>
      <c r="DBQ46" s="9"/>
      <c r="DBR46" s="9"/>
      <c r="DBS46" s="9"/>
      <c r="DBT46" s="9"/>
      <c r="DBU46" s="9"/>
      <c r="DBV46" s="9"/>
      <c r="DBW46" s="9"/>
      <c r="DBX46" s="9"/>
      <c r="DBY46" s="9"/>
      <c r="DBZ46" s="9"/>
      <c r="DCA46" s="9"/>
      <c r="DCB46" s="9"/>
      <c r="DCC46" s="9"/>
      <c r="DCD46" s="9"/>
      <c r="DCE46" s="9"/>
      <c r="DCF46" s="9"/>
      <c r="DCG46" s="9"/>
      <c r="DCH46" s="9"/>
      <c r="DCI46" s="9"/>
      <c r="DCJ46" s="9"/>
      <c r="DCK46" s="9"/>
      <c r="DCL46" s="9"/>
      <c r="DCM46" s="9"/>
      <c r="DCN46" s="9"/>
      <c r="DCO46" s="9"/>
      <c r="DCP46" s="9"/>
      <c r="DCQ46" s="9"/>
      <c r="DCR46" s="9"/>
      <c r="DCS46" s="9"/>
      <c r="DCT46" s="9"/>
      <c r="DCU46" s="9"/>
      <c r="DCV46" s="9"/>
      <c r="DCW46" s="9"/>
      <c r="DCX46" s="9"/>
      <c r="DCY46" s="9"/>
      <c r="DCZ46" s="9"/>
      <c r="DDA46" s="9"/>
      <c r="DDB46" s="9"/>
      <c r="DDC46" s="9"/>
      <c r="DDD46" s="9"/>
      <c r="DDE46" s="9"/>
      <c r="DDF46" s="9"/>
      <c r="DDG46" s="9"/>
      <c r="DDH46" s="9"/>
      <c r="DDI46" s="9"/>
      <c r="DDJ46" s="9"/>
      <c r="DDK46" s="9"/>
      <c r="DDL46" s="9"/>
      <c r="DDM46" s="9"/>
      <c r="DDN46" s="9"/>
      <c r="DDO46" s="9"/>
      <c r="DDP46" s="9"/>
      <c r="DDQ46" s="9"/>
      <c r="DDR46" s="9"/>
      <c r="DDS46" s="9"/>
      <c r="DDT46" s="9"/>
      <c r="DDU46" s="9"/>
      <c r="DDV46" s="9"/>
      <c r="DDW46" s="9"/>
      <c r="DDX46" s="9"/>
      <c r="DDY46" s="9"/>
      <c r="DDZ46" s="9"/>
      <c r="DEA46" s="9"/>
      <c r="DEB46" s="9"/>
      <c r="DEC46" s="9"/>
      <c r="DED46" s="9"/>
      <c r="DEE46" s="9"/>
      <c r="DEF46" s="9"/>
      <c r="DEG46" s="9"/>
      <c r="DEH46" s="9"/>
      <c r="DEI46" s="9"/>
      <c r="DEJ46" s="9"/>
      <c r="DEK46" s="9"/>
      <c r="DEL46" s="9"/>
      <c r="DEM46" s="9"/>
      <c r="DEN46" s="9"/>
      <c r="DEO46" s="9"/>
      <c r="DEP46" s="9"/>
      <c r="DEQ46" s="9"/>
      <c r="DER46" s="9"/>
      <c r="DES46" s="9"/>
      <c r="DET46" s="9"/>
      <c r="DEU46" s="9"/>
      <c r="DEV46" s="9"/>
      <c r="DEW46" s="9"/>
      <c r="DEX46" s="9"/>
      <c r="DEY46" s="9"/>
      <c r="DEZ46" s="9"/>
      <c r="DFA46" s="9"/>
      <c r="DFB46" s="9"/>
      <c r="DFC46" s="9"/>
      <c r="DFD46" s="9"/>
      <c r="DFE46" s="9"/>
      <c r="DFF46" s="9"/>
      <c r="DFG46" s="9"/>
      <c r="DFH46" s="9"/>
      <c r="DFI46" s="9"/>
      <c r="DFJ46" s="9"/>
      <c r="DFK46" s="9"/>
      <c r="DFL46" s="9"/>
      <c r="DFM46" s="9"/>
      <c r="DFN46" s="9"/>
      <c r="DFO46" s="9"/>
      <c r="DFP46" s="9"/>
      <c r="DFQ46" s="9"/>
      <c r="DFR46" s="9"/>
      <c r="DFS46" s="9"/>
      <c r="DFT46" s="9"/>
      <c r="DFU46" s="9"/>
      <c r="DFV46" s="9"/>
      <c r="DFW46" s="9"/>
      <c r="DFX46" s="9"/>
      <c r="DFY46" s="9"/>
      <c r="DFZ46" s="9"/>
      <c r="DGA46" s="9"/>
      <c r="DGB46" s="9"/>
      <c r="DGC46" s="9"/>
      <c r="DGD46" s="9"/>
      <c r="DGE46" s="9"/>
      <c r="DGF46" s="9"/>
      <c r="DGG46" s="9"/>
      <c r="DGH46" s="9"/>
      <c r="DGI46" s="9"/>
      <c r="DGJ46" s="9"/>
      <c r="DGK46" s="9"/>
      <c r="DGL46" s="9"/>
      <c r="DGM46" s="9"/>
      <c r="DGN46" s="9"/>
      <c r="DGO46" s="9"/>
      <c r="DGP46" s="9"/>
      <c r="DGQ46" s="9"/>
      <c r="DGR46" s="9"/>
      <c r="DGS46" s="9"/>
      <c r="DGT46" s="9"/>
      <c r="DGU46" s="9"/>
      <c r="DGV46" s="9"/>
      <c r="DGW46" s="9"/>
      <c r="DGX46" s="9"/>
      <c r="DGY46" s="9"/>
      <c r="DGZ46" s="9"/>
      <c r="DHA46" s="9"/>
      <c r="DHB46" s="9"/>
      <c r="DHC46" s="9"/>
      <c r="DHD46" s="9"/>
      <c r="DHE46" s="9"/>
      <c r="DHF46" s="9"/>
      <c r="DHG46" s="9"/>
      <c r="DHH46" s="9"/>
      <c r="DHI46" s="9"/>
      <c r="DHJ46" s="9"/>
      <c r="DHK46" s="9"/>
      <c r="DHL46" s="9"/>
      <c r="DHM46" s="9"/>
      <c r="DHN46" s="9"/>
      <c r="DHO46" s="9"/>
      <c r="DHP46" s="9"/>
      <c r="DHQ46" s="9"/>
      <c r="DHR46" s="9"/>
      <c r="DHS46" s="9"/>
      <c r="DHT46" s="9"/>
      <c r="DHU46" s="9"/>
      <c r="DHV46" s="9"/>
      <c r="DHW46" s="9"/>
      <c r="DHX46" s="9"/>
      <c r="DHY46" s="9"/>
      <c r="DHZ46" s="9"/>
      <c r="DIA46" s="9"/>
      <c r="DIB46" s="9"/>
      <c r="DIC46" s="9"/>
      <c r="DID46" s="9"/>
      <c r="DIE46" s="9"/>
      <c r="DIF46" s="9"/>
      <c r="DIG46" s="9"/>
      <c r="DIH46" s="9"/>
      <c r="DII46" s="9"/>
      <c r="DIJ46" s="9"/>
      <c r="DIK46" s="9"/>
      <c r="DIL46" s="9"/>
      <c r="DIM46" s="9"/>
      <c r="DIN46" s="9"/>
      <c r="DIO46" s="9"/>
      <c r="DIP46" s="9"/>
      <c r="DIQ46" s="9"/>
      <c r="DIR46" s="9"/>
      <c r="DIS46" s="9"/>
      <c r="DIT46" s="9"/>
      <c r="DIU46" s="9"/>
      <c r="DIV46" s="9"/>
      <c r="DIW46" s="9"/>
      <c r="DIX46" s="9"/>
      <c r="DIY46" s="9"/>
      <c r="DIZ46" s="9"/>
      <c r="DJA46" s="9"/>
      <c r="DJB46" s="9"/>
      <c r="DJC46" s="9"/>
      <c r="DJD46" s="9"/>
      <c r="DJE46" s="9"/>
      <c r="DJF46" s="9"/>
      <c r="DJG46" s="9"/>
      <c r="DJH46" s="9"/>
      <c r="DJI46" s="9"/>
      <c r="DJJ46" s="9"/>
      <c r="DJK46" s="9"/>
      <c r="DJL46" s="9"/>
      <c r="DJM46" s="9"/>
      <c r="DJN46" s="9"/>
      <c r="DJO46" s="9"/>
      <c r="DJP46" s="9"/>
      <c r="DJQ46" s="9"/>
      <c r="DJR46" s="9"/>
      <c r="DJS46" s="9"/>
      <c r="DJT46" s="9"/>
      <c r="DJU46" s="9"/>
      <c r="DJV46" s="9"/>
      <c r="DJW46" s="9"/>
      <c r="DJX46" s="9"/>
      <c r="DJY46" s="9"/>
      <c r="DJZ46" s="9"/>
      <c r="DKA46" s="9"/>
      <c r="DKB46" s="9"/>
      <c r="DKC46" s="9"/>
      <c r="DKD46" s="9"/>
      <c r="DKE46" s="9"/>
      <c r="DKF46" s="9"/>
      <c r="DKG46" s="9"/>
      <c r="DKH46" s="9"/>
      <c r="DKI46" s="9"/>
      <c r="DKJ46" s="9"/>
      <c r="DKK46" s="9"/>
      <c r="DKL46" s="9"/>
      <c r="DKM46" s="9"/>
      <c r="DKN46" s="9"/>
      <c r="DKO46" s="9"/>
      <c r="DKP46" s="9"/>
      <c r="DKQ46" s="9"/>
      <c r="DKR46" s="9"/>
      <c r="DKS46" s="9"/>
      <c r="DKT46" s="9"/>
      <c r="DKU46" s="9"/>
      <c r="DKV46" s="9"/>
      <c r="DKW46" s="9"/>
      <c r="DKX46" s="9"/>
      <c r="DKY46" s="9"/>
      <c r="DKZ46" s="9"/>
      <c r="DLA46" s="9"/>
      <c r="DLB46" s="9"/>
      <c r="DLC46" s="9"/>
      <c r="DLD46" s="9"/>
      <c r="DLE46" s="9"/>
      <c r="DLF46" s="9"/>
      <c r="DLG46" s="9"/>
      <c r="DLH46" s="9"/>
      <c r="DLI46" s="9"/>
      <c r="DLJ46" s="9"/>
      <c r="DLK46" s="9"/>
      <c r="DLL46" s="9"/>
      <c r="DLM46" s="9"/>
      <c r="DLN46" s="9"/>
      <c r="DLO46" s="9"/>
      <c r="DLP46" s="9"/>
      <c r="DLQ46" s="9"/>
      <c r="DLR46" s="9"/>
      <c r="DLS46" s="9"/>
      <c r="DLT46" s="9"/>
      <c r="DLU46" s="9"/>
      <c r="DLV46" s="9"/>
      <c r="DLW46" s="9"/>
      <c r="DLX46" s="9"/>
      <c r="DLY46" s="9"/>
      <c r="DLZ46" s="9"/>
      <c r="DMA46" s="9"/>
      <c r="DMB46" s="9"/>
      <c r="DMC46" s="9"/>
      <c r="DMD46" s="9"/>
      <c r="DME46" s="9"/>
      <c r="DMF46" s="9"/>
      <c r="DMG46" s="9"/>
      <c r="DMH46" s="9"/>
      <c r="DMI46" s="9"/>
      <c r="DMJ46" s="9"/>
      <c r="DMK46" s="9"/>
      <c r="DML46" s="9"/>
      <c r="DMM46" s="9"/>
      <c r="DMN46" s="9"/>
      <c r="DMO46" s="9"/>
      <c r="DMP46" s="9"/>
      <c r="DMQ46" s="9"/>
      <c r="DMR46" s="9"/>
      <c r="DMS46" s="9"/>
      <c r="DMT46" s="9"/>
      <c r="DMU46" s="9"/>
      <c r="DMV46" s="9"/>
      <c r="DMW46" s="9"/>
      <c r="DMX46" s="9"/>
      <c r="DMY46" s="9"/>
      <c r="DMZ46" s="9"/>
      <c r="DNA46" s="9"/>
      <c r="DNB46" s="9"/>
      <c r="DNC46" s="9"/>
      <c r="DND46" s="9"/>
      <c r="DNE46" s="9"/>
      <c r="DNF46" s="9"/>
      <c r="DNG46" s="9"/>
      <c r="DNH46" s="9"/>
      <c r="DNI46" s="9"/>
      <c r="DNJ46" s="9"/>
      <c r="DNK46" s="9"/>
      <c r="DNL46" s="9"/>
      <c r="DNM46" s="9"/>
      <c r="DNN46" s="9"/>
      <c r="DNO46" s="9"/>
      <c r="DNP46" s="9"/>
      <c r="DNQ46" s="9"/>
      <c r="DNR46" s="9"/>
      <c r="DNS46" s="9"/>
      <c r="DNT46" s="9"/>
      <c r="DNU46" s="9"/>
      <c r="DNV46" s="9"/>
      <c r="DNW46" s="9"/>
      <c r="DNX46" s="9"/>
      <c r="DNY46" s="9"/>
      <c r="DNZ46" s="9"/>
      <c r="DOA46" s="9"/>
      <c r="DOB46" s="9"/>
      <c r="DOC46" s="9"/>
      <c r="DOD46" s="9"/>
      <c r="DOE46" s="9"/>
      <c r="DOF46" s="9"/>
      <c r="DOG46" s="9"/>
      <c r="DOH46" s="9"/>
      <c r="DOI46" s="9"/>
      <c r="DOJ46" s="9"/>
      <c r="DOK46" s="9"/>
      <c r="DOL46" s="9"/>
      <c r="DOM46" s="9"/>
      <c r="DON46" s="9"/>
      <c r="DOO46" s="9"/>
      <c r="DOP46" s="9"/>
      <c r="DOQ46" s="9"/>
      <c r="DOR46" s="9"/>
      <c r="DOS46" s="9"/>
      <c r="DOT46" s="9"/>
      <c r="DOU46" s="9"/>
      <c r="DOV46" s="9"/>
      <c r="DOW46" s="9"/>
      <c r="DOX46" s="9"/>
      <c r="DOY46" s="9"/>
      <c r="DOZ46" s="9"/>
      <c r="DPA46" s="9"/>
      <c r="DPB46" s="9"/>
      <c r="DPC46" s="9"/>
      <c r="DPD46" s="9"/>
      <c r="DPE46" s="9"/>
      <c r="DPF46" s="9"/>
    </row>
    <row r="47" spans="1:3126" s="4" customFormat="1" ht="20.100000000000001" customHeight="1" x14ac:dyDescent="0.25">
      <c r="A47" s="24">
        <v>38</v>
      </c>
      <c r="B47" s="97" t="s">
        <v>61</v>
      </c>
      <c r="C47" s="98"/>
      <c r="D47" s="34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6"/>
      <c r="BA47" s="49"/>
      <c r="BB47" s="50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9"/>
      <c r="ARL47" s="9"/>
      <c r="ARM47" s="9"/>
      <c r="ARN47" s="9"/>
      <c r="ARO47" s="9"/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9"/>
      <c r="BDZ47" s="9"/>
      <c r="BEA47" s="9"/>
      <c r="BEB47" s="9"/>
      <c r="BEC47" s="9"/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9"/>
      <c r="BQN47" s="9"/>
      <c r="BQO47" s="9"/>
      <c r="BQP47" s="9"/>
      <c r="BQQ47" s="9"/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9"/>
      <c r="CDB47" s="9"/>
      <c r="CDC47" s="9"/>
      <c r="CDD47" s="9"/>
      <c r="CDE47" s="9"/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9"/>
      <c r="CPP47" s="9"/>
      <c r="CPQ47" s="9"/>
      <c r="CPR47" s="9"/>
      <c r="CPS47" s="9"/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  <c r="CVN47" s="9"/>
      <c r="CVO47" s="9"/>
      <c r="CVP47" s="9"/>
      <c r="CVQ47" s="9"/>
      <c r="CVR47" s="9"/>
      <c r="CVS47" s="9"/>
      <c r="CVT47" s="9"/>
      <c r="CVU47" s="9"/>
      <c r="CVV47" s="9"/>
      <c r="CVW47" s="9"/>
      <c r="CVX47" s="9"/>
      <c r="CVY47" s="9"/>
      <c r="CVZ47" s="9"/>
      <c r="CWA47" s="9"/>
      <c r="CWB47" s="9"/>
      <c r="CWC47" s="9"/>
      <c r="CWD47" s="9"/>
      <c r="CWE47" s="9"/>
      <c r="CWF47" s="9"/>
      <c r="CWG47" s="9"/>
      <c r="CWH47" s="9"/>
      <c r="CWI47" s="9"/>
      <c r="CWJ47" s="9"/>
      <c r="CWK47" s="9"/>
      <c r="CWL47" s="9"/>
      <c r="CWM47" s="9"/>
      <c r="CWN47" s="9"/>
      <c r="CWO47" s="9"/>
      <c r="CWP47" s="9"/>
      <c r="CWQ47" s="9"/>
      <c r="CWR47" s="9"/>
      <c r="CWS47" s="9"/>
      <c r="CWT47" s="9"/>
      <c r="CWU47" s="9"/>
      <c r="CWV47" s="9"/>
      <c r="CWW47" s="9"/>
      <c r="CWX47" s="9"/>
      <c r="CWY47" s="9"/>
      <c r="CWZ47" s="9"/>
      <c r="CXA47" s="9"/>
      <c r="CXB47" s="9"/>
      <c r="CXC47" s="9"/>
      <c r="CXD47" s="9"/>
      <c r="CXE47" s="9"/>
      <c r="CXF47" s="9"/>
      <c r="CXG47" s="9"/>
      <c r="CXH47" s="9"/>
      <c r="CXI47" s="9"/>
      <c r="CXJ47" s="9"/>
      <c r="CXK47" s="9"/>
      <c r="CXL47" s="9"/>
      <c r="CXM47" s="9"/>
      <c r="CXN47" s="9"/>
      <c r="CXO47" s="9"/>
      <c r="CXP47" s="9"/>
      <c r="CXQ47" s="9"/>
      <c r="CXR47" s="9"/>
      <c r="CXS47" s="9"/>
      <c r="CXT47" s="9"/>
      <c r="CXU47" s="9"/>
      <c r="CXV47" s="9"/>
      <c r="CXW47" s="9"/>
      <c r="CXX47" s="9"/>
      <c r="CXY47" s="9"/>
      <c r="CXZ47" s="9"/>
      <c r="CYA47" s="9"/>
      <c r="CYB47" s="9"/>
      <c r="CYC47" s="9"/>
      <c r="CYD47" s="9"/>
      <c r="CYE47" s="9"/>
      <c r="CYF47" s="9"/>
      <c r="CYG47" s="9"/>
      <c r="CYH47" s="9"/>
      <c r="CYI47" s="9"/>
      <c r="CYJ47" s="9"/>
      <c r="CYK47" s="9"/>
      <c r="CYL47" s="9"/>
      <c r="CYM47" s="9"/>
      <c r="CYN47" s="9"/>
      <c r="CYO47" s="9"/>
      <c r="CYP47" s="9"/>
      <c r="CYQ47" s="9"/>
      <c r="CYR47" s="9"/>
      <c r="CYS47" s="9"/>
      <c r="CYT47" s="9"/>
      <c r="CYU47" s="9"/>
      <c r="CYV47" s="9"/>
      <c r="CYW47" s="9"/>
      <c r="CYX47" s="9"/>
      <c r="CYY47" s="9"/>
      <c r="CYZ47" s="9"/>
      <c r="CZA47" s="9"/>
      <c r="CZB47" s="9"/>
      <c r="CZC47" s="9"/>
      <c r="CZD47" s="9"/>
      <c r="CZE47" s="9"/>
      <c r="CZF47" s="9"/>
      <c r="CZG47" s="9"/>
      <c r="CZH47" s="9"/>
      <c r="CZI47" s="9"/>
      <c r="CZJ47" s="9"/>
      <c r="CZK47" s="9"/>
      <c r="CZL47" s="9"/>
      <c r="CZM47" s="9"/>
      <c r="CZN47" s="9"/>
      <c r="CZO47" s="9"/>
      <c r="CZP47" s="9"/>
      <c r="CZQ47" s="9"/>
      <c r="CZR47" s="9"/>
      <c r="CZS47" s="9"/>
      <c r="CZT47" s="9"/>
      <c r="CZU47" s="9"/>
      <c r="CZV47" s="9"/>
      <c r="CZW47" s="9"/>
      <c r="CZX47" s="9"/>
      <c r="CZY47" s="9"/>
      <c r="CZZ47" s="9"/>
      <c r="DAA47" s="9"/>
      <c r="DAB47" s="9"/>
      <c r="DAC47" s="9"/>
      <c r="DAD47" s="9"/>
      <c r="DAE47" s="9"/>
      <c r="DAF47" s="9"/>
      <c r="DAG47" s="9"/>
      <c r="DAH47" s="9"/>
      <c r="DAI47" s="9"/>
      <c r="DAJ47" s="9"/>
      <c r="DAK47" s="9"/>
      <c r="DAL47" s="9"/>
      <c r="DAM47" s="9"/>
      <c r="DAN47" s="9"/>
      <c r="DAO47" s="9"/>
      <c r="DAP47" s="9"/>
      <c r="DAQ47" s="9"/>
      <c r="DAR47" s="9"/>
      <c r="DAS47" s="9"/>
      <c r="DAT47" s="9"/>
      <c r="DAU47" s="9"/>
      <c r="DAV47" s="9"/>
      <c r="DAW47" s="9"/>
      <c r="DAX47" s="9"/>
      <c r="DAY47" s="9"/>
      <c r="DAZ47" s="9"/>
      <c r="DBA47" s="9"/>
      <c r="DBB47" s="9"/>
      <c r="DBC47" s="9"/>
      <c r="DBD47" s="9"/>
      <c r="DBE47" s="9"/>
      <c r="DBF47" s="9"/>
      <c r="DBG47" s="9"/>
      <c r="DBH47" s="9"/>
      <c r="DBI47" s="9"/>
      <c r="DBJ47" s="9"/>
      <c r="DBK47" s="9"/>
      <c r="DBL47" s="9"/>
      <c r="DBM47" s="9"/>
      <c r="DBN47" s="9"/>
      <c r="DBO47" s="9"/>
      <c r="DBP47" s="9"/>
      <c r="DBQ47" s="9"/>
      <c r="DBR47" s="9"/>
      <c r="DBS47" s="9"/>
      <c r="DBT47" s="9"/>
      <c r="DBU47" s="9"/>
      <c r="DBV47" s="9"/>
      <c r="DBW47" s="9"/>
      <c r="DBX47" s="9"/>
      <c r="DBY47" s="9"/>
      <c r="DBZ47" s="9"/>
      <c r="DCA47" s="9"/>
      <c r="DCB47" s="9"/>
      <c r="DCC47" s="9"/>
      <c r="DCD47" s="9"/>
      <c r="DCE47" s="9"/>
      <c r="DCF47" s="9"/>
      <c r="DCG47" s="9"/>
      <c r="DCH47" s="9"/>
      <c r="DCI47" s="9"/>
      <c r="DCJ47" s="9"/>
      <c r="DCK47" s="9"/>
      <c r="DCL47" s="9"/>
      <c r="DCM47" s="9"/>
      <c r="DCN47" s="9"/>
      <c r="DCO47" s="9"/>
      <c r="DCP47" s="9"/>
      <c r="DCQ47" s="9"/>
      <c r="DCR47" s="9"/>
      <c r="DCS47" s="9"/>
      <c r="DCT47" s="9"/>
      <c r="DCU47" s="9"/>
      <c r="DCV47" s="9"/>
      <c r="DCW47" s="9"/>
      <c r="DCX47" s="9"/>
      <c r="DCY47" s="9"/>
      <c r="DCZ47" s="9"/>
      <c r="DDA47" s="9"/>
      <c r="DDB47" s="9"/>
      <c r="DDC47" s="9"/>
      <c r="DDD47" s="9"/>
      <c r="DDE47" s="9"/>
      <c r="DDF47" s="9"/>
      <c r="DDG47" s="9"/>
      <c r="DDH47" s="9"/>
      <c r="DDI47" s="9"/>
      <c r="DDJ47" s="9"/>
      <c r="DDK47" s="9"/>
      <c r="DDL47" s="9"/>
      <c r="DDM47" s="9"/>
      <c r="DDN47" s="9"/>
      <c r="DDO47" s="9"/>
      <c r="DDP47" s="9"/>
      <c r="DDQ47" s="9"/>
      <c r="DDR47" s="9"/>
      <c r="DDS47" s="9"/>
      <c r="DDT47" s="9"/>
      <c r="DDU47" s="9"/>
      <c r="DDV47" s="9"/>
      <c r="DDW47" s="9"/>
      <c r="DDX47" s="9"/>
      <c r="DDY47" s="9"/>
      <c r="DDZ47" s="9"/>
      <c r="DEA47" s="9"/>
      <c r="DEB47" s="9"/>
      <c r="DEC47" s="9"/>
      <c r="DED47" s="9"/>
      <c r="DEE47" s="9"/>
      <c r="DEF47" s="9"/>
      <c r="DEG47" s="9"/>
      <c r="DEH47" s="9"/>
      <c r="DEI47" s="9"/>
      <c r="DEJ47" s="9"/>
      <c r="DEK47" s="9"/>
      <c r="DEL47" s="9"/>
      <c r="DEM47" s="9"/>
      <c r="DEN47" s="9"/>
      <c r="DEO47" s="9"/>
      <c r="DEP47" s="9"/>
      <c r="DEQ47" s="9"/>
      <c r="DER47" s="9"/>
      <c r="DES47" s="9"/>
      <c r="DET47" s="9"/>
      <c r="DEU47" s="9"/>
      <c r="DEV47" s="9"/>
      <c r="DEW47" s="9"/>
      <c r="DEX47" s="9"/>
      <c r="DEY47" s="9"/>
      <c r="DEZ47" s="9"/>
      <c r="DFA47" s="9"/>
      <c r="DFB47" s="9"/>
      <c r="DFC47" s="9"/>
      <c r="DFD47" s="9"/>
      <c r="DFE47" s="9"/>
      <c r="DFF47" s="9"/>
      <c r="DFG47" s="9"/>
      <c r="DFH47" s="9"/>
      <c r="DFI47" s="9"/>
      <c r="DFJ47" s="9"/>
      <c r="DFK47" s="9"/>
      <c r="DFL47" s="9"/>
      <c r="DFM47" s="9"/>
      <c r="DFN47" s="9"/>
      <c r="DFO47" s="9"/>
      <c r="DFP47" s="9"/>
      <c r="DFQ47" s="9"/>
      <c r="DFR47" s="9"/>
      <c r="DFS47" s="9"/>
      <c r="DFT47" s="9"/>
      <c r="DFU47" s="9"/>
      <c r="DFV47" s="9"/>
      <c r="DFW47" s="9"/>
      <c r="DFX47" s="9"/>
      <c r="DFY47" s="9"/>
      <c r="DFZ47" s="9"/>
      <c r="DGA47" s="9"/>
      <c r="DGB47" s="9"/>
      <c r="DGC47" s="9"/>
      <c r="DGD47" s="9"/>
      <c r="DGE47" s="9"/>
      <c r="DGF47" s="9"/>
      <c r="DGG47" s="9"/>
      <c r="DGH47" s="9"/>
      <c r="DGI47" s="9"/>
      <c r="DGJ47" s="9"/>
      <c r="DGK47" s="9"/>
      <c r="DGL47" s="9"/>
      <c r="DGM47" s="9"/>
      <c r="DGN47" s="9"/>
      <c r="DGO47" s="9"/>
      <c r="DGP47" s="9"/>
      <c r="DGQ47" s="9"/>
      <c r="DGR47" s="9"/>
      <c r="DGS47" s="9"/>
      <c r="DGT47" s="9"/>
      <c r="DGU47" s="9"/>
      <c r="DGV47" s="9"/>
      <c r="DGW47" s="9"/>
      <c r="DGX47" s="9"/>
      <c r="DGY47" s="9"/>
      <c r="DGZ47" s="9"/>
      <c r="DHA47" s="9"/>
      <c r="DHB47" s="9"/>
      <c r="DHC47" s="9"/>
      <c r="DHD47" s="9"/>
      <c r="DHE47" s="9"/>
      <c r="DHF47" s="9"/>
      <c r="DHG47" s="9"/>
      <c r="DHH47" s="9"/>
      <c r="DHI47" s="9"/>
      <c r="DHJ47" s="9"/>
      <c r="DHK47" s="9"/>
      <c r="DHL47" s="9"/>
      <c r="DHM47" s="9"/>
      <c r="DHN47" s="9"/>
      <c r="DHO47" s="9"/>
      <c r="DHP47" s="9"/>
      <c r="DHQ47" s="9"/>
      <c r="DHR47" s="9"/>
      <c r="DHS47" s="9"/>
      <c r="DHT47" s="9"/>
      <c r="DHU47" s="9"/>
      <c r="DHV47" s="9"/>
      <c r="DHW47" s="9"/>
      <c r="DHX47" s="9"/>
      <c r="DHY47" s="9"/>
      <c r="DHZ47" s="9"/>
      <c r="DIA47" s="9"/>
      <c r="DIB47" s="9"/>
      <c r="DIC47" s="9"/>
      <c r="DID47" s="9"/>
      <c r="DIE47" s="9"/>
      <c r="DIF47" s="9"/>
      <c r="DIG47" s="9"/>
      <c r="DIH47" s="9"/>
      <c r="DII47" s="9"/>
      <c r="DIJ47" s="9"/>
      <c r="DIK47" s="9"/>
      <c r="DIL47" s="9"/>
      <c r="DIM47" s="9"/>
      <c r="DIN47" s="9"/>
      <c r="DIO47" s="9"/>
      <c r="DIP47" s="9"/>
      <c r="DIQ47" s="9"/>
      <c r="DIR47" s="9"/>
      <c r="DIS47" s="9"/>
      <c r="DIT47" s="9"/>
      <c r="DIU47" s="9"/>
      <c r="DIV47" s="9"/>
      <c r="DIW47" s="9"/>
      <c r="DIX47" s="9"/>
      <c r="DIY47" s="9"/>
      <c r="DIZ47" s="9"/>
      <c r="DJA47" s="9"/>
      <c r="DJB47" s="9"/>
      <c r="DJC47" s="9"/>
      <c r="DJD47" s="9"/>
      <c r="DJE47" s="9"/>
      <c r="DJF47" s="9"/>
      <c r="DJG47" s="9"/>
      <c r="DJH47" s="9"/>
      <c r="DJI47" s="9"/>
      <c r="DJJ47" s="9"/>
      <c r="DJK47" s="9"/>
      <c r="DJL47" s="9"/>
      <c r="DJM47" s="9"/>
      <c r="DJN47" s="9"/>
      <c r="DJO47" s="9"/>
      <c r="DJP47" s="9"/>
      <c r="DJQ47" s="9"/>
      <c r="DJR47" s="9"/>
      <c r="DJS47" s="9"/>
      <c r="DJT47" s="9"/>
      <c r="DJU47" s="9"/>
      <c r="DJV47" s="9"/>
      <c r="DJW47" s="9"/>
      <c r="DJX47" s="9"/>
      <c r="DJY47" s="9"/>
      <c r="DJZ47" s="9"/>
      <c r="DKA47" s="9"/>
      <c r="DKB47" s="9"/>
      <c r="DKC47" s="9"/>
      <c r="DKD47" s="9"/>
      <c r="DKE47" s="9"/>
      <c r="DKF47" s="9"/>
      <c r="DKG47" s="9"/>
      <c r="DKH47" s="9"/>
      <c r="DKI47" s="9"/>
      <c r="DKJ47" s="9"/>
      <c r="DKK47" s="9"/>
      <c r="DKL47" s="9"/>
      <c r="DKM47" s="9"/>
      <c r="DKN47" s="9"/>
      <c r="DKO47" s="9"/>
      <c r="DKP47" s="9"/>
      <c r="DKQ47" s="9"/>
      <c r="DKR47" s="9"/>
      <c r="DKS47" s="9"/>
      <c r="DKT47" s="9"/>
      <c r="DKU47" s="9"/>
      <c r="DKV47" s="9"/>
      <c r="DKW47" s="9"/>
      <c r="DKX47" s="9"/>
      <c r="DKY47" s="9"/>
      <c r="DKZ47" s="9"/>
      <c r="DLA47" s="9"/>
      <c r="DLB47" s="9"/>
      <c r="DLC47" s="9"/>
      <c r="DLD47" s="9"/>
      <c r="DLE47" s="9"/>
      <c r="DLF47" s="9"/>
      <c r="DLG47" s="9"/>
      <c r="DLH47" s="9"/>
      <c r="DLI47" s="9"/>
      <c r="DLJ47" s="9"/>
      <c r="DLK47" s="9"/>
      <c r="DLL47" s="9"/>
      <c r="DLM47" s="9"/>
      <c r="DLN47" s="9"/>
      <c r="DLO47" s="9"/>
      <c r="DLP47" s="9"/>
      <c r="DLQ47" s="9"/>
      <c r="DLR47" s="9"/>
      <c r="DLS47" s="9"/>
      <c r="DLT47" s="9"/>
      <c r="DLU47" s="9"/>
      <c r="DLV47" s="9"/>
      <c r="DLW47" s="9"/>
      <c r="DLX47" s="9"/>
      <c r="DLY47" s="9"/>
      <c r="DLZ47" s="9"/>
      <c r="DMA47" s="9"/>
      <c r="DMB47" s="9"/>
      <c r="DMC47" s="9"/>
      <c r="DMD47" s="9"/>
      <c r="DME47" s="9"/>
      <c r="DMF47" s="9"/>
      <c r="DMG47" s="9"/>
      <c r="DMH47" s="9"/>
      <c r="DMI47" s="9"/>
      <c r="DMJ47" s="9"/>
      <c r="DMK47" s="9"/>
      <c r="DML47" s="9"/>
      <c r="DMM47" s="9"/>
      <c r="DMN47" s="9"/>
      <c r="DMO47" s="9"/>
      <c r="DMP47" s="9"/>
      <c r="DMQ47" s="9"/>
      <c r="DMR47" s="9"/>
      <c r="DMS47" s="9"/>
      <c r="DMT47" s="9"/>
      <c r="DMU47" s="9"/>
      <c r="DMV47" s="9"/>
      <c r="DMW47" s="9"/>
      <c r="DMX47" s="9"/>
      <c r="DMY47" s="9"/>
      <c r="DMZ47" s="9"/>
      <c r="DNA47" s="9"/>
      <c r="DNB47" s="9"/>
      <c r="DNC47" s="9"/>
      <c r="DND47" s="9"/>
      <c r="DNE47" s="9"/>
      <c r="DNF47" s="9"/>
      <c r="DNG47" s="9"/>
      <c r="DNH47" s="9"/>
      <c r="DNI47" s="9"/>
      <c r="DNJ47" s="9"/>
      <c r="DNK47" s="9"/>
      <c r="DNL47" s="9"/>
      <c r="DNM47" s="9"/>
      <c r="DNN47" s="9"/>
      <c r="DNO47" s="9"/>
      <c r="DNP47" s="9"/>
      <c r="DNQ47" s="9"/>
      <c r="DNR47" s="9"/>
      <c r="DNS47" s="9"/>
      <c r="DNT47" s="9"/>
      <c r="DNU47" s="9"/>
      <c r="DNV47" s="9"/>
      <c r="DNW47" s="9"/>
      <c r="DNX47" s="9"/>
      <c r="DNY47" s="9"/>
      <c r="DNZ47" s="9"/>
      <c r="DOA47" s="9"/>
      <c r="DOB47" s="9"/>
      <c r="DOC47" s="9"/>
      <c r="DOD47" s="9"/>
      <c r="DOE47" s="9"/>
      <c r="DOF47" s="9"/>
      <c r="DOG47" s="9"/>
      <c r="DOH47" s="9"/>
      <c r="DOI47" s="9"/>
      <c r="DOJ47" s="9"/>
      <c r="DOK47" s="9"/>
      <c r="DOL47" s="9"/>
      <c r="DOM47" s="9"/>
      <c r="DON47" s="9"/>
      <c r="DOO47" s="9"/>
      <c r="DOP47" s="9"/>
      <c r="DOQ47" s="9"/>
      <c r="DOR47" s="9"/>
      <c r="DOS47" s="9"/>
      <c r="DOT47" s="9"/>
      <c r="DOU47" s="9"/>
      <c r="DOV47" s="9"/>
      <c r="DOW47" s="9"/>
      <c r="DOX47" s="9"/>
      <c r="DOY47" s="9"/>
      <c r="DOZ47" s="9"/>
      <c r="DPA47" s="9"/>
      <c r="DPB47" s="9"/>
      <c r="DPC47" s="9"/>
      <c r="DPD47" s="9"/>
      <c r="DPE47" s="9"/>
      <c r="DPF47" s="9"/>
    </row>
    <row r="48" spans="1:3126" s="4" customFormat="1" ht="39.75" customHeight="1" x14ac:dyDescent="0.25">
      <c r="A48" s="24">
        <v>39</v>
      </c>
      <c r="B48" s="40" t="s">
        <v>63</v>
      </c>
      <c r="C48" s="40" t="s">
        <v>97</v>
      </c>
      <c r="D48" s="34">
        <v>15</v>
      </c>
      <c r="E48" s="35">
        <v>1</v>
      </c>
      <c r="F48" s="35">
        <v>2</v>
      </c>
      <c r="G48" s="35"/>
      <c r="H48" s="35">
        <v>6</v>
      </c>
      <c r="I48" s="35">
        <f>E48*H48</f>
        <v>6</v>
      </c>
      <c r="J48" s="35">
        <v>54</v>
      </c>
      <c r="K48" s="35">
        <f>F48*J48</f>
        <v>108</v>
      </c>
      <c r="L48" s="35"/>
      <c r="M48" s="35"/>
      <c r="N48" s="35"/>
      <c r="O48" s="35"/>
      <c r="P48" s="35">
        <f t="shared" ref="P48" si="33">(K48+I48)*0.2</f>
        <v>22.8</v>
      </c>
      <c r="Q48" s="35"/>
      <c r="R48" s="35"/>
      <c r="S48" s="35">
        <v>4</v>
      </c>
      <c r="T48" s="35">
        <f>D48*1</f>
        <v>15</v>
      </c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>
        <f>F48</f>
        <v>2</v>
      </c>
      <c r="AQ48" s="51">
        <f>D48*0.3*2</f>
        <v>9</v>
      </c>
      <c r="AR48" s="35"/>
      <c r="AS48" s="35"/>
      <c r="AT48" s="35">
        <f t="shared" ref="AT48" si="34">AQ48+AR48+AS48</f>
        <v>9</v>
      </c>
      <c r="AU48" s="35"/>
      <c r="AV48" s="35"/>
      <c r="AW48" s="35"/>
      <c r="AX48" s="35"/>
      <c r="AY48" s="35"/>
      <c r="AZ48" s="52">
        <f>I48+K48+M48+O48+P48+R48+T48+V48+X48+Z48+AB48+AD48+AF48+AH48+AL48+AM48+AO48+AT48+AU48+AY48</f>
        <v>160.80000000000001</v>
      </c>
      <c r="BA48" s="49" t="s">
        <v>103</v>
      </c>
      <c r="BB48" s="50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9"/>
      <c r="ARQ48" s="9"/>
      <c r="ARR48" s="9"/>
      <c r="ARS48" s="9"/>
      <c r="ART48" s="9"/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9"/>
      <c r="BEE48" s="9"/>
      <c r="BEF48" s="9"/>
      <c r="BEG48" s="9"/>
      <c r="BEH48" s="9"/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9"/>
      <c r="BQS48" s="9"/>
      <c r="BQT48" s="9"/>
      <c r="BQU48" s="9"/>
      <c r="BQV48" s="9"/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9"/>
      <c r="CDG48" s="9"/>
      <c r="CDH48" s="9"/>
      <c r="CDI48" s="9"/>
      <c r="CDJ48" s="9"/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9"/>
      <c r="CPU48" s="9"/>
      <c r="CPV48" s="9"/>
      <c r="CPW48" s="9"/>
      <c r="CPX48" s="9"/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  <c r="CVN48" s="9"/>
      <c r="CVO48" s="9"/>
      <c r="CVP48" s="9"/>
      <c r="CVQ48" s="9"/>
      <c r="CVR48" s="9"/>
      <c r="CVS48" s="9"/>
      <c r="CVT48" s="9"/>
      <c r="CVU48" s="9"/>
      <c r="CVV48" s="9"/>
      <c r="CVW48" s="9"/>
      <c r="CVX48" s="9"/>
      <c r="CVY48" s="9"/>
      <c r="CVZ48" s="9"/>
      <c r="CWA48" s="9"/>
      <c r="CWB48" s="9"/>
      <c r="CWC48" s="9"/>
      <c r="CWD48" s="9"/>
      <c r="CWE48" s="9"/>
      <c r="CWF48" s="9"/>
      <c r="CWG48" s="9"/>
      <c r="CWH48" s="9"/>
      <c r="CWI48" s="9"/>
      <c r="CWJ48" s="9"/>
      <c r="CWK48" s="9"/>
      <c r="CWL48" s="9"/>
      <c r="CWM48" s="9"/>
      <c r="CWN48" s="9"/>
      <c r="CWO48" s="9"/>
      <c r="CWP48" s="9"/>
      <c r="CWQ48" s="9"/>
      <c r="CWR48" s="9"/>
      <c r="CWS48" s="9"/>
      <c r="CWT48" s="9"/>
      <c r="CWU48" s="9"/>
      <c r="CWV48" s="9"/>
      <c r="CWW48" s="9"/>
      <c r="CWX48" s="9"/>
      <c r="CWY48" s="9"/>
      <c r="CWZ48" s="9"/>
      <c r="CXA48" s="9"/>
      <c r="CXB48" s="9"/>
      <c r="CXC48" s="9"/>
      <c r="CXD48" s="9"/>
      <c r="CXE48" s="9"/>
      <c r="CXF48" s="9"/>
      <c r="CXG48" s="9"/>
      <c r="CXH48" s="9"/>
      <c r="CXI48" s="9"/>
      <c r="CXJ48" s="9"/>
      <c r="CXK48" s="9"/>
      <c r="CXL48" s="9"/>
      <c r="CXM48" s="9"/>
      <c r="CXN48" s="9"/>
      <c r="CXO48" s="9"/>
      <c r="CXP48" s="9"/>
      <c r="CXQ48" s="9"/>
      <c r="CXR48" s="9"/>
      <c r="CXS48" s="9"/>
      <c r="CXT48" s="9"/>
      <c r="CXU48" s="9"/>
      <c r="CXV48" s="9"/>
      <c r="CXW48" s="9"/>
      <c r="CXX48" s="9"/>
      <c r="CXY48" s="9"/>
      <c r="CXZ48" s="9"/>
      <c r="CYA48" s="9"/>
      <c r="CYB48" s="9"/>
      <c r="CYC48" s="9"/>
      <c r="CYD48" s="9"/>
      <c r="CYE48" s="9"/>
      <c r="CYF48" s="9"/>
      <c r="CYG48" s="9"/>
      <c r="CYH48" s="9"/>
      <c r="CYI48" s="9"/>
      <c r="CYJ48" s="9"/>
      <c r="CYK48" s="9"/>
      <c r="CYL48" s="9"/>
      <c r="CYM48" s="9"/>
      <c r="CYN48" s="9"/>
      <c r="CYO48" s="9"/>
      <c r="CYP48" s="9"/>
      <c r="CYQ48" s="9"/>
      <c r="CYR48" s="9"/>
      <c r="CYS48" s="9"/>
      <c r="CYT48" s="9"/>
      <c r="CYU48" s="9"/>
      <c r="CYV48" s="9"/>
      <c r="CYW48" s="9"/>
      <c r="CYX48" s="9"/>
      <c r="CYY48" s="9"/>
      <c r="CYZ48" s="9"/>
      <c r="CZA48" s="9"/>
      <c r="CZB48" s="9"/>
      <c r="CZC48" s="9"/>
      <c r="CZD48" s="9"/>
      <c r="CZE48" s="9"/>
      <c r="CZF48" s="9"/>
      <c r="CZG48" s="9"/>
      <c r="CZH48" s="9"/>
      <c r="CZI48" s="9"/>
      <c r="CZJ48" s="9"/>
      <c r="CZK48" s="9"/>
      <c r="CZL48" s="9"/>
      <c r="CZM48" s="9"/>
      <c r="CZN48" s="9"/>
      <c r="CZO48" s="9"/>
      <c r="CZP48" s="9"/>
      <c r="CZQ48" s="9"/>
      <c r="CZR48" s="9"/>
      <c r="CZS48" s="9"/>
      <c r="CZT48" s="9"/>
      <c r="CZU48" s="9"/>
      <c r="CZV48" s="9"/>
      <c r="CZW48" s="9"/>
      <c r="CZX48" s="9"/>
      <c r="CZY48" s="9"/>
      <c r="CZZ48" s="9"/>
      <c r="DAA48" s="9"/>
      <c r="DAB48" s="9"/>
      <c r="DAC48" s="9"/>
      <c r="DAD48" s="9"/>
      <c r="DAE48" s="9"/>
      <c r="DAF48" s="9"/>
      <c r="DAG48" s="9"/>
      <c r="DAH48" s="9"/>
      <c r="DAI48" s="9"/>
      <c r="DAJ48" s="9"/>
      <c r="DAK48" s="9"/>
      <c r="DAL48" s="9"/>
      <c r="DAM48" s="9"/>
      <c r="DAN48" s="9"/>
      <c r="DAO48" s="9"/>
      <c r="DAP48" s="9"/>
      <c r="DAQ48" s="9"/>
      <c r="DAR48" s="9"/>
      <c r="DAS48" s="9"/>
      <c r="DAT48" s="9"/>
      <c r="DAU48" s="9"/>
      <c r="DAV48" s="9"/>
      <c r="DAW48" s="9"/>
      <c r="DAX48" s="9"/>
      <c r="DAY48" s="9"/>
      <c r="DAZ48" s="9"/>
      <c r="DBA48" s="9"/>
      <c r="DBB48" s="9"/>
      <c r="DBC48" s="9"/>
      <c r="DBD48" s="9"/>
      <c r="DBE48" s="9"/>
      <c r="DBF48" s="9"/>
      <c r="DBG48" s="9"/>
      <c r="DBH48" s="9"/>
      <c r="DBI48" s="9"/>
      <c r="DBJ48" s="9"/>
      <c r="DBK48" s="9"/>
      <c r="DBL48" s="9"/>
      <c r="DBM48" s="9"/>
      <c r="DBN48" s="9"/>
      <c r="DBO48" s="9"/>
      <c r="DBP48" s="9"/>
      <c r="DBQ48" s="9"/>
      <c r="DBR48" s="9"/>
      <c r="DBS48" s="9"/>
      <c r="DBT48" s="9"/>
      <c r="DBU48" s="9"/>
      <c r="DBV48" s="9"/>
      <c r="DBW48" s="9"/>
      <c r="DBX48" s="9"/>
      <c r="DBY48" s="9"/>
      <c r="DBZ48" s="9"/>
      <c r="DCA48" s="9"/>
      <c r="DCB48" s="9"/>
      <c r="DCC48" s="9"/>
      <c r="DCD48" s="9"/>
      <c r="DCE48" s="9"/>
      <c r="DCF48" s="9"/>
      <c r="DCG48" s="9"/>
      <c r="DCH48" s="9"/>
      <c r="DCI48" s="9"/>
      <c r="DCJ48" s="9"/>
      <c r="DCK48" s="9"/>
      <c r="DCL48" s="9"/>
      <c r="DCM48" s="9"/>
      <c r="DCN48" s="9"/>
      <c r="DCO48" s="9"/>
      <c r="DCP48" s="9"/>
      <c r="DCQ48" s="9"/>
      <c r="DCR48" s="9"/>
      <c r="DCS48" s="9"/>
      <c r="DCT48" s="9"/>
      <c r="DCU48" s="9"/>
      <c r="DCV48" s="9"/>
      <c r="DCW48" s="9"/>
      <c r="DCX48" s="9"/>
      <c r="DCY48" s="9"/>
      <c r="DCZ48" s="9"/>
      <c r="DDA48" s="9"/>
      <c r="DDB48" s="9"/>
      <c r="DDC48" s="9"/>
      <c r="DDD48" s="9"/>
      <c r="DDE48" s="9"/>
      <c r="DDF48" s="9"/>
      <c r="DDG48" s="9"/>
      <c r="DDH48" s="9"/>
      <c r="DDI48" s="9"/>
      <c r="DDJ48" s="9"/>
      <c r="DDK48" s="9"/>
      <c r="DDL48" s="9"/>
      <c r="DDM48" s="9"/>
      <c r="DDN48" s="9"/>
      <c r="DDO48" s="9"/>
      <c r="DDP48" s="9"/>
      <c r="DDQ48" s="9"/>
      <c r="DDR48" s="9"/>
      <c r="DDS48" s="9"/>
      <c r="DDT48" s="9"/>
      <c r="DDU48" s="9"/>
      <c r="DDV48" s="9"/>
      <c r="DDW48" s="9"/>
      <c r="DDX48" s="9"/>
      <c r="DDY48" s="9"/>
      <c r="DDZ48" s="9"/>
      <c r="DEA48" s="9"/>
      <c r="DEB48" s="9"/>
      <c r="DEC48" s="9"/>
      <c r="DED48" s="9"/>
      <c r="DEE48" s="9"/>
      <c r="DEF48" s="9"/>
      <c r="DEG48" s="9"/>
      <c r="DEH48" s="9"/>
      <c r="DEI48" s="9"/>
      <c r="DEJ48" s="9"/>
      <c r="DEK48" s="9"/>
      <c r="DEL48" s="9"/>
      <c r="DEM48" s="9"/>
      <c r="DEN48" s="9"/>
      <c r="DEO48" s="9"/>
      <c r="DEP48" s="9"/>
      <c r="DEQ48" s="9"/>
      <c r="DER48" s="9"/>
      <c r="DES48" s="9"/>
      <c r="DET48" s="9"/>
      <c r="DEU48" s="9"/>
      <c r="DEV48" s="9"/>
      <c r="DEW48" s="9"/>
      <c r="DEX48" s="9"/>
      <c r="DEY48" s="9"/>
      <c r="DEZ48" s="9"/>
      <c r="DFA48" s="9"/>
      <c r="DFB48" s="9"/>
      <c r="DFC48" s="9"/>
      <c r="DFD48" s="9"/>
      <c r="DFE48" s="9"/>
      <c r="DFF48" s="9"/>
      <c r="DFG48" s="9"/>
      <c r="DFH48" s="9"/>
      <c r="DFI48" s="9"/>
      <c r="DFJ48" s="9"/>
      <c r="DFK48" s="9"/>
      <c r="DFL48" s="9"/>
      <c r="DFM48" s="9"/>
      <c r="DFN48" s="9"/>
      <c r="DFO48" s="9"/>
      <c r="DFP48" s="9"/>
      <c r="DFQ48" s="9"/>
      <c r="DFR48" s="9"/>
      <c r="DFS48" s="9"/>
      <c r="DFT48" s="9"/>
      <c r="DFU48" s="9"/>
      <c r="DFV48" s="9"/>
      <c r="DFW48" s="9"/>
      <c r="DFX48" s="9"/>
      <c r="DFY48" s="9"/>
      <c r="DFZ48" s="9"/>
      <c r="DGA48" s="9"/>
      <c r="DGB48" s="9"/>
      <c r="DGC48" s="9"/>
      <c r="DGD48" s="9"/>
      <c r="DGE48" s="9"/>
      <c r="DGF48" s="9"/>
      <c r="DGG48" s="9"/>
      <c r="DGH48" s="9"/>
      <c r="DGI48" s="9"/>
      <c r="DGJ48" s="9"/>
      <c r="DGK48" s="9"/>
      <c r="DGL48" s="9"/>
      <c r="DGM48" s="9"/>
      <c r="DGN48" s="9"/>
      <c r="DGO48" s="9"/>
      <c r="DGP48" s="9"/>
      <c r="DGQ48" s="9"/>
      <c r="DGR48" s="9"/>
      <c r="DGS48" s="9"/>
      <c r="DGT48" s="9"/>
      <c r="DGU48" s="9"/>
      <c r="DGV48" s="9"/>
      <c r="DGW48" s="9"/>
      <c r="DGX48" s="9"/>
      <c r="DGY48" s="9"/>
      <c r="DGZ48" s="9"/>
      <c r="DHA48" s="9"/>
      <c r="DHB48" s="9"/>
      <c r="DHC48" s="9"/>
      <c r="DHD48" s="9"/>
      <c r="DHE48" s="9"/>
      <c r="DHF48" s="9"/>
      <c r="DHG48" s="9"/>
      <c r="DHH48" s="9"/>
      <c r="DHI48" s="9"/>
      <c r="DHJ48" s="9"/>
      <c r="DHK48" s="9"/>
      <c r="DHL48" s="9"/>
      <c r="DHM48" s="9"/>
      <c r="DHN48" s="9"/>
      <c r="DHO48" s="9"/>
      <c r="DHP48" s="9"/>
      <c r="DHQ48" s="9"/>
      <c r="DHR48" s="9"/>
      <c r="DHS48" s="9"/>
      <c r="DHT48" s="9"/>
      <c r="DHU48" s="9"/>
      <c r="DHV48" s="9"/>
      <c r="DHW48" s="9"/>
      <c r="DHX48" s="9"/>
      <c r="DHY48" s="9"/>
      <c r="DHZ48" s="9"/>
      <c r="DIA48" s="9"/>
      <c r="DIB48" s="9"/>
      <c r="DIC48" s="9"/>
      <c r="DID48" s="9"/>
      <c r="DIE48" s="9"/>
      <c r="DIF48" s="9"/>
      <c r="DIG48" s="9"/>
      <c r="DIH48" s="9"/>
      <c r="DII48" s="9"/>
      <c r="DIJ48" s="9"/>
      <c r="DIK48" s="9"/>
      <c r="DIL48" s="9"/>
      <c r="DIM48" s="9"/>
      <c r="DIN48" s="9"/>
      <c r="DIO48" s="9"/>
      <c r="DIP48" s="9"/>
      <c r="DIQ48" s="9"/>
      <c r="DIR48" s="9"/>
      <c r="DIS48" s="9"/>
      <c r="DIT48" s="9"/>
      <c r="DIU48" s="9"/>
      <c r="DIV48" s="9"/>
      <c r="DIW48" s="9"/>
      <c r="DIX48" s="9"/>
      <c r="DIY48" s="9"/>
      <c r="DIZ48" s="9"/>
      <c r="DJA48" s="9"/>
      <c r="DJB48" s="9"/>
      <c r="DJC48" s="9"/>
      <c r="DJD48" s="9"/>
      <c r="DJE48" s="9"/>
      <c r="DJF48" s="9"/>
      <c r="DJG48" s="9"/>
      <c r="DJH48" s="9"/>
      <c r="DJI48" s="9"/>
      <c r="DJJ48" s="9"/>
      <c r="DJK48" s="9"/>
      <c r="DJL48" s="9"/>
      <c r="DJM48" s="9"/>
      <c r="DJN48" s="9"/>
      <c r="DJO48" s="9"/>
      <c r="DJP48" s="9"/>
      <c r="DJQ48" s="9"/>
      <c r="DJR48" s="9"/>
      <c r="DJS48" s="9"/>
      <c r="DJT48" s="9"/>
      <c r="DJU48" s="9"/>
      <c r="DJV48" s="9"/>
      <c r="DJW48" s="9"/>
      <c r="DJX48" s="9"/>
      <c r="DJY48" s="9"/>
      <c r="DJZ48" s="9"/>
      <c r="DKA48" s="9"/>
      <c r="DKB48" s="9"/>
      <c r="DKC48" s="9"/>
      <c r="DKD48" s="9"/>
      <c r="DKE48" s="9"/>
      <c r="DKF48" s="9"/>
      <c r="DKG48" s="9"/>
      <c r="DKH48" s="9"/>
      <c r="DKI48" s="9"/>
      <c r="DKJ48" s="9"/>
      <c r="DKK48" s="9"/>
      <c r="DKL48" s="9"/>
      <c r="DKM48" s="9"/>
      <c r="DKN48" s="9"/>
      <c r="DKO48" s="9"/>
      <c r="DKP48" s="9"/>
      <c r="DKQ48" s="9"/>
      <c r="DKR48" s="9"/>
      <c r="DKS48" s="9"/>
      <c r="DKT48" s="9"/>
      <c r="DKU48" s="9"/>
      <c r="DKV48" s="9"/>
      <c r="DKW48" s="9"/>
      <c r="DKX48" s="9"/>
      <c r="DKY48" s="9"/>
      <c r="DKZ48" s="9"/>
      <c r="DLA48" s="9"/>
      <c r="DLB48" s="9"/>
      <c r="DLC48" s="9"/>
      <c r="DLD48" s="9"/>
      <c r="DLE48" s="9"/>
      <c r="DLF48" s="9"/>
      <c r="DLG48" s="9"/>
      <c r="DLH48" s="9"/>
      <c r="DLI48" s="9"/>
      <c r="DLJ48" s="9"/>
      <c r="DLK48" s="9"/>
      <c r="DLL48" s="9"/>
      <c r="DLM48" s="9"/>
      <c r="DLN48" s="9"/>
      <c r="DLO48" s="9"/>
      <c r="DLP48" s="9"/>
      <c r="DLQ48" s="9"/>
      <c r="DLR48" s="9"/>
      <c r="DLS48" s="9"/>
      <c r="DLT48" s="9"/>
      <c r="DLU48" s="9"/>
      <c r="DLV48" s="9"/>
      <c r="DLW48" s="9"/>
      <c r="DLX48" s="9"/>
      <c r="DLY48" s="9"/>
      <c r="DLZ48" s="9"/>
      <c r="DMA48" s="9"/>
      <c r="DMB48" s="9"/>
      <c r="DMC48" s="9"/>
      <c r="DMD48" s="9"/>
      <c r="DME48" s="9"/>
      <c r="DMF48" s="9"/>
      <c r="DMG48" s="9"/>
      <c r="DMH48" s="9"/>
      <c r="DMI48" s="9"/>
      <c r="DMJ48" s="9"/>
      <c r="DMK48" s="9"/>
      <c r="DML48" s="9"/>
      <c r="DMM48" s="9"/>
      <c r="DMN48" s="9"/>
      <c r="DMO48" s="9"/>
      <c r="DMP48" s="9"/>
      <c r="DMQ48" s="9"/>
      <c r="DMR48" s="9"/>
      <c r="DMS48" s="9"/>
      <c r="DMT48" s="9"/>
      <c r="DMU48" s="9"/>
      <c r="DMV48" s="9"/>
      <c r="DMW48" s="9"/>
      <c r="DMX48" s="9"/>
      <c r="DMY48" s="9"/>
      <c r="DMZ48" s="9"/>
      <c r="DNA48" s="9"/>
      <c r="DNB48" s="9"/>
      <c r="DNC48" s="9"/>
      <c r="DND48" s="9"/>
      <c r="DNE48" s="9"/>
      <c r="DNF48" s="9"/>
      <c r="DNG48" s="9"/>
      <c r="DNH48" s="9"/>
      <c r="DNI48" s="9"/>
      <c r="DNJ48" s="9"/>
      <c r="DNK48" s="9"/>
      <c r="DNL48" s="9"/>
      <c r="DNM48" s="9"/>
      <c r="DNN48" s="9"/>
      <c r="DNO48" s="9"/>
      <c r="DNP48" s="9"/>
      <c r="DNQ48" s="9"/>
      <c r="DNR48" s="9"/>
      <c r="DNS48" s="9"/>
      <c r="DNT48" s="9"/>
      <c r="DNU48" s="9"/>
      <c r="DNV48" s="9"/>
      <c r="DNW48" s="9"/>
      <c r="DNX48" s="9"/>
      <c r="DNY48" s="9"/>
      <c r="DNZ48" s="9"/>
      <c r="DOA48" s="9"/>
      <c r="DOB48" s="9"/>
      <c r="DOC48" s="9"/>
      <c r="DOD48" s="9"/>
      <c r="DOE48" s="9"/>
      <c r="DOF48" s="9"/>
      <c r="DOG48" s="9"/>
      <c r="DOH48" s="9"/>
      <c r="DOI48" s="9"/>
      <c r="DOJ48" s="9"/>
      <c r="DOK48" s="9"/>
      <c r="DOL48" s="9"/>
      <c r="DOM48" s="9"/>
      <c r="DON48" s="9"/>
      <c r="DOO48" s="9"/>
      <c r="DOP48" s="9"/>
      <c r="DOQ48" s="9"/>
      <c r="DOR48" s="9"/>
      <c r="DOS48" s="9"/>
      <c r="DOT48" s="9"/>
      <c r="DOU48" s="9"/>
      <c r="DOV48" s="9"/>
      <c r="DOW48" s="9"/>
      <c r="DOX48" s="9"/>
      <c r="DOY48" s="9"/>
      <c r="DOZ48" s="9"/>
      <c r="DPA48" s="9"/>
      <c r="DPB48" s="9"/>
      <c r="DPC48" s="9"/>
      <c r="DPD48" s="9"/>
      <c r="DPE48" s="9"/>
      <c r="DPF48" s="9"/>
    </row>
    <row r="49" spans="1:3126" s="4" customFormat="1" ht="20.100000000000001" customHeight="1" x14ac:dyDescent="0.25">
      <c r="A49" s="24">
        <v>40</v>
      </c>
      <c r="B49" s="99" t="s">
        <v>41</v>
      </c>
      <c r="C49" s="100"/>
      <c r="D49" s="39"/>
      <c r="E49" s="39"/>
      <c r="F49" s="39"/>
      <c r="G49" s="39"/>
      <c r="H49" s="37">
        <f t="shared" ref="H49:AZ49" si="35">H48</f>
        <v>6</v>
      </c>
      <c r="I49" s="37">
        <f t="shared" si="35"/>
        <v>6</v>
      </c>
      <c r="J49" s="37">
        <f t="shared" si="35"/>
        <v>54</v>
      </c>
      <c r="K49" s="37">
        <f t="shared" si="35"/>
        <v>108</v>
      </c>
      <c r="L49" s="37">
        <f t="shared" si="35"/>
        <v>0</v>
      </c>
      <c r="M49" s="37">
        <f t="shared" si="35"/>
        <v>0</v>
      </c>
      <c r="N49" s="37">
        <f t="shared" si="35"/>
        <v>0</v>
      </c>
      <c r="O49" s="37">
        <f t="shared" si="35"/>
        <v>0</v>
      </c>
      <c r="P49" s="37">
        <f t="shared" si="35"/>
        <v>22.8</v>
      </c>
      <c r="Q49" s="37">
        <f t="shared" si="35"/>
        <v>0</v>
      </c>
      <c r="R49" s="37">
        <f t="shared" si="35"/>
        <v>0</v>
      </c>
      <c r="S49" s="37">
        <f t="shared" si="35"/>
        <v>4</v>
      </c>
      <c r="T49" s="37">
        <f t="shared" si="35"/>
        <v>15</v>
      </c>
      <c r="U49" s="37">
        <f t="shared" si="35"/>
        <v>0</v>
      </c>
      <c r="V49" s="37">
        <f t="shared" si="35"/>
        <v>0</v>
      </c>
      <c r="W49" s="37">
        <f t="shared" si="35"/>
        <v>0</v>
      </c>
      <c r="X49" s="37">
        <f t="shared" si="35"/>
        <v>0</v>
      </c>
      <c r="Y49" s="37">
        <f t="shared" si="35"/>
        <v>0</v>
      </c>
      <c r="Z49" s="37">
        <f t="shared" si="35"/>
        <v>0</v>
      </c>
      <c r="AA49" s="37">
        <f t="shared" si="35"/>
        <v>0</v>
      </c>
      <c r="AB49" s="37">
        <f t="shared" si="35"/>
        <v>0</v>
      </c>
      <c r="AC49" s="37">
        <f t="shared" si="35"/>
        <v>0</v>
      </c>
      <c r="AD49" s="37">
        <f t="shared" si="35"/>
        <v>0</v>
      </c>
      <c r="AE49" s="37">
        <f t="shared" si="35"/>
        <v>0</v>
      </c>
      <c r="AF49" s="37">
        <f t="shared" si="35"/>
        <v>0</v>
      </c>
      <c r="AG49" s="37">
        <f t="shared" si="35"/>
        <v>0</v>
      </c>
      <c r="AH49" s="37">
        <f t="shared" si="35"/>
        <v>0</v>
      </c>
      <c r="AI49" s="37">
        <f t="shared" si="35"/>
        <v>0</v>
      </c>
      <c r="AJ49" s="37">
        <f t="shared" si="35"/>
        <v>0</v>
      </c>
      <c r="AK49" s="37">
        <f t="shared" si="35"/>
        <v>0</v>
      </c>
      <c r="AL49" s="37">
        <f t="shared" si="35"/>
        <v>0</v>
      </c>
      <c r="AM49" s="37">
        <f t="shared" si="35"/>
        <v>0</v>
      </c>
      <c r="AN49" s="37">
        <f t="shared" si="35"/>
        <v>0</v>
      </c>
      <c r="AO49" s="37">
        <f t="shared" si="35"/>
        <v>0</v>
      </c>
      <c r="AP49" s="37">
        <f t="shared" si="35"/>
        <v>2</v>
      </c>
      <c r="AQ49" s="37">
        <f t="shared" si="35"/>
        <v>9</v>
      </c>
      <c r="AR49" s="37">
        <f t="shared" si="35"/>
        <v>0</v>
      </c>
      <c r="AS49" s="37">
        <f t="shared" si="35"/>
        <v>0</v>
      </c>
      <c r="AT49" s="37">
        <f t="shared" si="35"/>
        <v>9</v>
      </c>
      <c r="AU49" s="37">
        <f t="shared" si="35"/>
        <v>0</v>
      </c>
      <c r="AV49" s="37">
        <f t="shared" si="35"/>
        <v>0</v>
      </c>
      <c r="AW49" s="37">
        <f t="shared" si="35"/>
        <v>0</v>
      </c>
      <c r="AX49" s="37">
        <f t="shared" si="35"/>
        <v>0</v>
      </c>
      <c r="AY49" s="37">
        <f t="shared" si="35"/>
        <v>0</v>
      </c>
      <c r="AZ49" s="53">
        <f t="shared" si="35"/>
        <v>160.80000000000001</v>
      </c>
      <c r="BA49" s="49"/>
      <c r="BB49" s="50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9"/>
      <c r="ARV49" s="9"/>
      <c r="ARW49" s="9"/>
      <c r="ARX49" s="9"/>
      <c r="ARY49" s="9"/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9"/>
      <c r="BEJ49" s="9"/>
      <c r="BEK49" s="9"/>
      <c r="BEL49" s="9"/>
      <c r="BEM49" s="9"/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9"/>
      <c r="BQX49" s="9"/>
      <c r="BQY49" s="9"/>
      <c r="BQZ49" s="9"/>
      <c r="BRA49" s="9"/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9"/>
      <c r="CDL49" s="9"/>
      <c r="CDM49" s="9"/>
      <c r="CDN49" s="9"/>
      <c r="CDO49" s="9"/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9"/>
      <c r="CPZ49" s="9"/>
      <c r="CQA49" s="9"/>
      <c r="CQB49" s="9"/>
      <c r="CQC49" s="9"/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  <c r="CVN49" s="9"/>
      <c r="CVO49" s="9"/>
      <c r="CVP49" s="9"/>
      <c r="CVQ49" s="9"/>
      <c r="CVR49" s="9"/>
      <c r="CVS49" s="9"/>
      <c r="CVT49" s="9"/>
      <c r="CVU49" s="9"/>
      <c r="CVV49" s="9"/>
      <c r="CVW49" s="9"/>
      <c r="CVX49" s="9"/>
      <c r="CVY49" s="9"/>
      <c r="CVZ49" s="9"/>
      <c r="CWA49" s="9"/>
      <c r="CWB49" s="9"/>
      <c r="CWC49" s="9"/>
      <c r="CWD49" s="9"/>
      <c r="CWE49" s="9"/>
      <c r="CWF49" s="9"/>
      <c r="CWG49" s="9"/>
      <c r="CWH49" s="9"/>
      <c r="CWI49" s="9"/>
      <c r="CWJ49" s="9"/>
      <c r="CWK49" s="9"/>
      <c r="CWL49" s="9"/>
      <c r="CWM49" s="9"/>
      <c r="CWN49" s="9"/>
      <c r="CWO49" s="9"/>
      <c r="CWP49" s="9"/>
      <c r="CWQ49" s="9"/>
      <c r="CWR49" s="9"/>
      <c r="CWS49" s="9"/>
      <c r="CWT49" s="9"/>
      <c r="CWU49" s="9"/>
      <c r="CWV49" s="9"/>
      <c r="CWW49" s="9"/>
      <c r="CWX49" s="9"/>
      <c r="CWY49" s="9"/>
      <c r="CWZ49" s="9"/>
      <c r="CXA49" s="9"/>
      <c r="CXB49" s="9"/>
      <c r="CXC49" s="9"/>
      <c r="CXD49" s="9"/>
      <c r="CXE49" s="9"/>
      <c r="CXF49" s="9"/>
      <c r="CXG49" s="9"/>
      <c r="CXH49" s="9"/>
      <c r="CXI49" s="9"/>
      <c r="CXJ49" s="9"/>
      <c r="CXK49" s="9"/>
      <c r="CXL49" s="9"/>
      <c r="CXM49" s="9"/>
      <c r="CXN49" s="9"/>
      <c r="CXO49" s="9"/>
      <c r="CXP49" s="9"/>
      <c r="CXQ49" s="9"/>
      <c r="CXR49" s="9"/>
      <c r="CXS49" s="9"/>
      <c r="CXT49" s="9"/>
      <c r="CXU49" s="9"/>
      <c r="CXV49" s="9"/>
      <c r="CXW49" s="9"/>
      <c r="CXX49" s="9"/>
      <c r="CXY49" s="9"/>
      <c r="CXZ49" s="9"/>
      <c r="CYA49" s="9"/>
      <c r="CYB49" s="9"/>
      <c r="CYC49" s="9"/>
      <c r="CYD49" s="9"/>
      <c r="CYE49" s="9"/>
      <c r="CYF49" s="9"/>
      <c r="CYG49" s="9"/>
      <c r="CYH49" s="9"/>
      <c r="CYI49" s="9"/>
      <c r="CYJ49" s="9"/>
      <c r="CYK49" s="9"/>
      <c r="CYL49" s="9"/>
      <c r="CYM49" s="9"/>
      <c r="CYN49" s="9"/>
      <c r="CYO49" s="9"/>
      <c r="CYP49" s="9"/>
      <c r="CYQ49" s="9"/>
      <c r="CYR49" s="9"/>
      <c r="CYS49" s="9"/>
      <c r="CYT49" s="9"/>
      <c r="CYU49" s="9"/>
      <c r="CYV49" s="9"/>
      <c r="CYW49" s="9"/>
      <c r="CYX49" s="9"/>
      <c r="CYY49" s="9"/>
      <c r="CYZ49" s="9"/>
      <c r="CZA49" s="9"/>
      <c r="CZB49" s="9"/>
      <c r="CZC49" s="9"/>
      <c r="CZD49" s="9"/>
      <c r="CZE49" s="9"/>
      <c r="CZF49" s="9"/>
      <c r="CZG49" s="9"/>
      <c r="CZH49" s="9"/>
      <c r="CZI49" s="9"/>
      <c r="CZJ49" s="9"/>
      <c r="CZK49" s="9"/>
      <c r="CZL49" s="9"/>
      <c r="CZM49" s="9"/>
      <c r="CZN49" s="9"/>
      <c r="CZO49" s="9"/>
      <c r="CZP49" s="9"/>
      <c r="CZQ49" s="9"/>
      <c r="CZR49" s="9"/>
      <c r="CZS49" s="9"/>
      <c r="CZT49" s="9"/>
      <c r="CZU49" s="9"/>
      <c r="CZV49" s="9"/>
      <c r="CZW49" s="9"/>
      <c r="CZX49" s="9"/>
      <c r="CZY49" s="9"/>
      <c r="CZZ49" s="9"/>
      <c r="DAA49" s="9"/>
      <c r="DAB49" s="9"/>
      <c r="DAC49" s="9"/>
      <c r="DAD49" s="9"/>
      <c r="DAE49" s="9"/>
      <c r="DAF49" s="9"/>
      <c r="DAG49" s="9"/>
      <c r="DAH49" s="9"/>
      <c r="DAI49" s="9"/>
      <c r="DAJ49" s="9"/>
      <c r="DAK49" s="9"/>
      <c r="DAL49" s="9"/>
      <c r="DAM49" s="9"/>
      <c r="DAN49" s="9"/>
      <c r="DAO49" s="9"/>
      <c r="DAP49" s="9"/>
      <c r="DAQ49" s="9"/>
      <c r="DAR49" s="9"/>
      <c r="DAS49" s="9"/>
      <c r="DAT49" s="9"/>
      <c r="DAU49" s="9"/>
      <c r="DAV49" s="9"/>
      <c r="DAW49" s="9"/>
      <c r="DAX49" s="9"/>
      <c r="DAY49" s="9"/>
      <c r="DAZ49" s="9"/>
      <c r="DBA49" s="9"/>
      <c r="DBB49" s="9"/>
      <c r="DBC49" s="9"/>
      <c r="DBD49" s="9"/>
      <c r="DBE49" s="9"/>
      <c r="DBF49" s="9"/>
      <c r="DBG49" s="9"/>
      <c r="DBH49" s="9"/>
      <c r="DBI49" s="9"/>
      <c r="DBJ49" s="9"/>
      <c r="DBK49" s="9"/>
      <c r="DBL49" s="9"/>
      <c r="DBM49" s="9"/>
      <c r="DBN49" s="9"/>
      <c r="DBO49" s="9"/>
      <c r="DBP49" s="9"/>
      <c r="DBQ49" s="9"/>
      <c r="DBR49" s="9"/>
      <c r="DBS49" s="9"/>
      <c r="DBT49" s="9"/>
      <c r="DBU49" s="9"/>
      <c r="DBV49" s="9"/>
      <c r="DBW49" s="9"/>
      <c r="DBX49" s="9"/>
      <c r="DBY49" s="9"/>
      <c r="DBZ49" s="9"/>
      <c r="DCA49" s="9"/>
      <c r="DCB49" s="9"/>
      <c r="DCC49" s="9"/>
      <c r="DCD49" s="9"/>
      <c r="DCE49" s="9"/>
      <c r="DCF49" s="9"/>
      <c r="DCG49" s="9"/>
      <c r="DCH49" s="9"/>
      <c r="DCI49" s="9"/>
      <c r="DCJ49" s="9"/>
      <c r="DCK49" s="9"/>
      <c r="DCL49" s="9"/>
      <c r="DCM49" s="9"/>
      <c r="DCN49" s="9"/>
      <c r="DCO49" s="9"/>
      <c r="DCP49" s="9"/>
      <c r="DCQ49" s="9"/>
      <c r="DCR49" s="9"/>
      <c r="DCS49" s="9"/>
      <c r="DCT49" s="9"/>
      <c r="DCU49" s="9"/>
      <c r="DCV49" s="9"/>
      <c r="DCW49" s="9"/>
      <c r="DCX49" s="9"/>
      <c r="DCY49" s="9"/>
      <c r="DCZ49" s="9"/>
      <c r="DDA49" s="9"/>
      <c r="DDB49" s="9"/>
      <c r="DDC49" s="9"/>
      <c r="DDD49" s="9"/>
      <c r="DDE49" s="9"/>
      <c r="DDF49" s="9"/>
      <c r="DDG49" s="9"/>
      <c r="DDH49" s="9"/>
      <c r="DDI49" s="9"/>
      <c r="DDJ49" s="9"/>
      <c r="DDK49" s="9"/>
      <c r="DDL49" s="9"/>
      <c r="DDM49" s="9"/>
      <c r="DDN49" s="9"/>
      <c r="DDO49" s="9"/>
      <c r="DDP49" s="9"/>
      <c r="DDQ49" s="9"/>
      <c r="DDR49" s="9"/>
      <c r="DDS49" s="9"/>
      <c r="DDT49" s="9"/>
      <c r="DDU49" s="9"/>
      <c r="DDV49" s="9"/>
      <c r="DDW49" s="9"/>
      <c r="DDX49" s="9"/>
      <c r="DDY49" s="9"/>
      <c r="DDZ49" s="9"/>
      <c r="DEA49" s="9"/>
      <c r="DEB49" s="9"/>
      <c r="DEC49" s="9"/>
      <c r="DED49" s="9"/>
      <c r="DEE49" s="9"/>
      <c r="DEF49" s="9"/>
      <c r="DEG49" s="9"/>
      <c r="DEH49" s="9"/>
      <c r="DEI49" s="9"/>
      <c r="DEJ49" s="9"/>
      <c r="DEK49" s="9"/>
      <c r="DEL49" s="9"/>
      <c r="DEM49" s="9"/>
      <c r="DEN49" s="9"/>
      <c r="DEO49" s="9"/>
      <c r="DEP49" s="9"/>
      <c r="DEQ49" s="9"/>
      <c r="DER49" s="9"/>
      <c r="DES49" s="9"/>
      <c r="DET49" s="9"/>
      <c r="DEU49" s="9"/>
      <c r="DEV49" s="9"/>
      <c r="DEW49" s="9"/>
      <c r="DEX49" s="9"/>
      <c r="DEY49" s="9"/>
      <c r="DEZ49" s="9"/>
      <c r="DFA49" s="9"/>
      <c r="DFB49" s="9"/>
      <c r="DFC49" s="9"/>
      <c r="DFD49" s="9"/>
      <c r="DFE49" s="9"/>
      <c r="DFF49" s="9"/>
      <c r="DFG49" s="9"/>
      <c r="DFH49" s="9"/>
      <c r="DFI49" s="9"/>
      <c r="DFJ49" s="9"/>
      <c r="DFK49" s="9"/>
      <c r="DFL49" s="9"/>
      <c r="DFM49" s="9"/>
      <c r="DFN49" s="9"/>
      <c r="DFO49" s="9"/>
      <c r="DFP49" s="9"/>
      <c r="DFQ49" s="9"/>
      <c r="DFR49" s="9"/>
      <c r="DFS49" s="9"/>
      <c r="DFT49" s="9"/>
      <c r="DFU49" s="9"/>
      <c r="DFV49" s="9"/>
      <c r="DFW49" s="9"/>
      <c r="DFX49" s="9"/>
      <c r="DFY49" s="9"/>
      <c r="DFZ49" s="9"/>
      <c r="DGA49" s="9"/>
      <c r="DGB49" s="9"/>
      <c r="DGC49" s="9"/>
      <c r="DGD49" s="9"/>
      <c r="DGE49" s="9"/>
      <c r="DGF49" s="9"/>
      <c r="DGG49" s="9"/>
      <c r="DGH49" s="9"/>
      <c r="DGI49" s="9"/>
      <c r="DGJ49" s="9"/>
      <c r="DGK49" s="9"/>
      <c r="DGL49" s="9"/>
      <c r="DGM49" s="9"/>
      <c r="DGN49" s="9"/>
      <c r="DGO49" s="9"/>
      <c r="DGP49" s="9"/>
      <c r="DGQ49" s="9"/>
      <c r="DGR49" s="9"/>
      <c r="DGS49" s="9"/>
      <c r="DGT49" s="9"/>
      <c r="DGU49" s="9"/>
      <c r="DGV49" s="9"/>
      <c r="DGW49" s="9"/>
      <c r="DGX49" s="9"/>
      <c r="DGY49" s="9"/>
      <c r="DGZ49" s="9"/>
      <c r="DHA49" s="9"/>
      <c r="DHB49" s="9"/>
      <c r="DHC49" s="9"/>
      <c r="DHD49" s="9"/>
      <c r="DHE49" s="9"/>
      <c r="DHF49" s="9"/>
      <c r="DHG49" s="9"/>
      <c r="DHH49" s="9"/>
      <c r="DHI49" s="9"/>
      <c r="DHJ49" s="9"/>
      <c r="DHK49" s="9"/>
      <c r="DHL49" s="9"/>
      <c r="DHM49" s="9"/>
      <c r="DHN49" s="9"/>
      <c r="DHO49" s="9"/>
      <c r="DHP49" s="9"/>
      <c r="DHQ49" s="9"/>
      <c r="DHR49" s="9"/>
      <c r="DHS49" s="9"/>
      <c r="DHT49" s="9"/>
      <c r="DHU49" s="9"/>
      <c r="DHV49" s="9"/>
      <c r="DHW49" s="9"/>
      <c r="DHX49" s="9"/>
      <c r="DHY49" s="9"/>
      <c r="DHZ49" s="9"/>
      <c r="DIA49" s="9"/>
      <c r="DIB49" s="9"/>
      <c r="DIC49" s="9"/>
      <c r="DID49" s="9"/>
      <c r="DIE49" s="9"/>
      <c r="DIF49" s="9"/>
      <c r="DIG49" s="9"/>
      <c r="DIH49" s="9"/>
      <c r="DII49" s="9"/>
      <c r="DIJ49" s="9"/>
      <c r="DIK49" s="9"/>
      <c r="DIL49" s="9"/>
      <c r="DIM49" s="9"/>
      <c r="DIN49" s="9"/>
      <c r="DIO49" s="9"/>
      <c r="DIP49" s="9"/>
      <c r="DIQ49" s="9"/>
      <c r="DIR49" s="9"/>
      <c r="DIS49" s="9"/>
      <c r="DIT49" s="9"/>
      <c r="DIU49" s="9"/>
      <c r="DIV49" s="9"/>
      <c r="DIW49" s="9"/>
      <c r="DIX49" s="9"/>
      <c r="DIY49" s="9"/>
      <c r="DIZ49" s="9"/>
      <c r="DJA49" s="9"/>
      <c r="DJB49" s="9"/>
      <c r="DJC49" s="9"/>
      <c r="DJD49" s="9"/>
      <c r="DJE49" s="9"/>
      <c r="DJF49" s="9"/>
      <c r="DJG49" s="9"/>
      <c r="DJH49" s="9"/>
      <c r="DJI49" s="9"/>
      <c r="DJJ49" s="9"/>
      <c r="DJK49" s="9"/>
      <c r="DJL49" s="9"/>
      <c r="DJM49" s="9"/>
      <c r="DJN49" s="9"/>
      <c r="DJO49" s="9"/>
      <c r="DJP49" s="9"/>
      <c r="DJQ49" s="9"/>
      <c r="DJR49" s="9"/>
      <c r="DJS49" s="9"/>
      <c r="DJT49" s="9"/>
      <c r="DJU49" s="9"/>
      <c r="DJV49" s="9"/>
      <c r="DJW49" s="9"/>
      <c r="DJX49" s="9"/>
      <c r="DJY49" s="9"/>
      <c r="DJZ49" s="9"/>
      <c r="DKA49" s="9"/>
      <c r="DKB49" s="9"/>
      <c r="DKC49" s="9"/>
      <c r="DKD49" s="9"/>
      <c r="DKE49" s="9"/>
      <c r="DKF49" s="9"/>
      <c r="DKG49" s="9"/>
      <c r="DKH49" s="9"/>
      <c r="DKI49" s="9"/>
      <c r="DKJ49" s="9"/>
      <c r="DKK49" s="9"/>
      <c r="DKL49" s="9"/>
      <c r="DKM49" s="9"/>
      <c r="DKN49" s="9"/>
      <c r="DKO49" s="9"/>
      <c r="DKP49" s="9"/>
      <c r="DKQ49" s="9"/>
      <c r="DKR49" s="9"/>
      <c r="DKS49" s="9"/>
      <c r="DKT49" s="9"/>
      <c r="DKU49" s="9"/>
      <c r="DKV49" s="9"/>
      <c r="DKW49" s="9"/>
      <c r="DKX49" s="9"/>
      <c r="DKY49" s="9"/>
      <c r="DKZ49" s="9"/>
      <c r="DLA49" s="9"/>
      <c r="DLB49" s="9"/>
      <c r="DLC49" s="9"/>
      <c r="DLD49" s="9"/>
      <c r="DLE49" s="9"/>
      <c r="DLF49" s="9"/>
      <c r="DLG49" s="9"/>
      <c r="DLH49" s="9"/>
      <c r="DLI49" s="9"/>
      <c r="DLJ49" s="9"/>
      <c r="DLK49" s="9"/>
      <c r="DLL49" s="9"/>
      <c r="DLM49" s="9"/>
      <c r="DLN49" s="9"/>
      <c r="DLO49" s="9"/>
      <c r="DLP49" s="9"/>
      <c r="DLQ49" s="9"/>
      <c r="DLR49" s="9"/>
      <c r="DLS49" s="9"/>
      <c r="DLT49" s="9"/>
      <c r="DLU49" s="9"/>
      <c r="DLV49" s="9"/>
      <c r="DLW49" s="9"/>
      <c r="DLX49" s="9"/>
      <c r="DLY49" s="9"/>
      <c r="DLZ49" s="9"/>
      <c r="DMA49" s="9"/>
      <c r="DMB49" s="9"/>
      <c r="DMC49" s="9"/>
      <c r="DMD49" s="9"/>
      <c r="DME49" s="9"/>
      <c r="DMF49" s="9"/>
      <c r="DMG49" s="9"/>
      <c r="DMH49" s="9"/>
      <c r="DMI49" s="9"/>
      <c r="DMJ49" s="9"/>
      <c r="DMK49" s="9"/>
      <c r="DML49" s="9"/>
      <c r="DMM49" s="9"/>
      <c r="DMN49" s="9"/>
      <c r="DMO49" s="9"/>
      <c r="DMP49" s="9"/>
      <c r="DMQ49" s="9"/>
      <c r="DMR49" s="9"/>
      <c r="DMS49" s="9"/>
      <c r="DMT49" s="9"/>
      <c r="DMU49" s="9"/>
      <c r="DMV49" s="9"/>
      <c r="DMW49" s="9"/>
      <c r="DMX49" s="9"/>
      <c r="DMY49" s="9"/>
      <c r="DMZ49" s="9"/>
      <c r="DNA49" s="9"/>
      <c r="DNB49" s="9"/>
      <c r="DNC49" s="9"/>
      <c r="DND49" s="9"/>
      <c r="DNE49" s="9"/>
      <c r="DNF49" s="9"/>
      <c r="DNG49" s="9"/>
      <c r="DNH49" s="9"/>
      <c r="DNI49" s="9"/>
      <c r="DNJ49" s="9"/>
      <c r="DNK49" s="9"/>
      <c r="DNL49" s="9"/>
      <c r="DNM49" s="9"/>
      <c r="DNN49" s="9"/>
      <c r="DNO49" s="9"/>
      <c r="DNP49" s="9"/>
      <c r="DNQ49" s="9"/>
      <c r="DNR49" s="9"/>
      <c r="DNS49" s="9"/>
      <c r="DNT49" s="9"/>
      <c r="DNU49" s="9"/>
      <c r="DNV49" s="9"/>
      <c r="DNW49" s="9"/>
      <c r="DNX49" s="9"/>
      <c r="DNY49" s="9"/>
      <c r="DNZ49" s="9"/>
      <c r="DOA49" s="9"/>
      <c r="DOB49" s="9"/>
      <c r="DOC49" s="9"/>
      <c r="DOD49" s="9"/>
      <c r="DOE49" s="9"/>
      <c r="DOF49" s="9"/>
      <c r="DOG49" s="9"/>
      <c r="DOH49" s="9"/>
      <c r="DOI49" s="9"/>
      <c r="DOJ49" s="9"/>
      <c r="DOK49" s="9"/>
      <c r="DOL49" s="9"/>
      <c r="DOM49" s="9"/>
      <c r="DON49" s="9"/>
      <c r="DOO49" s="9"/>
      <c r="DOP49" s="9"/>
      <c r="DOQ49" s="9"/>
      <c r="DOR49" s="9"/>
      <c r="DOS49" s="9"/>
      <c r="DOT49" s="9"/>
      <c r="DOU49" s="9"/>
      <c r="DOV49" s="9"/>
      <c r="DOW49" s="9"/>
      <c r="DOX49" s="9"/>
      <c r="DOY49" s="9"/>
      <c r="DOZ49" s="9"/>
      <c r="DPA49" s="9"/>
      <c r="DPB49" s="9"/>
      <c r="DPC49" s="9"/>
      <c r="DPD49" s="9"/>
      <c r="DPE49" s="9"/>
      <c r="DPF49" s="9"/>
    </row>
    <row r="50" spans="1:3126" s="4" customFormat="1" ht="20.100000000000001" customHeight="1" x14ac:dyDescent="0.25">
      <c r="A50" s="24">
        <v>41</v>
      </c>
      <c r="B50" s="97" t="s">
        <v>95</v>
      </c>
      <c r="C50" s="98"/>
      <c r="D50" s="40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6"/>
      <c r="BA50" s="13"/>
      <c r="BB50" s="50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9"/>
      <c r="ASA50" s="9"/>
      <c r="ASB50" s="9"/>
      <c r="ASC50" s="9"/>
      <c r="ASD50" s="9"/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9"/>
      <c r="BEO50" s="9"/>
      <c r="BEP50" s="9"/>
      <c r="BEQ50" s="9"/>
      <c r="BER50" s="9"/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9"/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  <c r="BKC50" s="9"/>
      <c r="BKD50" s="9"/>
      <c r="BKE50" s="9"/>
      <c r="BKF50" s="9"/>
      <c r="BKG50" s="9"/>
      <c r="BKH50" s="9"/>
      <c r="BKI50" s="9"/>
      <c r="BKJ50" s="9"/>
      <c r="BKK50" s="9"/>
      <c r="BKL50" s="9"/>
      <c r="BKM50" s="9"/>
      <c r="BKN50" s="9"/>
      <c r="BKO50" s="9"/>
      <c r="BKP50" s="9"/>
      <c r="BKQ50" s="9"/>
      <c r="BKR50" s="9"/>
      <c r="BKS50" s="9"/>
      <c r="BKT50" s="9"/>
      <c r="BKU50" s="9"/>
      <c r="BKV50" s="9"/>
      <c r="BKW50" s="9"/>
      <c r="BKX50" s="9"/>
      <c r="BKY50" s="9"/>
      <c r="BKZ50" s="9"/>
      <c r="BLA50" s="9"/>
      <c r="BLB50" s="9"/>
      <c r="BLC50" s="9"/>
      <c r="BLD50" s="9"/>
      <c r="BLE50" s="9"/>
      <c r="BLF50" s="9"/>
      <c r="BLG50" s="9"/>
      <c r="BLH50" s="9"/>
      <c r="BLI50" s="9"/>
      <c r="BLJ50" s="9"/>
      <c r="BLK50" s="9"/>
      <c r="BLL50" s="9"/>
      <c r="BLM50" s="9"/>
      <c r="BLN50" s="9"/>
      <c r="BLO50" s="9"/>
      <c r="BLP50" s="9"/>
      <c r="BLQ50" s="9"/>
      <c r="BLR50" s="9"/>
      <c r="BLS50" s="9"/>
      <c r="BLT50" s="9"/>
      <c r="BLU50" s="9"/>
      <c r="BLV50" s="9"/>
      <c r="BLW50" s="9"/>
      <c r="BLX50" s="9"/>
      <c r="BLY50" s="9"/>
      <c r="BLZ50" s="9"/>
      <c r="BMA50" s="9"/>
      <c r="BMB50" s="9"/>
      <c r="BMC50" s="9"/>
      <c r="BMD50" s="9"/>
      <c r="BME50" s="9"/>
      <c r="BMF50" s="9"/>
      <c r="BMG50" s="9"/>
      <c r="BMH50" s="9"/>
      <c r="BMI50" s="9"/>
      <c r="BMJ50" s="9"/>
      <c r="BMK50" s="9"/>
      <c r="BML50" s="9"/>
      <c r="BMM50" s="9"/>
      <c r="BMN50" s="9"/>
      <c r="BMO50" s="9"/>
      <c r="BMP50" s="9"/>
      <c r="BMQ50" s="9"/>
      <c r="BMR50" s="9"/>
      <c r="BMS50" s="9"/>
      <c r="BMT50" s="9"/>
      <c r="BMU50" s="9"/>
      <c r="BMV50" s="9"/>
      <c r="BMW50" s="9"/>
      <c r="BMX50" s="9"/>
      <c r="BMY50" s="9"/>
      <c r="BMZ50" s="9"/>
      <c r="BNA50" s="9"/>
      <c r="BNB50" s="9"/>
      <c r="BNC50" s="9"/>
      <c r="BND50" s="9"/>
      <c r="BNE50" s="9"/>
      <c r="BNF50" s="9"/>
      <c r="BNG50" s="9"/>
      <c r="BNH50" s="9"/>
      <c r="BNI50" s="9"/>
      <c r="BNJ50" s="9"/>
      <c r="BNK50" s="9"/>
      <c r="BNL50" s="9"/>
      <c r="BNM50" s="9"/>
      <c r="BNN50" s="9"/>
      <c r="BNO50" s="9"/>
      <c r="BNP50" s="9"/>
      <c r="BNQ50" s="9"/>
      <c r="BNR50" s="9"/>
      <c r="BNS50" s="9"/>
      <c r="BNT50" s="9"/>
      <c r="BNU50" s="9"/>
      <c r="BNV50" s="9"/>
      <c r="BNW50" s="9"/>
      <c r="BNX50" s="9"/>
      <c r="BNY50" s="9"/>
      <c r="BNZ50" s="9"/>
      <c r="BOA50" s="9"/>
      <c r="BOB50" s="9"/>
      <c r="BOC50" s="9"/>
      <c r="BOD50" s="9"/>
      <c r="BOE50" s="9"/>
      <c r="BOF50" s="9"/>
      <c r="BOG50" s="9"/>
      <c r="BOH50" s="9"/>
      <c r="BOI50" s="9"/>
      <c r="BOJ50" s="9"/>
      <c r="BOK50" s="9"/>
      <c r="BOL50" s="9"/>
      <c r="BOM50" s="9"/>
      <c r="BON50" s="9"/>
      <c r="BOO50" s="9"/>
      <c r="BOP50" s="9"/>
      <c r="BOQ50" s="9"/>
      <c r="BOR50" s="9"/>
      <c r="BOS50" s="9"/>
      <c r="BOT50" s="9"/>
      <c r="BOU50" s="9"/>
      <c r="BOV50" s="9"/>
      <c r="BOW50" s="9"/>
      <c r="BOX50" s="9"/>
      <c r="BOY50" s="9"/>
      <c r="BOZ50" s="9"/>
      <c r="BPA50" s="9"/>
      <c r="BPB50" s="9"/>
      <c r="BPC50" s="9"/>
      <c r="BPD50" s="9"/>
      <c r="BPE50" s="9"/>
      <c r="BPF50" s="9"/>
      <c r="BPG50" s="9"/>
      <c r="BPH50" s="9"/>
      <c r="BPI50" s="9"/>
      <c r="BPJ50" s="9"/>
      <c r="BPK50" s="9"/>
      <c r="BPL50" s="9"/>
      <c r="BPM50" s="9"/>
      <c r="BPN50" s="9"/>
      <c r="BPO50" s="9"/>
      <c r="BPP50" s="9"/>
      <c r="BPQ50" s="9"/>
      <c r="BPR50" s="9"/>
      <c r="BPS50" s="9"/>
      <c r="BPT50" s="9"/>
      <c r="BPU50" s="9"/>
      <c r="BPV50" s="9"/>
      <c r="BPW50" s="9"/>
      <c r="BPX50" s="9"/>
      <c r="BPY50" s="9"/>
      <c r="BPZ50" s="9"/>
      <c r="BQA50" s="9"/>
      <c r="BQB50" s="9"/>
      <c r="BQC50" s="9"/>
      <c r="BQD50" s="9"/>
      <c r="BQE50" s="9"/>
      <c r="BQF50" s="9"/>
      <c r="BQG50" s="9"/>
      <c r="BQH50" s="9"/>
      <c r="BQI50" s="9"/>
      <c r="BQJ50" s="9"/>
      <c r="BQK50" s="9"/>
      <c r="BQL50" s="9"/>
      <c r="BQM50" s="9"/>
      <c r="BQN50" s="9"/>
      <c r="BQO50" s="9"/>
      <c r="BQP50" s="9"/>
      <c r="BQQ50" s="9"/>
      <c r="BQR50" s="9"/>
      <c r="BQS50" s="9"/>
      <c r="BQT50" s="9"/>
      <c r="BQU50" s="9"/>
      <c r="BQV50" s="9"/>
      <c r="BQW50" s="9"/>
      <c r="BQX50" s="9"/>
      <c r="BQY50" s="9"/>
      <c r="BQZ50" s="9"/>
      <c r="BRA50" s="9"/>
      <c r="BRB50" s="9"/>
      <c r="BRC50" s="9"/>
      <c r="BRD50" s="9"/>
      <c r="BRE50" s="9"/>
      <c r="BRF50" s="9"/>
      <c r="BRG50" s="9"/>
      <c r="BRH50" s="9"/>
      <c r="BRI50" s="9"/>
      <c r="BRJ50" s="9"/>
      <c r="BRK50" s="9"/>
      <c r="BRL50" s="9"/>
      <c r="BRM50" s="9"/>
      <c r="BRN50" s="9"/>
      <c r="BRO50" s="9"/>
      <c r="BRP50" s="9"/>
      <c r="BRQ50" s="9"/>
      <c r="BRR50" s="9"/>
      <c r="BRS50" s="9"/>
      <c r="BRT50" s="9"/>
      <c r="BRU50" s="9"/>
      <c r="BRV50" s="9"/>
      <c r="BRW50" s="9"/>
      <c r="BRX50" s="9"/>
      <c r="BRY50" s="9"/>
      <c r="BRZ50" s="9"/>
      <c r="BSA50" s="9"/>
      <c r="BSB50" s="9"/>
      <c r="BSC50" s="9"/>
      <c r="BSD50" s="9"/>
      <c r="BSE50" s="9"/>
      <c r="BSF50" s="9"/>
      <c r="BSG50" s="9"/>
      <c r="BSH50" s="9"/>
      <c r="BSI50" s="9"/>
      <c r="BSJ50" s="9"/>
      <c r="BSK50" s="9"/>
      <c r="BSL50" s="9"/>
      <c r="BSM50" s="9"/>
      <c r="BSN50" s="9"/>
      <c r="BSO50" s="9"/>
      <c r="BSP50" s="9"/>
      <c r="BSQ50" s="9"/>
      <c r="BSR50" s="9"/>
      <c r="BSS50" s="9"/>
      <c r="BST50" s="9"/>
      <c r="BSU50" s="9"/>
      <c r="BSV50" s="9"/>
      <c r="BSW50" s="9"/>
      <c r="BSX50" s="9"/>
      <c r="BSY50" s="9"/>
      <c r="BSZ50" s="9"/>
      <c r="BTA50" s="9"/>
      <c r="BTB50" s="9"/>
      <c r="BTC50" s="9"/>
      <c r="BTD50" s="9"/>
      <c r="BTE50" s="9"/>
      <c r="BTF50" s="9"/>
      <c r="BTG50" s="9"/>
      <c r="BTH50" s="9"/>
      <c r="BTI50" s="9"/>
      <c r="BTJ50" s="9"/>
      <c r="BTK50" s="9"/>
      <c r="BTL50" s="9"/>
      <c r="BTM50" s="9"/>
      <c r="BTN50" s="9"/>
      <c r="BTO50" s="9"/>
      <c r="BTP50" s="9"/>
      <c r="BTQ50" s="9"/>
      <c r="BTR50" s="9"/>
      <c r="BTS50" s="9"/>
      <c r="BTT50" s="9"/>
      <c r="BTU50" s="9"/>
      <c r="BTV50" s="9"/>
      <c r="BTW50" s="9"/>
      <c r="BTX50" s="9"/>
      <c r="BTY50" s="9"/>
      <c r="BTZ50" s="9"/>
      <c r="BUA50" s="9"/>
      <c r="BUB50" s="9"/>
      <c r="BUC50" s="9"/>
      <c r="BUD50" s="9"/>
      <c r="BUE50" s="9"/>
      <c r="BUF50" s="9"/>
      <c r="BUG50" s="9"/>
      <c r="BUH50" s="9"/>
      <c r="BUI50" s="9"/>
      <c r="BUJ50" s="9"/>
      <c r="BUK50" s="9"/>
      <c r="BUL50" s="9"/>
      <c r="BUM50" s="9"/>
      <c r="BUN50" s="9"/>
      <c r="BUO50" s="9"/>
      <c r="BUP50" s="9"/>
      <c r="BUQ50" s="9"/>
      <c r="BUR50" s="9"/>
      <c r="BUS50" s="9"/>
      <c r="BUT50" s="9"/>
      <c r="BUU50" s="9"/>
      <c r="BUV50" s="9"/>
      <c r="BUW50" s="9"/>
      <c r="BUX50" s="9"/>
      <c r="BUY50" s="9"/>
      <c r="BUZ50" s="9"/>
      <c r="BVA50" s="9"/>
      <c r="BVB50" s="9"/>
      <c r="BVC50" s="9"/>
      <c r="BVD50" s="9"/>
      <c r="BVE50" s="9"/>
      <c r="BVF50" s="9"/>
      <c r="BVG50" s="9"/>
      <c r="BVH50" s="9"/>
      <c r="BVI50" s="9"/>
      <c r="BVJ50" s="9"/>
      <c r="BVK50" s="9"/>
      <c r="BVL50" s="9"/>
      <c r="BVM50" s="9"/>
      <c r="BVN50" s="9"/>
      <c r="BVO50" s="9"/>
      <c r="BVP50" s="9"/>
      <c r="BVQ50" s="9"/>
      <c r="BVR50" s="9"/>
      <c r="BVS50" s="9"/>
      <c r="BVT50" s="9"/>
      <c r="BVU50" s="9"/>
      <c r="BVV50" s="9"/>
      <c r="BVW50" s="9"/>
      <c r="BVX50" s="9"/>
      <c r="BVY50" s="9"/>
      <c r="BVZ50" s="9"/>
      <c r="BWA50" s="9"/>
      <c r="BWB50" s="9"/>
      <c r="BWC50" s="9"/>
      <c r="BWD50" s="9"/>
      <c r="BWE50" s="9"/>
      <c r="BWF50" s="9"/>
      <c r="BWG50" s="9"/>
      <c r="BWH50" s="9"/>
      <c r="BWI50" s="9"/>
      <c r="BWJ50" s="9"/>
      <c r="BWK50" s="9"/>
      <c r="BWL50" s="9"/>
      <c r="BWM50" s="9"/>
      <c r="BWN50" s="9"/>
      <c r="BWO50" s="9"/>
      <c r="BWP50" s="9"/>
      <c r="BWQ50" s="9"/>
      <c r="BWR50" s="9"/>
      <c r="BWS50" s="9"/>
      <c r="BWT50" s="9"/>
      <c r="BWU50" s="9"/>
      <c r="BWV50" s="9"/>
      <c r="BWW50" s="9"/>
      <c r="BWX50" s="9"/>
      <c r="BWY50" s="9"/>
      <c r="BWZ50" s="9"/>
      <c r="BXA50" s="9"/>
      <c r="BXB50" s="9"/>
      <c r="BXC50" s="9"/>
      <c r="BXD50" s="9"/>
      <c r="BXE50" s="9"/>
      <c r="BXF50" s="9"/>
      <c r="BXG50" s="9"/>
      <c r="BXH50" s="9"/>
      <c r="BXI50" s="9"/>
      <c r="BXJ50" s="9"/>
      <c r="BXK50" s="9"/>
      <c r="BXL50" s="9"/>
      <c r="BXM50" s="9"/>
      <c r="BXN50" s="9"/>
      <c r="BXO50" s="9"/>
      <c r="BXP50" s="9"/>
      <c r="BXQ50" s="9"/>
      <c r="BXR50" s="9"/>
      <c r="BXS50" s="9"/>
      <c r="BXT50" s="9"/>
      <c r="BXU50" s="9"/>
      <c r="BXV50" s="9"/>
      <c r="BXW50" s="9"/>
      <c r="BXX50" s="9"/>
      <c r="BXY50" s="9"/>
      <c r="BXZ50" s="9"/>
      <c r="BYA50" s="9"/>
      <c r="BYB50" s="9"/>
      <c r="BYC50" s="9"/>
      <c r="BYD50" s="9"/>
      <c r="BYE50" s="9"/>
      <c r="BYF50" s="9"/>
      <c r="BYG50" s="9"/>
      <c r="BYH50" s="9"/>
      <c r="BYI50" s="9"/>
      <c r="BYJ50" s="9"/>
      <c r="BYK50" s="9"/>
      <c r="BYL50" s="9"/>
      <c r="BYM50" s="9"/>
      <c r="BYN50" s="9"/>
      <c r="BYO50" s="9"/>
      <c r="BYP50" s="9"/>
      <c r="BYQ50" s="9"/>
      <c r="BYR50" s="9"/>
      <c r="BYS50" s="9"/>
      <c r="BYT50" s="9"/>
      <c r="BYU50" s="9"/>
      <c r="BYV50" s="9"/>
      <c r="BYW50" s="9"/>
      <c r="BYX50" s="9"/>
      <c r="BYY50" s="9"/>
      <c r="BYZ50" s="9"/>
      <c r="BZA50" s="9"/>
      <c r="BZB50" s="9"/>
      <c r="BZC50" s="9"/>
      <c r="BZD50" s="9"/>
      <c r="BZE50" s="9"/>
      <c r="BZF50" s="9"/>
      <c r="BZG50" s="9"/>
      <c r="BZH50" s="9"/>
      <c r="BZI50" s="9"/>
      <c r="BZJ50" s="9"/>
      <c r="BZK50" s="9"/>
      <c r="BZL50" s="9"/>
      <c r="BZM50" s="9"/>
      <c r="BZN50" s="9"/>
      <c r="BZO50" s="9"/>
      <c r="BZP50" s="9"/>
      <c r="BZQ50" s="9"/>
      <c r="BZR50" s="9"/>
      <c r="BZS50" s="9"/>
      <c r="BZT50" s="9"/>
      <c r="BZU50" s="9"/>
      <c r="BZV50" s="9"/>
      <c r="BZW50" s="9"/>
      <c r="BZX50" s="9"/>
      <c r="BZY50" s="9"/>
      <c r="BZZ50" s="9"/>
      <c r="CAA50" s="9"/>
      <c r="CAB50" s="9"/>
      <c r="CAC50" s="9"/>
      <c r="CAD50" s="9"/>
      <c r="CAE50" s="9"/>
      <c r="CAF50" s="9"/>
      <c r="CAG50" s="9"/>
      <c r="CAH50" s="9"/>
      <c r="CAI50" s="9"/>
      <c r="CAJ50" s="9"/>
      <c r="CAK50" s="9"/>
      <c r="CAL50" s="9"/>
      <c r="CAM50" s="9"/>
      <c r="CAN50" s="9"/>
      <c r="CAO50" s="9"/>
      <c r="CAP50" s="9"/>
      <c r="CAQ50" s="9"/>
      <c r="CAR50" s="9"/>
      <c r="CAS50" s="9"/>
      <c r="CAT50" s="9"/>
      <c r="CAU50" s="9"/>
      <c r="CAV50" s="9"/>
      <c r="CAW50" s="9"/>
      <c r="CAX50" s="9"/>
      <c r="CAY50" s="9"/>
      <c r="CAZ50" s="9"/>
      <c r="CBA50" s="9"/>
      <c r="CBB50" s="9"/>
      <c r="CBC50" s="9"/>
      <c r="CBD50" s="9"/>
      <c r="CBE50" s="9"/>
      <c r="CBF50" s="9"/>
      <c r="CBG50" s="9"/>
      <c r="CBH50" s="9"/>
      <c r="CBI50" s="9"/>
      <c r="CBJ50" s="9"/>
      <c r="CBK50" s="9"/>
      <c r="CBL50" s="9"/>
      <c r="CBM50" s="9"/>
      <c r="CBN50" s="9"/>
      <c r="CBO50" s="9"/>
      <c r="CBP50" s="9"/>
      <c r="CBQ50" s="9"/>
      <c r="CBR50" s="9"/>
      <c r="CBS50" s="9"/>
      <c r="CBT50" s="9"/>
      <c r="CBU50" s="9"/>
      <c r="CBV50" s="9"/>
      <c r="CBW50" s="9"/>
      <c r="CBX50" s="9"/>
      <c r="CBY50" s="9"/>
      <c r="CBZ50" s="9"/>
      <c r="CCA50" s="9"/>
      <c r="CCB50" s="9"/>
      <c r="CCC50" s="9"/>
      <c r="CCD50" s="9"/>
      <c r="CCE50" s="9"/>
      <c r="CCF50" s="9"/>
      <c r="CCG50" s="9"/>
      <c r="CCH50" s="9"/>
      <c r="CCI50" s="9"/>
      <c r="CCJ50" s="9"/>
      <c r="CCK50" s="9"/>
      <c r="CCL50" s="9"/>
      <c r="CCM50" s="9"/>
      <c r="CCN50" s="9"/>
      <c r="CCO50" s="9"/>
      <c r="CCP50" s="9"/>
      <c r="CCQ50" s="9"/>
      <c r="CCR50" s="9"/>
      <c r="CCS50" s="9"/>
      <c r="CCT50" s="9"/>
      <c r="CCU50" s="9"/>
      <c r="CCV50" s="9"/>
      <c r="CCW50" s="9"/>
      <c r="CCX50" s="9"/>
      <c r="CCY50" s="9"/>
      <c r="CCZ50" s="9"/>
      <c r="CDA50" s="9"/>
      <c r="CDB50" s="9"/>
      <c r="CDC50" s="9"/>
      <c r="CDD50" s="9"/>
      <c r="CDE50" s="9"/>
      <c r="CDF50" s="9"/>
      <c r="CDG50" s="9"/>
      <c r="CDH50" s="9"/>
      <c r="CDI50" s="9"/>
      <c r="CDJ50" s="9"/>
      <c r="CDK50" s="9"/>
      <c r="CDL50" s="9"/>
      <c r="CDM50" s="9"/>
      <c r="CDN50" s="9"/>
      <c r="CDO50" s="9"/>
      <c r="CDP50" s="9"/>
      <c r="CDQ50" s="9"/>
      <c r="CDR50" s="9"/>
      <c r="CDS50" s="9"/>
      <c r="CDT50" s="9"/>
      <c r="CDU50" s="9"/>
      <c r="CDV50" s="9"/>
      <c r="CDW50" s="9"/>
      <c r="CDX50" s="9"/>
      <c r="CDY50" s="9"/>
      <c r="CDZ50" s="9"/>
      <c r="CEA50" s="9"/>
      <c r="CEB50" s="9"/>
      <c r="CEC50" s="9"/>
      <c r="CED50" s="9"/>
      <c r="CEE50" s="9"/>
      <c r="CEF50" s="9"/>
      <c r="CEG50" s="9"/>
      <c r="CEH50" s="9"/>
      <c r="CEI50" s="9"/>
      <c r="CEJ50" s="9"/>
      <c r="CEK50" s="9"/>
      <c r="CEL50" s="9"/>
      <c r="CEM50" s="9"/>
      <c r="CEN50" s="9"/>
      <c r="CEO50" s="9"/>
      <c r="CEP50" s="9"/>
      <c r="CEQ50" s="9"/>
      <c r="CER50" s="9"/>
      <c r="CES50" s="9"/>
      <c r="CET50" s="9"/>
      <c r="CEU50" s="9"/>
      <c r="CEV50" s="9"/>
      <c r="CEW50" s="9"/>
      <c r="CEX50" s="9"/>
      <c r="CEY50" s="9"/>
      <c r="CEZ50" s="9"/>
      <c r="CFA50" s="9"/>
      <c r="CFB50" s="9"/>
      <c r="CFC50" s="9"/>
      <c r="CFD50" s="9"/>
      <c r="CFE50" s="9"/>
      <c r="CFF50" s="9"/>
      <c r="CFG50" s="9"/>
      <c r="CFH50" s="9"/>
      <c r="CFI50" s="9"/>
      <c r="CFJ50" s="9"/>
      <c r="CFK50" s="9"/>
      <c r="CFL50" s="9"/>
      <c r="CFM50" s="9"/>
      <c r="CFN50" s="9"/>
      <c r="CFO50" s="9"/>
      <c r="CFP50" s="9"/>
      <c r="CFQ50" s="9"/>
      <c r="CFR50" s="9"/>
      <c r="CFS50" s="9"/>
      <c r="CFT50" s="9"/>
      <c r="CFU50" s="9"/>
      <c r="CFV50" s="9"/>
      <c r="CFW50" s="9"/>
      <c r="CFX50" s="9"/>
      <c r="CFY50" s="9"/>
      <c r="CFZ50" s="9"/>
      <c r="CGA50" s="9"/>
      <c r="CGB50" s="9"/>
      <c r="CGC50" s="9"/>
      <c r="CGD50" s="9"/>
      <c r="CGE50" s="9"/>
      <c r="CGF50" s="9"/>
      <c r="CGG50" s="9"/>
      <c r="CGH50" s="9"/>
      <c r="CGI50" s="9"/>
      <c r="CGJ50" s="9"/>
      <c r="CGK50" s="9"/>
      <c r="CGL50" s="9"/>
      <c r="CGM50" s="9"/>
      <c r="CGN50" s="9"/>
      <c r="CGO50" s="9"/>
      <c r="CGP50" s="9"/>
      <c r="CGQ50" s="9"/>
      <c r="CGR50" s="9"/>
      <c r="CGS50" s="9"/>
      <c r="CGT50" s="9"/>
      <c r="CGU50" s="9"/>
      <c r="CGV50" s="9"/>
      <c r="CGW50" s="9"/>
      <c r="CGX50" s="9"/>
      <c r="CGY50" s="9"/>
      <c r="CGZ50" s="9"/>
      <c r="CHA50" s="9"/>
      <c r="CHB50" s="9"/>
      <c r="CHC50" s="9"/>
      <c r="CHD50" s="9"/>
      <c r="CHE50" s="9"/>
      <c r="CHF50" s="9"/>
      <c r="CHG50" s="9"/>
      <c r="CHH50" s="9"/>
      <c r="CHI50" s="9"/>
      <c r="CHJ50" s="9"/>
      <c r="CHK50" s="9"/>
      <c r="CHL50" s="9"/>
      <c r="CHM50" s="9"/>
      <c r="CHN50" s="9"/>
      <c r="CHO50" s="9"/>
      <c r="CHP50" s="9"/>
      <c r="CHQ50" s="9"/>
      <c r="CHR50" s="9"/>
      <c r="CHS50" s="9"/>
      <c r="CHT50" s="9"/>
      <c r="CHU50" s="9"/>
      <c r="CHV50" s="9"/>
      <c r="CHW50" s="9"/>
      <c r="CHX50" s="9"/>
      <c r="CHY50" s="9"/>
      <c r="CHZ50" s="9"/>
      <c r="CIA50" s="9"/>
      <c r="CIB50" s="9"/>
      <c r="CIC50" s="9"/>
      <c r="CID50" s="9"/>
      <c r="CIE50" s="9"/>
      <c r="CIF50" s="9"/>
      <c r="CIG50" s="9"/>
      <c r="CIH50" s="9"/>
      <c r="CII50" s="9"/>
      <c r="CIJ50" s="9"/>
      <c r="CIK50" s="9"/>
      <c r="CIL50" s="9"/>
      <c r="CIM50" s="9"/>
      <c r="CIN50" s="9"/>
      <c r="CIO50" s="9"/>
      <c r="CIP50" s="9"/>
      <c r="CIQ50" s="9"/>
      <c r="CIR50" s="9"/>
      <c r="CIS50" s="9"/>
      <c r="CIT50" s="9"/>
      <c r="CIU50" s="9"/>
      <c r="CIV50" s="9"/>
      <c r="CIW50" s="9"/>
      <c r="CIX50" s="9"/>
      <c r="CIY50" s="9"/>
      <c r="CIZ50" s="9"/>
      <c r="CJA50" s="9"/>
      <c r="CJB50" s="9"/>
      <c r="CJC50" s="9"/>
      <c r="CJD50" s="9"/>
      <c r="CJE50" s="9"/>
      <c r="CJF50" s="9"/>
      <c r="CJG50" s="9"/>
      <c r="CJH50" s="9"/>
      <c r="CJI50" s="9"/>
      <c r="CJJ50" s="9"/>
      <c r="CJK50" s="9"/>
      <c r="CJL50" s="9"/>
      <c r="CJM50" s="9"/>
      <c r="CJN50" s="9"/>
      <c r="CJO50" s="9"/>
      <c r="CJP50" s="9"/>
      <c r="CJQ50" s="9"/>
      <c r="CJR50" s="9"/>
      <c r="CJS50" s="9"/>
      <c r="CJT50" s="9"/>
      <c r="CJU50" s="9"/>
      <c r="CJV50" s="9"/>
      <c r="CJW50" s="9"/>
      <c r="CJX50" s="9"/>
      <c r="CJY50" s="9"/>
      <c r="CJZ50" s="9"/>
      <c r="CKA50" s="9"/>
      <c r="CKB50" s="9"/>
      <c r="CKC50" s="9"/>
      <c r="CKD50" s="9"/>
      <c r="CKE50" s="9"/>
      <c r="CKF50" s="9"/>
      <c r="CKG50" s="9"/>
      <c r="CKH50" s="9"/>
      <c r="CKI50" s="9"/>
      <c r="CKJ50" s="9"/>
      <c r="CKK50" s="9"/>
      <c r="CKL50" s="9"/>
      <c r="CKM50" s="9"/>
      <c r="CKN50" s="9"/>
      <c r="CKO50" s="9"/>
      <c r="CKP50" s="9"/>
      <c r="CKQ50" s="9"/>
      <c r="CKR50" s="9"/>
      <c r="CKS50" s="9"/>
      <c r="CKT50" s="9"/>
      <c r="CKU50" s="9"/>
      <c r="CKV50" s="9"/>
      <c r="CKW50" s="9"/>
      <c r="CKX50" s="9"/>
      <c r="CKY50" s="9"/>
      <c r="CKZ50" s="9"/>
      <c r="CLA50" s="9"/>
      <c r="CLB50" s="9"/>
      <c r="CLC50" s="9"/>
      <c r="CLD50" s="9"/>
      <c r="CLE50" s="9"/>
      <c r="CLF50" s="9"/>
      <c r="CLG50" s="9"/>
      <c r="CLH50" s="9"/>
      <c r="CLI50" s="9"/>
      <c r="CLJ50" s="9"/>
      <c r="CLK50" s="9"/>
      <c r="CLL50" s="9"/>
      <c r="CLM50" s="9"/>
      <c r="CLN50" s="9"/>
      <c r="CLO50" s="9"/>
      <c r="CLP50" s="9"/>
      <c r="CLQ50" s="9"/>
      <c r="CLR50" s="9"/>
      <c r="CLS50" s="9"/>
      <c r="CLT50" s="9"/>
      <c r="CLU50" s="9"/>
      <c r="CLV50" s="9"/>
      <c r="CLW50" s="9"/>
      <c r="CLX50" s="9"/>
      <c r="CLY50" s="9"/>
      <c r="CLZ50" s="9"/>
      <c r="CMA50" s="9"/>
      <c r="CMB50" s="9"/>
      <c r="CMC50" s="9"/>
      <c r="CMD50" s="9"/>
      <c r="CME50" s="9"/>
      <c r="CMF50" s="9"/>
      <c r="CMG50" s="9"/>
      <c r="CMH50" s="9"/>
      <c r="CMI50" s="9"/>
      <c r="CMJ50" s="9"/>
      <c r="CMK50" s="9"/>
      <c r="CML50" s="9"/>
      <c r="CMM50" s="9"/>
      <c r="CMN50" s="9"/>
      <c r="CMO50" s="9"/>
      <c r="CMP50" s="9"/>
      <c r="CMQ50" s="9"/>
      <c r="CMR50" s="9"/>
      <c r="CMS50" s="9"/>
      <c r="CMT50" s="9"/>
      <c r="CMU50" s="9"/>
      <c r="CMV50" s="9"/>
      <c r="CMW50" s="9"/>
      <c r="CMX50" s="9"/>
      <c r="CMY50" s="9"/>
      <c r="CMZ50" s="9"/>
      <c r="CNA50" s="9"/>
      <c r="CNB50" s="9"/>
      <c r="CNC50" s="9"/>
      <c r="CND50" s="9"/>
      <c r="CNE50" s="9"/>
      <c r="CNF50" s="9"/>
      <c r="CNG50" s="9"/>
      <c r="CNH50" s="9"/>
      <c r="CNI50" s="9"/>
      <c r="CNJ50" s="9"/>
      <c r="CNK50" s="9"/>
      <c r="CNL50" s="9"/>
      <c r="CNM50" s="9"/>
      <c r="CNN50" s="9"/>
      <c r="CNO50" s="9"/>
      <c r="CNP50" s="9"/>
      <c r="CNQ50" s="9"/>
      <c r="CNR50" s="9"/>
      <c r="CNS50" s="9"/>
      <c r="CNT50" s="9"/>
      <c r="CNU50" s="9"/>
      <c r="CNV50" s="9"/>
      <c r="CNW50" s="9"/>
      <c r="CNX50" s="9"/>
      <c r="CNY50" s="9"/>
      <c r="CNZ50" s="9"/>
      <c r="COA50" s="9"/>
      <c r="COB50" s="9"/>
      <c r="COC50" s="9"/>
      <c r="COD50" s="9"/>
      <c r="COE50" s="9"/>
      <c r="COF50" s="9"/>
      <c r="COG50" s="9"/>
      <c r="COH50" s="9"/>
      <c r="COI50" s="9"/>
      <c r="COJ50" s="9"/>
      <c r="COK50" s="9"/>
      <c r="COL50" s="9"/>
      <c r="COM50" s="9"/>
      <c r="CON50" s="9"/>
      <c r="COO50" s="9"/>
      <c r="COP50" s="9"/>
      <c r="COQ50" s="9"/>
      <c r="COR50" s="9"/>
      <c r="COS50" s="9"/>
      <c r="COT50" s="9"/>
      <c r="COU50" s="9"/>
      <c r="COV50" s="9"/>
      <c r="COW50" s="9"/>
      <c r="COX50" s="9"/>
      <c r="COY50" s="9"/>
      <c r="COZ50" s="9"/>
      <c r="CPA50" s="9"/>
      <c r="CPB50" s="9"/>
      <c r="CPC50" s="9"/>
      <c r="CPD50" s="9"/>
      <c r="CPE50" s="9"/>
      <c r="CPF50" s="9"/>
      <c r="CPG50" s="9"/>
      <c r="CPH50" s="9"/>
      <c r="CPI50" s="9"/>
      <c r="CPJ50" s="9"/>
      <c r="CPK50" s="9"/>
      <c r="CPL50" s="9"/>
      <c r="CPM50" s="9"/>
      <c r="CPN50" s="9"/>
      <c r="CPO50" s="9"/>
      <c r="CPP50" s="9"/>
      <c r="CPQ50" s="9"/>
      <c r="CPR50" s="9"/>
      <c r="CPS50" s="9"/>
      <c r="CPT50" s="9"/>
      <c r="CPU50" s="9"/>
      <c r="CPV50" s="9"/>
      <c r="CPW50" s="9"/>
      <c r="CPX50" s="9"/>
      <c r="CPY50" s="9"/>
      <c r="CPZ50" s="9"/>
      <c r="CQA50" s="9"/>
      <c r="CQB50" s="9"/>
      <c r="CQC50" s="9"/>
      <c r="CQD50" s="9"/>
      <c r="CQE50" s="9"/>
      <c r="CQF50" s="9"/>
      <c r="CQG50" s="9"/>
      <c r="CQH50" s="9"/>
      <c r="CQI50" s="9"/>
      <c r="CQJ50" s="9"/>
      <c r="CQK50" s="9"/>
      <c r="CQL50" s="9"/>
      <c r="CQM50" s="9"/>
      <c r="CQN50" s="9"/>
      <c r="CQO50" s="9"/>
      <c r="CQP50" s="9"/>
      <c r="CQQ50" s="9"/>
      <c r="CQR50" s="9"/>
      <c r="CQS50" s="9"/>
      <c r="CQT50" s="9"/>
      <c r="CQU50" s="9"/>
      <c r="CQV50" s="9"/>
      <c r="CQW50" s="9"/>
      <c r="CQX50" s="9"/>
      <c r="CQY50" s="9"/>
      <c r="CQZ50" s="9"/>
      <c r="CRA50" s="9"/>
      <c r="CRB50" s="9"/>
      <c r="CRC50" s="9"/>
      <c r="CRD50" s="9"/>
      <c r="CRE50" s="9"/>
      <c r="CRF50" s="9"/>
      <c r="CRG50" s="9"/>
      <c r="CRH50" s="9"/>
      <c r="CRI50" s="9"/>
      <c r="CRJ50" s="9"/>
      <c r="CRK50" s="9"/>
      <c r="CRL50" s="9"/>
      <c r="CRM50" s="9"/>
      <c r="CRN50" s="9"/>
      <c r="CRO50" s="9"/>
      <c r="CRP50" s="9"/>
      <c r="CRQ50" s="9"/>
      <c r="CRR50" s="9"/>
      <c r="CRS50" s="9"/>
      <c r="CRT50" s="9"/>
      <c r="CRU50" s="9"/>
      <c r="CRV50" s="9"/>
      <c r="CRW50" s="9"/>
      <c r="CRX50" s="9"/>
      <c r="CRY50" s="9"/>
      <c r="CRZ50" s="9"/>
      <c r="CSA50" s="9"/>
      <c r="CSB50" s="9"/>
      <c r="CSC50" s="9"/>
      <c r="CSD50" s="9"/>
      <c r="CSE50" s="9"/>
      <c r="CSF50" s="9"/>
      <c r="CSG50" s="9"/>
      <c r="CSH50" s="9"/>
      <c r="CSI50" s="9"/>
      <c r="CSJ50" s="9"/>
      <c r="CSK50" s="9"/>
      <c r="CSL50" s="9"/>
      <c r="CSM50" s="9"/>
      <c r="CSN50" s="9"/>
      <c r="CSO50" s="9"/>
      <c r="CSP50" s="9"/>
      <c r="CSQ50" s="9"/>
      <c r="CSR50" s="9"/>
      <c r="CSS50" s="9"/>
      <c r="CST50" s="9"/>
      <c r="CSU50" s="9"/>
      <c r="CSV50" s="9"/>
      <c r="CSW50" s="9"/>
      <c r="CSX50" s="9"/>
      <c r="CSY50" s="9"/>
      <c r="CSZ50" s="9"/>
      <c r="CTA50" s="9"/>
      <c r="CTB50" s="9"/>
      <c r="CTC50" s="9"/>
      <c r="CTD50" s="9"/>
      <c r="CTE50" s="9"/>
      <c r="CTF50" s="9"/>
      <c r="CTG50" s="9"/>
      <c r="CTH50" s="9"/>
      <c r="CTI50" s="9"/>
      <c r="CTJ50" s="9"/>
      <c r="CTK50" s="9"/>
      <c r="CTL50" s="9"/>
      <c r="CTM50" s="9"/>
      <c r="CTN50" s="9"/>
      <c r="CTO50" s="9"/>
      <c r="CTP50" s="9"/>
      <c r="CTQ50" s="9"/>
      <c r="CTR50" s="9"/>
      <c r="CTS50" s="9"/>
      <c r="CTT50" s="9"/>
      <c r="CTU50" s="9"/>
      <c r="CTV50" s="9"/>
      <c r="CTW50" s="9"/>
      <c r="CTX50" s="9"/>
      <c r="CTY50" s="9"/>
      <c r="CTZ50" s="9"/>
      <c r="CUA50" s="9"/>
      <c r="CUB50" s="9"/>
      <c r="CUC50" s="9"/>
      <c r="CUD50" s="9"/>
      <c r="CUE50" s="9"/>
      <c r="CUF50" s="9"/>
      <c r="CUG50" s="9"/>
      <c r="CUH50" s="9"/>
      <c r="CUI50" s="9"/>
      <c r="CUJ50" s="9"/>
      <c r="CUK50" s="9"/>
      <c r="CUL50" s="9"/>
      <c r="CUM50" s="9"/>
      <c r="CUN50" s="9"/>
      <c r="CUO50" s="9"/>
      <c r="CUP50" s="9"/>
      <c r="CUQ50" s="9"/>
      <c r="CUR50" s="9"/>
      <c r="CUS50" s="9"/>
      <c r="CUT50" s="9"/>
      <c r="CUU50" s="9"/>
      <c r="CUV50" s="9"/>
      <c r="CUW50" s="9"/>
      <c r="CUX50" s="9"/>
      <c r="CUY50" s="9"/>
      <c r="CUZ50" s="9"/>
      <c r="CVA50" s="9"/>
      <c r="CVB50" s="9"/>
      <c r="CVC50" s="9"/>
      <c r="CVD50" s="9"/>
      <c r="CVE50" s="9"/>
      <c r="CVF50" s="9"/>
      <c r="CVG50" s="9"/>
      <c r="CVH50" s="9"/>
      <c r="CVI50" s="9"/>
      <c r="CVJ50" s="9"/>
      <c r="CVK50" s="9"/>
      <c r="CVL50" s="9"/>
      <c r="CVM50" s="9"/>
      <c r="CVN50" s="9"/>
      <c r="CVO50" s="9"/>
      <c r="CVP50" s="9"/>
      <c r="CVQ50" s="9"/>
      <c r="CVR50" s="9"/>
      <c r="CVS50" s="9"/>
      <c r="CVT50" s="9"/>
      <c r="CVU50" s="9"/>
      <c r="CVV50" s="9"/>
      <c r="CVW50" s="9"/>
      <c r="CVX50" s="9"/>
      <c r="CVY50" s="9"/>
      <c r="CVZ50" s="9"/>
      <c r="CWA50" s="9"/>
      <c r="CWB50" s="9"/>
      <c r="CWC50" s="9"/>
      <c r="CWD50" s="9"/>
      <c r="CWE50" s="9"/>
      <c r="CWF50" s="9"/>
      <c r="CWG50" s="9"/>
      <c r="CWH50" s="9"/>
      <c r="CWI50" s="9"/>
      <c r="CWJ50" s="9"/>
      <c r="CWK50" s="9"/>
      <c r="CWL50" s="9"/>
      <c r="CWM50" s="9"/>
      <c r="CWN50" s="9"/>
      <c r="CWO50" s="9"/>
      <c r="CWP50" s="9"/>
      <c r="CWQ50" s="9"/>
      <c r="CWR50" s="9"/>
      <c r="CWS50" s="9"/>
      <c r="CWT50" s="9"/>
      <c r="CWU50" s="9"/>
      <c r="CWV50" s="9"/>
      <c r="CWW50" s="9"/>
      <c r="CWX50" s="9"/>
      <c r="CWY50" s="9"/>
      <c r="CWZ50" s="9"/>
      <c r="CXA50" s="9"/>
      <c r="CXB50" s="9"/>
      <c r="CXC50" s="9"/>
      <c r="CXD50" s="9"/>
      <c r="CXE50" s="9"/>
      <c r="CXF50" s="9"/>
      <c r="CXG50" s="9"/>
      <c r="CXH50" s="9"/>
      <c r="CXI50" s="9"/>
      <c r="CXJ50" s="9"/>
      <c r="CXK50" s="9"/>
      <c r="CXL50" s="9"/>
      <c r="CXM50" s="9"/>
      <c r="CXN50" s="9"/>
      <c r="CXO50" s="9"/>
      <c r="CXP50" s="9"/>
      <c r="CXQ50" s="9"/>
      <c r="CXR50" s="9"/>
      <c r="CXS50" s="9"/>
      <c r="CXT50" s="9"/>
      <c r="CXU50" s="9"/>
      <c r="CXV50" s="9"/>
      <c r="CXW50" s="9"/>
      <c r="CXX50" s="9"/>
      <c r="CXY50" s="9"/>
      <c r="CXZ50" s="9"/>
      <c r="CYA50" s="9"/>
      <c r="CYB50" s="9"/>
      <c r="CYC50" s="9"/>
      <c r="CYD50" s="9"/>
      <c r="CYE50" s="9"/>
      <c r="CYF50" s="9"/>
      <c r="CYG50" s="9"/>
      <c r="CYH50" s="9"/>
      <c r="CYI50" s="9"/>
      <c r="CYJ50" s="9"/>
      <c r="CYK50" s="9"/>
      <c r="CYL50" s="9"/>
      <c r="CYM50" s="9"/>
      <c r="CYN50" s="9"/>
      <c r="CYO50" s="9"/>
      <c r="CYP50" s="9"/>
      <c r="CYQ50" s="9"/>
      <c r="CYR50" s="9"/>
      <c r="CYS50" s="9"/>
      <c r="CYT50" s="9"/>
      <c r="CYU50" s="9"/>
      <c r="CYV50" s="9"/>
      <c r="CYW50" s="9"/>
      <c r="CYX50" s="9"/>
      <c r="CYY50" s="9"/>
      <c r="CYZ50" s="9"/>
      <c r="CZA50" s="9"/>
      <c r="CZB50" s="9"/>
      <c r="CZC50" s="9"/>
      <c r="CZD50" s="9"/>
      <c r="CZE50" s="9"/>
      <c r="CZF50" s="9"/>
      <c r="CZG50" s="9"/>
      <c r="CZH50" s="9"/>
      <c r="CZI50" s="9"/>
      <c r="CZJ50" s="9"/>
      <c r="CZK50" s="9"/>
      <c r="CZL50" s="9"/>
      <c r="CZM50" s="9"/>
      <c r="CZN50" s="9"/>
      <c r="CZO50" s="9"/>
      <c r="CZP50" s="9"/>
      <c r="CZQ50" s="9"/>
      <c r="CZR50" s="9"/>
      <c r="CZS50" s="9"/>
      <c r="CZT50" s="9"/>
      <c r="CZU50" s="9"/>
      <c r="CZV50" s="9"/>
      <c r="CZW50" s="9"/>
      <c r="CZX50" s="9"/>
      <c r="CZY50" s="9"/>
      <c r="CZZ50" s="9"/>
      <c r="DAA50" s="9"/>
      <c r="DAB50" s="9"/>
      <c r="DAC50" s="9"/>
      <c r="DAD50" s="9"/>
      <c r="DAE50" s="9"/>
      <c r="DAF50" s="9"/>
      <c r="DAG50" s="9"/>
      <c r="DAH50" s="9"/>
      <c r="DAI50" s="9"/>
      <c r="DAJ50" s="9"/>
      <c r="DAK50" s="9"/>
      <c r="DAL50" s="9"/>
      <c r="DAM50" s="9"/>
      <c r="DAN50" s="9"/>
      <c r="DAO50" s="9"/>
      <c r="DAP50" s="9"/>
      <c r="DAQ50" s="9"/>
      <c r="DAR50" s="9"/>
      <c r="DAS50" s="9"/>
      <c r="DAT50" s="9"/>
      <c r="DAU50" s="9"/>
      <c r="DAV50" s="9"/>
      <c r="DAW50" s="9"/>
      <c r="DAX50" s="9"/>
      <c r="DAY50" s="9"/>
      <c r="DAZ50" s="9"/>
      <c r="DBA50" s="9"/>
      <c r="DBB50" s="9"/>
      <c r="DBC50" s="9"/>
      <c r="DBD50" s="9"/>
      <c r="DBE50" s="9"/>
      <c r="DBF50" s="9"/>
      <c r="DBG50" s="9"/>
      <c r="DBH50" s="9"/>
      <c r="DBI50" s="9"/>
      <c r="DBJ50" s="9"/>
      <c r="DBK50" s="9"/>
      <c r="DBL50" s="9"/>
      <c r="DBM50" s="9"/>
      <c r="DBN50" s="9"/>
      <c r="DBO50" s="9"/>
      <c r="DBP50" s="9"/>
      <c r="DBQ50" s="9"/>
      <c r="DBR50" s="9"/>
      <c r="DBS50" s="9"/>
      <c r="DBT50" s="9"/>
      <c r="DBU50" s="9"/>
      <c r="DBV50" s="9"/>
      <c r="DBW50" s="9"/>
      <c r="DBX50" s="9"/>
      <c r="DBY50" s="9"/>
      <c r="DBZ50" s="9"/>
      <c r="DCA50" s="9"/>
      <c r="DCB50" s="9"/>
      <c r="DCC50" s="9"/>
      <c r="DCD50" s="9"/>
      <c r="DCE50" s="9"/>
      <c r="DCF50" s="9"/>
      <c r="DCG50" s="9"/>
      <c r="DCH50" s="9"/>
      <c r="DCI50" s="9"/>
      <c r="DCJ50" s="9"/>
      <c r="DCK50" s="9"/>
      <c r="DCL50" s="9"/>
      <c r="DCM50" s="9"/>
      <c r="DCN50" s="9"/>
      <c r="DCO50" s="9"/>
      <c r="DCP50" s="9"/>
      <c r="DCQ50" s="9"/>
      <c r="DCR50" s="9"/>
      <c r="DCS50" s="9"/>
      <c r="DCT50" s="9"/>
      <c r="DCU50" s="9"/>
      <c r="DCV50" s="9"/>
      <c r="DCW50" s="9"/>
      <c r="DCX50" s="9"/>
      <c r="DCY50" s="9"/>
      <c r="DCZ50" s="9"/>
      <c r="DDA50" s="9"/>
      <c r="DDB50" s="9"/>
      <c r="DDC50" s="9"/>
      <c r="DDD50" s="9"/>
      <c r="DDE50" s="9"/>
      <c r="DDF50" s="9"/>
      <c r="DDG50" s="9"/>
      <c r="DDH50" s="9"/>
      <c r="DDI50" s="9"/>
      <c r="DDJ50" s="9"/>
      <c r="DDK50" s="9"/>
      <c r="DDL50" s="9"/>
      <c r="DDM50" s="9"/>
      <c r="DDN50" s="9"/>
      <c r="DDO50" s="9"/>
      <c r="DDP50" s="9"/>
      <c r="DDQ50" s="9"/>
      <c r="DDR50" s="9"/>
      <c r="DDS50" s="9"/>
      <c r="DDT50" s="9"/>
      <c r="DDU50" s="9"/>
      <c r="DDV50" s="9"/>
      <c r="DDW50" s="9"/>
      <c r="DDX50" s="9"/>
      <c r="DDY50" s="9"/>
      <c r="DDZ50" s="9"/>
      <c r="DEA50" s="9"/>
      <c r="DEB50" s="9"/>
      <c r="DEC50" s="9"/>
      <c r="DED50" s="9"/>
      <c r="DEE50" s="9"/>
      <c r="DEF50" s="9"/>
      <c r="DEG50" s="9"/>
      <c r="DEH50" s="9"/>
      <c r="DEI50" s="9"/>
      <c r="DEJ50" s="9"/>
      <c r="DEK50" s="9"/>
      <c r="DEL50" s="9"/>
      <c r="DEM50" s="9"/>
      <c r="DEN50" s="9"/>
      <c r="DEO50" s="9"/>
      <c r="DEP50" s="9"/>
      <c r="DEQ50" s="9"/>
      <c r="DER50" s="9"/>
      <c r="DES50" s="9"/>
      <c r="DET50" s="9"/>
      <c r="DEU50" s="9"/>
      <c r="DEV50" s="9"/>
      <c r="DEW50" s="9"/>
      <c r="DEX50" s="9"/>
      <c r="DEY50" s="9"/>
      <c r="DEZ50" s="9"/>
      <c r="DFA50" s="9"/>
      <c r="DFB50" s="9"/>
      <c r="DFC50" s="9"/>
      <c r="DFD50" s="9"/>
      <c r="DFE50" s="9"/>
      <c r="DFF50" s="9"/>
      <c r="DFG50" s="9"/>
      <c r="DFH50" s="9"/>
      <c r="DFI50" s="9"/>
      <c r="DFJ50" s="9"/>
      <c r="DFK50" s="9"/>
      <c r="DFL50" s="9"/>
      <c r="DFM50" s="9"/>
      <c r="DFN50" s="9"/>
      <c r="DFO50" s="9"/>
      <c r="DFP50" s="9"/>
      <c r="DFQ50" s="9"/>
      <c r="DFR50" s="9"/>
      <c r="DFS50" s="9"/>
      <c r="DFT50" s="9"/>
      <c r="DFU50" s="9"/>
      <c r="DFV50" s="9"/>
      <c r="DFW50" s="9"/>
      <c r="DFX50" s="9"/>
      <c r="DFY50" s="9"/>
      <c r="DFZ50" s="9"/>
      <c r="DGA50" s="9"/>
      <c r="DGB50" s="9"/>
      <c r="DGC50" s="9"/>
      <c r="DGD50" s="9"/>
      <c r="DGE50" s="9"/>
      <c r="DGF50" s="9"/>
      <c r="DGG50" s="9"/>
      <c r="DGH50" s="9"/>
      <c r="DGI50" s="9"/>
      <c r="DGJ50" s="9"/>
      <c r="DGK50" s="9"/>
      <c r="DGL50" s="9"/>
      <c r="DGM50" s="9"/>
      <c r="DGN50" s="9"/>
      <c r="DGO50" s="9"/>
      <c r="DGP50" s="9"/>
      <c r="DGQ50" s="9"/>
      <c r="DGR50" s="9"/>
      <c r="DGS50" s="9"/>
      <c r="DGT50" s="9"/>
      <c r="DGU50" s="9"/>
      <c r="DGV50" s="9"/>
      <c r="DGW50" s="9"/>
      <c r="DGX50" s="9"/>
      <c r="DGY50" s="9"/>
      <c r="DGZ50" s="9"/>
      <c r="DHA50" s="9"/>
      <c r="DHB50" s="9"/>
      <c r="DHC50" s="9"/>
      <c r="DHD50" s="9"/>
      <c r="DHE50" s="9"/>
      <c r="DHF50" s="9"/>
      <c r="DHG50" s="9"/>
      <c r="DHH50" s="9"/>
      <c r="DHI50" s="9"/>
      <c r="DHJ50" s="9"/>
      <c r="DHK50" s="9"/>
      <c r="DHL50" s="9"/>
      <c r="DHM50" s="9"/>
      <c r="DHN50" s="9"/>
      <c r="DHO50" s="9"/>
      <c r="DHP50" s="9"/>
      <c r="DHQ50" s="9"/>
      <c r="DHR50" s="9"/>
      <c r="DHS50" s="9"/>
      <c r="DHT50" s="9"/>
      <c r="DHU50" s="9"/>
      <c r="DHV50" s="9"/>
      <c r="DHW50" s="9"/>
      <c r="DHX50" s="9"/>
      <c r="DHY50" s="9"/>
      <c r="DHZ50" s="9"/>
      <c r="DIA50" s="9"/>
      <c r="DIB50" s="9"/>
      <c r="DIC50" s="9"/>
      <c r="DID50" s="9"/>
      <c r="DIE50" s="9"/>
      <c r="DIF50" s="9"/>
      <c r="DIG50" s="9"/>
      <c r="DIH50" s="9"/>
      <c r="DII50" s="9"/>
      <c r="DIJ50" s="9"/>
      <c r="DIK50" s="9"/>
      <c r="DIL50" s="9"/>
      <c r="DIM50" s="9"/>
      <c r="DIN50" s="9"/>
      <c r="DIO50" s="9"/>
      <c r="DIP50" s="9"/>
      <c r="DIQ50" s="9"/>
      <c r="DIR50" s="9"/>
      <c r="DIS50" s="9"/>
      <c r="DIT50" s="9"/>
      <c r="DIU50" s="9"/>
      <c r="DIV50" s="9"/>
      <c r="DIW50" s="9"/>
      <c r="DIX50" s="9"/>
      <c r="DIY50" s="9"/>
      <c r="DIZ50" s="9"/>
      <c r="DJA50" s="9"/>
      <c r="DJB50" s="9"/>
      <c r="DJC50" s="9"/>
      <c r="DJD50" s="9"/>
      <c r="DJE50" s="9"/>
      <c r="DJF50" s="9"/>
      <c r="DJG50" s="9"/>
      <c r="DJH50" s="9"/>
      <c r="DJI50" s="9"/>
      <c r="DJJ50" s="9"/>
      <c r="DJK50" s="9"/>
      <c r="DJL50" s="9"/>
      <c r="DJM50" s="9"/>
      <c r="DJN50" s="9"/>
      <c r="DJO50" s="9"/>
      <c r="DJP50" s="9"/>
      <c r="DJQ50" s="9"/>
      <c r="DJR50" s="9"/>
      <c r="DJS50" s="9"/>
      <c r="DJT50" s="9"/>
      <c r="DJU50" s="9"/>
      <c r="DJV50" s="9"/>
      <c r="DJW50" s="9"/>
      <c r="DJX50" s="9"/>
      <c r="DJY50" s="9"/>
      <c r="DJZ50" s="9"/>
      <c r="DKA50" s="9"/>
      <c r="DKB50" s="9"/>
      <c r="DKC50" s="9"/>
      <c r="DKD50" s="9"/>
      <c r="DKE50" s="9"/>
      <c r="DKF50" s="9"/>
      <c r="DKG50" s="9"/>
      <c r="DKH50" s="9"/>
      <c r="DKI50" s="9"/>
      <c r="DKJ50" s="9"/>
      <c r="DKK50" s="9"/>
      <c r="DKL50" s="9"/>
      <c r="DKM50" s="9"/>
      <c r="DKN50" s="9"/>
      <c r="DKO50" s="9"/>
      <c r="DKP50" s="9"/>
      <c r="DKQ50" s="9"/>
      <c r="DKR50" s="9"/>
      <c r="DKS50" s="9"/>
      <c r="DKT50" s="9"/>
      <c r="DKU50" s="9"/>
      <c r="DKV50" s="9"/>
      <c r="DKW50" s="9"/>
      <c r="DKX50" s="9"/>
      <c r="DKY50" s="9"/>
      <c r="DKZ50" s="9"/>
      <c r="DLA50" s="9"/>
      <c r="DLB50" s="9"/>
      <c r="DLC50" s="9"/>
      <c r="DLD50" s="9"/>
      <c r="DLE50" s="9"/>
      <c r="DLF50" s="9"/>
      <c r="DLG50" s="9"/>
      <c r="DLH50" s="9"/>
      <c r="DLI50" s="9"/>
      <c r="DLJ50" s="9"/>
      <c r="DLK50" s="9"/>
      <c r="DLL50" s="9"/>
      <c r="DLM50" s="9"/>
      <c r="DLN50" s="9"/>
      <c r="DLO50" s="9"/>
      <c r="DLP50" s="9"/>
      <c r="DLQ50" s="9"/>
      <c r="DLR50" s="9"/>
      <c r="DLS50" s="9"/>
      <c r="DLT50" s="9"/>
      <c r="DLU50" s="9"/>
      <c r="DLV50" s="9"/>
      <c r="DLW50" s="9"/>
      <c r="DLX50" s="9"/>
      <c r="DLY50" s="9"/>
      <c r="DLZ50" s="9"/>
      <c r="DMA50" s="9"/>
      <c r="DMB50" s="9"/>
      <c r="DMC50" s="9"/>
      <c r="DMD50" s="9"/>
      <c r="DME50" s="9"/>
      <c r="DMF50" s="9"/>
      <c r="DMG50" s="9"/>
      <c r="DMH50" s="9"/>
      <c r="DMI50" s="9"/>
      <c r="DMJ50" s="9"/>
      <c r="DMK50" s="9"/>
      <c r="DML50" s="9"/>
      <c r="DMM50" s="9"/>
      <c r="DMN50" s="9"/>
      <c r="DMO50" s="9"/>
      <c r="DMP50" s="9"/>
      <c r="DMQ50" s="9"/>
      <c r="DMR50" s="9"/>
      <c r="DMS50" s="9"/>
      <c r="DMT50" s="9"/>
      <c r="DMU50" s="9"/>
      <c r="DMV50" s="9"/>
      <c r="DMW50" s="9"/>
      <c r="DMX50" s="9"/>
      <c r="DMY50" s="9"/>
      <c r="DMZ50" s="9"/>
      <c r="DNA50" s="9"/>
      <c r="DNB50" s="9"/>
      <c r="DNC50" s="9"/>
      <c r="DND50" s="9"/>
      <c r="DNE50" s="9"/>
      <c r="DNF50" s="9"/>
      <c r="DNG50" s="9"/>
      <c r="DNH50" s="9"/>
      <c r="DNI50" s="9"/>
      <c r="DNJ50" s="9"/>
      <c r="DNK50" s="9"/>
      <c r="DNL50" s="9"/>
      <c r="DNM50" s="9"/>
      <c r="DNN50" s="9"/>
      <c r="DNO50" s="9"/>
      <c r="DNP50" s="9"/>
      <c r="DNQ50" s="9"/>
      <c r="DNR50" s="9"/>
      <c r="DNS50" s="9"/>
      <c r="DNT50" s="9"/>
      <c r="DNU50" s="9"/>
      <c r="DNV50" s="9"/>
      <c r="DNW50" s="9"/>
      <c r="DNX50" s="9"/>
      <c r="DNY50" s="9"/>
      <c r="DNZ50" s="9"/>
      <c r="DOA50" s="9"/>
      <c r="DOB50" s="9"/>
      <c r="DOC50" s="9"/>
      <c r="DOD50" s="9"/>
      <c r="DOE50" s="9"/>
      <c r="DOF50" s="9"/>
      <c r="DOG50" s="9"/>
      <c r="DOH50" s="9"/>
      <c r="DOI50" s="9"/>
      <c r="DOJ50" s="9"/>
      <c r="DOK50" s="9"/>
      <c r="DOL50" s="9"/>
      <c r="DOM50" s="9"/>
      <c r="DON50" s="9"/>
      <c r="DOO50" s="9"/>
      <c r="DOP50" s="9"/>
      <c r="DOQ50" s="9"/>
      <c r="DOR50" s="9"/>
      <c r="DOS50" s="9"/>
      <c r="DOT50" s="9"/>
      <c r="DOU50" s="9"/>
      <c r="DOV50" s="9"/>
      <c r="DOW50" s="9"/>
      <c r="DOX50" s="9"/>
      <c r="DOY50" s="9"/>
      <c r="DOZ50" s="9"/>
      <c r="DPA50" s="9"/>
      <c r="DPB50" s="9"/>
      <c r="DPC50" s="9"/>
      <c r="DPD50" s="9"/>
      <c r="DPE50" s="9"/>
      <c r="DPF50" s="9"/>
    </row>
    <row r="51" spans="1:3126" s="4" customFormat="1" ht="41.25" customHeight="1" x14ac:dyDescent="0.25">
      <c r="A51" s="24">
        <v>42</v>
      </c>
      <c r="B51" s="40" t="s">
        <v>51</v>
      </c>
      <c r="C51" s="40" t="s">
        <v>140</v>
      </c>
      <c r="D51" s="34">
        <v>19</v>
      </c>
      <c r="E51" s="35">
        <v>1</v>
      </c>
      <c r="F51" s="35">
        <v>2</v>
      </c>
      <c r="G51" s="35"/>
      <c r="H51" s="35">
        <v>16</v>
      </c>
      <c r="I51" s="35">
        <f>E51*H51</f>
        <v>16</v>
      </c>
      <c r="J51" s="35">
        <v>74</v>
      </c>
      <c r="K51" s="35">
        <f>F51*J51</f>
        <v>148</v>
      </c>
      <c r="L51" s="35"/>
      <c r="M51" s="35"/>
      <c r="N51" s="35"/>
      <c r="O51" s="35"/>
      <c r="P51" s="35">
        <f t="shared" ref="P51" si="36">(K51+I51)*0.2</f>
        <v>32.800000000000004</v>
      </c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>
        <f>F51</f>
        <v>2</v>
      </c>
      <c r="AQ51" s="51">
        <f>D51*0.3*2</f>
        <v>11.4</v>
      </c>
      <c r="AR51" s="35"/>
      <c r="AS51" s="35"/>
      <c r="AT51" s="51">
        <f t="shared" ref="AT51" si="37">AQ51+AR51+AS51</f>
        <v>11.4</v>
      </c>
      <c r="AU51" s="35"/>
      <c r="AV51" s="35"/>
      <c r="AW51" s="35"/>
      <c r="AX51" s="35"/>
      <c r="AY51" s="35"/>
      <c r="AZ51" s="52">
        <f>I51+K51+M51+O51+P51+R51+T51+V51+X51+Z51+AB51+AD51+AF51+AH51+AL51+AM51+AO51+AT51+AU51+AY51</f>
        <v>208.20000000000002</v>
      </c>
      <c r="BA51" s="49" t="s">
        <v>103</v>
      </c>
      <c r="BB51" s="50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9"/>
      <c r="ASF51" s="9"/>
      <c r="ASG51" s="9"/>
      <c r="ASH51" s="9"/>
      <c r="ASI51" s="9"/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9"/>
      <c r="BET51" s="9"/>
      <c r="BEU51" s="9"/>
      <c r="BEV51" s="9"/>
      <c r="BEW51" s="9"/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U51" s="9"/>
      <c r="BKV51" s="9"/>
      <c r="BKW51" s="9"/>
      <c r="BKX51" s="9"/>
      <c r="BKY51" s="9"/>
      <c r="BKZ51" s="9"/>
      <c r="BLA51" s="9"/>
      <c r="BLB51" s="9"/>
      <c r="BLC51" s="9"/>
      <c r="BLD51" s="9"/>
      <c r="BLE51" s="9"/>
      <c r="BLF51" s="9"/>
      <c r="BLG51" s="9"/>
      <c r="BLH51" s="9"/>
      <c r="BLI51" s="9"/>
      <c r="BLJ51" s="9"/>
      <c r="BLK51" s="9"/>
      <c r="BLL51" s="9"/>
      <c r="BLM51" s="9"/>
      <c r="BLN51" s="9"/>
      <c r="BLO51" s="9"/>
      <c r="BLP51" s="9"/>
      <c r="BLQ51" s="9"/>
      <c r="BLR51" s="9"/>
      <c r="BLS51" s="9"/>
      <c r="BLT51" s="9"/>
      <c r="BLU51" s="9"/>
      <c r="BLV51" s="9"/>
      <c r="BLW51" s="9"/>
      <c r="BLX51" s="9"/>
      <c r="BLY51" s="9"/>
      <c r="BLZ51" s="9"/>
      <c r="BMA51" s="9"/>
      <c r="BMB51" s="9"/>
      <c r="BMC51" s="9"/>
      <c r="BMD51" s="9"/>
      <c r="BME51" s="9"/>
      <c r="BMF51" s="9"/>
      <c r="BMG51" s="9"/>
      <c r="BMH51" s="9"/>
      <c r="BMI51" s="9"/>
      <c r="BMJ51" s="9"/>
      <c r="BMK51" s="9"/>
      <c r="BML51" s="9"/>
      <c r="BMM51" s="9"/>
      <c r="BMN51" s="9"/>
      <c r="BMO51" s="9"/>
      <c r="BMP51" s="9"/>
      <c r="BMQ51" s="9"/>
      <c r="BMR51" s="9"/>
      <c r="BMS51" s="9"/>
      <c r="BMT51" s="9"/>
      <c r="BMU51" s="9"/>
      <c r="BMV51" s="9"/>
      <c r="BMW51" s="9"/>
      <c r="BMX51" s="9"/>
      <c r="BMY51" s="9"/>
      <c r="BMZ51" s="9"/>
      <c r="BNA51" s="9"/>
      <c r="BNB51" s="9"/>
      <c r="BNC51" s="9"/>
      <c r="BND51" s="9"/>
      <c r="BNE51" s="9"/>
      <c r="BNF51" s="9"/>
      <c r="BNG51" s="9"/>
      <c r="BNH51" s="9"/>
      <c r="BNI51" s="9"/>
      <c r="BNJ51" s="9"/>
      <c r="BNK51" s="9"/>
      <c r="BNL51" s="9"/>
      <c r="BNM51" s="9"/>
      <c r="BNN51" s="9"/>
      <c r="BNO51" s="9"/>
      <c r="BNP51" s="9"/>
      <c r="BNQ51" s="9"/>
      <c r="BNR51" s="9"/>
      <c r="BNS51" s="9"/>
      <c r="BNT51" s="9"/>
      <c r="BNU51" s="9"/>
      <c r="BNV51" s="9"/>
      <c r="BNW51" s="9"/>
      <c r="BNX51" s="9"/>
      <c r="BNY51" s="9"/>
      <c r="BNZ51" s="9"/>
      <c r="BOA51" s="9"/>
      <c r="BOB51" s="9"/>
      <c r="BOC51" s="9"/>
      <c r="BOD51" s="9"/>
      <c r="BOE51" s="9"/>
      <c r="BOF51" s="9"/>
      <c r="BOG51" s="9"/>
      <c r="BOH51" s="9"/>
      <c r="BOI51" s="9"/>
      <c r="BOJ51" s="9"/>
      <c r="BOK51" s="9"/>
      <c r="BOL51" s="9"/>
      <c r="BOM51" s="9"/>
      <c r="BON51" s="9"/>
      <c r="BOO51" s="9"/>
      <c r="BOP51" s="9"/>
      <c r="BOQ51" s="9"/>
      <c r="BOR51" s="9"/>
      <c r="BOS51" s="9"/>
      <c r="BOT51" s="9"/>
      <c r="BOU51" s="9"/>
      <c r="BOV51" s="9"/>
      <c r="BOW51" s="9"/>
      <c r="BOX51" s="9"/>
      <c r="BOY51" s="9"/>
      <c r="BOZ51" s="9"/>
      <c r="BPA51" s="9"/>
      <c r="BPB51" s="9"/>
      <c r="BPC51" s="9"/>
      <c r="BPD51" s="9"/>
      <c r="BPE51" s="9"/>
      <c r="BPF51" s="9"/>
      <c r="BPG51" s="9"/>
      <c r="BPH51" s="9"/>
      <c r="BPI51" s="9"/>
      <c r="BPJ51" s="9"/>
      <c r="BPK51" s="9"/>
      <c r="BPL51" s="9"/>
      <c r="BPM51" s="9"/>
      <c r="BPN51" s="9"/>
      <c r="BPO51" s="9"/>
      <c r="BPP51" s="9"/>
      <c r="BPQ51" s="9"/>
      <c r="BPR51" s="9"/>
      <c r="BPS51" s="9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9"/>
      <c r="BRH51" s="9"/>
      <c r="BRI51" s="9"/>
      <c r="BRJ51" s="9"/>
      <c r="BRK51" s="9"/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9"/>
      <c r="CDV51" s="9"/>
      <c r="CDW51" s="9"/>
      <c r="CDX51" s="9"/>
      <c r="CDY51" s="9"/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9"/>
      <c r="CQJ51" s="9"/>
      <c r="CQK51" s="9"/>
      <c r="CQL51" s="9"/>
      <c r="CQM51" s="9"/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  <c r="CVN51" s="9"/>
      <c r="CVO51" s="9"/>
      <c r="CVP51" s="9"/>
      <c r="CVQ51" s="9"/>
      <c r="CVR51" s="9"/>
      <c r="CVS51" s="9"/>
      <c r="CVT51" s="9"/>
      <c r="CVU51" s="9"/>
      <c r="CVV51" s="9"/>
      <c r="CVW51" s="9"/>
      <c r="CVX51" s="9"/>
      <c r="CVY51" s="9"/>
      <c r="CVZ51" s="9"/>
      <c r="CWA51" s="9"/>
      <c r="CWB51" s="9"/>
      <c r="CWC51" s="9"/>
      <c r="CWD51" s="9"/>
      <c r="CWE51" s="9"/>
      <c r="CWF51" s="9"/>
      <c r="CWG51" s="9"/>
      <c r="CWH51" s="9"/>
      <c r="CWI51" s="9"/>
      <c r="CWJ51" s="9"/>
      <c r="CWK51" s="9"/>
      <c r="CWL51" s="9"/>
      <c r="CWM51" s="9"/>
      <c r="CWN51" s="9"/>
      <c r="CWO51" s="9"/>
      <c r="CWP51" s="9"/>
      <c r="CWQ51" s="9"/>
      <c r="CWR51" s="9"/>
      <c r="CWS51" s="9"/>
      <c r="CWT51" s="9"/>
      <c r="CWU51" s="9"/>
      <c r="CWV51" s="9"/>
      <c r="CWW51" s="9"/>
      <c r="CWX51" s="9"/>
      <c r="CWY51" s="9"/>
      <c r="CWZ51" s="9"/>
      <c r="CXA51" s="9"/>
      <c r="CXB51" s="9"/>
      <c r="CXC51" s="9"/>
      <c r="CXD51" s="9"/>
      <c r="CXE51" s="9"/>
      <c r="CXF51" s="9"/>
      <c r="CXG51" s="9"/>
      <c r="CXH51" s="9"/>
      <c r="CXI51" s="9"/>
      <c r="CXJ51" s="9"/>
      <c r="CXK51" s="9"/>
      <c r="CXL51" s="9"/>
      <c r="CXM51" s="9"/>
      <c r="CXN51" s="9"/>
      <c r="CXO51" s="9"/>
      <c r="CXP51" s="9"/>
      <c r="CXQ51" s="9"/>
      <c r="CXR51" s="9"/>
      <c r="CXS51" s="9"/>
      <c r="CXT51" s="9"/>
      <c r="CXU51" s="9"/>
      <c r="CXV51" s="9"/>
      <c r="CXW51" s="9"/>
      <c r="CXX51" s="9"/>
      <c r="CXY51" s="9"/>
      <c r="CXZ51" s="9"/>
      <c r="CYA51" s="9"/>
      <c r="CYB51" s="9"/>
      <c r="CYC51" s="9"/>
      <c r="CYD51" s="9"/>
      <c r="CYE51" s="9"/>
      <c r="CYF51" s="9"/>
      <c r="CYG51" s="9"/>
      <c r="CYH51" s="9"/>
      <c r="CYI51" s="9"/>
      <c r="CYJ51" s="9"/>
      <c r="CYK51" s="9"/>
      <c r="CYL51" s="9"/>
      <c r="CYM51" s="9"/>
      <c r="CYN51" s="9"/>
      <c r="CYO51" s="9"/>
      <c r="CYP51" s="9"/>
      <c r="CYQ51" s="9"/>
      <c r="CYR51" s="9"/>
      <c r="CYS51" s="9"/>
      <c r="CYT51" s="9"/>
      <c r="CYU51" s="9"/>
      <c r="CYV51" s="9"/>
      <c r="CYW51" s="9"/>
      <c r="CYX51" s="9"/>
      <c r="CYY51" s="9"/>
      <c r="CYZ51" s="9"/>
      <c r="CZA51" s="9"/>
      <c r="CZB51" s="9"/>
      <c r="CZC51" s="9"/>
      <c r="CZD51" s="9"/>
      <c r="CZE51" s="9"/>
      <c r="CZF51" s="9"/>
      <c r="CZG51" s="9"/>
      <c r="CZH51" s="9"/>
      <c r="CZI51" s="9"/>
      <c r="CZJ51" s="9"/>
      <c r="CZK51" s="9"/>
      <c r="CZL51" s="9"/>
      <c r="CZM51" s="9"/>
      <c r="CZN51" s="9"/>
      <c r="CZO51" s="9"/>
      <c r="CZP51" s="9"/>
      <c r="CZQ51" s="9"/>
      <c r="CZR51" s="9"/>
      <c r="CZS51" s="9"/>
      <c r="CZT51" s="9"/>
      <c r="CZU51" s="9"/>
      <c r="CZV51" s="9"/>
      <c r="CZW51" s="9"/>
      <c r="CZX51" s="9"/>
      <c r="CZY51" s="9"/>
      <c r="CZZ51" s="9"/>
      <c r="DAA51" s="9"/>
      <c r="DAB51" s="9"/>
      <c r="DAC51" s="9"/>
      <c r="DAD51" s="9"/>
      <c r="DAE51" s="9"/>
      <c r="DAF51" s="9"/>
      <c r="DAG51" s="9"/>
      <c r="DAH51" s="9"/>
      <c r="DAI51" s="9"/>
      <c r="DAJ51" s="9"/>
      <c r="DAK51" s="9"/>
      <c r="DAL51" s="9"/>
      <c r="DAM51" s="9"/>
      <c r="DAN51" s="9"/>
      <c r="DAO51" s="9"/>
      <c r="DAP51" s="9"/>
      <c r="DAQ51" s="9"/>
      <c r="DAR51" s="9"/>
      <c r="DAS51" s="9"/>
      <c r="DAT51" s="9"/>
      <c r="DAU51" s="9"/>
      <c r="DAV51" s="9"/>
      <c r="DAW51" s="9"/>
      <c r="DAX51" s="9"/>
      <c r="DAY51" s="9"/>
      <c r="DAZ51" s="9"/>
      <c r="DBA51" s="9"/>
      <c r="DBB51" s="9"/>
      <c r="DBC51" s="9"/>
      <c r="DBD51" s="9"/>
      <c r="DBE51" s="9"/>
      <c r="DBF51" s="9"/>
      <c r="DBG51" s="9"/>
      <c r="DBH51" s="9"/>
      <c r="DBI51" s="9"/>
      <c r="DBJ51" s="9"/>
      <c r="DBK51" s="9"/>
      <c r="DBL51" s="9"/>
      <c r="DBM51" s="9"/>
      <c r="DBN51" s="9"/>
      <c r="DBO51" s="9"/>
      <c r="DBP51" s="9"/>
      <c r="DBQ51" s="9"/>
      <c r="DBR51" s="9"/>
      <c r="DBS51" s="9"/>
      <c r="DBT51" s="9"/>
      <c r="DBU51" s="9"/>
      <c r="DBV51" s="9"/>
      <c r="DBW51" s="9"/>
      <c r="DBX51" s="9"/>
      <c r="DBY51" s="9"/>
      <c r="DBZ51" s="9"/>
      <c r="DCA51" s="9"/>
      <c r="DCB51" s="9"/>
      <c r="DCC51" s="9"/>
      <c r="DCD51" s="9"/>
      <c r="DCE51" s="9"/>
      <c r="DCF51" s="9"/>
      <c r="DCG51" s="9"/>
      <c r="DCH51" s="9"/>
      <c r="DCI51" s="9"/>
      <c r="DCJ51" s="9"/>
      <c r="DCK51" s="9"/>
      <c r="DCL51" s="9"/>
      <c r="DCM51" s="9"/>
      <c r="DCN51" s="9"/>
      <c r="DCO51" s="9"/>
      <c r="DCP51" s="9"/>
      <c r="DCQ51" s="9"/>
      <c r="DCR51" s="9"/>
      <c r="DCS51" s="9"/>
      <c r="DCT51" s="9"/>
      <c r="DCU51" s="9"/>
      <c r="DCV51" s="9"/>
      <c r="DCW51" s="9"/>
      <c r="DCX51" s="9"/>
      <c r="DCY51" s="9"/>
      <c r="DCZ51" s="9"/>
      <c r="DDA51" s="9"/>
      <c r="DDB51" s="9"/>
      <c r="DDC51" s="9"/>
      <c r="DDD51" s="9"/>
      <c r="DDE51" s="9"/>
      <c r="DDF51" s="9"/>
      <c r="DDG51" s="9"/>
      <c r="DDH51" s="9"/>
      <c r="DDI51" s="9"/>
      <c r="DDJ51" s="9"/>
      <c r="DDK51" s="9"/>
      <c r="DDL51" s="9"/>
      <c r="DDM51" s="9"/>
      <c r="DDN51" s="9"/>
      <c r="DDO51" s="9"/>
      <c r="DDP51" s="9"/>
      <c r="DDQ51" s="9"/>
      <c r="DDR51" s="9"/>
      <c r="DDS51" s="9"/>
      <c r="DDT51" s="9"/>
      <c r="DDU51" s="9"/>
      <c r="DDV51" s="9"/>
      <c r="DDW51" s="9"/>
      <c r="DDX51" s="9"/>
      <c r="DDY51" s="9"/>
      <c r="DDZ51" s="9"/>
      <c r="DEA51" s="9"/>
      <c r="DEB51" s="9"/>
      <c r="DEC51" s="9"/>
      <c r="DED51" s="9"/>
      <c r="DEE51" s="9"/>
      <c r="DEF51" s="9"/>
      <c r="DEG51" s="9"/>
      <c r="DEH51" s="9"/>
      <c r="DEI51" s="9"/>
      <c r="DEJ51" s="9"/>
      <c r="DEK51" s="9"/>
      <c r="DEL51" s="9"/>
      <c r="DEM51" s="9"/>
      <c r="DEN51" s="9"/>
      <c r="DEO51" s="9"/>
      <c r="DEP51" s="9"/>
      <c r="DEQ51" s="9"/>
      <c r="DER51" s="9"/>
      <c r="DES51" s="9"/>
      <c r="DET51" s="9"/>
      <c r="DEU51" s="9"/>
      <c r="DEV51" s="9"/>
      <c r="DEW51" s="9"/>
      <c r="DEX51" s="9"/>
      <c r="DEY51" s="9"/>
      <c r="DEZ51" s="9"/>
      <c r="DFA51" s="9"/>
      <c r="DFB51" s="9"/>
      <c r="DFC51" s="9"/>
      <c r="DFD51" s="9"/>
      <c r="DFE51" s="9"/>
      <c r="DFF51" s="9"/>
      <c r="DFG51" s="9"/>
      <c r="DFH51" s="9"/>
      <c r="DFI51" s="9"/>
      <c r="DFJ51" s="9"/>
      <c r="DFK51" s="9"/>
      <c r="DFL51" s="9"/>
      <c r="DFM51" s="9"/>
      <c r="DFN51" s="9"/>
      <c r="DFO51" s="9"/>
      <c r="DFP51" s="9"/>
      <c r="DFQ51" s="9"/>
      <c r="DFR51" s="9"/>
      <c r="DFS51" s="9"/>
      <c r="DFT51" s="9"/>
      <c r="DFU51" s="9"/>
      <c r="DFV51" s="9"/>
      <c r="DFW51" s="9"/>
      <c r="DFX51" s="9"/>
      <c r="DFY51" s="9"/>
      <c r="DFZ51" s="9"/>
      <c r="DGA51" s="9"/>
      <c r="DGB51" s="9"/>
      <c r="DGC51" s="9"/>
      <c r="DGD51" s="9"/>
      <c r="DGE51" s="9"/>
      <c r="DGF51" s="9"/>
      <c r="DGG51" s="9"/>
      <c r="DGH51" s="9"/>
      <c r="DGI51" s="9"/>
      <c r="DGJ51" s="9"/>
      <c r="DGK51" s="9"/>
      <c r="DGL51" s="9"/>
      <c r="DGM51" s="9"/>
      <c r="DGN51" s="9"/>
      <c r="DGO51" s="9"/>
      <c r="DGP51" s="9"/>
      <c r="DGQ51" s="9"/>
      <c r="DGR51" s="9"/>
      <c r="DGS51" s="9"/>
      <c r="DGT51" s="9"/>
      <c r="DGU51" s="9"/>
      <c r="DGV51" s="9"/>
      <c r="DGW51" s="9"/>
      <c r="DGX51" s="9"/>
      <c r="DGY51" s="9"/>
      <c r="DGZ51" s="9"/>
      <c r="DHA51" s="9"/>
      <c r="DHB51" s="9"/>
      <c r="DHC51" s="9"/>
      <c r="DHD51" s="9"/>
      <c r="DHE51" s="9"/>
      <c r="DHF51" s="9"/>
      <c r="DHG51" s="9"/>
      <c r="DHH51" s="9"/>
      <c r="DHI51" s="9"/>
      <c r="DHJ51" s="9"/>
      <c r="DHK51" s="9"/>
      <c r="DHL51" s="9"/>
      <c r="DHM51" s="9"/>
      <c r="DHN51" s="9"/>
      <c r="DHO51" s="9"/>
      <c r="DHP51" s="9"/>
      <c r="DHQ51" s="9"/>
      <c r="DHR51" s="9"/>
      <c r="DHS51" s="9"/>
      <c r="DHT51" s="9"/>
      <c r="DHU51" s="9"/>
      <c r="DHV51" s="9"/>
      <c r="DHW51" s="9"/>
      <c r="DHX51" s="9"/>
      <c r="DHY51" s="9"/>
      <c r="DHZ51" s="9"/>
      <c r="DIA51" s="9"/>
      <c r="DIB51" s="9"/>
      <c r="DIC51" s="9"/>
      <c r="DID51" s="9"/>
      <c r="DIE51" s="9"/>
      <c r="DIF51" s="9"/>
      <c r="DIG51" s="9"/>
      <c r="DIH51" s="9"/>
      <c r="DII51" s="9"/>
      <c r="DIJ51" s="9"/>
      <c r="DIK51" s="9"/>
      <c r="DIL51" s="9"/>
      <c r="DIM51" s="9"/>
      <c r="DIN51" s="9"/>
      <c r="DIO51" s="9"/>
      <c r="DIP51" s="9"/>
      <c r="DIQ51" s="9"/>
      <c r="DIR51" s="9"/>
      <c r="DIS51" s="9"/>
      <c r="DIT51" s="9"/>
      <c r="DIU51" s="9"/>
      <c r="DIV51" s="9"/>
      <c r="DIW51" s="9"/>
      <c r="DIX51" s="9"/>
      <c r="DIY51" s="9"/>
      <c r="DIZ51" s="9"/>
      <c r="DJA51" s="9"/>
      <c r="DJB51" s="9"/>
      <c r="DJC51" s="9"/>
      <c r="DJD51" s="9"/>
      <c r="DJE51" s="9"/>
      <c r="DJF51" s="9"/>
      <c r="DJG51" s="9"/>
      <c r="DJH51" s="9"/>
      <c r="DJI51" s="9"/>
      <c r="DJJ51" s="9"/>
      <c r="DJK51" s="9"/>
      <c r="DJL51" s="9"/>
      <c r="DJM51" s="9"/>
      <c r="DJN51" s="9"/>
      <c r="DJO51" s="9"/>
      <c r="DJP51" s="9"/>
      <c r="DJQ51" s="9"/>
      <c r="DJR51" s="9"/>
      <c r="DJS51" s="9"/>
      <c r="DJT51" s="9"/>
      <c r="DJU51" s="9"/>
      <c r="DJV51" s="9"/>
      <c r="DJW51" s="9"/>
      <c r="DJX51" s="9"/>
      <c r="DJY51" s="9"/>
      <c r="DJZ51" s="9"/>
      <c r="DKA51" s="9"/>
      <c r="DKB51" s="9"/>
      <c r="DKC51" s="9"/>
      <c r="DKD51" s="9"/>
      <c r="DKE51" s="9"/>
      <c r="DKF51" s="9"/>
      <c r="DKG51" s="9"/>
      <c r="DKH51" s="9"/>
      <c r="DKI51" s="9"/>
      <c r="DKJ51" s="9"/>
      <c r="DKK51" s="9"/>
      <c r="DKL51" s="9"/>
      <c r="DKM51" s="9"/>
      <c r="DKN51" s="9"/>
      <c r="DKO51" s="9"/>
      <c r="DKP51" s="9"/>
      <c r="DKQ51" s="9"/>
      <c r="DKR51" s="9"/>
      <c r="DKS51" s="9"/>
      <c r="DKT51" s="9"/>
      <c r="DKU51" s="9"/>
      <c r="DKV51" s="9"/>
      <c r="DKW51" s="9"/>
      <c r="DKX51" s="9"/>
      <c r="DKY51" s="9"/>
      <c r="DKZ51" s="9"/>
      <c r="DLA51" s="9"/>
      <c r="DLB51" s="9"/>
      <c r="DLC51" s="9"/>
      <c r="DLD51" s="9"/>
      <c r="DLE51" s="9"/>
      <c r="DLF51" s="9"/>
      <c r="DLG51" s="9"/>
      <c r="DLH51" s="9"/>
      <c r="DLI51" s="9"/>
      <c r="DLJ51" s="9"/>
      <c r="DLK51" s="9"/>
      <c r="DLL51" s="9"/>
      <c r="DLM51" s="9"/>
      <c r="DLN51" s="9"/>
      <c r="DLO51" s="9"/>
      <c r="DLP51" s="9"/>
      <c r="DLQ51" s="9"/>
      <c r="DLR51" s="9"/>
      <c r="DLS51" s="9"/>
      <c r="DLT51" s="9"/>
      <c r="DLU51" s="9"/>
      <c r="DLV51" s="9"/>
      <c r="DLW51" s="9"/>
      <c r="DLX51" s="9"/>
      <c r="DLY51" s="9"/>
      <c r="DLZ51" s="9"/>
      <c r="DMA51" s="9"/>
      <c r="DMB51" s="9"/>
      <c r="DMC51" s="9"/>
      <c r="DMD51" s="9"/>
      <c r="DME51" s="9"/>
      <c r="DMF51" s="9"/>
      <c r="DMG51" s="9"/>
      <c r="DMH51" s="9"/>
      <c r="DMI51" s="9"/>
      <c r="DMJ51" s="9"/>
      <c r="DMK51" s="9"/>
      <c r="DML51" s="9"/>
      <c r="DMM51" s="9"/>
      <c r="DMN51" s="9"/>
      <c r="DMO51" s="9"/>
      <c r="DMP51" s="9"/>
      <c r="DMQ51" s="9"/>
      <c r="DMR51" s="9"/>
      <c r="DMS51" s="9"/>
      <c r="DMT51" s="9"/>
      <c r="DMU51" s="9"/>
      <c r="DMV51" s="9"/>
      <c r="DMW51" s="9"/>
      <c r="DMX51" s="9"/>
      <c r="DMY51" s="9"/>
      <c r="DMZ51" s="9"/>
      <c r="DNA51" s="9"/>
      <c r="DNB51" s="9"/>
      <c r="DNC51" s="9"/>
      <c r="DND51" s="9"/>
      <c r="DNE51" s="9"/>
      <c r="DNF51" s="9"/>
      <c r="DNG51" s="9"/>
      <c r="DNH51" s="9"/>
      <c r="DNI51" s="9"/>
      <c r="DNJ51" s="9"/>
      <c r="DNK51" s="9"/>
      <c r="DNL51" s="9"/>
      <c r="DNM51" s="9"/>
      <c r="DNN51" s="9"/>
      <c r="DNO51" s="9"/>
      <c r="DNP51" s="9"/>
      <c r="DNQ51" s="9"/>
      <c r="DNR51" s="9"/>
      <c r="DNS51" s="9"/>
      <c r="DNT51" s="9"/>
      <c r="DNU51" s="9"/>
      <c r="DNV51" s="9"/>
      <c r="DNW51" s="9"/>
      <c r="DNX51" s="9"/>
      <c r="DNY51" s="9"/>
      <c r="DNZ51" s="9"/>
      <c r="DOA51" s="9"/>
      <c r="DOB51" s="9"/>
      <c r="DOC51" s="9"/>
      <c r="DOD51" s="9"/>
      <c r="DOE51" s="9"/>
      <c r="DOF51" s="9"/>
      <c r="DOG51" s="9"/>
      <c r="DOH51" s="9"/>
      <c r="DOI51" s="9"/>
      <c r="DOJ51" s="9"/>
      <c r="DOK51" s="9"/>
      <c r="DOL51" s="9"/>
      <c r="DOM51" s="9"/>
      <c r="DON51" s="9"/>
      <c r="DOO51" s="9"/>
      <c r="DOP51" s="9"/>
      <c r="DOQ51" s="9"/>
      <c r="DOR51" s="9"/>
      <c r="DOS51" s="9"/>
      <c r="DOT51" s="9"/>
      <c r="DOU51" s="9"/>
      <c r="DOV51" s="9"/>
      <c r="DOW51" s="9"/>
      <c r="DOX51" s="9"/>
      <c r="DOY51" s="9"/>
      <c r="DOZ51" s="9"/>
      <c r="DPA51" s="9"/>
      <c r="DPB51" s="9"/>
      <c r="DPC51" s="9"/>
      <c r="DPD51" s="9"/>
      <c r="DPE51" s="9"/>
      <c r="DPF51" s="9"/>
    </row>
    <row r="52" spans="1:3126" s="4" customFormat="1" ht="138" customHeight="1" x14ac:dyDescent="0.25">
      <c r="A52" s="24">
        <v>43</v>
      </c>
      <c r="B52" s="40" t="s">
        <v>51</v>
      </c>
      <c r="C52" s="24" t="s">
        <v>145</v>
      </c>
      <c r="D52" s="34">
        <v>80</v>
      </c>
      <c r="E52" s="35">
        <v>2</v>
      </c>
      <c r="F52" s="35">
        <v>7</v>
      </c>
      <c r="G52" s="35"/>
      <c r="H52" s="71">
        <v>2</v>
      </c>
      <c r="I52" s="71">
        <f>E52*H52</f>
        <v>4</v>
      </c>
      <c r="J52" s="71">
        <v>28</v>
      </c>
      <c r="K52" s="71">
        <f>F52*J52</f>
        <v>196</v>
      </c>
      <c r="L52" s="35"/>
      <c r="M52" s="35"/>
      <c r="N52" s="35"/>
      <c r="O52" s="35"/>
      <c r="P52" s="35">
        <f t="shared" ref="P52" si="38">(K52+I52)*0.2</f>
        <v>40</v>
      </c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>
        <f>F52</f>
        <v>7</v>
      </c>
      <c r="AQ52" s="51">
        <f>D52*0.3*2</f>
        <v>48</v>
      </c>
      <c r="AR52" s="35"/>
      <c r="AS52" s="35"/>
      <c r="AT52" s="35">
        <f t="shared" ref="AT52" si="39">AQ52+AR52+AS52</f>
        <v>48</v>
      </c>
      <c r="AU52" s="35"/>
      <c r="AV52" s="35"/>
      <c r="AW52" s="35"/>
      <c r="AX52" s="35"/>
      <c r="AY52" s="35"/>
      <c r="AZ52" s="52">
        <f>I52+K52+M52+O52+P52+R52+T52+V52+X52+Z52+AB52+AD52+AF52+AH52+AL52+AM52+AO52+AT52+AU52+AY52</f>
        <v>288</v>
      </c>
      <c r="BA52" s="49" t="s">
        <v>108</v>
      </c>
      <c r="BB52" s="50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  <c r="AML52" s="9"/>
      <c r="AMM52" s="9"/>
      <c r="AMN52" s="9"/>
      <c r="AMO52" s="9"/>
      <c r="AMP52" s="9"/>
      <c r="AMQ52" s="9"/>
      <c r="AMR52" s="9"/>
      <c r="AMS52" s="9"/>
      <c r="AMT52" s="9"/>
      <c r="AMU52" s="9"/>
      <c r="AMV52" s="9"/>
      <c r="AMW52" s="9"/>
      <c r="AMX52" s="9"/>
      <c r="AMY52" s="9"/>
      <c r="AMZ52" s="9"/>
      <c r="ANA52" s="9"/>
      <c r="ANB52" s="9"/>
      <c r="ANC52" s="9"/>
      <c r="AND52" s="9"/>
      <c r="ANE52" s="9"/>
      <c r="ANF52" s="9"/>
      <c r="ANG52" s="9"/>
      <c r="ANH52" s="9"/>
      <c r="ANI52" s="9"/>
      <c r="ANJ52" s="9"/>
      <c r="ANK52" s="9"/>
      <c r="ANL52" s="9"/>
      <c r="ANM52" s="9"/>
      <c r="ANN52" s="9"/>
      <c r="ANO52" s="9"/>
      <c r="ANP52" s="9"/>
      <c r="ANQ52" s="9"/>
      <c r="ANR52" s="9"/>
      <c r="ANS52" s="9"/>
      <c r="ANT52" s="9"/>
      <c r="ANU52" s="9"/>
      <c r="ANV52" s="9"/>
      <c r="ANW52" s="9"/>
      <c r="ANX52" s="9"/>
      <c r="ANY52" s="9"/>
      <c r="ANZ52" s="9"/>
      <c r="AOA52" s="9"/>
      <c r="AOB52" s="9"/>
      <c r="AOC52" s="9"/>
      <c r="AOD52" s="9"/>
      <c r="AOE52" s="9"/>
      <c r="AOF52" s="9"/>
      <c r="AOG52" s="9"/>
      <c r="AOH52" s="9"/>
      <c r="AOI52" s="9"/>
      <c r="AOJ52" s="9"/>
      <c r="AOK52" s="9"/>
      <c r="AOL52" s="9"/>
      <c r="AOM52" s="9"/>
      <c r="AON52" s="9"/>
      <c r="AOO52" s="9"/>
      <c r="AOP52" s="9"/>
      <c r="AOQ52" s="9"/>
      <c r="AOR52" s="9"/>
      <c r="AOS52" s="9"/>
      <c r="AOT52" s="9"/>
      <c r="AOU52" s="9"/>
      <c r="AOV52" s="9"/>
      <c r="AOW52" s="9"/>
      <c r="AOX52" s="9"/>
      <c r="AOY52" s="9"/>
      <c r="AOZ52" s="9"/>
      <c r="APA52" s="9"/>
      <c r="APB52" s="9"/>
      <c r="APC52" s="9"/>
      <c r="APD52" s="9"/>
      <c r="APE52" s="9"/>
      <c r="APF52" s="9"/>
      <c r="APG52" s="9"/>
      <c r="APH52" s="9"/>
      <c r="API52" s="9"/>
      <c r="APJ52" s="9"/>
      <c r="APK52" s="9"/>
      <c r="APL52" s="9"/>
      <c r="APM52" s="9"/>
      <c r="APN52" s="9"/>
      <c r="APO52" s="9"/>
      <c r="APP52" s="9"/>
      <c r="APQ52" s="9"/>
      <c r="APR52" s="9"/>
      <c r="APS52" s="9"/>
      <c r="APT52" s="9"/>
      <c r="APU52" s="9"/>
      <c r="APV52" s="9"/>
      <c r="APW52" s="9"/>
      <c r="APX52" s="9"/>
      <c r="APY52" s="9"/>
      <c r="APZ52" s="9"/>
      <c r="AQA52" s="9"/>
      <c r="AQB52" s="9"/>
      <c r="AQC52" s="9"/>
      <c r="AQD52" s="9"/>
      <c r="AQE52" s="9"/>
      <c r="AQF52" s="9"/>
      <c r="AQG52" s="9"/>
      <c r="AQH52" s="9"/>
      <c r="AQI52" s="9"/>
      <c r="AQJ52" s="9"/>
      <c r="AQK52" s="9"/>
      <c r="AQL52" s="9"/>
      <c r="AQM52" s="9"/>
      <c r="AQN52" s="9"/>
      <c r="AQO52" s="9"/>
      <c r="AQP52" s="9"/>
      <c r="AQQ52" s="9"/>
      <c r="AQR52" s="9"/>
      <c r="AQS52" s="9"/>
      <c r="AQT52" s="9"/>
      <c r="AQU52" s="9"/>
      <c r="AQV52" s="9"/>
      <c r="AQW52" s="9"/>
      <c r="AQX52" s="9"/>
      <c r="AQY52" s="9"/>
      <c r="AQZ52" s="9"/>
      <c r="ARA52" s="9"/>
      <c r="ARB52" s="9"/>
      <c r="ARC52" s="9"/>
      <c r="ARD52" s="9"/>
      <c r="ARE52" s="9"/>
      <c r="ARF52" s="9"/>
      <c r="ARG52" s="9"/>
      <c r="ARH52" s="9"/>
      <c r="ARI52" s="9"/>
      <c r="ARJ52" s="9"/>
      <c r="ARK52" s="9"/>
      <c r="ARL52" s="9"/>
      <c r="ARM52" s="9"/>
      <c r="ARN52" s="9"/>
      <c r="ARO52" s="9"/>
      <c r="ARP52" s="9"/>
      <c r="ARQ52" s="9"/>
      <c r="ARR52" s="9"/>
      <c r="ARS52" s="9"/>
      <c r="ART52" s="9"/>
      <c r="ARU52" s="9"/>
      <c r="ARV52" s="9"/>
      <c r="ARW52" s="9"/>
      <c r="ARX52" s="9"/>
      <c r="ARY52" s="9"/>
      <c r="ARZ52" s="9"/>
      <c r="ASA52" s="9"/>
      <c r="ASB52" s="9"/>
      <c r="ASC52" s="9"/>
      <c r="ASD52" s="9"/>
      <c r="ASE52" s="9"/>
      <c r="ASF52" s="9"/>
      <c r="ASG52" s="9"/>
      <c r="ASH52" s="9"/>
      <c r="ASI52" s="9"/>
      <c r="ASJ52" s="9"/>
      <c r="ASK52" s="9"/>
      <c r="ASL52" s="9"/>
      <c r="ASM52" s="9"/>
      <c r="ASN52" s="9"/>
      <c r="ASO52" s="9"/>
      <c r="ASP52" s="9"/>
      <c r="ASQ52" s="9"/>
      <c r="ASR52" s="9"/>
      <c r="ASS52" s="9"/>
      <c r="AST52" s="9"/>
      <c r="ASU52" s="9"/>
      <c r="ASV52" s="9"/>
      <c r="ASW52" s="9"/>
      <c r="ASX52" s="9"/>
      <c r="ASY52" s="9"/>
      <c r="ASZ52" s="9"/>
      <c r="ATA52" s="9"/>
      <c r="ATB52" s="9"/>
      <c r="ATC52" s="9"/>
      <c r="ATD52" s="9"/>
      <c r="ATE52" s="9"/>
      <c r="ATF52" s="9"/>
      <c r="ATG52" s="9"/>
      <c r="ATH52" s="9"/>
      <c r="ATI52" s="9"/>
      <c r="ATJ52" s="9"/>
      <c r="ATK52" s="9"/>
      <c r="ATL52" s="9"/>
      <c r="ATM52" s="9"/>
      <c r="ATN52" s="9"/>
      <c r="ATO52" s="9"/>
      <c r="ATP52" s="9"/>
      <c r="ATQ52" s="9"/>
      <c r="ATR52" s="9"/>
      <c r="ATS52" s="9"/>
      <c r="ATT52" s="9"/>
      <c r="ATU52" s="9"/>
      <c r="ATV52" s="9"/>
      <c r="ATW52" s="9"/>
      <c r="ATX52" s="9"/>
      <c r="ATY52" s="9"/>
      <c r="ATZ52" s="9"/>
      <c r="AUA52" s="9"/>
      <c r="AUB52" s="9"/>
      <c r="AUC52" s="9"/>
      <c r="AUD52" s="9"/>
      <c r="AUE52" s="9"/>
      <c r="AUF52" s="9"/>
      <c r="AUG52" s="9"/>
      <c r="AUH52" s="9"/>
      <c r="AUI52" s="9"/>
      <c r="AUJ52" s="9"/>
      <c r="AUK52" s="9"/>
      <c r="AUL52" s="9"/>
      <c r="AUM52" s="9"/>
      <c r="AUN52" s="9"/>
      <c r="AUO52" s="9"/>
      <c r="AUP52" s="9"/>
      <c r="AUQ52" s="9"/>
      <c r="AUR52" s="9"/>
      <c r="AUS52" s="9"/>
      <c r="AUT52" s="9"/>
      <c r="AUU52" s="9"/>
      <c r="AUV52" s="9"/>
      <c r="AUW52" s="9"/>
      <c r="AUX52" s="9"/>
      <c r="AUY52" s="9"/>
      <c r="AUZ52" s="9"/>
      <c r="AVA52" s="9"/>
      <c r="AVB52" s="9"/>
      <c r="AVC52" s="9"/>
      <c r="AVD52" s="9"/>
      <c r="AVE52" s="9"/>
      <c r="AVF52" s="9"/>
      <c r="AVG52" s="9"/>
      <c r="AVH52" s="9"/>
      <c r="AVI52" s="9"/>
      <c r="AVJ52" s="9"/>
      <c r="AVK52" s="9"/>
      <c r="AVL52" s="9"/>
      <c r="AVM52" s="9"/>
      <c r="AVN52" s="9"/>
      <c r="AVO52" s="9"/>
      <c r="AVP52" s="9"/>
      <c r="AVQ52" s="9"/>
      <c r="AVR52" s="9"/>
      <c r="AVS52" s="9"/>
      <c r="AVT52" s="9"/>
      <c r="AVU52" s="9"/>
      <c r="AVV52" s="9"/>
      <c r="AVW52" s="9"/>
      <c r="AVX52" s="9"/>
      <c r="AVY52" s="9"/>
      <c r="AVZ52" s="9"/>
      <c r="AWA52" s="9"/>
      <c r="AWB52" s="9"/>
      <c r="AWC52" s="9"/>
      <c r="AWD52" s="9"/>
      <c r="AWE52" s="9"/>
      <c r="AWF52" s="9"/>
      <c r="AWG52" s="9"/>
      <c r="AWH52" s="9"/>
      <c r="AWI52" s="9"/>
      <c r="AWJ52" s="9"/>
      <c r="AWK52" s="9"/>
      <c r="AWL52" s="9"/>
      <c r="AWM52" s="9"/>
      <c r="AWN52" s="9"/>
      <c r="AWO52" s="9"/>
      <c r="AWP52" s="9"/>
      <c r="AWQ52" s="9"/>
      <c r="AWR52" s="9"/>
      <c r="AWS52" s="9"/>
      <c r="AWT52" s="9"/>
      <c r="AWU52" s="9"/>
      <c r="AWV52" s="9"/>
      <c r="AWW52" s="9"/>
      <c r="AWX52" s="9"/>
      <c r="AWY52" s="9"/>
      <c r="AWZ52" s="9"/>
      <c r="AXA52" s="9"/>
      <c r="AXB52" s="9"/>
      <c r="AXC52" s="9"/>
      <c r="AXD52" s="9"/>
      <c r="AXE52" s="9"/>
      <c r="AXF52" s="9"/>
      <c r="AXG52" s="9"/>
      <c r="AXH52" s="9"/>
      <c r="AXI52" s="9"/>
      <c r="AXJ52" s="9"/>
      <c r="AXK52" s="9"/>
      <c r="AXL52" s="9"/>
      <c r="AXM52" s="9"/>
      <c r="AXN52" s="9"/>
      <c r="AXO52" s="9"/>
      <c r="AXP52" s="9"/>
      <c r="AXQ52" s="9"/>
      <c r="AXR52" s="9"/>
      <c r="AXS52" s="9"/>
      <c r="AXT52" s="9"/>
      <c r="AXU52" s="9"/>
      <c r="AXV52" s="9"/>
      <c r="AXW52" s="9"/>
      <c r="AXX52" s="9"/>
      <c r="AXY52" s="9"/>
      <c r="AXZ52" s="9"/>
      <c r="AYA52" s="9"/>
      <c r="AYB52" s="9"/>
      <c r="AYC52" s="9"/>
      <c r="AYD52" s="9"/>
      <c r="AYE52" s="9"/>
      <c r="AYF52" s="9"/>
      <c r="AYG52" s="9"/>
      <c r="AYH52" s="9"/>
      <c r="AYI52" s="9"/>
      <c r="AYJ52" s="9"/>
      <c r="AYK52" s="9"/>
      <c r="AYL52" s="9"/>
      <c r="AYM52" s="9"/>
      <c r="AYN52" s="9"/>
      <c r="AYO52" s="9"/>
      <c r="AYP52" s="9"/>
      <c r="AYQ52" s="9"/>
      <c r="AYR52" s="9"/>
      <c r="AYS52" s="9"/>
      <c r="AYT52" s="9"/>
      <c r="AYU52" s="9"/>
      <c r="AYV52" s="9"/>
      <c r="AYW52" s="9"/>
      <c r="AYX52" s="9"/>
      <c r="AYY52" s="9"/>
      <c r="AYZ52" s="9"/>
      <c r="AZA52" s="9"/>
      <c r="AZB52" s="9"/>
      <c r="AZC52" s="9"/>
      <c r="AZD52" s="9"/>
      <c r="AZE52" s="9"/>
      <c r="AZF52" s="9"/>
      <c r="AZG52" s="9"/>
      <c r="AZH52" s="9"/>
      <c r="AZI52" s="9"/>
      <c r="AZJ52" s="9"/>
      <c r="AZK52" s="9"/>
      <c r="AZL52" s="9"/>
      <c r="AZM52" s="9"/>
      <c r="AZN52" s="9"/>
      <c r="AZO52" s="9"/>
      <c r="AZP52" s="9"/>
      <c r="AZQ52" s="9"/>
      <c r="AZR52" s="9"/>
      <c r="AZS52" s="9"/>
      <c r="AZT52" s="9"/>
      <c r="AZU52" s="9"/>
      <c r="AZV52" s="9"/>
      <c r="AZW52" s="9"/>
      <c r="AZX52" s="9"/>
      <c r="AZY52" s="9"/>
      <c r="AZZ52" s="9"/>
      <c r="BAA52" s="9"/>
      <c r="BAB52" s="9"/>
      <c r="BAC52" s="9"/>
      <c r="BAD52" s="9"/>
      <c r="BAE52" s="9"/>
      <c r="BAF52" s="9"/>
      <c r="BAG52" s="9"/>
      <c r="BAH52" s="9"/>
      <c r="BAI52" s="9"/>
      <c r="BAJ52" s="9"/>
      <c r="BAK52" s="9"/>
      <c r="BAL52" s="9"/>
      <c r="BAM52" s="9"/>
      <c r="BAN52" s="9"/>
      <c r="BAO52" s="9"/>
      <c r="BAP52" s="9"/>
      <c r="BAQ52" s="9"/>
      <c r="BAR52" s="9"/>
      <c r="BAS52" s="9"/>
      <c r="BAT52" s="9"/>
      <c r="BAU52" s="9"/>
      <c r="BAV52" s="9"/>
      <c r="BAW52" s="9"/>
      <c r="BAX52" s="9"/>
      <c r="BAY52" s="9"/>
      <c r="BAZ52" s="9"/>
      <c r="BBA52" s="9"/>
      <c r="BBB52" s="9"/>
      <c r="BBC52" s="9"/>
      <c r="BBD52" s="9"/>
      <c r="BBE52" s="9"/>
      <c r="BBF52" s="9"/>
      <c r="BBG52" s="9"/>
      <c r="BBH52" s="9"/>
      <c r="BBI52" s="9"/>
      <c r="BBJ52" s="9"/>
      <c r="BBK52" s="9"/>
      <c r="BBL52" s="9"/>
      <c r="BBM52" s="9"/>
      <c r="BBN52" s="9"/>
      <c r="BBO52" s="9"/>
      <c r="BBP52" s="9"/>
      <c r="BBQ52" s="9"/>
      <c r="BBR52" s="9"/>
      <c r="BBS52" s="9"/>
      <c r="BBT52" s="9"/>
      <c r="BBU52" s="9"/>
      <c r="BBV52" s="9"/>
      <c r="BBW52" s="9"/>
      <c r="BBX52" s="9"/>
      <c r="BBY52" s="9"/>
      <c r="BBZ52" s="9"/>
      <c r="BCA52" s="9"/>
      <c r="BCB52" s="9"/>
      <c r="BCC52" s="9"/>
      <c r="BCD52" s="9"/>
      <c r="BCE52" s="9"/>
      <c r="BCF52" s="9"/>
      <c r="BCG52" s="9"/>
      <c r="BCH52" s="9"/>
      <c r="BCI52" s="9"/>
      <c r="BCJ52" s="9"/>
      <c r="BCK52" s="9"/>
      <c r="BCL52" s="9"/>
      <c r="BCM52" s="9"/>
      <c r="BCN52" s="9"/>
      <c r="BCO52" s="9"/>
      <c r="BCP52" s="9"/>
      <c r="BCQ52" s="9"/>
      <c r="BCR52" s="9"/>
      <c r="BCS52" s="9"/>
      <c r="BCT52" s="9"/>
      <c r="BCU52" s="9"/>
      <c r="BCV52" s="9"/>
      <c r="BCW52" s="9"/>
      <c r="BCX52" s="9"/>
      <c r="BCY52" s="9"/>
      <c r="BCZ52" s="9"/>
      <c r="BDA52" s="9"/>
      <c r="BDB52" s="9"/>
      <c r="BDC52" s="9"/>
      <c r="BDD52" s="9"/>
      <c r="BDE52" s="9"/>
      <c r="BDF52" s="9"/>
      <c r="BDG52" s="9"/>
      <c r="BDH52" s="9"/>
      <c r="BDI52" s="9"/>
      <c r="BDJ52" s="9"/>
      <c r="BDK52" s="9"/>
      <c r="BDL52" s="9"/>
      <c r="BDM52" s="9"/>
      <c r="BDN52" s="9"/>
      <c r="BDO52" s="9"/>
      <c r="BDP52" s="9"/>
      <c r="BDQ52" s="9"/>
      <c r="BDR52" s="9"/>
      <c r="BDS52" s="9"/>
      <c r="BDT52" s="9"/>
      <c r="BDU52" s="9"/>
      <c r="BDV52" s="9"/>
      <c r="BDW52" s="9"/>
      <c r="BDX52" s="9"/>
      <c r="BDY52" s="9"/>
      <c r="BDZ52" s="9"/>
      <c r="BEA52" s="9"/>
      <c r="BEB52" s="9"/>
      <c r="BEC52" s="9"/>
      <c r="BED52" s="9"/>
      <c r="BEE52" s="9"/>
      <c r="BEF52" s="9"/>
      <c r="BEG52" s="9"/>
      <c r="BEH52" s="9"/>
      <c r="BEI52" s="9"/>
      <c r="BEJ52" s="9"/>
      <c r="BEK52" s="9"/>
      <c r="BEL52" s="9"/>
      <c r="BEM52" s="9"/>
      <c r="BEN52" s="9"/>
      <c r="BEO52" s="9"/>
      <c r="BEP52" s="9"/>
      <c r="BEQ52" s="9"/>
      <c r="BER52" s="9"/>
      <c r="BES52" s="9"/>
      <c r="BET52" s="9"/>
      <c r="BEU52" s="9"/>
      <c r="BEV52" s="9"/>
      <c r="BEW52" s="9"/>
      <c r="BEX52" s="9"/>
      <c r="BEY52" s="9"/>
      <c r="BEZ52" s="9"/>
      <c r="BFA52" s="9"/>
      <c r="BFB52" s="9"/>
      <c r="BFC52" s="9"/>
      <c r="BFD52" s="9"/>
      <c r="BFE52" s="9"/>
      <c r="BFF52" s="9"/>
      <c r="BFG52" s="9"/>
      <c r="BFH52" s="9"/>
      <c r="BFI52" s="9"/>
      <c r="BFJ52" s="9"/>
      <c r="BFK52" s="9"/>
      <c r="BFL52" s="9"/>
      <c r="BFM52" s="9"/>
      <c r="BFN52" s="9"/>
      <c r="BFO52" s="9"/>
      <c r="BFP52" s="9"/>
      <c r="BFQ52" s="9"/>
      <c r="BFR52" s="9"/>
      <c r="BFS52" s="9"/>
      <c r="BFT52" s="9"/>
      <c r="BFU52" s="9"/>
      <c r="BFV52" s="9"/>
      <c r="BFW52" s="9"/>
      <c r="BFX52" s="9"/>
      <c r="BFY52" s="9"/>
      <c r="BFZ52" s="9"/>
      <c r="BGA52" s="9"/>
      <c r="BGB52" s="9"/>
      <c r="BGC52" s="9"/>
      <c r="BGD52" s="9"/>
      <c r="BGE52" s="9"/>
      <c r="BGF52" s="9"/>
      <c r="BGG52" s="9"/>
      <c r="BGH52" s="9"/>
      <c r="BGI52" s="9"/>
      <c r="BGJ52" s="9"/>
      <c r="BGK52" s="9"/>
      <c r="BGL52" s="9"/>
      <c r="BGM52" s="9"/>
      <c r="BGN52" s="9"/>
      <c r="BGO52" s="9"/>
      <c r="BGP52" s="9"/>
      <c r="BGQ52" s="9"/>
      <c r="BGR52" s="9"/>
      <c r="BGS52" s="9"/>
      <c r="BGT52" s="9"/>
      <c r="BGU52" s="9"/>
      <c r="BGV52" s="9"/>
      <c r="BGW52" s="9"/>
      <c r="BGX52" s="9"/>
      <c r="BGY52" s="9"/>
      <c r="BGZ52" s="9"/>
      <c r="BHA52" s="9"/>
      <c r="BHB52" s="9"/>
      <c r="BHC52" s="9"/>
      <c r="BHD52" s="9"/>
      <c r="BHE52" s="9"/>
      <c r="BHF52" s="9"/>
      <c r="BHG52" s="9"/>
      <c r="BHH52" s="9"/>
      <c r="BHI52" s="9"/>
      <c r="BHJ52" s="9"/>
      <c r="BHK52" s="9"/>
      <c r="BHL52" s="9"/>
      <c r="BHM52" s="9"/>
      <c r="BHN52" s="9"/>
      <c r="BHO52" s="9"/>
      <c r="BHP52" s="9"/>
      <c r="BHQ52" s="9"/>
      <c r="BHR52" s="9"/>
      <c r="BHS52" s="9"/>
      <c r="BHT52" s="9"/>
      <c r="BHU52" s="9"/>
      <c r="BHV52" s="9"/>
      <c r="BHW52" s="9"/>
      <c r="BHX52" s="9"/>
      <c r="BHY52" s="9"/>
      <c r="BHZ52" s="9"/>
      <c r="BIA52" s="9"/>
      <c r="BIB52" s="9"/>
      <c r="BIC52" s="9"/>
      <c r="BID52" s="9"/>
      <c r="BIE52" s="9"/>
      <c r="BIF52" s="9"/>
      <c r="BIG52" s="9"/>
      <c r="BIH52" s="9"/>
      <c r="BII52" s="9"/>
      <c r="BIJ52" s="9"/>
      <c r="BIK52" s="9"/>
      <c r="BIL52" s="9"/>
      <c r="BIM52" s="9"/>
      <c r="BIN52" s="9"/>
      <c r="BIO52" s="9"/>
      <c r="BIP52" s="9"/>
      <c r="BIQ52" s="9"/>
      <c r="BIR52" s="9"/>
      <c r="BIS52" s="9"/>
      <c r="BIT52" s="9"/>
      <c r="BIU52" s="9"/>
      <c r="BIV52" s="9"/>
      <c r="BIW52" s="9"/>
      <c r="BIX52" s="9"/>
      <c r="BIY52" s="9"/>
      <c r="BIZ52" s="9"/>
      <c r="BJA52" s="9"/>
      <c r="BJB52" s="9"/>
      <c r="BJC52" s="9"/>
      <c r="BJD52" s="9"/>
      <c r="BJE52" s="9"/>
      <c r="BJF52" s="9"/>
      <c r="BJG52" s="9"/>
      <c r="BJH52" s="9"/>
      <c r="BJI52" s="9"/>
      <c r="BJJ52" s="9"/>
      <c r="BJK52" s="9"/>
      <c r="BJL52" s="9"/>
      <c r="BJM52" s="9"/>
      <c r="BJN52" s="9"/>
      <c r="BJO52" s="9"/>
      <c r="BJP52" s="9"/>
      <c r="BJQ52" s="9"/>
      <c r="BJR52" s="9"/>
      <c r="BJS52" s="9"/>
      <c r="BJT52" s="9"/>
      <c r="BJU52" s="9"/>
      <c r="BJV52" s="9"/>
      <c r="BJW52" s="9"/>
      <c r="BJX52" s="9"/>
      <c r="BJY52" s="9"/>
      <c r="BJZ52" s="9"/>
      <c r="BKA52" s="9"/>
      <c r="BKB52" s="9"/>
      <c r="BKC52" s="9"/>
      <c r="BKD52" s="9"/>
      <c r="BKE52" s="9"/>
      <c r="BKF52" s="9"/>
      <c r="BKG52" s="9"/>
      <c r="BKH52" s="9"/>
      <c r="BKI52" s="9"/>
      <c r="BKJ52" s="9"/>
      <c r="BKK52" s="9"/>
      <c r="BKL52" s="9"/>
      <c r="BKM52" s="9"/>
      <c r="BKN52" s="9"/>
      <c r="BKO52" s="9"/>
      <c r="BKP52" s="9"/>
      <c r="BKQ52" s="9"/>
      <c r="BKR52" s="9"/>
      <c r="BKS52" s="9"/>
      <c r="BKT52" s="9"/>
      <c r="BKU52" s="9"/>
      <c r="BKV52" s="9"/>
      <c r="BKW52" s="9"/>
      <c r="BKX52" s="9"/>
      <c r="BKY52" s="9"/>
      <c r="BKZ52" s="9"/>
      <c r="BLA52" s="9"/>
      <c r="BLB52" s="9"/>
      <c r="BLC52" s="9"/>
      <c r="BLD52" s="9"/>
      <c r="BLE52" s="9"/>
      <c r="BLF52" s="9"/>
      <c r="BLG52" s="9"/>
      <c r="BLH52" s="9"/>
      <c r="BLI52" s="9"/>
      <c r="BLJ52" s="9"/>
      <c r="BLK52" s="9"/>
      <c r="BLL52" s="9"/>
      <c r="BLM52" s="9"/>
      <c r="BLN52" s="9"/>
      <c r="BLO52" s="9"/>
      <c r="BLP52" s="9"/>
      <c r="BLQ52" s="9"/>
      <c r="BLR52" s="9"/>
      <c r="BLS52" s="9"/>
      <c r="BLT52" s="9"/>
      <c r="BLU52" s="9"/>
      <c r="BLV52" s="9"/>
      <c r="BLW52" s="9"/>
      <c r="BLX52" s="9"/>
      <c r="BLY52" s="9"/>
      <c r="BLZ52" s="9"/>
      <c r="BMA52" s="9"/>
      <c r="BMB52" s="9"/>
      <c r="BMC52" s="9"/>
      <c r="BMD52" s="9"/>
      <c r="BME52" s="9"/>
      <c r="BMF52" s="9"/>
      <c r="BMG52" s="9"/>
      <c r="BMH52" s="9"/>
      <c r="BMI52" s="9"/>
      <c r="BMJ52" s="9"/>
      <c r="BMK52" s="9"/>
      <c r="BML52" s="9"/>
      <c r="BMM52" s="9"/>
      <c r="BMN52" s="9"/>
      <c r="BMO52" s="9"/>
      <c r="BMP52" s="9"/>
      <c r="BMQ52" s="9"/>
      <c r="BMR52" s="9"/>
      <c r="BMS52" s="9"/>
      <c r="BMT52" s="9"/>
      <c r="BMU52" s="9"/>
      <c r="BMV52" s="9"/>
      <c r="BMW52" s="9"/>
      <c r="BMX52" s="9"/>
      <c r="BMY52" s="9"/>
      <c r="BMZ52" s="9"/>
      <c r="BNA52" s="9"/>
      <c r="BNB52" s="9"/>
      <c r="BNC52" s="9"/>
      <c r="BND52" s="9"/>
      <c r="BNE52" s="9"/>
      <c r="BNF52" s="9"/>
      <c r="BNG52" s="9"/>
      <c r="BNH52" s="9"/>
      <c r="BNI52" s="9"/>
      <c r="BNJ52" s="9"/>
      <c r="BNK52" s="9"/>
      <c r="BNL52" s="9"/>
      <c r="BNM52" s="9"/>
      <c r="BNN52" s="9"/>
      <c r="BNO52" s="9"/>
      <c r="BNP52" s="9"/>
      <c r="BNQ52" s="9"/>
      <c r="BNR52" s="9"/>
      <c r="BNS52" s="9"/>
      <c r="BNT52" s="9"/>
      <c r="BNU52" s="9"/>
      <c r="BNV52" s="9"/>
      <c r="BNW52" s="9"/>
      <c r="BNX52" s="9"/>
      <c r="BNY52" s="9"/>
      <c r="BNZ52" s="9"/>
      <c r="BOA52" s="9"/>
      <c r="BOB52" s="9"/>
      <c r="BOC52" s="9"/>
      <c r="BOD52" s="9"/>
      <c r="BOE52" s="9"/>
      <c r="BOF52" s="9"/>
      <c r="BOG52" s="9"/>
      <c r="BOH52" s="9"/>
      <c r="BOI52" s="9"/>
      <c r="BOJ52" s="9"/>
      <c r="BOK52" s="9"/>
      <c r="BOL52" s="9"/>
      <c r="BOM52" s="9"/>
      <c r="BON52" s="9"/>
      <c r="BOO52" s="9"/>
      <c r="BOP52" s="9"/>
      <c r="BOQ52" s="9"/>
      <c r="BOR52" s="9"/>
      <c r="BOS52" s="9"/>
      <c r="BOT52" s="9"/>
      <c r="BOU52" s="9"/>
      <c r="BOV52" s="9"/>
      <c r="BOW52" s="9"/>
      <c r="BOX52" s="9"/>
      <c r="BOY52" s="9"/>
      <c r="BOZ52" s="9"/>
      <c r="BPA52" s="9"/>
      <c r="BPB52" s="9"/>
      <c r="BPC52" s="9"/>
      <c r="BPD52" s="9"/>
      <c r="BPE52" s="9"/>
      <c r="BPF52" s="9"/>
      <c r="BPG52" s="9"/>
      <c r="BPH52" s="9"/>
      <c r="BPI52" s="9"/>
      <c r="BPJ52" s="9"/>
      <c r="BPK52" s="9"/>
      <c r="BPL52" s="9"/>
      <c r="BPM52" s="9"/>
      <c r="BPN52" s="9"/>
      <c r="BPO52" s="9"/>
      <c r="BPP52" s="9"/>
      <c r="BPQ52" s="9"/>
      <c r="BPR52" s="9"/>
      <c r="BPS52" s="9"/>
      <c r="BPT52" s="9"/>
      <c r="BPU52" s="9"/>
      <c r="BPV52" s="9"/>
      <c r="BPW52" s="9"/>
      <c r="BPX52" s="9"/>
      <c r="BPY52" s="9"/>
      <c r="BPZ52" s="9"/>
      <c r="BQA52" s="9"/>
      <c r="BQB52" s="9"/>
      <c r="BQC52" s="9"/>
      <c r="BQD52" s="9"/>
      <c r="BQE52" s="9"/>
      <c r="BQF52" s="9"/>
      <c r="BQG52" s="9"/>
      <c r="BQH52" s="9"/>
      <c r="BQI52" s="9"/>
      <c r="BQJ52" s="9"/>
      <c r="BQK52" s="9"/>
      <c r="BQL52" s="9"/>
      <c r="BQM52" s="9"/>
      <c r="BQN52" s="9"/>
      <c r="BQO52" s="9"/>
      <c r="BQP52" s="9"/>
      <c r="BQQ52" s="9"/>
      <c r="BQR52" s="9"/>
      <c r="BQS52" s="9"/>
      <c r="BQT52" s="9"/>
      <c r="BQU52" s="9"/>
      <c r="BQV52" s="9"/>
      <c r="BQW52" s="9"/>
      <c r="BQX52" s="9"/>
      <c r="BQY52" s="9"/>
      <c r="BQZ52" s="9"/>
      <c r="BRA52" s="9"/>
      <c r="BRB52" s="9"/>
      <c r="BRC52" s="9"/>
      <c r="BRD52" s="9"/>
      <c r="BRE52" s="9"/>
      <c r="BRF52" s="9"/>
      <c r="BRG52" s="9"/>
      <c r="BRH52" s="9"/>
      <c r="BRI52" s="9"/>
      <c r="BRJ52" s="9"/>
      <c r="BRK52" s="9"/>
      <c r="BRL52" s="9"/>
      <c r="BRM52" s="9"/>
      <c r="BRN52" s="9"/>
      <c r="BRO52" s="9"/>
      <c r="BRP52" s="9"/>
      <c r="BRQ52" s="9"/>
      <c r="BRR52" s="9"/>
      <c r="BRS52" s="9"/>
      <c r="BRT52" s="9"/>
      <c r="BRU52" s="9"/>
      <c r="BRV52" s="9"/>
      <c r="BRW52" s="9"/>
      <c r="BRX52" s="9"/>
      <c r="BRY52" s="9"/>
      <c r="BRZ52" s="9"/>
      <c r="BSA52" s="9"/>
      <c r="BSB52" s="9"/>
      <c r="BSC52" s="9"/>
      <c r="BSD52" s="9"/>
      <c r="BSE52" s="9"/>
      <c r="BSF52" s="9"/>
      <c r="BSG52" s="9"/>
      <c r="BSH52" s="9"/>
      <c r="BSI52" s="9"/>
      <c r="BSJ52" s="9"/>
      <c r="BSK52" s="9"/>
      <c r="BSL52" s="9"/>
      <c r="BSM52" s="9"/>
      <c r="BSN52" s="9"/>
      <c r="BSO52" s="9"/>
      <c r="BSP52" s="9"/>
      <c r="BSQ52" s="9"/>
      <c r="BSR52" s="9"/>
      <c r="BSS52" s="9"/>
      <c r="BST52" s="9"/>
      <c r="BSU52" s="9"/>
      <c r="BSV52" s="9"/>
      <c r="BSW52" s="9"/>
      <c r="BSX52" s="9"/>
      <c r="BSY52" s="9"/>
      <c r="BSZ52" s="9"/>
      <c r="BTA52" s="9"/>
      <c r="BTB52" s="9"/>
      <c r="BTC52" s="9"/>
      <c r="BTD52" s="9"/>
      <c r="BTE52" s="9"/>
      <c r="BTF52" s="9"/>
      <c r="BTG52" s="9"/>
      <c r="BTH52" s="9"/>
      <c r="BTI52" s="9"/>
      <c r="BTJ52" s="9"/>
      <c r="BTK52" s="9"/>
      <c r="BTL52" s="9"/>
      <c r="BTM52" s="9"/>
      <c r="BTN52" s="9"/>
      <c r="BTO52" s="9"/>
      <c r="BTP52" s="9"/>
      <c r="BTQ52" s="9"/>
      <c r="BTR52" s="9"/>
      <c r="BTS52" s="9"/>
      <c r="BTT52" s="9"/>
      <c r="BTU52" s="9"/>
      <c r="BTV52" s="9"/>
      <c r="BTW52" s="9"/>
      <c r="BTX52" s="9"/>
      <c r="BTY52" s="9"/>
      <c r="BTZ52" s="9"/>
      <c r="BUA52" s="9"/>
      <c r="BUB52" s="9"/>
      <c r="BUC52" s="9"/>
      <c r="BUD52" s="9"/>
      <c r="BUE52" s="9"/>
      <c r="BUF52" s="9"/>
      <c r="BUG52" s="9"/>
      <c r="BUH52" s="9"/>
      <c r="BUI52" s="9"/>
      <c r="BUJ52" s="9"/>
      <c r="BUK52" s="9"/>
      <c r="BUL52" s="9"/>
      <c r="BUM52" s="9"/>
      <c r="BUN52" s="9"/>
      <c r="BUO52" s="9"/>
      <c r="BUP52" s="9"/>
      <c r="BUQ52" s="9"/>
      <c r="BUR52" s="9"/>
      <c r="BUS52" s="9"/>
      <c r="BUT52" s="9"/>
      <c r="BUU52" s="9"/>
      <c r="BUV52" s="9"/>
      <c r="BUW52" s="9"/>
      <c r="BUX52" s="9"/>
      <c r="BUY52" s="9"/>
      <c r="BUZ52" s="9"/>
      <c r="BVA52" s="9"/>
      <c r="BVB52" s="9"/>
      <c r="BVC52" s="9"/>
      <c r="BVD52" s="9"/>
      <c r="BVE52" s="9"/>
      <c r="BVF52" s="9"/>
      <c r="BVG52" s="9"/>
      <c r="BVH52" s="9"/>
      <c r="BVI52" s="9"/>
      <c r="BVJ52" s="9"/>
      <c r="BVK52" s="9"/>
      <c r="BVL52" s="9"/>
      <c r="BVM52" s="9"/>
      <c r="BVN52" s="9"/>
      <c r="BVO52" s="9"/>
      <c r="BVP52" s="9"/>
      <c r="BVQ52" s="9"/>
      <c r="BVR52" s="9"/>
      <c r="BVS52" s="9"/>
      <c r="BVT52" s="9"/>
      <c r="BVU52" s="9"/>
      <c r="BVV52" s="9"/>
      <c r="BVW52" s="9"/>
      <c r="BVX52" s="9"/>
      <c r="BVY52" s="9"/>
      <c r="BVZ52" s="9"/>
      <c r="BWA52" s="9"/>
      <c r="BWB52" s="9"/>
      <c r="BWC52" s="9"/>
      <c r="BWD52" s="9"/>
      <c r="BWE52" s="9"/>
      <c r="BWF52" s="9"/>
      <c r="BWG52" s="9"/>
      <c r="BWH52" s="9"/>
      <c r="BWI52" s="9"/>
      <c r="BWJ52" s="9"/>
      <c r="BWK52" s="9"/>
      <c r="BWL52" s="9"/>
      <c r="BWM52" s="9"/>
      <c r="BWN52" s="9"/>
      <c r="BWO52" s="9"/>
      <c r="BWP52" s="9"/>
      <c r="BWQ52" s="9"/>
      <c r="BWR52" s="9"/>
      <c r="BWS52" s="9"/>
      <c r="BWT52" s="9"/>
      <c r="BWU52" s="9"/>
      <c r="BWV52" s="9"/>
      <c r="BWW52" s="9"/>
      <c r="BWX52" s="9"/>
      <c r="BWY52" s="9"/>
      <c r="BWZ52" s="9"/>
      <c r="BXA52" s="9"/>
      <c r="BXB52" s="9"/>
      <c r="BXC52" s="9"/>
      <c r="BXD52" s="9"/>
      <c r="BXE52" s="9"/>
      <c r="BXF52" s="9"/>
      <c r="BXG52" s="9"/>
      <c r="BXH52" s="9"/>
      <c r="BXI52" s="9"/>
      <c r="BXJ52" s="9"/>
      <c r="BXK52" s="9"/>
      <c r="BXL52" s="9"/>
      <c r="BXM52" s="9"/>
      <c r="BXN52" s="9"/>
      <c r="BXO52" s="9"/>
      <c r="BXP52" s="9"/>
      <c r="BXQ52" s="9"/>
      <c r="BXR52" s="9"/>
      <c r="BXS52" s="9"/>
      <c r="BXT52" s="9"/>
      <c r="BXU52" s="9"/>
      <c r="BXV52" s="9"/>
      <c r="BXW52" s="9"/>
      <c r="BXX52" s="9"/>
      <c r="BXY52" s="9"/>
      <c r="BXZ52" s="9"/>
      <c r="BYA52" s="9"/>
      <c r="BYB52" s="9"/>
      <c r="BYC52" s="9"/>
      <c r="BYD52" s="9"/>
      <c r="BYE52" s="9"/>
      <c r="BYF52" s="9"/>
      <c r="BYG52" s="9"/>
      <c r="BYH52" s="9"/>
      <c r="BYI52" s="9"/>
      <c r="BYJ52" s="9"/>
      <c r="BYK52" s="9"/>
      <c r="BYL52" s="9"/>
      <c r="BYM52" s="9"/>
      <c r="BYN52" s="9"/>
      <c r="BYO52" s="9"/>
      <c r="BYP52" s="9"/>
      <c r="BYQ52" s="9"/>
      <c r="BYR52" s="9"/>
      <c r="BYS52" s="9"/>
      <c r="BYT52" s="9"/>
      <c r="BYU52" s="9"/>
      <c r="BYV52" s="9"/>
      <c r="BYW52" s="9"/>
      <c r="BYX52" s="9"/>
      <c r="BYY52" s="9"/>
      <c r="BYZ52" s="9"/>
      <c r="BZA52" s="9"/>
      <c r="BZB52" s="9"/>
      <c r="BZC52" s="9"/>
      <c r="BZD52" s="9"/>
      <c r="BZE52" s="9"/>
      <c r="BZF52" s="9"/>
      <c r="BZG52" s="9"/>
      <c r="BZH52" s="9"/>
      <c r="BZI52" s="9"/>
      <c r="BZJ52" s="9"/>
      <c r="BZK52" s="9"/>
      <c r="BZL52" s="9"/>
      <c r="BZM52" s="9"/>
      <c r="BZN52" s="9"/>
      <c r="BZO52" s="9"/>
      <c r="BZP52" s="9"/>
      <c r="BZQ52" s="9"/>
      <c r="BZR52" s="9"/>
      <c r="BZS52" s="9"/>
      <c r="BZT52" s="9"/>
      <c r="BZU52" s="9"/>
      <c r="BZV52" s="9"/>
      <c r="BZW52" s="9"/>
      <c r="BZX52" s="9"/>
      <c r="BZY52" s="9"/>
      <c r="BZZ52" s="9"/>
      <c r="CAA52" s="9"/>
      <c r="CAB52" s="9"/>
      <c r="CAC52" s="9"/>
      <c r="CAD52" s="9"/>
      <c r="CAE52" s="9"/>
      <c r="CAF52" s="9"/>
      <c r="CAG52" s="9"/>
      <c r="CAH52" s="9"/>
      <c r="CAI52" s="9"/>
      <c r="CAJ52" s="9"/>
      <c r="CAK52" s="9"/>
      <c r="CAL52" s="9"/>
      <c r="CAM52" s="9"/>
      <c r="CAN52" s="9"/>
      <c r="CAO52" s="9"/>
      <c r="CAP52" s="9"/>
      <c r="CAQ52" s="9"/>
      <c r="CAR52" s="9"/>
      <c r="CAS52" s="9"/>
      <c r="CAT52" s="9"/>
      <c r="CAU52" s="9"/>
      <c r="CAV52" s="9"/>
      <c r="CAW52" s="9"/>
      <c r="CAX52" s="9"/>
      <c r="CAY52" s="9"/>
      <c r="CAZ52" s="9"/>
      <c r="CBA52" s="9"/>
      <c r="CBB52" s="9"/>
      <c r="CBC52" s="9"/>
      <c r="CBD52" s="9"/>
      <c r="CBE52" s="9"/>
      <c r="CBF52" s="9"/>
      <c r="CBG52" s="9"/>
      <c r="CBH52" s="9"/>
      <c r="CBI52" s="9"/>
      <c r="CBJ52" s="9"/>
      <c r="CBK52" s="9"/>
      <c r="CBL52" s="9"/>
      <c r="CBM52" s="9"/>
      <c r="CBN52" s="9"/>
      <c r="CBO52" s="9"/>
      <c r="CBP52" s="9"/>
      <c r="CBQ52" s="9"/>
      <c r="CBR52" s="9"/>
      <c r="CBS52" s="9"/>
      <c r="CBT52" s="9"/>
      <c r="CBU52" s="9"/>
      <c r="CBV52" s="9"/>
      <c r="CBW52" s="9"/>
      <c r="CBX52" s="9"/>
      <c r="CBY52" s="9"/>
      <c r="CBZ52" s="9"/>
      <c r="CCA52" s="9"/>
      <c r="CCB52" s="9"/>
      <c r="CCC52" s="9"/>
      <c r="CCD52" s="9"/>
      <c r="CCE52" s="9"/>
      <c r="CCF52" s="9"/>
      <c r="CCG52" s="9"/>
      <c r="CCH52" s="9"/>
      <c r="CCI52" s="9"/>
      <c r="CCJ52" s="9"/>
      <c r="CCK52" s="9"/>
      <c r="CCL52" s="9"/>
      <c r="CCM52" s="9"/>
      <c r="CCN52" s="9"/>
      <c r="CCO52" s="9"/>
      <c r="CCP52" s="9"/>
      <c r="CCQ52" s="9"/>
      <c r="CCR52" s="9"/>
      <c r="CCS52" s="9"/>
      <c r="CCT52" s="9"/>
      <c r="CCU52" s="9"/>
      <c r="CCV52" s="9"/>
      <c r="CCW52" s="9"/>
      <c r="CCX52" s="9"/>
      <c r="CCY52" s="9"/>
      <c r="CCZ52" s="9"/>
      <c r="CDA52" s="9"/>
      <c r="CDB52" s="9"/>
      <c r="CDC52" s="9"/>
      <c r="CDD52" s="9"/>
      <c r="CDE52" s="9"/>
      <c r="CDF52" s="9"/>
      <c r="CDG52" s="9"/>
      <c r="CDH52" s="9"/>
      <c r="CDI52" s="9"/>
      <c r="CDJ52" s="9"/>
      <c r="CDK52" s="9"/>
      <c r="CDL52" s="9"/>
      <c r="CDM52" s="9"/>
      <c r="CDN52" s="9"/>
      <c r="CDO52" s="9"/>
      <c r="CDP52" s="9"/>
      <c r="CDQ52" s="9"/>
      <c r="CDR52" s="9"/>
      <c r="CDS52" s="9"/>
      <c r="CDT52" s="9"/>
      <c r="CDU52" s="9"/>
      <c r="CDV52" s="9"/>
      <c r="CDW52" s="9"/>
      <c r="CDX52" s="9"/>
      <c r="CDY52" s="9"/>
      <c r="CDZ52" s="9"/>
      <c r="CEA52" s="9"/>
      <c r="CEB52" s="9"/>
      <c r="CEC52" s="9"/>
      <c r="CED52" s="9"/>
      <c r="CEE52" s="9"/>
      <c r="CEF52" s="9"/>
      <c r="CEG52" s="9"/>
      <c r="CEH52" s="9"/>
      <c r="CEI52" s="9"/>
      <c r="CEJ52" s="9"/>
      <c r="CEK52" s="9"/>
      <c r="CEL52" s="9"/>
      <c r="CEM52" s="9"/>
      <c r="CEN52" s="9"/>
      <c r="CEO52" s="9"/>
      <c r="CEP52" s="9"/>
      <c r="CEQ52" s="9"/>
      <c r="CER52" s="9"/>
      <c r="CES52" s="9"/>
      <c r="CET52" s="9"/>
      <c r="CEU52" s="9"/>
      <c r="CEV52" s="9"/>
      <c r="CEW52" s="9"/>
      <c r="CEX52" s="9"/>
      <c r="CEY52" s="9"/>
      <c r="CEZ52" s="9"/>
      <c r="CFA52" s="9"/>
      <c r="CFB52" s="9"/>
      <c r="CFC52" s="9"/>
      <c r="CFD52" s="9"/>
      <c r="CFE52" s="9"/>
      <c r="CFF52" s="9"/>
      <c r="CFG52" s="9"/>
      <c r="CFH52" s="9"/>
      <c r="CFI52" s="9"/>
      <c r="CFJ52" s="9"/>
      <c r="CFK52" s="9"/>
      <c r="CFL52" s="9"/>
      <c r="CFM52" s="9"/>
      <c r="CFN52" s="9"/>
      <c r="CFO52" s="9"/>
      <c r="CFP52" s="9"/>
      <c r="CFQ52" s="9"/>
      <c r="CFR52" s="9"/>
      <c r="CFS52" s="9"/>
      <c r="CFT52" s="9"/>
      <c r="CFU52" s="9"/>
      <c r="CFV52" s="9"/>
      <c r="CFW52" s="9"/>
      <c r="CFX52" s="9"/>
      <c r="CFY52" s="9"/>
      <c r="CFZ52" s="9"/>
      <c r="CGA52" s="9"/>
      <c r="CGB52" s="9"/>
      <c r="CGC52" s="9"/>
      <c r="CGD52" s="9"/>
      <c r="CGE52" s="9"/>
      <c r="CGF52" s="9"/>
      <c r="CGG52" s="9"/>
      <c r="CGH52" s="9"/>
      <c r="CGI52" s="9"/>
      <c r="CGJ52" s="9"/>
      <c r="CGK52" s="9"/>
      <c r="CGL52" s="9"/>
      <c r="CGM52" s="9"/>
      <c r="CGN52" s="9"/>
      <c r="CGO52" s="9"/>
      <c r="CGP52" s="9"/>
      <c r="CGQ52" s="9"/>
      <c r="CGR52" s="9"/>
      <c r="CGS52" s="9"/>
      <c r="CGT52" s="9"/>
      <c r="CGU52" s="9"/>
      <c r="CGV52" s="9"/>
      <c r="CGW52" s="9"/>
      <c r="CGX52" s="9"/>
      <c r="CGY52" s="9"/>
      <c r="CGZ52" s="9"/>
      <c r="CHA52" s="9"/>
      <c r="CHB52" s="9"/>
      <c r="CHC52" s="9"/>
      <c r="CHD52" s="9"/>
      <c r="CHE52" s="9"/>
      <c r="CHF52" s="9"/>
      <c r="CHG52" s="9"/>
      <c r="CHH52" s="9"/>
      <c r="CHI52" s="9"/>
      <c r="CHJ52" s="9"/>
      <c r="CHK52" s="9"/>
      <c r="CHL52" s="9"/>
      <c r="CHM52" s="9"/>
      <c r="CHN52" s="9"/>
      <c r="CHO52" s="9"/>
      <c r="CHP52" s="9"/>
      <c r="CHQ52" s="9"/>
      <c r="CHR52" s="9"/>
      <c r="CHS52" s="9"/>
      <c r="CHT52" s="9"/>
      <c r="CHU52" s="9"/>
      <c r="CHV52" s="9"/>
      <c r="CHW52" s="9"/>
      <c r="CHX52" s="9"/>
      <c r="CHY52" s="9"/>
      <c r="CHZ52" s="9"/>
      <c r="CIA52" s="9"/>
      <c r="CIB52" s="9"/>
      <c r="CIC52" s="9"/>
      <c r="CID52" s="9"/>
      <c r="CIE52" s="9"/>
      <c r="CIF52" s="9"/>
      <c r="CIG52" s="9"/>
      <c r="CIH52" s="9"/>
      <c r="CII52" s="9"/>
      <c r="CIJ52" s="9"/>
      <c r="CIK52" s="9"/>
      <c r="CIL52" s="9"/>
      <c r="CIM52" s="9"/>
      <c r="CIN52" s="9"/>
      <c r="CIO52" s="9"/>
      <c r="CIP52" s="9"/>
      <c r="CIQ52" s="9"/>
      <c r="CIR52" s="9"/>
      <c r="CIS52" s="9"/>
      <c r="CIT52" s="9"/>
      <c r="CIU52" s="9"/>
      <c r="CIV52" s="9"/>
      <c r="CIW52" s="9"/>
      <c r="CIX52" s="9"/>
      <c r="CIY52" s="9"/>
      <c r="CIZ52" s="9"/>
      <c r="CJA52" s="9"/>
      <c r="CJB52" s="9"/>
      <c r="CJC52" s="9"/>
      <c r="CJD52" s="9"/>
      <c r="CJE52" s="9"/>
      <c r="CJF52" s="9"/>
      <c r="CJG52" s="9"/>
      <c r="CJH52" s="9"/>
      <c r="CJI52" s="9"/>
      <c r="CJJ52" s="9"/>
      <c r="CJK52" s="9"/>
      <c r="CJL52" s="9"/>
      <c r="CJM52" s="9"/>
      <c r="CJN52" s="9"/>
      <c r="CJO52" s="9"/>
      <c r="CJP52" s="9"/>
      <c r="CJQ52" s="9"/>
      <c r="CJR52" s="9"/>
      <c r="CJS52" s="9"/>
      <c r="CJT52" s="9"/>
      <c r="CJU52" s="9"/>
      <c r="CJV52" s="9"/>
      <c r="CJW52" s="9"/>
      <c r="CJX52" s="9"/>
      <c r="CJY52" s="9"/>
      <c r="CJZ52" s="9"/>
      <c r="CKA52" s="9"/>
      <c r="CKB52" s="9"/>
      <c r="CKC52" s="9"/>
      <c r="CKD52" s="9"/>
      <c r="CKE52" s="9"/>
      <c r="CKF52" s="9"/>
      <c r="CKG52" s="9"/>
      <c r="CKH52" s="9"/>
      <c r="CKI52" s="9"/>
      <c r="CKJ52" s="9"/>
      <c r="CKK52" s="9"/>
      <c r="CKL52" s="9"/>
      <c r="CKM52" s="9"/>
      <c r="CKN52" s="9"/>
      <c r="CKO52" s="9"/>
      <c r="CKP52" s="9"/>
      <c r="CKQ52" s="9"/>
      <c r="CKR52" s="9"/>
      <c r="CKS52" s="9"/>
      <c r="CKT52" s="9"/>
      <c r="CKU52" s="9"/>
      <c r="CKV52" s="9"/>
      <c r="CKW52" s="9"/>
      <c r="CKX52" s="9"/>
      <c r="CKY52" s="9"/>
      <c r="CKZ52" s="9"/>
      <c r="CLA52" s="9"/>
      <c r="CLB52" s="9"/>
      <c r="CLC52" s="9"/>
      <c r="CLD52" s="9"/>
      <c r="CLE52" s="9"/>
      <c r="CLF52" s="9"/>
      <c r="CLG52" s="9"/>
      <c r="CLH52" s="9"/>
      <c r="CLI52" s="9"/>
      <c r="CLJ52" s="9"/>
      <c r="CLK52" s="9"/>
      <c r="CLL52" s="9"/>
      <c r="CLM52" s="9"/>
      <c r="CLN52" s="9"/>
      <c r="CLO52" s="9"/>
      <c r="CLP52" s="9"/>
      <c r="CLQ52" s="9"/>
      <c r="CLR52" s="9"/>
      <c r="CLS52" s="9"/>
      <c r="CLT52" s="9"/>
      <c r="CLU52" s="9"/>
      <c r="CLV52" s="9"/>
      <c r="CLW52" s="9"/>
      <c r="CLX52" s="9"/>
      <c r="CLY52" s="9"/>
      <c r="CLZ52" s="9"/>
      <c r="CMA52" s="9"/>
      <c r="CMB52" s="9"/>
      <c r="CMC52" s="9"/>
      <c r="CMD52" s="9"/>
      <c r="CME52" s="9"/>
      <c r="CMF52" s="9"/>
      <c r="CMG52" s="9"/>
      <c r="CMH52" s="9"/>
      <c r="CMI52" s="9"/>
      <c r="CMJ52" s="9"/>
      <c r="CMK52" s="9"/>
      <c r="CML52" s="9"/>
      <c r="CMM52" s="9"/>
      <c r="CMN52" s="9"/>
      <c r="CMO52" s="9"/>
      <c r="CMP52" s="9"/>
      <c r="CMQ52" s="9"/>
      <c r="CMR52" s="9"/>
      <c r="CMS52" s="9"/>
      <c r="CMT52" s="9"/>
      <c r="CMU52" s="9"/>
      <c r="CMV52" s="9"/>
      <c r="CMW52" s="9"/>
      <c r="CMX52" s="9"/>
      <c r="CMY52" s="9"/>
      <c r="CMZ52" s="9"/>
      <c r="CNA52" s="9"/>
      <c r="CNB52" s="9"/>
      <c r="CNC52" s="9"/>
      <c r="CND52" s="9"/>
      <c r="CNE52" s="9"/>
      <c r="CNF52" s="9"/>
      <c r="CNG52" s="9"/>
      <c r="CNH52" s="9"/>
      <c r="CNI52" s="9"/>
      <c r="CNJ52" s="9"/>
      <c r="CNK52" s="9"/>
      <c r="CNL52" s="9"/>
      <c r="CNM52" s="9"/>
      <c r="CNN52" s="9"/>
      <c r="CNO52" s="9"/>
      <c r="CNP52" s="9"/>
      <c r="CNQ52" s="9"/>
      <c r="CNR52" s="9"/>
      <c r="CNS52" s="9"/>
      <c r="CNT52" s="9"/>
      <c r="CNU52" s="9"/>
      <c r="CNV52" s="9"/>
      <c r="CNW52" s="9"/>
      <c r="CNX52" s="9"/>
      <c r="CNY52" s="9"/>
      <c r="CNZ52" s="9"/>
      <c r="COA52" s="9"/>
      <c r="COB52" s="9"/>
      <c r="COC52" s="9"/>
      <c r="COD52" s="9"/>
      <c r="COE52" s="9"/>
      <c r="COF52" s="9"/>
      <c r="COG52" s="9"/>
      <c r="COH52" s="9"/>
      <c r="COI52" s="9"/>
      <c r="COJ52" s="9"/>
      <c r="COK52" s="9"/>
      <c r="COL52" s="9"/>
      <c r="COM52" s="9"/>
      <c r="CON52" s="9"/>
      <c r="COO52" s="9"/>
      <c r="COP52" s="9"/>
      <c r="COQ52" s="9"/>
      <c r="COR52" s="9"/>
      <c r="COS52" s="9"/>
      <c r="COT52" s="9"/>
      <c r="COU52" s="9"/>
      <c r="COV52" s="9"/>
      <c r="COW52" s="9"/>
      <c r="COX52" s="9"/>
      <c r="COY52" s="9"/>
      <c r="COZ52" s="9"/>
      <c r="CPA52" s="9"/>
      <c r="CPB52" s="9"/>
      <c r="CPC52" s="9"/>
      <c r="CPD52" s="9"/>
      <c r="CPE52" s="9"/>
      <c r="CPF52" s="9"/>
      <c r="CPG52" s="9"/>
      <c r="CPH52" s="9"/>
      <c r="CPI52" s="9"/>
      <c r="CPJ52" s="9"/>
      <c r="CPK52" s="9"/>
      <c r="CPL52" s="9"/>
      <c r="CPM52" s="9"/>
      <c r="CPN52" s="9"/>
      <c r="CPO52" s="9"/>
      <c r="CPP52" s="9"/>
      <c r="CPQ52" s="9"/>
      <c r="CPR52" s="9"/>
      <c r="CPS52" s="9"/>
      <c r="CPT52" s="9"/>
      <c r="CPU52" s="9"/>
      <c r="CPV52" s="9"/>
      <c r="CPW52" s="9"/>
      <c r="CPX52" s="9"/>
      <c r="CPY52" s="9"/>
      <c r="CPZ52" s="9"/>
      <c r="CQA52" s="9"/>
      <c r="CQB52" s="9"/>
      <c r="CQC52" s="9"/>
      <c r="CQD52" s="9"/>
      <c r="CQE52" s="9"/>
      <c r="CQF52" s="9"/>
      <c r="CQG52" s="9"/>
      <c r="CQH52" s="9"/>
      <c r="CQI52" s="9"/>
      <c r="CQJ52" s="9"/>
      <c r="CQK52" s="9"/>
      <c r="CQL52" s="9"/>
      <c r="CQM52" s="9"/>
      <c r="CQN52" s="9"/>
      <c r="CQO52" s="9"/>
      <c r="CQP52" s="9"/>
      <c r="CQQ52" s="9"/>
      <c r="CQR52" s="9"/>
      <c r="CQS52" s="9"/>
      <c r="CQT52" s="9"/>
      <c r="CQU52" s="9"/>
      <c r="CQV52" s="9"/>
      <c r="CQW52" s="9"/>
      <c r="CQX52" s="9"/>
      <c r="CQY52" s="9"/>
      <c r="CQZ52" s="9"/>
      <c r="CRA52" s="9"/>
      <c r="CRB52" s="9"/>
      <c r="CRC52" s="9"/>
      <c r="CRD52" s="9"/>
      <c r="CRE52" s="9"/>
      <c r="CRF52" s="9"/>
      <c r="CRG52" s="9"/>
      <c r="CRH52" s="9"/>
      <c r="CRI52" s="9"/>
      <c r="CRJ52" s="9"/>
      <c r="CRK52" s="9"/>
      <c r="CRL52" s="9"/>
      <c r="CRM52" s="9"/>
      <c r="CRN52" s="9"/>
      <c r="CRO52" s="9"/>
      <c r="CRP52" s="9"/>
      <c r="CRQ52" s="9"/>
      <c r="CRR52" s="9"/>
      <c r="CRS52" s="9"/>
      <c r="CRT52" s="9"/>
      <c r="CRU52" s="9"/>
      <c r="CRV52" s="9"/>
      <c r="CRW52" s="9"/>
      <c r="CRX52" s="9"/>
      <c r="CRY52" s="9"/>
      <c r="CRZ52" s="9"/>
      <c r="CSA52" s="9"/>
      <c r="CSB52" s="9"/>
      <c r="CSC52" s="9"/>
      <c r="CSD52" s="9"/>
      <c r="CSE52" s="9"/>
      <c r="CSF52" s="9"/>
      <c r="CSG52" s="9"/>
      <c r="CSH52" s="9"/>
      <c r="CSI52" s="9"/>
      <c r="CSJ52" s="9"/>
      <c r="CSK52" s="9"/>
      <c r="CSL52" s="9"/>
      <c r="CSM52" s="9"/>
      <c r="CSN52" s="9"/>
      <c r="CSO52" s="9"/>
      <c r="CSP52" s="9"/>
      <c r="CSQ52" s="9"/>
      <c r="CSR52" s="9"/>
      <c r="CSS52" s="9"/>
      <c r="CST52" s="9"/>
      <c r="CSU52" s="9"/>
      <c r="CSV52" s="9"/>
      <c r="CSW52" s="9"/>
      <c r="CSX52" s="9"/>
      <c r="CSY52" s="9"/>
      <c r="CSZ52" s="9"/>
      <c r="CTA52" s="9"/>
      <c r="CTB52" s="9"/>
      <c r="CTC52" s="9"/>
      <c r="CTD52" s="9"/>
      <c r="CTE52" s="9"/>
      <c r="CTF52" s="9"/>
      <c r="CTG52" s="9"/>
      <c r="CTH52" s="9"/>
      <c r="CTI52" s="9"/>
      <c r="CTJ52" s="9"/>
      <c r="CTK52" s="9"/>
      <c r="CTL52" s="9"/>
      <c r="CTM52" s="9"/>
      <c r="CTN52" s="9"/>
      <c r="CTO52" s="9"/>
      <c r="CTP52" s="9"/>
      <c r="CTQ52" s="9"/>
      <c r="CTR52" s="9"/>
      <c r="CTS52" s="9"/>
      <c r="CTT52" s="9"/>
      <c r="CTU52" s="9"/>
      <c r="CTV52" s="9"/>
      <c r="CTW52" s="9"/>
      <c r="CTX52" s="9"/>
      <c r="CTY52" s="9"/>
      <c r="CTZ52" s="9"/>
      <c r="CUA52" s="9"/>
      <c r="CUB52" s="9"/>
      <c r="CUC52" s="9"/>
      <c r="CUD52" s="9"/>
      <c r="CUE52" s="9"/>
      <c r="CUF52" s="9"/>
      <c r="CUG52" s="9"/>
      <c r="CUH52" s="9"/>
      <c r="CUI52" s="9"/>
      <c r="CUJ52" s="9"/>
      <c r="CUK52" s="9"/>
      <c r="CUL52" s="9"/>
      <c r="CUM52" s="9"/>
      <c r="CUN52" s="9"/>
      <c r="CUO52" s="9"/>
      <c r="CUP52" s="9"/>
      <c r="CUQ52" s="9"/>
      <c r="CUR52" s="9"/>
      <c r="CUS52" s="9"/>
      <c r="CUT52" s="9"/>
      <c r="CUU52" s="9"/>
      <c r="CUV52" s="9"/>
      <c r="CUW52" s="9"/>
      <c r="CUX52" s="9"/>
      <c r="CUY52" s="9"/>
      <c r="CUZ52" s="9"/>
      <c r="CVA52" s="9"/>
      <c r="CVB52" s="9"/>
      <c r="CVC52" s="9"/>
      <c r="CVD52" s="9"/>
      <c r="CVE52" s="9"/>
      <c r="CVF52" s="9"/>
      <c r="CVG52" s="9"/>
      <c r="CVH52" s="9"/>
      <c r="CVI52" s="9"/>
      <c r="CVJ52" s="9"/>
      <c r="CVK52" s="9"/>
      <c r="CVL52" s="9"/>
      <c r="CVM52" s="9"/>
      <c r="CVN52" s="9"/>
      <c r="CVO52" s="9"/>
      <c r="CVP52" s="9"/>
      <c r="CVQ52" s="9"/>
      <c r="CVR52" s="9"/>
      <c r="CVS52" s="9"/>
      <c r="CVT52" s="9"/>
      <c r="CVU52" s="9"/>
      <c r="CVV52" s="9"/>
      <c r="CVW52" s="9"/>
      <c r="CVX52" s="9"/>
      <c r="CVY52" s="9"/>
      <c r="CVZ52" s="9"/>
      <c r="CWA52" s="9"/>
      <c r="CWB52" s="9"/>
      <c r="CWC52" s="9"/>
      <c r="CWD52" s="9"/>
      <c r="CWE52" s="9"/>
      <c r="CWF52" s="9"/>
      <c r="CWG52" s="9"/>
      <c r="CWH52" s="9"/>
      <c r="CWI52" s="9"/>
      <c r="CWJ52" s="9"/>
      <c r="CWK52" s="9"/>
      <c r="CWL52" s="9"/>
      <c r="CWM52" s="9"/>
      <c r="CWN52" s="9"/>
      <c r="CWO52" s="9"/>
      <c r="CWP52" s="9"/>
      <c r="CWQ52" s="9"/>
      <c r="CWR52" s="9"/>
      <c r="CWS52" s="9"/>
      <c r="CWT52" s="9"/>
      <c r="CWU52" s="9"/>
      <c r="CWV52" s="9"/>
      <c r="CWW52" s="9"/>
      <c r="CWX52" s="9"/>
      <c r="CWY52" s="9"/>
      <c r="CWZ52" s="9"/>
      <c r="CXA52" s="9"/>
      <c r="CXB52" s="9"/>
      <c r="CXC52" s="9"/>
      <c r="CXD52" s="9"/>
      <c r="CXE52" s="9"/>
      <c r="CXF52" s="9"/>
      <c r="CXG52" s="9"/>
      <c r="CXH52" s="9"/>
      <c r="CXI52" s="9"/>
      <c r="CXJ52" s="9"/>
      <c r="CXK52" s="9"/>
      <c r="CXL52" s="9"/>
      <c r="CXM52" s="9"/>
      <c r="CXN52" s="9"/>
      <c r="CXO52" s="9"/>
      <c r="CXP52" s="9"/>
      <c r="CXQ52" s="9"/>
      <c r="CXR52" s="9"/>
      <c r="CXS52" s="9"/>
      <c r="CXT52" s="9"/>
      <c r="CXU52" s="9"/>
      <c r="CXV52" s="9"/>
      <c r="CXW52" s="9"/>
      <c r="CXX52" s="9"/>
      <c r="CXY52" s="9"/>
      <c r="CXZ52" s="9"/>
      <c r="CYA52" s="9"/>
      <c r="CYB52" s="9"/>
      <c r="CYC52" s="9"/>
      <c r="CYD52" s="9"/>
      <c r="CYE52" s="9"/>
      <c r="CYF52" s="9"/>
      <c r="CYG52" s="9"/>
      <c r="CYH52" s="9"/>
      <c r="CYI52" s="9"/>
      <c r="CYJ52" s="9"/>
      <c r="CYK52" s="9"/>
      <c r="CYL52" s="9"/>
      <c r="CYM52" s="9"/>
      <c r="CYN52" s="9"/>
      <c r="CYO52" s="9"/>
      <c r="CYP52" s="9"/>
      <c r="CYQ52" s="9"/>
      <c r="CYR52" s="9"/>
      <c r="CYS52" s="9"/>
      <c r="CYT52" s="9"/>
      <c r="CYU52" s="9"/>
      <c r="CYV52" s="9"/>
      <c r="CYW52" s="9"/>
      <c r="CYX52" s="9"/>
      <c r="CYY52" s="9"/>
      <c r="CYZ52" s="9"/>
      <c r="CZA52" s="9"/>
      <c r="CZB52" s="9"/>
      <c r="CZC52" s="9"/>
      <c r="CZD52" s="9"/>
      <c r="CZE52" s="9"/>
      <c r="CZF52" s="9"/>
      <c r="CZG52" s="9"/>
      <c r="CZH52" s="9"/>
      <c r="CZI52" s="9"/>
      <c r="CZJ52" s="9"/>
      <c r="CZK52" s="9"/>
      <c r="CZL52" s="9"/>
      <c r="CZM52" s="9"/>
      <c r="CZN52" s="9"/>
      <c r="CZO52" s="9"/>
      <c r="CZP52" s="9"/>
      <c r="CZQ52" s="9"/>
      <c r="CZR52" s="9"/>
      <c r="CZS52" s="9"/>
      <c r="CZT52" s="9"/>
      <c r="CZU52" s="9"/>
      <c r="CZV52" s="9"/>
      <c r="CZW52" s="9"/>
      <c r="CZX52" s="9"/>
      <c r="CZY52" s="9"/>
      <c r="CZZ52" s="9"/>
      <c r="DAA52" s="9"/>
      <c r="DAB52" s="9"/>
      <c r="DAC52" s="9"/>
      <c r="DAD52" s="9"/>
      <c r="DAE52" s="9"/>
      <c r="DAF52" s="9"/>
      <c r="DAG52" s="9"/>
      <c r="DAH52" s="9"/>
      <c r="DAI52" s="9"/>
      <c r="DAJ52" s="9"/>
      <c r="DAK52" s="9"/>
      <c r="DAL52" s="9"/>
      <c r="DAM52" s="9"/>
      <c r="DAN52" s="9"/>
      <c r="DAO52" s="9"/>
      <c r="DAP52" s="9"/>
      <c r="DAQ52" s="9"/>
      <c r="DAR52" s="9"/>
      <c r="DAS52" s="9"/>
      <c r="DAT52" s="9"/>
      <c r="DAU52" s="9"/>
      <c r="DAV52" s="9"/>
      <c r="DAW52" s="9"/>
      <c r="DAX52" s="9"/>
      <c r="DAY52" s="9"/>
      <c r="DAZ52" s="9"/>
      <c r="DBA52" s="9"/>
      <c r="DBB52" s="9"/>
      <c r="DBC52" s="9"/>
      <c r="DBD52" s="9"/>
      <c r="DBE52" s="9"/>
      <c r="DBF52" s="9"/>
      <c r="DBG52" s="9"/>
      <c r="DBH52" s="9"/>
      <c r="DBI52" s="9"/>
      <c r="DBJ52" s="9"/>
      <c r="DBK52" s="9"/>
      <c r="DBL52" s="9"/>
      <c r="DBM52" s="9"/>
      <c r="DBN52" s="9"/>
      <c r="DBO52" s="9"/>
      <c r="DBP52" s="9"/>
      <c r="DBQ52" s="9"/>
      <c r="DBR52" s="9"/>
      <c r="DBS52" s="9"/>
      <c r="DBT52" s="9"/>
      <c r="DBU52" s="9"/>
      <c r="DBV52" s="9"/>
      <c r="DBW52" s="9"/>
      <c r="DBX52" s="9"/>
      <c r="DBY52" s="9"/>
      <c r="DBZ52" s="9"/>
      <c r="DCA52" s="9"/>
      <c r="DCB52" s="9"/>
      <c r="DCC52" s="9"/>
      <c r="DCD52" s="9"/>
      <c r="DCE52" s="9"/>
      <c r="DCF52" s="9"/>
      <c r="DCG52" s="9"/>
      <c r="DCH52" s="9"/>
      <c r="DCI52" s="9"/>
      <c r="DCJ52" s="9"/>
      <c r="DCK52" s="9"/>
      <c r="DCL52" s="9"/>
      <c r="DCM52" s="9"/>
      <c r="DCN52" s="9"/>
      <c r="DCO52" s="9"/>
      <c r="DCP52" s="9"/>
      <c r="DCQ52" s="9"/>
      <c r="DCR52" s="9"/>
      <c r="DCS52" s="9"/>
      <c r="DCT52" s="9"/>
      <c r="DCU52" s="9"/>
      <c r="DCV52" s="9"/>
      <c r="DCW52" s="9"/>
      <c r="DCX52" s="9"/>
      <c r="DCY52" s="9"/>
      <c r="DCZ52" s="9"/>
      <c r="DDA52" s="9"/>
      <c r="DDB52" s="9"/>
      <c r="DDC52" s="9"/>
      <c r="DDD52" s="9"/>
      <c r="DDE52" s="9"/>
      <c r="DDF52" s="9"/>
      <c r="DDG52" s="9"/>
      <c r="DDH52" s="9"/>
      <c r="DDI52" s="9"/>
      <c r="DDJ52" s="9"/>
      <c r="DDK52" s="9"/>
      <c r="DDL52" s="9"/>
      <c r="DDM52" s="9"/>
      <c r="DDN52" s="9"/>
      <c r="DDO52" s="9"/>
      <c r="DDP52" s="9"/>
      <c r="DDQ52" s="9"/>
      <c r="DDR52" s="9"/>
      <c r="DDS52" s="9"/>
      <c r="DDT52" s="9"/>
      <c r="DDU52" s="9"/>
      <c r="DDV52" s="9"/>
      <c r="DDW52" s="9"/>
      <c r="DDX52" s="9"/>
      <c r="DDY52" s="9"/>
      <c r="DDZ52" s="9"/>
      <c r="DEA52" s="9"/>
      <c r="DEB52" s="9"/>
      <c r="DEC52" s="9"/>
      <c r="DED52" s="9"/>
      <c r="DEE52" s="9"/>
      <c r="DEF52" s="9"/>
      <c r="DEG52" s="9"/>
      <c r="DEH52" s="9"/>
      <c r="DEI52" s="9"/>
      <c r="DEJ52" s="9"/>
      <c r="DEK52" s="9"/>
      <c r="DEL52" s="9"/>
      <c r="DEM52" s="9"/>
      <c r="DEN52" s="9"/>
      <c r="DEO52" s="9"/>
      <c r="DEP52" s="9"/>
      <c r="DEQ52" s="9"/>
      <c r="DER52" s="9"/>
      <c r="DES52" s="9"/>
      <c r="DET52" s="9"/>
      <c r="DEU52" s="9"/>
      <c r="DEV52" s="9"/>
      <c r="DEW52" s="9"/>
      <c r="DEX52" s="9"/>
      <c r="DEY52" s="9"/>
      <c r="DEZ52" s="9"/>
      <c r="DFA52" s="9"/>
      <c r="DFB52" s="9"/>
      <c r="DFC52" s="9"/>
      <c r="DFD52" s="9"/>
      <c r="DFE52" s="9"/>
      <c r="DFF52" s="9"/>
      <c r="DFG52" s="9"/>
      <c r="DFH52" s="9"/>
      <c r="DFI52" s="9"/>
      <c r="DFJ52" s="9"/>
      <c r="DFK52" s="9"/>
      <c r="DFL52" s="9"/>
      <c r="DFM52" s="9"/>
      <c r="DFN52" s="9"/>
      <c r="DFO52" s="9"/>
      <c r="DFP52" s="9"/>
      <c r="DFQ52" s="9"/>
      <c r="DFR52" s="9"/>
      <c r="DFS52" s="9"/>
      <c r="DFT52" s="9"/>
      <c r="DFU52" s="9"/>
      <c r="DFV52" s="9"/>
      <c r="DFW52" s="9"/>
      <c r="DFX52" s="9"/>
      <c r="DFY52" s="9"/>
      <c r="DFZ52" s="9"/>
      <c r="DGA52" s="9"/>
      <c r="DGB52" s="9"/>
      <c r="DGC52" s="9"/>
      <c r="DGD52" s="9"/>
      <c r="DGE52" s="9"/>
      <c r="DGF52" s="9"/>
      <c r="DGG52" s="9"/>
      <c r="DGH52" s="9"/>
      <c r="DGI52" s="9"/>
      <c r="DGJ52" s="9"/>
      <c r="DGK52" s="9"/>
      <c r="DGL52" s="9"/>
      <c r="DGM52" s="9"/>
      <c r="DGN52" s="9"/>
      <c r="DGO52" s="9"/>
      <c r="DGP52" s="9"/>
      <c r="DGQ52" s="9"/>
      <c r="DGR52" s="9"/>
      <c r="DGS52" s="9"/>
      <c r="DGT52" s="9"/>
      <c r="DGU52" s="9"/>
      <c r="DGV52" s="9"/>
      <c r="DGW52" s="9"/>
      <c r="DGX52" s="9"/>
      <c r="DGY52" s="9"/>
      <c r="DGZ52" s="9"/>
      <c r="DHA52" s="9"/>
      <c r="DHB52" s="9"/>
      <c r="DHC52" s="9"/>
      <c r="DHD52" s="9"/>
      <c r="DHE52" s="9"/>
      <c r="DHF52" s="9"/>
      <c r="DHG52" s="9"/>
      <c r="DHH52" s="9"/>
      <c r="DHI52" s="9"/>
      <c r="DHJ52" s="9"/>
      <c r="DHK52" s="9"/>
      <c r="DHL52" s="9"/>
      <c r="DHM52" s="9"/>
      <c r="DHN52" s="9"/>
      <c r="DHO52" s="9"/>
      <c r="DHP52" s="9"/>
      <c r="DHQ52" s="9"/>
      <c r="DHR52" s="9"/>
      <c r="DHS52" s="9"/>
      <c r="DHT52" s="9"/>
      <c r="DHU52" s="9"/>
      <c r="DHV52" s="9"/>
      <c r="DHW52" s="9"/>
      <c r="DHX52" s="9"/>
      <c r="DHY52" s="9"/>
      <c r="DHZ52" s="9"/>
      <c r="DIA52" s="9"/>
      <c r="DIB52" s="9"/>
      <c r="DIC52" s="9"/>
      <c r="DID52" s="9"/>
      <c r="DIE52" s="9"/>
      <c r="DIF52" s="9"/>
      <c r="DIG52" s="9"/>
      <c r="DIH52" s="9"/>
      <c r="DII52" s="9"/>
      <c r="DIJ52" s="9"/>
      <c r="DIK52" s="9"/>
      <c r="DIL52" s="9"/>
      <c r="DIM52" s="9"/>
      <c r="DIN52" s="9"/>
      <c r="DIO52" s="9"/>
      <c r="DIP52" s="9"/>
      <c r="DIQ52" s="9"/>
      <c r="DIR52" s="9"/>
      <c r="DIS52" s="9"/>
      <c r="DIT52" s="9"/>
      <c r="DIU52" s="9"/>
      <c r="DIV52" s="9"/>
      <c r="DIW52" s="9"/>
      <c r="DIX52" s="9"/>
      <c r="DIY52" s="9"/>
      <c r="DIZ52" s="9"/>
      <c r="DJA52" s="9"/>
      <c r="DJB52" s="9"/>
      <c r="DJC52" s="9"/>
      <c r="DJD52" s="9"/>
      <c r="DJE52" s="9"/>
      <c r="DJF52" s="9"/>
      <c r="DJG52" s="9"/>
      <c r="DJH52" s="9"/>
      <c r="DJI52" s="9"/>
      <c r="DJJ52" s="9"/>
      <c r="DJK52" s="9"/>
      <c r="DJL52" s="9"/>
      <c r="DJM52" s="9"/>
      <c r="DJN52" s="9"/>
      <c r="DJO52" s="9"/>
      <c r="DJP52" s="9"/>
      <c r="DJQ52" s="9"/>
      <c r="DJR52" s="9"/>
      <c r="DJS52" s="9"/>
      <c r="DJT52" s="9"/>
      <c r="DJU52" s="9"/>
      <c r="DJV52" s="9"/>
      <c r="DJW52" s="9"/>
      <c r="DJX52" s="9"/>
      <c r="DJY52" s="9"/>
      <c r="DJZ52" s="9"/>
      <c r="DKA52" s="9"/>
      <c r="DKB52" s="9"/>
      <c r="DKC52" s="9"/>
      <c r="DKD52" s="9"/>
      <c r="DKE52" s="9"/>
      <c r="DKF52" s="9"/>
      <c r="DKG52" s="9"/>
      <c r="DKH52" s="9"/>
      <c r="DKI52" s="9"/>
      <c r="DKJ52" s="9"/>
      <c r="DKK52" s="9"/>
      <c r="DKL52" s="9"/>
      <c r="DKM52" s="9"/>
      <c r="DKN52" s="9"/>
      <c r="DKO52" s="9"/>
      <c r="DKP52" s="9"/>
      <c r="DKQ52" s="9"/>
      <c r="DKR52" s="9"/>
      <c r="DKS52" s="9"/>
      <c r="DKT52" s="9"/>
      <c r="DKU52" s="9"/>
      <c r="DKV52" s="9"/>
      <c r="DKW52" s="9"/>
      <c r="DKX52" s="9"/>
      <c r="DKY52" s="9"/>
      <c r="DKZ52" s="9"/>
      <c r="DLA52" s="9"/>
      <c r="DLB52" s="9"/>
      <c r="DLC52" s="9"/>
      <c r="DLD52" s="9"/>
      <c r="DLE52" s="9"/>
      <c r="DLF52" s="9"/>
      <c r="DLG52" s="9"/>
      <c r="DLH52" s="9"/>
      <c r="DLI52" s="9"/>
      <c r="DLJ52" s="9"/>
      <c r="DLK52" s="9"/>
      <c r="DLL52" s="9"/>
      <c r="DLM52" s="9"/>
      <c r="DLN52" s="9"/>
      <c r="DLO52" s="9"/>
      <c r="DLP52" s="9"/>
      <c r="DLQ52" s="9"/>
      <c r="DLR52" s="9"/>
      <c r="DLS52" s="9"/>
      <c r="DLT52" s="9"/>
      <c r="DLU52" s="9"/>
      <c r="DLV52" s="9"/>
      <c r="DLW52" s="9"/>
      <c r="DLX52" s="9"/>
      <c r="DLY52" s="9"/>
      <c r="DLZ52" s="9"/>
      <c r="DMA52" s="9"/>
      <c r="DMB52" s="9"/>
      <c r="DMC52" s="9"/>
      <c r="DMD52" s="9"/>
      <c r="DME52" s="9"/>
      <c r="DMF52" s="9"/>
      <c r="DMG52" s="9"/>
      <c r="DMH52" s="9"/>
      <c r="DMI52" s="9"/>
      <c r="DMJ52" s="9"/>
      <c r="DMK52" s="9"/>
      <c r="DML52" s="9"/>
      <c r="DMM52" s="9"/>
      <c r="DMN52" s="9"/>
      <c r="DMO52" s="9"/>
      <c r="DMP52" s="9"/>
      <c r="DMQ52" s="9"/>
      <c r="DMR52" s="9"/>
      <c r="DMS52" s="9"/>
      <c r="DMT52" s="9"/>
      <c r="DMU52" s="9"/>
      <c r="DMV52" s="9"/>
      <c r="DMW52" s="9"/>
      <c r="DMX52" s="9"/>
      <c r="DMY52" s="9"/>
      <c r="DMZ52" s="9"/>
      <c r="DNA52" s="9"/>
      <c r="DNB52" s="9"/>
      <c r="DNC52" s="9"/>
      <c r="DND52" s="9"/>
      <c r="DNE52" s="9"/>
      <c r="DNF52" s="9"/>
      <c r="DNG52" s="9"/>
      <c r="DNH52" s="9"/>
      <c r="DNI52" s="9"/>
      <c r="DNJ52" s="9"/>
      <c r="DNK52" s="9"/>
      <c r="DNL52" s="9"/>
      <c r="DNM52" s="9"/>
      <c r="DNN52" s="9"/>
      <c r="DNO52" s="9"/>
      <c r="DNP52" s="9"/>
      <c r="DNQ52" s="9"/>
      <c r="DNR52" s="9"/>
      <c r="DNS52" s="9"/>
      <c r="DNT52" s="9"/>
      <c r="DNU52" s="9"/>
      <c r="DNV52" s="9"/>
      <c r="DNW52" s="9"/>
      <c r="DNX52" s="9"/>
      <c r="DNY52" s="9"/>
      <c r="DNZ52" s="9"/>
      <c r="DOA52" s="9"/>
      <c r="DOB52" s="9"/>
      <c r="DOC52" s="9"/>
      <c r="DOD52" s="9"/>
      <c r="DOE52" s="9"/>
      <c r="DOF52" s="9"/>
      <c r="DOG52" s="9"/>
      <c r="DOH52" s="9"/>
      <c r="DOI52" s="9"/>
      <c r="DOJ52" s="9"/>
      <c r="DOK52" s="9"/>
      <c r="DOL52" s="9"/>
      <c r="DOM52" s="9"/>
      <c r="DON52" s="9"/>
      <c r="DOO52" s="9"/>
      <c r="DOP52" s="9"/>
      <c r="DOQ52" s="9"/>
      <c r="DOR52" s="9"/>
      <c r="DOS52" s="9"/>
      <c r="DOT52" s="9"/>
      <c r="DOU52" s="9"/>
      <c r="DOV52" s="9"/>
      <c r="DOW52" s="9"/>
      <c r="DOX52" s="9"/>
      <c r="DOY52" s="9"/>
      <c r="DOZ52" s="9"/>
      <c r="DPA52" s="9"/>
      <c r="DPB52" s="9"/>
      <c r="DPC52" s="9"/>
      <c r="DPD52" s="9"/>
      <c r="DPE52" s="9"/>
      <c r="DPF52" s="9"/>
    </row>
    <row r="53" spans="1:3126" s="4" customFormat="1" ht="134.25" customHeight="1" x14ac:dyDescent="0.25">
      <c r="A53" s="24">
        <v>44</v>
      </c>
      <c r="B53" s="40" t="s">
        <v>50</v>
      </c>
      <c r="C53" s="24" t="s">
        <v>145</v>
      </c>
      <c r="D53" s="34">
        <v>80</v>
      </c>
      <c r="E53" s="35">
        <v>2</v>
      </c>
      <c r="F53" s="35">
        <v>7</v>
      </c>
      <c r="G53" s="35"/>
      <c r="H53" s="71">
        <v>14</v>
      </c>
      <c r="I53" s="71">
        <f>E53*H53</f>
        <v>28</v>
      </c>
      <c r="J53" s="71">
        <v>46</v>
      </c>
      <c r="K53" s="71">
        <f>F53*J53</f>
        <v>322</v>
      </c>
      <c r="L53" s="35"/>
      <c r="M53" s="35"/>
      <c r="N53" s="35"/>
      <c r="O53" s="35"/>
      <c r="P53" s="35">
        <f t="shared" ref="P53" si="40">(K53+I53)*0.2</f>
        <v>70</v>
      </c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>
        <f>F53</f>
        <v>7</v>
      </c>
      <c r="AQ53" s="51">
        <f>D53*0.3*2</f>
        <v>48</v>
      </c>
      <c r="AR53" s="35"/>
      <c r="AS53" s="35"/>
      <c r="AT53" s="35">
        <f t="shared" ref="AT53" si="41">AQ53+AR53+AS53</f>
        <v>48</v>
      </c>
      <c r="AU53" s="35"/>
      <c r="AV53" s="35"/>
      <c r="AW53" s="35"/>
      <c r="AX53" s="35"/>
      <c r="AY53" s="35"/>
      <c r="AZ53" s="52">
        <f>I53+K53+M53+O53+P53+R53+T53+V53+X53+Z53+AB53+AD53+AF53+AH53+AL53+AM53+AO53+AT53+AU53+AY53</f>
        <v>468</v>
      </c>
      <c r="BA53" s="49" t="s">
        <v>108</v>
      </c>
      <c r="BB53" s="50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  <c r="AML53" s="9"/>
      <c r="AMM53" s="9"/>
      <c r="AMN53" s="9"/>
      <c r="AMO53" s="9"/>
      <c r="AMP53" s="9"/>
      <c r="AMQ53" s="9"/>
      <c r="AMR53" s="9"/>
      <c r="AMS53" s="9"/>
      <c r="AMT53" s="9"/>
      <c r="AMU53" s="9"/>
      <c r="AMV53" s="9"/>
      <c r="AMW53" s="9"/>
      <c r="AMX53" s="9"/>
      <c r="AMY53" s="9"/>
      <c r="AMZ53" s="9"/>
      <c r="ANA53" s="9"/>
      <c r="ANB53" s="9"/>
      <c r="ANC53" s="9"/>
      <c r="AND53" s="9"/>
      <c r="ANE53" s="9"/>
      <c r="ANF53" s="9"/>
      <c r="ANG53" s="9"/>
      <c r="ANH53" s="9"/>
      <c r="ANI53" s="9"/>
      <c r="ANJ53" s="9"/>
      <c r="ANK53" s="9"/>
      <c r="ANL53" s="9"/>
      <c r="ANM53" s="9"/>
      <c r="ANN53" s="9"/>
      <c r="ANO53" s="9"/>
      <c r="ANP53" s="9"/>
      <c r="ANQ53" s="9"/>
      <c r="ANR53" s="9"/>
      <c r="ANS53" s="9"/>
      <c r="ANT53" s="9"/>
      <c r="ANU53" s="9"/>
      <c r="ANV53" s="9"/>
      <c r="ANW53" s="9"/>
      <c r="ANX53" s="9"/>
      <c r="ANY53" s="9"/>
      <c r="ANZ53" s="9"/>
      <c r="AOA53" s="9"/>
      <c r="AOB53" s="9"/>
      <c r="AOC53" s="9"/>
      <c r="AOD53" s="9"/>
      <c r="AOE53" s="9"/>
      <c r="AOF53" s="9"/>
      <c r="AOG53" s="9"/>
      <c r="AOH53" s="9"/>
      <c r="AOI53" s="9"/>
      <c r="AOJ53" s="9"/>
      <c r="AOK53" s="9"/>
      <c r="AOL53" s="9"/>
      <c r="AOM53" s="9"/>
      <c r="AON53" s="9"/>
      <c r="AOO53" s="9"/>
      <c r="AOP53" s="9"/>
      <c r="AOQ53" s="9"/>
      <c r="AOR53" s="9"/>
      <c r="AOS53" s="9"/>
      <c r="AOT53" s="9"/>
      <c r="AOU53" s="9"/>
      <c r="AOV53" s="9"/>
      <c r="AOW53" s="9"/>
      <c r="AOX53" s="9"/>
      <c r="AOY53" s="9"/>
      <c r="AOZ53" s="9"/>
      <c r="APA53" s="9"/>
      <c r="APB53" s="9"/>
      <c r="APC53" s="9"/>
      <c r="APD53" s="9"/>
      <c r="APE53" s="9"/>
      <c r="APF53" s="9"/>
      <c r="APG53" s="9"/>
      <c r="APH53" s="9"/>
      <c r="API53" s="9"/>
      <c r="APJ53" s="9"/>
      <c r="APK53" s="9"/>
      <c r="APL53" s="9"/>
      <c r="APM53" s="9"/>
      <c r="APN53" s="9"/>
      <c r="APO53" s="9"/>
      <c r="APP53" s="9"/>
      <c r="APQ53" s="9"/>
      <c r="APR53" s="9"/>
      <c r="APS53" s="9"/>
      <c r="APT53" s="9"/>
      <c r="APU53" s="9"/>
      <c r="APV53" s="9"/>
      <c r="APW53" s="9"/>
      <c r="APX53" s="9"/>
      <c r="APY53" s="9"/>
      <c r="APZ53" s="9"/>
      <c r="AQA53" s="9"/>
      <c r="AQB53" s="9"/>
      <c r="AQC53" s="9"/>
      <c r="AQD53" s="9"/>
      <c r="AQE53" s="9"/>
      <c r="AQF53" s="9"/>
      <c r="AQG53" s="9"/>
      <c r="AQH53" s="9"/>
      <c r="AQI53" s="9"/>
      <c r="AQJ53" s="9"/>
      <c r="AQK53" s="9"/>
      <c r="AQL53" s="9"/>
      <c r="AQM53" s="9"/>
      <c r="AQN53" s="9"/>
      <c r="AQO53" s="9"/>
      <c r="AQP53" s="9"/>
      <c r="AQQ53" s="9"/>
      <c r="AQR53" s="9"/>
      <c r="AQS53" s="9"/>
      <c r="AQT53" s="9"/>
      <c r="AQU53" s="9"/>
      <c r="AQV53" s="9"/>
      <c r="AQW53" s="9"/>
      <c r="AQX53" s="9"/>
      <c r="AQY53" s="9"/>
      <c r="AQZ53" s="9"/>
      <c r="ARA53" s="9"/>
      <c r="ARB53" s="9"/>
      <c r="ARC53" s="9"/>
      <c r="ARD53" s="9"/>
      <c r="ARE53" s="9"/>
      <c r="ARF53" s="9"/>
      <c r="ARG53" s="9"/>
      <c r="ARH53" s="9"/>
      <c r="ARI53" s="9"/>
      <c r="ARJ53" s="9"/>
      <c r="ARK53" s="9"/>
      <c r="ARL53" s="9"/>
      <c r="ARM53" s="9"/>
      <c r="ARN53" s="9"/>
      <c r="ARO53" s="9"/>
      <c r="ARP53" s="9"/>
      <c r="ARQ53" s="9"/>
      <c r="ARR53" s="9"/>
      <c r="ARS53" s="9"/>
      <c r="ART53" s="9"/>
      <c r="ARU53" s="9"/>
      <c r="ARV53" s="9"/>
      <c r="ARW53" s="9"/>
      <c r="ARX53" s="9"/>
      <c r="ARY53" s="9"/>
      <c r="ARZ53" s="9"/>
      <c r="ASA53" s="9"/>
      <c r="ASB53" s="9"/>
      <c r="ASC53" s="9"/>
      <c r="ASD53" s="9"/>
      <c r="ASE53" s="9"/>
      <c r="ASF53" s="9"/>
      <c r="ASG53" s="9"/>
      <c r="ASH53" s="9"/>
      <c r="ASI53" s="9"/>
      <c r="ASJ53" s="9"/>
      <c r="ASK53" s="9"/>
      <c r="ASL53" s="9"/>
      <c r="ASM53" s="9"/>
      <c r="ASN53" s="9"/>
      <c r="ASO53" s="9"/>
      <c r="ASP53" s="9"/>
      <c r="ASQ53" s="9"/>
      <c r="ASR53" s="9"/>
      <c r="ASS53" s="9"/>
      <c r="AST53" s="9"/>
      <c r="ASU53" s="9"/>
      <c r="ASV53" s="9"/>
      <c r="ASW53" s="9"/>
      <c r="ASX53" s="9"/>
      <c r="ASY53" s="9"/>
      <c r="ASZ53" s="9"/>
      <c r="ATA53" s="9"/>
      <c r="ATB53" s="9"/>
      <c r="ATC53" s="9"/>
      <c r="ATD53" s="9"/>
      <c r="ATE53" s="9"/>
      <c r="ATF53" s="9"/>
      <c r="ATG53" s="9"/>
      <c r="ATH53" s="9"/>
      <c r="ATI53" s="9"/>
      <c r="ATJ53" s="9"/>
      <c r="ATK53" s="9"/>
      <c r="ATL53" s="9"/>
      <c r="ATM53" s="9"/>
      <c r="ATN53" s="9"/>
      <c r="ATO53" s="9"/>
      <c r="ATP53" s="9"/>
      <c r="ATQ53" s="9"/>
      <c r="ATR53" s="9"/>
      <c r="ATS53" s="9"/>
      <c r="ATT53" s="9"/>
      <c r="ATU53" s="9"/>
      <c r="ATV53" s="9"/>
      <c r="ATW53" s="9"/>
      <c r="ATX53" s="9"/>
      <c r="ATY53" s="9"/>
      <c r="ATZ53" s="9"/>
      <c r="AUA53" s="9"/>
      <c r="AUB53" s="9"/>
      <c r="AUC53" s="9"/>
      <c r="AUD53" s="9"/>
      <c r="AUE53" s="9"/>
      <c r="AUF53" s="9"/>
      <c r="AUG53" s="9"/>
      <c r="AUH53" s="9"/>
      <c r="AUI53" s="9"/>
      <c r="AUJ53" s="9"/>
      <c r="AUK53" s="9"/>
      <c r="AUL53" s="9"/>
      <c r="AUM53" s="9"/>
      <c r="AUN53" s="9"/>
      <c r="AUO53" s="9"/>
      <c r="AUP53" s="9"/>
      <c r="AUQ53" s="9"/>
      <c r="AUR53" s="9"/>
      <c r="AUS53" s="9"/>
      <c r="AUT53" s="9"/>
      <c r="AUU53" s="9"/>
      <c r="AUV53" s="9"/>
      <c r="AUW53" s="9"/>
      <c r="AUX53" s="9"/>
      <c r="AUY53" s="9"/>
      <c r="AUZ53" s="9"/>
      <c r="AVA53" s="9"/>
      <c r="AVB53" s="9"/>
      <c r="AVC53" s="9"/>
      <c r="AVD53" s="9"/>
      <c r="AVE53" s="9"/>
      <c r="AVF53" s="9"/>
      <c r="AVG53" s="9"/>
      <c r="AVH53" s="9"/>
      <c r="AVI53" s="9"/>
      <c r="AVJ53" s="9"/>
      <c r="AVK53" s="9"/>
      <c r="AVL53" s="9"/>
      <c r="AVM53" s="9"/>
      <c r="AVN53" s="9"/>
      <c r="AVO53" s="9"/>
      <c r="AVP53" s="9"/>
      <c r="AVQ53" s="9"/>
      <c r="AVR53" s="9"/>
      <c r="AVS53" s="9"/>
      <c r="AVT53" s="9"/>
      <c r="AVU53" s="9"/>
      <c r="AVV53" s="9"/>
      <c r="AVW53" s="9"/>
      <c r="AVX53" s="9"/>
      <c r="AVY53" s="9"/>
      <c r="AVZ53" s="9"/>
      <c r="AWA53" s="9"/>
      <c r="AWB53" s="9"/>
      <c r="AWC53" s="9"/>
      <c r="AWD53" s="9"/>
      <c r="AWE53" s="9"/>
      <c r="AWF53" s="9"/>
      <c r="AWG53" s="9"/>
      <c r="AWH53" s="9"/>
      <c r="AWI53" s="9"/>
      <c r="AWJ53" s="9"/>
      <c r="AWK53" s="9"/>
      <c r="AWL53" s="9"/>
      <c r="AWM53" s="9"/>
      <c r="AWN53" s="9"/>
      <c r="AWO53" s="9"/>
      <c r="AWP53" s="9"/>
      <c r="AWQ53" s="9"/>
      <c r="AWR53" s="9"/>
      <c r="AWS53" s="9"/>
      <c r="AWT53" s="9"/>
      <c r="AWU53" s="9"/>
      <c r="AWV53" s="9"/>
      <c r="AWW53" s="9"/>
      <c r="AWX53" s="9"/>
      <c r="AWY53" s="9"/>
      <c r="AWZ53" s="9"/>
      <c r="AXA53" s="9"/>
      <c r="AXB53" s="9"/>
      <c r="AXC53" s="9"/>
      <c r="AXD53" s="9"/>
      <c r="AXE53" s="9"/>
      <c r="AXF53" s="9"/>
      <c r="AXG53" s="9"/>
      <c r="AXH53" s="9"/>
      <c r="AXI53" s="9"/>
      <c r="AXJ53" s="9"/>
      <c r="AXK53" s="9"/>
      <c r="AXL53" s="9"/>
      <c r="AXM53" s="9"/>
      <c r="AXN53" s="9"/>
      <c r="AXO53" s="9"/>
      <c r="AXP53" s="9"/>
      <c r="AXQ53" s="9"/>
      <c r="AXR53" s="9"/>
      <c r="AXS53" s="9"/>
      <c r="AXT53" s="9"/>
      <c r="AXU53" s="9"/>
      <c r="AXV53" s="9"/>
      <c r="AXW53" s="9"/>
      <c r="AXX53" s="9"/>
      <c r="AXY53" s="9"/>
      <c r="AXZ53" s="9"/>
      <c r="AYA53" s="9"/>
      <c r="AYB53" s="9"/>
      <c r="AYC53" s="9"/>
      <c r="AYD53" s="9"/>
      <c r="AYE53" s="9"/>
      <c r="AYF53" s="9"/>
      <c r="AYG53" s="9"/>
      <c r="AYH53" s="9"/>
      <c r="AYI53" s="9"/>
      <c r="AYJ53" s="9"/>
      <c r="AYK53" s="9"/>
      <c r="AYL53" s="9"/>
      <c r="AYM53" s="9"/>
      <c r="AYN53" s="9"/>
      <c r="AYO53" s="9"/>
      <c r="AYP53" s="9"/>
      <c r="AYQ53" s="9"/>
      <c r="AYR53" s="9"/>
      <c r="AYS53" s="9"/>
      <c r="AYT53" s="9"/>
      <c r="AYU53" s="9"/>
      <c r="AYV53" s="9"/>
      <c r="AYW53" s="9"/>
      <c r="AYX53" s="9"/>
      <c r="AYY53" s="9"/>
      <c r="AYZ53" s="9"/>
      <c r="AZA53" s="9"/>
      <c r="AZB53" s="9"/>
      <c r="AZC53" s="9"/>
      <c r="AZD53" s="9"/>
      <c r="AZE53" s="9"/>
      <c r="AZF53" s="9"/>
      <c r="AZG53" s="9"/>
      <c r="AZH53" s="9"/>
      <c r="AZI53" s="9"/>
      <c r="AZJ53" s="9"/>
      <c r="AZK53" s="9"/>
      <c r="AZL53" s="9"/>
      <c r="AZM53" s="9"/>
      <c r="AZN53" s="9"/>
      <c r="AZO53" s="9"/>
      <c r="AZP53" s="9"/>
      <c r="AZQ53" s="9"/>
      <c r="AZR53" s="9"/>
      <c r="AZS53" s="9"/>
      <c r="AZT53" s="9"/>
      <c r="AZU53" s="9"/>
      <c r="AZV53" s="9"/>
      <c r="AZW53" s="9"/>
      <c r="AZX53" s="9"/>
      <c r="AZY53" s="9"/>
      <c r="AZZ53" s="9"/>
      <c r="BAA53" s="9"/>
      <c r="BAB53" s="9"/>
      <c r="BAC53" s="9"/>
      <c r="BAD53" s="9"/>
      <c r="BAE53" s="9"/>
      <c r="BAF53" s="9"/>
      <c r="BAG53" s="9"/>
      <c r="BAH53" s="9"/>
      <c r="BAI53" s="9"/>
      <c r="BAJ53" s="9"/>
      <c r="BAK53" s="9"/>
      <c r="BAL53" s="9"/>
      <c r="BAM53" s="9"/>
      <c r="BAN53" s="9"/>
      <c r="BAO53" s="9"/>
      <c r="BAP53" s="9"/>
      <c r="BAQ53" s="9"/>
      <c r="BAR53" s="9"/>
      <c r="BAS53" s="9"/>
      <c r="BAT53" s="9"/>
      <c r="BAU53" s="9"/>
      <c r="BAV53" s="9"/>
      <c r="BAW53" s="9"/>
      <c r="BAX53" s="9"/>
      <c r="BAY53" s="9"/>
      <c r="BAZ53" s="9"/>
      <c r="BBA53" s="9"/>
      <c r="BBB53" s="9"/>
      <c r="BBC53" s="9"/>
      <c r="BBD53" s="9"/>
      <c r="BBE53" s="9"/>
      <c r="BBF53" s="9"/>
      <c r="BBG53" s="9"/>
      <c r="BBH53" s="9"/>
      <c r="BBI53" s="9"/>
      <c r="BBJ53" s="9"/>
      <c r="BBK53" s="9"/>
      <c r="BBL53" s="9"/>
      <c r="BBM53" s="9"/>
      <c r="BBN53" s="9"/>
      <c r="BBO53" s="9"/>
      <c r="BBP53" s="9"/>
      <c r="BBQ53" s="9"/>
      <c r="BBR53" s="9"/>
      <c r="BBS53" s="9"/>
      <c r="BBT53" s="9"/>
      <c r="BBU53" s="9"/>
      <c r="BBV53" s="9"/>
      <c r="BBW53" s="9"/>
      <c r="BBX53" s="9"/>
      <c r="BBY53" s="9"/>
      <c r="BBZ53" s="9"/>
      <c r="BCA53" s="9"/>
      <c r="BCB53" s="9"/>
      <c r="BCC53" s="9"/>
      <c r="BCD53" s="9"/>
      <c r="BCE53" s="9"/>
      <c r="BCF53" s="9"/>
      <c r="BCG53" s="9"/>
      <c r="BCH53" s="9"/>
      <c r="BCI53" s="9"/>
      <c r="BCJ53" s="9"/>
      <c r="BCK53" s="9"/>
      <c r="BCL53" s="9"/>
      <c r="BCM53" s="9"/>
      <c r="BCN53" s="9"/>
      <c r="BCO53" s="9"/>
      <c r="BCP53" s="9"/>
      <c r="BCQ53" s="9"/>
      <c r="BCR53" s="9"/>
      <c r="BCS53" s="9"/>
      <c r="BCT53" s="9"/>
      <c r="BCU53" s="9"/>
      <c r="BCV53" s="9"/>
      <c r="BCW53" s="9"/>
      <c r="BCX53" s="9"/>
      <c r="BCY53" s="9"/>
      <c r="BCZ53" s="9"/>
      <c r="BDA53" s="9"/>
      <c r="BDB53" s="9"/>
      <c r="BDC53" s="9"/>
      <c r="BDD53" s="9"/>
      <c r="BDE53" s="9"/>
      <c r="BDF53" s="9"/>
      <c r="BDG53" s="9"/>
      <c r="BDH53" s="9"/>
      <c r="BDI53" s="9"/>
      <c r="BDJ53" s="9"/>
      <c r="BDK53" s="9"/>
      <c r="BDL53" s="9"/>
      <c r="BDM53" s="9"/>
      <c r="BDN53" s="9"/>
      <c r="BDO53" s="9"/>
      <c r="BDP53" s="9"/>
      <c r="BDQ53" s="9"/>
      <c r="BDR53" s="9"/>
      <c r="BDS53" s="9"/>
      <c r="BDT53" s="9"/>
      <c r="BDU53" s="9"/>
      <c r="BDV53" s="9"/>
      <c r="BDW53" s="9"/>
      <c r="BDX53" s="9"/>
      <c r="BDY53" s="9"/>
      <c r="BDZ53" s="9"/>
      <c r="BEA53" s="9"/>
      <c r="BEB53" s="9"/>
      <c r="BEC53" s="9"/>
      <c r="BED53" s="9"/>
      <c r="BEE53" s="9"/>
      <c r="BEF53" s="9"/>
      <c r="BEG53" s="9"/>
      <c r="BEH53" s="9"/>
      <c r="BEI53" s="9"/>
      <c r="BEJ53" s="9"/>
      <c r="BEK53" s="9"/>
      <c r="BEL53" s="9"/>
      <c r="BEM53" s="9"/>
      <c r="BEN53" s="9"/>
      <c r="BEO53" s="9"/>
      <c r="BEP53" s="9"/>
      <c r="BEQ53" s="9"/>
      <c r="BER53" s="9"/>
      <c r="BES53" s="9"/>
      <c r="BET53" s="9"/>
      <c r="BEU53" s="9"/>
      <c r="BEV53" s="9"/>
      <c r="BEW53" s="9"/>
      <c r="BEX53" s="9"/>
      <c r="BEY53" s="9"/>
      <c r="BEZ53" s="9"/>
      <c r="BFA53" s="9"/>
      <c r="BFB53" s="9"/>
      <c r="BFC53" s="9"/>
      <c r="BFD53" s="9"/>
      <c r="BFE53" s="9"/>
      <c r="BFF53" s="9"/>
      <c r="BFG53" s="9"/>
      <c r="BFH53" s="9"/>
      <c r="BFI53" s="9"/>
      <c r="BFJ53" s="9"/>
      <c r="BFK53" s="9"/>
      <c r="BFL53" s="9"/>
      <c r="BFM53" s="9"/>
      <c r="BFN53" s="9"/>
      <c r="BFO53" s="9"/>
      <c r="BFP53" s="9"/>
      <c r="BFQ53" s="9"/>
      <c r="BFR53" s="9"/>
      <c r="BFS53" s="9"/>
      <c r="BFT53" s="9"/>
      <c r="BFU53" s="9"/>
      <c r="BFV53" s="9"/>
      <c r="BFW53" s="9"/>
      <c r="BFX53" s="9"/>
      <c r="BFY53" s="9"/>
      <c r="BFZ53" s="9"/>
      <c r="BGA53" s="9"/>
      <c r="BGB53" s="9"/>
      <c r="BGC53" s="9"/>
      <c r="BGD53" s="9"/>
      <c r="BGE53" s="9"/>
      <c r="BGF53" s="9"/>
      <c r="BGG53" s="9"/>
      <c r="BGH53" s="9"/>
      <c r="BGI53" s="9"/>
      <c r="BGJ53" s="9"/>
      <c r="BGK53" s="9"/>
      <c r="BGL53" s="9"/>
      <c r="BGM53" s="9"/>
      <c r="BGN53" s="9"/>
      <c r="BGO53" s="9"/>
      <c r="BGP53" s="9"/>
      <c r="BGQ53" s="9"/>
      <c r="BGR53" s="9"/>
      <c r="BGS53" s="9"/>
      <c r="BGT53" s="9"/>
      <c r="BGU53" s="9"/>
      <c r="BGV53" s="9"/>
      <c r="BGW53" s="9"/>
      <c r="BGX53" s="9"/>
      <c r="BGY53" s="9"/>
      <c r="BGZ53" s="9"/>
      <c r="BHA53" s="9"/>
      <c r="BHB53" s="9"/>
      <c r="BHC53" s="9"/>
      <c r="BHD53" s="9"/>
      <c r="BHE53" s="9"/>
      <c r="BHF53" s="9"/>
      <c r="BHG53" s="9"/>
      <c r="BHH53" s="9"/>
      <c r="BHI53" s="9"/>
      <c r="BHJ53" s="9"/>
      <c r="BHK53" s="9"/>
      <c r="BHL53" s="9"/>
      <c r="BHM53" s="9"/>
      <c r="BHN53" s="9"/>
      <c r="BHO53" s="9"/>
      <c r="BHP53" s="9"/>
      <c r="BHQ53" s="9"/>
      <c r="BHR53" s="9"/>
      <c r="BHS53" s="9"/>
      <c r="BHT53" s="9"/>
      <c r="BHU53" s="9"/>
      <c r="BHV53" s="9"/>
      <c r="BHW53" s="9"/>
      <c r="BHX53" s="9"/>
      <c r="BHY53" s="9"/>
      <c r="BHZ53" s="9"/>
      <c r="BIA53" s="9"/>
      <c r="BIB53" s="9"/>
      <c r="BIC53" s="9"/>
      <c r="BID53" s="9"/>
      <c r="BIE53" s="9"/>
      <c r="BIF53" s="9"/>
      <c r="BIG53" s="9"/>
      <c r="BIH53" s="9"/>
      <c r="BII53" s="9"/>
      <c r="BIJ53" s="9"/>
      <c r="BIK53" s="9"/>
      <c r="BIL53" s="9"/>
      <c r="BIM53" s="9"/>
      <c r="BIN53" s="9"/>
      <c r="BIO53" s="9"/>
      <c r="BIP53" s="9"/>
      <c r="BIQ53" s="9"/>
      <c r="BIR53" s="9"/>
      <c r="BIS53" s="9"/>
      <c r="BIT53" s="9"/>
      <c r="BIU53" s="9"/>
      <c r="BIV53" s="9"/>
      <c r="BIW53" s="9"/>
      <c r="BIX53" s="9"/>
      <c r="BIY53" s="9"/>
      <c r="BIZ53" s="9"/>
      <c r="BJA53" s="9"/>
      <c r="BJB53" s="9"/>
      <c r="BJC53" s="9"/>
      <c r="BJD53" s="9"/>
      <c r="BJE53" s="9"/>
      <c r="BJF53" s="9"/>
      <c r="BJG53" s="9"/>
      <c r="BJH53" s="9"/>
      <c r="BJI53" s="9"/>
      <c r="BJJ53" s="9"/>
      <c r="BJK53" s="9"/>
      <c r="BJL53" s="9"/>
      <c r="BJM53" s="9"/>
      <c r="BJN53" s="9"/>
      <c r="BJO53" s="9"/>
      <c r="BJP53" s="9"/>
      <c r="BJQ53" s="9"/>
      <c r="BJR53" s="9"/>
      <c r="BJS53" s="9"/>
      <c r="BJT53" s="9"/>
      <c r="BJU53" s="9"/>
      <c r="BJV53" s="9"/>
      <c r="BJW53" s="9"/>
      <c r="BJX53" s="9"/>
      <c r="BJY53" s="9"/>
      <c r="BJZ53" s="9"/>
      <c r="BKA53" s="9"/>
      <c r="BKB53" s="9"/>
      <c r="BKC53" s="9"/>
      <c r="BKD53" s="9"/>
      <c r="BKE53" s="9"/>
      <c r="BKF53" s="9"/>
      <c r="BKG53" s="9"/>
      <c r="BKH53" s="9"/>
      <c r="BKI53" s="9"/>
      <c r="BKJ53" s="9"/>
      <c r="BKK53" s="9"/>
      <c r="BKL53" s="9"/>
      <c r="BKM53" s="9"/>
      <c r="BKN53" s="9"/>
      <c r="BKO53" s="9"/>
      <c r="BKP53" s="9"/>
      <c r="BKQ53" s="9"/>
      <c r="BKR53" s="9"/>
      <c r="BKS53" s="9"/>
      <c r="BKT53" s="9"/>
      <c r="BKU53" s="9"/>
      <c r="BKV53" s="9"/>
      <c r="BKW53" s="9"/>
      <c r="BKX53" s="9"/>
      <c r="BKY53" s="9"/>
      <c r="BKZ53" s="9"/>
      <c r="BLA53" s="9"/>
      <c r="BLB53" s="9"/>
      <c r="BLC53" s="9"/>
      <c r="BLD53" s="9"/>
      <c r="BLE53" s="9"/>
      <c r="BLF53" s="9"/>
      <c r="BLG53" s="9"/>
      <c r="BLH53" s="9"/>
      <c r="BLI53" s="9"/>
      <c r="BLJ53" s="9"/>
      <c r="BLK53" s="9"/>
      <c r="BLL53" s="9"/>
      <c r="BLM53" s="9"/>
      <c r="BLN53" s="9"/>
      <c r="BLO53" s="9"/>
      <c r="BLP53" s="9"/>
      <c r="BLQ53" s="9"/>
      <c r="BLR53" s="9"/>
      <c r="BLS53" s="9"/>
      <c r="BLT53" s="9"/>
      <c r="BLU53" s="9"/>
      <c r="BLV53" s="9"/>
      <c r="BLW53" s="9"/>
      <c r="BLX53" s="9"/>
      <c r="BLY53" s="9"/>
      <c r="BLZ53" s="9"/>
      <c r="BMA53" s="9"/>
      <c r="BMB53" s="9"/>
      <c r="BMC53" s="9"/>
      <c r="BMD53" s="9"/>
      <c r="BME53" s="9"/>
      <c r="BMF53" s="9"/>
      <c r="BMG53" s="9"/>
      <c r="BMH53" s="9"/>
      <c r="BMI53" s="9"/>
      <c r="BMJ53" s="9"/>
      <c r="BMK53" s="9"/>
      <c r="BML53" s="9"/>
      <c r="BMM53" s="9"/>
      <c r="BMN53" s="9"/>
      <c r="BMO53" s="9"/>
      <c r="BMP53" s="9"/>
      <c r="BMQ53" s="9"/>
      <c r="BMR53" s="9"/>
      <c r="BMS53" s="9"/>
      <c r="BMT53" s="9"/>
      <c r="BMU53" s="9"/>
      <c r="BMV53" s="9"/>
      <c r="BMW53" s="9"/>
      <c r="BMX53" s="9"/>
      <c r="BMY53" s="9"/>
      <c r="BMZ53" s="9"/>
      <c r="BNA53" s="9"/>
      <c r="BNB53" s="9"/>
      <c r="BNC53" s="9"/>
      <c r="BND53" s="9"/>
      <c r="BNE53" s="9"/>
      <c r="BNF53" s="9"/>
      <c r="BNG53" s="9"/>
      <c r="BNH53" s="9"/>
      <c r="BNI53" s="9"/>
      <c r="BNJ53" s="9"/>
      <c r="BNK53" s="9"/>
      <c r="BNL53" s="9"/>
      <c r="BNM53" s="9"/>
      <c r="BNN53" s="9"/>
      <c r="BNO53" s="9"/>
      <c r="BNP53" s="9"/>
      <c r="BNQ53" s="9"/>
      <c r="BNR53" s="9"/>
      <c r="BNS53" s="9"/>
      <c r="BNT53" s="9"/>
      <c r="BNU53" s="9"/>
      <c r="BNV53" s="9"/>
      <c r="BNW53" s="9"/>
      <c r="BNX53" s="9"/>
      <c r="BNY53" s="9"/>
      <c r="BNZ53" s="9"/>
      <c r="BOA53" s="9"/>
      <c r="BOB53" s="9"/>
      <c r="BOC53" s="9"/>
      <c r="BOD53" s="9"/>
      <c r="BOE53" s="9"/>
      <c r="BOF53" s="9"/>
      <c r="BOG53" s="9"/>
      <c r="BOH53" s="9"/>
      <c r="BOI53" s="9"/>
      <c r="BOJ53" s="9"/>
      <c r="BOK53" s="9"/>
      <c r="BOL53" s="9"/>
      <c r="BOM53" s="9"/>
      <c r="BON53" s="9"/>
      <c r="BOO53" s="9"/>
      <c r="BOP53" s="9"/>
      <c r="BOQ53" s="9"/>
      <c r="BOR53" s="9"/>
      <c r="BOS53" s="9"/>
      <c r="BOT53" s="9"/>
      <c r="BOU53" s="9"/>
      <c r="BOV53" s="9"/>
      <c r="BOW53" s="9"/>
      <c r="BOX53" s="9"/>
      <c r="BOY53" s="9"/>
      <c r="BOZ53" s="9"/>
      <c r="BPA53" s="9"/>
      <c r="BPB53" s="9"/>
      <c r="BPC53" s="9"/>
      <c r="BPD53" s="9"/>
      <c r="BPE53" s="9"/>
      <c r="BPF53" s="9"/>
      <c r="BPG53" s="9"/>
      <c r="BPH53" s="9"/>
      <c r="BPI53" s="9"/>
      <c r="BPJ53" s="9"/>
      <c r="BPK53" s="9"/>
      <c r="BPL53" s="9"/>
      <c r="BPM53" s="9"/>
      <c r="BPN53" s="9"/>
      <c r="BPO53" s="9"/>
      <c r="BPP53" s="9"/>
      <c r="BPQ53" s="9"/>
      <c r="BPR53" s="9"/>
      <c r="BPS53" s="9"/>
      <c r="BPT53" s="9"/>
      <c r="BPU53" s="9"/>
      <c r="BPV53" s="9"/>
      <c r="BPW53" s="9"/>
      <c r="BPX53" s="9"/>
      <c r="BPY53" s="9"/>
      <c r="BPZ53" s="9"/>
      <c r="BQA53" s="9"/>
      <c r="BQB53" s="9"/>
      <c r="BQC53" s="9"/>
      <c r="BQD53" s="9"/>
      <c r="BQE53" s="9"/>
      <c r="BQF53" s="9"/>
      <c r="BQG53" s="9"/>
      <c r="BQH53" s="9"/>
      <c r="BQI53" s="9"/>
      <c r="BQJ53" s="9"/>
      <c r="BQK53" s="9"/>
      <c r="BQL53" s="9"/>
      <c r="BQM53" s="9"/>
      <c r="BQN53" s="9"/>
      <c r="BQO53" s="9"/>
      <c r="BQP53" s="9"/>
      <c r="BQQ53" s="9"/>
      <c r="BQR53" s="9"/>
      <c r="BQS53" s="9"/>
      <c r="BQT53" s="9"/>
      <c r="BQU53" s="9"/>
      <c r="BQV53" s="9"/>
      <c r="BQW53" s="9"/>
      <c r="BQX53" s="9"/>
      <c r="BQY53" s="9"/>
      <c r="BQZ53" s="9"/>
      <c r="BRA53" s="9"/>
      <c r="BRB53" s="9"/>
      <c r="BRC53" s="9"/>
      <c r="BRD53" s="9"/>
      <c r="BRE53" s="9"/>
      <c r="BRF53" s="9"/>
      <c r="BRG53" s="9"/>
      <c r="BRH53" s="9"/>
      <c r="BRI53" s="9"/>
      <c r="BRJ53" s="9"/>
      <c r="BRK53" s="9"/>
      <c r="BRL53" s="9"/>
      <c r="BRM53" s="9"/>
      <c r="BRN53" s="9"/>
      <c r="BRO53" s="9"/>
      <c r="BRP53" s="9"/>
      <c r="BRQ53" s="9"/>
      <c r="BRR53" s="9"/>
      <c r="BRS53" s="9"/>
      <c r="BRT53" s="9"/>
      <c r="BRU53" s="9"/>
      <c r="BRV53" s="9"/>
      <c r="BRW53" s="9"/>
      <c r="BRX53" s="9"/>
      <c r="BRY53" s="9"/>
      <c r="BRZ53" s="9"/>
      <c r="BSA53" s="9"/>
      <c r="BSB53" s="9"/>
      <c r="BSC53" s="9"/>
      <c r="BSD53" s="9"/>
      <c r="BSE53" s="9"/>
      <c r="BSF53" s="9"/>
      <c r="BSG53" s="9"/>
      <c r="BSH53" s="9"/>
      <c r="BSI53" s="9"/>
      <c r="BSJ53" s="9"/>
      <c r="BSK53" s="9"/>
      <c r="BSL53" s="9"/>
      <c r="BSM53" s="9"/>
      <c r="BSN53" s="9"/>
      <c r="BSO53" s="9"/>
      <c r="BSP53" s="9"/>
      <c r="BSQ53" s="9"/>
      <c r="BSR53" s="9"/>
      <c r="BSS53" s="9"/>
      <c r="BST53" s="9"/>
      <c r="BSU53" s="9"/>
      <c r="BSV53" s="9"/>
      <c r="BSW53" s="9"/>
      <c r="BSX53" s="9"/>
      <c r="BSY53" s="9"/>
      <c r="BSZ53" s="9"/>
      <c r="BTA53" s="9"/>
      <c r="BTB53" s="9"/>
      <c r="BTC53" s="9"/>
      <c r="BTD53" s="9"/>
      <c r="BTE53" s="9"/>
      <c r="BTF53" s="9"/>
      <c r="BTG53" s="9"/>
      <c r="BTH53" s="9"/>
      <c r="BTI53" s="9"/>
      <c r="BTJ53" s="9"/>
      <c r="BTK53" s="9"/>
      <c r="BTL53" s="9"/>
      <c r="BTM53" s="9"/>
      <c r="BTN53" s="9"/>
      <c r="BTO53" s="9"/>
      <c r="BTP53" s="9"/>
      <c r="BTQ53" s="9"/>
      <c r="BTR53" s="9"/>
      <c r="BTS53" s="9"/>
      <c r="BTT53" s="9"/>
      <c r="BTU53" s="9"/>
      <c r="BTV53" s="9"/>
      <c r="BTW53" s="9"/>
      <c r="BTX53" s="9"/>
      <c r="BTY53" s="9"/>
      <c r="BTZ53" s="9"/>
      <c r="BUA53" s="9"/>
      <c r="BUB53" s="9"/>
      <c r="BUC53" s="9"/>
      <c r="BUD53" s="9"/>
      <c r="BUE53" s="9"/>
      <c r="BUF53" s="9"/>
      <c r="BUG53" s="9"/>
      <c r="BUH53" s="9"/>
      <c r="BUI53" s="9"/>
      <c r="BUJ53" s="9"/>
      <c r="BUK53" s="9"/>
      <c r="BUL53" s="9"/>
      <c r="BUM53" s="9"/>
      <c r="BUN53" s="9"/>
      <c r="BUO53" s="9"/>
      <c r="BUP53" s="9"/>
      <c r="BUQ53" s="9"/>
      <c r="BUR53" s="9"/>
      <c r="BUS53" s="9"/>
      <c r="BUT53" s="9"/>
      <c r="BUU53" s="9"/>
      <c r="BUV53" s="9"/>
      <c r="BUW53" s="9"/>
      <c r="BUX53" s="9"/>
      <c r="BUY53" s="9"/>
      <c r="BUZ53" s="9"/>
      <c r="BVA53" s="9"/>
      <c r="BVB53" s="9"/>
      <c r="BVC53" s="9"/>
      <c r="BVD53" s="9"/>
      <c r="BVE53" s="9"/>
      <c r="BVF53" s="9"/>
      <c r="BVG53" s="9"/>
      <c r="BVH53" s="9"/>
      <c r="BVI53" s="9"/>
      <c r="BVJ53" s="9"/>
      <c r="BVK53" s="9"/>
      <c r="BVL53" s="9"/>
      <c r="BVM53" s="9"/>
      <c r="BVN53" s="9"/>
      <c r="BVO53" s="9"/>
      <c r="BVP53" s="9"/>
      <c r="BVQ53" s="9"/>
      <c r="BVR53" s="9"/>
      <c r="BVS53" s="9"/>
      <c r="BVT53" s="9"/>
      <c r="BVU53" s="9"/>
      <c r="BVV53" s="9"/>
      <c r="BVW53" s="9"/>
      <c r="BVX53" s="9"/>
      <c r="BVY53" s="9"/>
      <c r="BVZ53" s="9"/>
      <c r="BWA53" s="9"/>
      <c r="BWB53" s="9"/>
      <c r="BWC53" s="9"/>
      <c r="BWD53" s="9"/>
      <c r="BWE53" s="9"/>
      <c r="BWF53" s="9"/>
      <c r="BWG53" s="9"/>
      <c r="BWH53" s="9"/>
      <c r="BWI53" s="9"/>
      <c r="BWJ53" s="9"/>
      <c r="BWK53" s="9"/>
      <c r="BWL53" s="9"/>
      <c r="BWM53" s="9"/>
      <c r="BWN53" s="9"/>
      <c r="BWO53" s="9"/>
      <c r="BWP53" s="9"/>
      <c r="BWQ53" s="9"/>
      <c r="BWR53" s="9"/>
      <c r="BWS53" s="9"/>
      <c r="BWT53" s="9"/>
      <c r="BWU53" s="9"/>
      <c r="BWV53" s="9"/>
      <c r="BWW53" s="9"/>
      <c r="BWX53" s="9"/>
      <c r="BWY53" s="9"/>
      <c r="BWZ53" s="9"/>
      <c r="BXA53" s="9"/>
      <c r="BXB53" s="9"/>
      <c r="BXC53" s="9"/>
      <c r="BXD53" s="9"/>
      <c r="BXE53" s="9"/>
      <c r="BXF53" s="9"/>
      <c r="BXG53" s="9"/>
      <c r="BXH53" s="9"/>
      <c r="BXI53" s="9"/>
      <c r="BXJ53" s="9"/>
      <c r="BXK53" s="9"/>
      <c r="BXL53" s="9"/>
      <c r="BXM53" s="9"/>
      <c r="BXN53" s="9"/>
      <c r="BXO53" s="9"/>
      <c r="BXP53" s="9"/>
      <c r="BXQ53" s="9"/>
      <c r="BXR53" s="9"/>
      <c r="BXS53" s="9"/>
      <c r="BXT53" s="9"/>
      <c r="BXU53" s="9"/>
      <c r="BXV53" s="9"/>
      <c r="BXW53" s="9"/>
      <c r="BXX53" s="9"/>
      <c r="BXY53" s="9"/>
      <c r="BXZ53" s="9"/>
      <c r="BYA53" s="9"/>
      <c r="BYB53" s="9"/>
      <c r="BYC53" s="9"/>
      <c r="BYD53" s="9"/>
      <c r="BYE53" s="9"/>
      <c r="BYF53" s="9"/>
      <c r="BYG53" s="9"/>
      <c r="BYH53" s="9"/>
      <c r="BYI53" s="9"/>
      <c r="BYJ53" s="9"/>
      <c r="BYK53" s="9"/>
      <c r="BYL53" s="9"/>
      <c r="BYM53" s="9"/>
      <c r="BYN53" s="9"/>
      <c r="BYO53" s="9"/>
      <c r="BYP53" s="9"/>
      <c r="BYQ53" s="9"/>
      <c r="BYR53" s="9"/>
      <c r="BYS53" s="9"/>
      <c r="BYT53" s="9"/>
      <c r="BYU53" s="9"/>
      <c r="BYV53" s="9"/>
      <c r="BYW53" s="9"/>
      <c r="BYX53" s="9"/>
      <c r="BYY53" s="9"/>
      <c r="BYZ53" s="9"/>
      <c r="BZA53" s="9"/>
      <c r="BZB53" s="9"/>
      <c r="BZC53" s="9"/>
      <c r="BZD53" s="9"/>
      <c r="BZE53" s="9"/>
      <c r="BZF53" s="9"/>
      <c r="BZG53" s="9"/>
      <c r="BZH53" s="9"/>
      <c r="BZI53" s="9"/>
      <c r="BZJ53" s="9"/>
      <c r="BZK53" s="9"/>
      <c r="BZL53" s="9"/>
      <c r="BZM53" s="9"/>
      <c r="BZN53" s="9"/>
      <c r="BZO53" s="9"/>
      <c r="BZP53" s="9"/>
      <c r="BZQ53" s="9"/>
      <c r="BZR53" s="9"/>
      <c r="BZS53" s="9"/>
      <c r="BZT53" s="9"/>
      <c r="BZU53" s="9"/>
      <c r="BZV53" s="9"/>
      <c r="BZW53" s="9"/>
      <c r="BZX53" s="9"/>
      <c r="BZY53" s="9"/>
      <c r="BZZ53" s="9"/>
      <c r="CAA53" s="9"/>
      <c r="CAB53" s="9"/>
      <c r="CAC53" s="9"/>
      <c r="CAD53" s="9"/>
      <c r="CAE53" s="9"/>
      <c r="CAF53" s="9"/>
      <c r="CAG53" s="9"/>
      <c r="CAH53" s="9"/>
      <c r="CAI53" s="9"/>
      <c r="CAJ53" s="9"/>
      <c r="CAK53" s="9"/>
      <c r="CAL53" s="9"/>
      <c r="CAM53" s="9"/>
      <c r="CAN53" s="9"/>
      <c r="CAO53" s="9"/>
      <c r="CAP53" s="9"/>
      <c r="CAQ53" s="9"/>
      <c r="CAR53" s="9"/>
      <c r="CAS53" s="9"/>
      <c r="CAT53" s="9"/>
      <c r="CAU53" s="9"/>
      <c r="CAV53" s="9"/>
      <c r="CAW53" s="9"/>
      <c r="CAX53" s="9"/>
      <c r="CAY53" s="9"/>
      <c r="CAZ53" s="9"/>
      <c r="CBA53" s="9"/>
      <c r="CBB53" s="9"/>
      <c r="CBC53" s="9"/>
      <c r="CBD53" s="9"/>
      <c r="CBE53" s="9"/>
      <c r="CBF53" s="9"/>
      <c r="CBG53" s="9"/>
      <c r="CBH53" s="9"/>
      <c r="CBI53" s="9"/>
      <c r="CBJ53" s="9"/>
      <c r="CBK53" s="9"/>
      <c r="CBL53" s="9"/>
      <c r="CBM53" s="9"/>
      <c r="CBN53" s="9"/>
      <c r="CBO53" s="9"/>
      <c r="CBP53" s="9"/>
      <c r="CBQ53" s="9"/>
      <c r="CBR53" s="9"/>
      <c r="CBS53" s="9"/>
      <c r="CBT53" s="9"/>
      <c r="CBU53" s="9"/>
      <c r="CBV53" s="9"/>
      <c r="CBW53" s="9"/>
      <c r="CBX53" s="9"/>
      <c r="CBY53" s="9"/>
      <c r="CBZ53" s="9"/>
      <c r="CCA53" s="9"/>
      <c r="CCB53" s="9"/>
      <c r="CCC53" s="9"/>
      <c r="CCD53" s="9"/>
      <c r="CCE53" s="9"/>
      <c r="CCF53" s="9"/>
      <c r="CCG53" s="9"/>
      <c r="CCH53" s="9"/>
      <c r="CCI53" s="9"/>
      <c r="CCJ53" s="9"/>
      <c r="CCK53" s="9"/>
      <c r="CCL53" s="9"/>
      <c r="CCM53" s="9"/>
      <c r="CCN53" s="9"/>
      <c r="CCO53" s="9"/>
      <c r="CCP53" s="9"/>
      <c r="CCQ53" s="9"/>
      <c r="CCR53" s="9"/>
      <c r="CCS53" s="9"/>
      <c r="CCT53" s="9"/>
      <c r="CCU53" s="9"/>
      <c r="CCV53" s="9"/>
      <c r="CCW53" s="9"/>
      <c r="CCX53" s="9"/>
      <c r="CCY53" s="9"/>
      <c r="CCZ53" s="9"/>
      <c r="CDA53" s="9"/>
      <c r="CDB53" s="9"/>
      <c r="CDC53" s="9"/>
      <c r="CDD53" s="9"/>
      <c r="CDE53" s="9"/>
      <c r="CDF53" s="9"/>
      <c r="CDG53" s="9"/>
      <c r="CDH53" s="9"/>
      <c r="CDI53" s="9"/>
      <c r="CDJ53" s="9"/>
      <c r="CDK53" s="9"/>
      <c r="CDL53" s="9"/>
      <c r="CDM53" s="9"/>
      <c r="CDN53" s="9"/>
      <c r="CDO53" s="9"/>
      <c r="CDP53" s="9"/>
      <c r="CDQ53" s="9"/>
      <c r="CDR53" s="9"/>
      <c r="CDS53" s="9"/>
      <c r="CDT53" s="9"/>
      <c r="CDU53" s="9"/>
      <c r="CDV53" s="9"/>
      <c r="CDW53" s="9"/>
      <c r="CDX53" s="9"/>
      <c r="CDY53" s="9"/>
      <c r="CDZ53" s="9"/>
      <c r="CEA53" s="9"/>
      <c r="CEB53" s="9"/>
      <c r="CEC53" s="9"/>
      <c r="CED53" s="9"/>
      <c r="CEE53" s="9"/>
      <c r="CEF53" s="9"/>
      <c r="CEG53" s="9"/>
      <c r="CEH53" s="9"/>
      <c r="CEI53" s="9"/>
      <c r="CEJ53" s="9"/>
      <c r="CEK53" s="9"/>
      <c r="CEL53" s="9"/>
      <c r="CEM53" s="9"/>
      <c r="CEN53" s="9"/>
      <c r="CEO53" s="9"/>
      <c r="CEP53" s="9"/>
      <c r="CEQ53" s="9"/>
      <c r="CER53" s="9"/>
      <c r="CES53" s="9"/>
      <c r="CET53" s="9"/>
      <c r="CEU53" s="9"/>
      <c r="CEV53" s="9"/>
      <c r="CEW53" s="9"/>
      <c r="CEX53" s="9"/>
      <c r="CEY53" s="9"/>
      <c r="CEZ53" s="9"/>
      <c r="CFA53" s="9"/>
      <c r="CFB53" s="9"/>
      <c r="CFC53" s="9"/>
      <c r="CFD53" s="9"/>
      <c r="CFE53" s="9"/>
      <c r="CFF53" s="9"/>
      <c r="CFG53" s="9"/>
      <c r="CFH53" s="9"/>
      <c r="CFI53" s="9"/>
      <c r="CFJ53" s="9"/>
      <c r="CFK53" s="9"/>
      <c r="CFL53" s="9"/>
      <c r="CFM53" s="9"/>
      <c r="CFN53" s="9"/>
      <c r="CFO53" s="9"/>
      <c r="CFP53" s="9"/>
      <c r="CFQ53" s="9"/>
      <c r="CFR53" s="9"/>
      <c r="CFS53" s="9"/>
      <c r="CFT53" s="9"/>
      <c r="CFU53" s="9"/>
      <c r="CFV53" s="9"/>
      <c r="CFW53" s="9"/>
      <c r="CFX53" s="9"/>
      <c r="CFY53" s="9"/>
      <c r="CFZ53" s="9"/>
      <c r="CGA53" s="9"/>
      <c r="CGB53" s="9"/>
      <c r="CGC53" s="9"/>
      <c r="CGD53" s="9"/>
      <c r="CGE53" s="9"/>
      <c r="CGF53" s="9"/>
      <c r="CGG53" s="9"/>
      <c r="CGH53" s="9"/>
      <c r="CGI53" s="9"/>
      <c r="CGJ53" s="9"/>
      <c r="CGK53" s="9"/>
      <c r="CGL53" s="9"/>
      <c r="CGM53" s="9"/>
      <c r="CGN53" s="9"/>
      <c r="CGO53" s="9"/>
      <c r="CGP53" s="9"/>
      <c r="CGQ53" s="9"/>
      <c r="CGR53" s="9"/>
      <c r="CGS53" s="9"/>
      <c r="CGT53" s="9"/>
      <c r="CGU53" s="9"/>
      <c r="CGV53" s="9"/>
      <c r="CGW53" s="9"/>
      <c r="CGX53" s="9"/>
      <c r="CGY53" s="9"/>
      <c r="CGZ53" s="9"/>
      <c r="CHA53" s="9"/>
      <c r="CHB53" s="9"/>
      <c r="CHC53" s="9"/>
      <c r="CHD53" s="9"/>
      <c r="CHE53" s="9"/>
      <c r="CHF53" s="9"/>
      <c r="CHG53" s="9"/>
      <c r="CHH53" s="9"/>
      <c r="CHI53" s="9"/>
      <c r="CHJ53" s="9"/>
      <c r="CHK53" s="9"/>
      <c r="CHL53" s="9"/>
      <c r="CHM53" s="9"/>
      <c r="CHN53" s="9"/>
      <c r="CHO53" s="9"/>
      <c r="CHP53" s="9"/>
      <c r="CHQ53" s="9"/>
      <c r="CHR53" s="9"/>
      <c r="CHS53" s="9"/>
      <c r="CHT53" s="9"/>
      <c r="CHU53" s="9"/>
      <c r="CHV53" s="9"/>
      <c r="CHW53" s="9"/>
      <c r="CHX53" s="9"/>
      <c r="CHY53" s="9"/>
      <c r="CHZ53" s="9"/>
      <c r="CIA53" s="9"/>
      <c r="CIB53" s="9"/>
      <c r="CIC53" s="9"/>
      <c r="CID53" s="9"/>
      <c r="CIE53" s="9"/>
      <c r="CIF53" s="9"/>
      <c r="CIG53" s="9"/>
      <c r="CIH53" s="9"/>
      <c r="CII53" s="9"/>
      <c r="CIJ53" s="9"/>
      <c r="CIK53" s="9"/>
      <c r="CIL53" s="9"/>
      <c r="CIM53" s="9"/>
      <c r="CIN53" s="9"/>
      <c r="CIO53" s="9"/>
      <c r="CIP53" s="9"/>
      <c r="CIQ53" s="9"/>
      <c r="CIR53" s="9"/>
      <c r="CIS53" s="9"/>
      <c r="CIT53" s="9"/>
      <c r="CIU53" s="9"/>
      <c r="CIV53" s="9"/>
      <c r="CIW53" s="9"/>
      <c r="CIX53" s="9"/>
      <c r="CIY53" s="9"/>
      <c r="CIZ53" s="9"/>
      <c r="CJA53" s="9"/>
      <c r="CJB53" s="9"/>
      <c r="CJC53" s="9"/>
      <c r="CJD53" s="9"/>
      <c r="CJE53" s="9"/>
      <c r="CJF53" s="9"/>
      <c r="CJG53" s="9"/>
      <c r="CJH53" s="9"/>
      <c r="CJI53" s="9"/>
      <c r="CJJ53" s="9"/>
      <c r="CJK53" s="9"/>
      <c r="CJL53" s="9"/>
      <c r="CJM53" s="9"/>
      <c r="CJN53" s="9"/>
      <c r="CJO53" s="9"/>
      <c r="CJP53" s="9"/>
      <c r="CJQ53" s="9"/>
      <c r="CJR53" s="9"/>
      <c r="CJS53" s="9"/>
      <c r="CJT53" s="9"/>
      <c r="CJU53" s="9"/>
      <c r="CJV53" s="9"/>
      <c r="CJW53" s="9"/>
      <c r="CJX53" s="9"/>
      <c r="CJY53" s="9"/>
      <c r="CJZ53" s="9"/>
      <c r="CKA53" s="9"/>
      <c r="CKB53" s="9"/>
      <c r="CKC53" s="9"/>
      <c r="CKD53" s="9"/>
      <c r="CKE53" s="9"/>
      <c r="CKF53" s="9"/>
      <c r="CKG53" s="9"/>
      <c r="CKH53" s="9"/>
      <c r="CKI53" s="9"/>
      <c r="CKJ53" s="9"/>
      <c r="CKK53" s="9"/>
      <c r="CKL53" s="9"/>
      <c r="CKM53" s="9"/>
      <c r="CKN53" s="9"/>
      <c r="CKO53" s="9"/>
      <c r="CKP53" s="9"/>
      <c r="CKQ53" s="9"/>
      <c r="CKR53" s="9"/>
      <c r="CKS53" s="9"/>
      <c r="CKT53" s="9"/>
      <c r="CKU53" s="9"/>
      <c r="CKV53" s="9"/>
      <c r="CKW53" s="9"/>
      <c r="CKX53" s="9"/>
      <c r="CKY53" s="9"/>
      <c r="CKZ53" s="9"/>
      <c r="CLA53" s="9"/>
      <c r="CLB53" s="9"/>
      <c r="CLC53" s="9"/>
      <c r="CLD53" s="9"/>
      <c r="CLE53" s="9"/>
      <c r="CLF53" s="9"/>
      <c r="CLG53" s="9"/>
      <c r="CLH53" s="9"/>
      <c r="CLI53" s="9"/>
      <c r="CLJ53" s="9"/>
      <c r="CLK53" s="9"/>
      <c r="CLL53" s="9"/>
      <c r="CLM53" s="9"/>
      <c r="CLN53" s="9"/>
      <c r="CLO53" s="9"/>
      <c r="CLP53" s="9"/>
      <c r="CLQ53" s="9"/>
      <c r="CLR53" s="9"/>
      <c r="CLS53" s="9"/>
      <c r="CLT53" s="9"/>
      <c r="CLU53" s="9"/>
      <c r="CLV53" s="9"/>
      <c r="CLW53" s="9"/>
      <c r="CLX53" s="9"/>
      <c r="CLY53" s="9"/>
      <c r="CLZ53" s="9"/>
      <c r="CMA53" s="9"/>
      <c r="CMB53" s="9"/>
      <c r="CMC53" s="9"/>
      <c r="CMD53" s="9"/>
      <c r="CME53" s="9"/>
      <c r="CMF53" s="9"/>
      <c r="CMG53" s="9"/>
      <c r="CMH53" s="9"/>
      <c r="CMI53" s="9"/>
      <c r="CMJ53" s="9"/>
      <c r="CMK53" s="9"/>
      <c r="CML53" s="9"/>
      <c r="CMM53" s="9"/>
      <c r="CMN53" s="9"/>
      <c r="CMO53" s="9"/>
      <c r="CMP53" s="9"/>
      <c r="CMQ53" s="9"/>
      <c r="CMR53" s="9"/>
      <c r="CMS53" s="9"/>
      <c r="CMT53" s="9"/>
      <c r="CMU53" s="9"/>
      <c r="CMV53" s="9"/>
      <c r="CMW53" s="9"/>
      <c r="CMX53" s="9"/>
      <c r="CMY53" s="9"/>
      <c r="CMZ53" s="9"/>
      <c r="CNA53" s="9"/>
      <c r="CNB53" s="9"/>
      <c r="CNC53" s="9"/>
      <c r="CND53" s="9"/>
      <c r="CNE53" s="9"/>
      <c r="CNF53" s="9"/>
      <c r="CNG53" s="9"/>
      <c r="CNH53" s="9"/>
      <c r="CNI53" s="9"/>
      <c r="CNJ53" s="9"/>
      <c r="CNK53" s="9"/>
      <c r="CNL53" s="9"/>
      <c r="CNM53" s="9"/>
      <c r="CNN53" s="9"/>
      <c r="CNO53" s="9"/>
      <c r="CNP53" s="9"/>
      <c r="CNQ53" s="9"/>
      <c r="CNR53" s="9"/>
      <c r="CNS53" s="9"/>
      <c r="CNT53" s="9"/>
      <c r="CNU53" s="9"/>
      <c r="CNV53" s="9"/>
      <c r="CNW53" s="9"/>
      <c r="CNX53" s="9"/>
      <c r="CNY53" s="9"/>
      <c r="CNZ53" s="9"/>
      <c r="COA53" s="9"/>
      <c r="COB53" s="9"/>
      <c r="COC53" s="9"/>
      <c r="COD53" s="9"/>
      <c r="COE53" s="9"/>
      <c r="COF53" s="9"/>
      <c r="COG53" s="9"/>
      <c r="COH53" s="9"/>
      <c r="COI53" s="9"/>
      <c r="COJ53" s="9"/>
      <c r="COK53" s="9"/>
      <c r="COL53" s="9"/>
      <c r="COM53" s="9"/>
      <c r="CON53" s="9"/>
      <c r="COO53" s="9"/>
      <c r="COP53" s="9"/>
      <c r="COQ53" s="9"/>
      <c r="COR53" s="9"/>
      <c r="COS53" s="9"/>
      <c r="COT53" s="9"/>
      <c r="COU53" s="9"/>
      <c r="COV53" s="9"/>
      <c r="COW53" s="9"/>
      <c r="COX53" s="9"/>
      <c r="COY53" s="9"/>
      <c r="COZ53" s="9"/>
      <c r="CPA53" s="9"/>
      <c r="CPB53" s="9"/>
      <c r="CPC53" s="9"/>
      <c r="CPD53" s="9"/>
      <c r="CPE53" s="9"/>
      <c r="CPF53" s="9"/>
      <c r="CPG53" s="9"/>
      <c r="CPH53" s="9"/>
      <c r="CPI53" s="9"/>
      <c r="CPJ53" s="9"/>
      <c r="CPK53" s="9"/>
      <c r="CPL53" s="9"/>
      <c r="CPM53" s="9"/>
      <c r="CPN53" s="9"/>
      <c r="CPO53" s="9"/>
      <c r="CPP53" s="9"/>
      <c r="CPQ53" s="9"/>
      <c r="CPR53" s="9"/>
      <c r="CPS53" s="9"/>
      <c r="CPT53" s="9"/>
      <c r="CPU53" s="9"/>
      <c r="CPV53" s="9"/>
      <c r="CPW53" s="9"/>
      <c r="CPX53" s="9"/>
      <c r="CPY53" s="9"/>
      <c r="CPZ53" s="9"/>
      <c r="CQA53" s="9"/>
      <c r="CQB53" s="9"/>
      <c r="CQC53" s="9"/>
      <c r="CQD53" s="9"/>
      <c r="CQE53" s="9"/>
      <c r="CQF53" s="9"/>
      <c r="CQG53" s="9"/>
      <c r="CQH53" s="9"/>
      <c r="CQI53" s="9"/>
      <c r="CQJ53" s="9"/>
      <c r="CQK53" s="9"/>
      <c r="CQL53" s="9"/>
      <c r="CQM53" s="9"/>
      <c r="CQN53" s="9"/>
      <c r="CQO53" s="9"/>
      <c r="CQP53" s="9"/>
      <c r="CQQ53" s="9"/>
      <c r="CQR53" s="9"/>
      <c r="CQS53" s="9"/>
      <c r="CQT53" s="9"/>
      <c r="CQU53" s="9"/>
      <c r="CQV53" s="9"/>
      <c r="CQW53" s="9"/>
      <c r="CQX53" s="9"/>
      <c r="CQY53" s="9"/>
      <c r="CQZ53" s="9"/>
      <c r="CRA53" s="9"/>
      <c r="CRB53" s="9"/>
      <c r="CRC53" s="9"/>
      <c r="CRD53" s="9"/>
      <c r="CRE53" s="9"/>
      <c r="CRF53" s="9"/>
      <c r="CRG53" s="9"/>
      <c r="CRH53" s="9"/>
      <c r="CRI53" s="9"/>
      <c r="CRJ53" s="9"/>
      <c r="CRK53" s="9"/>
      <c r="CRL53" s="9"/>
      <c r="CRM53" s="9"/>
      <c r="CRN53" s="9"/>
      <c r="CRO53" s="9"/>
      <c r="CRP53" s="9"/>
      <c r="CRQ53" s="9"/>
      <c r="CRR53" s="9"/>
      <c r="CRS53" s="9"/>
      <c r="CRT53" s="9"/>
      <c r="CRU53" s="9"/>
      <c r="CRV53" s="9"/>
      <c r="CRW53" s="9"/>
      <c r="CRX53" s="9"/>
      <c r="CRY53" s="9"/>
      <c r="CRZ53" s="9"/>
      <c r="CSA53" s="9"/>
      <c r="CSB53" s="9"/>
      <c r="CSC53" s="9"/>
      <c r="CSD53" s="9"/>
      <c r="CSE53" s="9"/>
      <c r="CSF53" s="9"/>
      <c r="CSG53" s="9"/>
      <c r="CSH53" s="9"/>
      <c r="CSI53" s="9"/>
      <c r="CSJ53" s="9"/>
      <c r="CSK53" s="9"/>
      <c r="CSL53" s="9"/>
      <c r="CSM53" s="9"/>
      <c r="CSN53" s="9"/>
      <c r="CSO53" s="9"/>
      <c r="CSP53" s="9"/>
      <c r="CSQ53" s="9"/>
      <c r="CSR53" s="9"/>
      <c r="CSS53" s="9"/>
      <c r="CST53" s="9"/>
      <c r="CSU53" s="9"/>
      <c r="CSV53" s="9"/>
      <c r="CSW53" s="9"/>
      <c r="CSX53" s="9"/>
      <c r="CSY53" s="9"/>
      <c r="CSZ53" s="9"/>
      <c r="CTA53" s="9"/>
      <c r="CTB53" s="9"/>
      <c r="CTC53" s="9"/>
      <c r="CTD53" s="9"/>
      <c r="CTE53" s="9"/>
      <c r="CTF53" s="9"/>
      <c r="CTG53" s="9"/>
      <c r="CTH53" s="9"/>
      <c r="CTI53" s="9"/>
      <c r="CTJ53" s="9"/>
      <c r="CTK53" s="9"/>
      <c r="CTL53" s="9"/>
      <c r="CTM53" s="9"/>
      <c r="CTN53" s="9"/>
      <c r="CTO53" s="9"/>
      <c r="CTP53" s="9"/>
      <c r="CTQ53" s="9"/>
      <c r="CTR53" s="9"/>
      <c r="CTS53" s="9"/>
      <c r="CTT53" s="9"/>
      <c r="CTU53" s="9"/>
      <c r="CTV53" s="9"/>
      <c r="CTW53" s="9"/>
      <c r="CTX53" s="9"/>
      <c r="CTY53" s="9"/>
      <c r="CTZ53" s="9"/>
      <c r="CUA53" s="9"/>
      <c r="CUB53" s="9"/>
      <c r="CUC53" s="9"/>
      <c r="CUD53" s="9"/>
      <c r="CUE53" s="9"/>
      <c r="CUF53" s="9"/>
      <c r="CUG53" s="9"/>
      <c r="CUH53" s="9"/>
      <c r="CUI53" s="9"/>
      <c r="CUJ53" s="9"/>
      <c r="CUK53" s="9"/>
      <c r="CUL53" s="9"/>
      <c r="CUM53" s="9"/>
      <c r="CUN53" s="9"/>
      <c r="CUO53" s="9"/>
      <c r="CUP53" s="9"/>
      <c r="CUQ53" s="9"/>
      <c r="CUR53" s="9"/>
      <c r="CUS53" s="9"/>
      <c r="CUT53" s="9"/>
      <c r="CUU53" s="9"/>
      <c r="CUV53" s="9"/>
      <c r="CUW53" s="9"/>
      <c r="CUX53" s="9"/>
      <c r="CUY53" s="9"/>
      <c r="CUZ53" s="9"/>
      <c r="CVA53" s="9"/>
      <c r="CVB53" s="9"/>
      <c r="CVC53" s="9"/>
      <c r="CVD53" s="9"/>
      <c r="CVE53" s="9"/>
      <c r="CVF53" s="9"/>
      <c r="CVG53" s="9"/>
      <c r="CVH53" s="9"/>
      <c r="CVI53" s="9"/>
      <c r="CVJ53" s="9"/>
      <c r="CVK53" s="9"/>
      <c r="CVL53" s="9"/>
      <c r="CVM53" s="9"/>
      <c r="CVN53" s="9"/>
      <c r="CVO53" s="9"/>
      <c r="CVP53" s="9"/>
      <c r="CVQ53" s="9"/>
      <c r="CVR53" s="9"/>
      <c r="CVS53" s="9"/>
      <c r="CVT53" s="9"/>
      <c r="CVU53" s="9"/>
      <c r="CVV53" s="9"/>
      <c r="CVW53" s="9"/>
      <c r="CVX53" s="9"/>
      <c r="CVY53" s="9"/>
      <c r="CVZ53" s="9"/>
      <c r="CWA53" s="9"/>
      <c r="CWB53" s="9"/>
      <c r="CWC53" s="9"/>
      <c r="CWD53" s="9"/>
      <c r="CWE53" s="9"/>
      <c r="CWF53" s="9"/>
      <c r="CWG53" s="9"/>
      <c r="CWH53" s="9"/>
      <c r="CWI53" s="9"/>
      <c r="CWJ53" s="9"/>
      <c r="CWK53" s="9"/>
      <c r="CWL53" s="9"/>
      <c r="CWM53" s="9"/>
      <c r="CWN53" s="9"/>
      <c r="CWO53" s="9"/>
      <c r="CWP53" s="9"/>
      <c r="CWQ53" s="9"/>
      <c r="CWR53" s="9"/>
      <c r="CWS53" s="9"/>
      <c r="CWT53" s="9"/>
      <c r="CWU53" s="9"/>
      <c r="CWV53" s="9"/>
      <c r="CWW53" s="9"/>
      <c r="CWX53" s="9"/>
      <c r="CWY53" s="9"/>
      <c r="CWZ53" s="9"/>
      <c r="CXA53" s="9"/>
      <c r="CXB53" s="9"/>
      <c r="CXC53" s="9"/>
      <c r="CXD53" s="9"/>
      <c r="CXE53" s="9"/>
      <c r="CXF53" s="9"/>
      <c r="CXG53" s="9"/>
      <c r="CXH53" s="9"/>
      <c r="CXI53" s="9"/>
      <c r="CXJ53" s="9"/>
      <c r="CXK53" s="9"/>
      <c r="CXL53" s="9"/>
      <c r="CXM53" s="9"/>
      <c r="CXN53" s="9"/>
      <c r="CXO53" s="9"/>
      <c r="CXP53" s="9"/>
      <c r="CXQ53" s="9"/>
      <c r="CXR53" s="9"/>
      <c r="CXS53" s="9"/>
      <c r="CXT53" s="9"/>
      <c r="CXU53" s="9"/>
      <c r="CXV53" s="9"/>
      <c r="CXW53" s="9"/>
      <c r="CXX53" s="9"/>
      <c r="CXY53" s="9"/>
      <c r="CXZ53" s="9"/>
      <c r="CYA53" s="9"/>
      <c r="CYB53" s="9"/>
      <c r="CYC53" s="9"/>
      <c r="CYD53" s="9"/>
      <c r="CYE53" s="9"/>
      <c r="CYF53" s="9"/>
      <c r="CYG53" s="9"/>
      <c r="CYH53" s="9"/>
      <c r="CYI53" s="9"/>
      <c r="CYJ53" s="9"/>
      <c r="CYK53" s="9"/>
      <c r="CYL53" s="9"/>
      <c r="CYM53" s="9"/>
      <c r="CYN53" s="9"/>
      <c r="CYO53" s="9"/>
      <c r="CYP53" s="9"/>
      <c r="CYQ53" s="9"/>
      <c r="CYR53" s="9"/>
      <c r="CYS53" s="9"/>
      <c r="CYT53" s="9"/>
      <c r="CYU53" s="9"/>
      <c r="CYV53" s="9"/>
      <c r="CYW53" s="9"/>
      <c r="CYX53" s="9"/>
      <c r="CYY53" s="9"/>
      <c r="CYZ53" s="9"/>
      <c r="CZA53" s="9"/>
      <c r="CZB53" s="9"/>
      <c r="CZC53" s="9"/>
      <c r="CZD53" s="9"/>
      <c r="CZE53" s="9"/>
      <c r="CZF53" s="9"/>
      <c r="CZG53" s="9"/>
      <c r="CZH53" s="9"/>
      <c r="CZI53" s="9"/>
      <c r="CZJ53" s="9"/>
      <c r="CZK53" s="9"/>
      <c r="CZL53" s="9"/>
      <c r="CZM53" s="9"/>
      <c r="CZN53" s="9"/>
      <c r="CZO53" s="9"/>
      <c r="CZP53" s="9"/>
      <c r="CZQ53" s="9"/>
      <c r="CZR53" s="9"/>
      <c r="CZS53" s="9"/>
      <c r="CZT53" s="9"/>
      <c r="CZU53" s="9"/>
      <c r="CZV53" s="9"/>
      <c r="CZW53" s="9"/>
      <c r="CZX53" s="9"/>
      <c r="CZY53" s="9"/>
      <c r="CZZ53" s="9"/>
      <c r="DAA53" s="9"/>
      <c r="DAB53" s="9"/>
      <c r="DAC53" s="9"/>
      <c r="DAD53" s="9"/>
      <c r="DAE53" s="9"/>
      <c r="DAF53" s="9"/>
      <c r="DAG53" s="9"/>
      <c r="DAH53" s="9"/>
      <c r="DAI53" s="9"/>
      <c r="DAJ53" s="9"/>
      <c r="DAK53" s="9"/>
      <c r="DAL53" s="9"/>
      <c r="DAM53" s="9"/>
      <c r="DAN53" s="9"/>
      <c r="DAO53" s="9"/>
      <c r="DAP53" s="9"/>
      <c r="DAQ53" s="9"/>
      <c r="DAR53" s="9"/>
      <c r="DAS53" s="9"/>
      <c r="DAT53" s="9"/>
      <c r="DAU53" s="9"/>
      <c r="DAV53" s="9"/>
      <c r="DAW53" s="9"/>
      <c r="DAX53" s="9"/>
      <c r="DAY53" s="9"/>
      <c r="DAZ53" s="9"/>
      <c r="DBA53" s="9"/>
      <c r="DBB53" s="9"/>
      <c r="DBC53" s="9"/>
      <c r="DBD53" s="9"/>
      <c r="DBE53" s="9"/>
      <c r="DBF53" s="9"/>
      <c r="DBG53" s="9"/>
      <c r="DBH53" s="9"/>
      <c r="DBI53" s="9"/>
      <c r="DBJ53" s="9"/>
      <c r="DBK53" s="9"/>
      <c r="DBL53" s="9"/>
      <c r="DBM53" s="9"/>
      <c r="DBN53" s="9"/>
      <c r="DBO53" s="9"/>
      <c r="DBP53" s="9"/>
      <c r="DBQ53" s="9"/>
      <c r="DBR53" s="9"/>
      <c r="DBS53" s="9"/>
      <c r="DBT53" s="9"/>
      <c r="DBU53" s="9"/>
      <c r="DBV53" s="9"/>
      <c r="DBW53" s="9"/>
      <c r="DBX53" s="9"/>
      <c r="DBY53" s="9"/>
      <c r="DBZ53" s="9"/>
      <c r="DCA53" s="9"/>
      <c r="DCB53" s="9"/>
      <c r="DCC53" s="9"/>
      <c r="DCD53" s="9"/>
      <c r="DCE53" s="9"/>
      <c r="DCF53" s="9"/>
      <c r="DCG53" s="9"/>
      <c r="DCH53" s="9"/>
      <c r="DCI53" s="9"/>
      <c r="DCJ53" s="9"/>
      <c r="DCK53" s="9"/>
      <c r="DCL53" s="9"/>
      <c r="DCM53" s="9"/>
      <c r="DCN53" s="9"/>
      <c r="DCO53" s="9"/>
      <c r="DCP53" s="9"/>
      <c r="DCQ53" s="9"/>
      <c r="DCR53" s="9"/>
      <c r="DCS53" s="9"/>
      <c r="DCT53" s="9"/>
      <c r="DCU53" s="9"/>
      <c r="DCV53" s="9"/>
      <c r="DCW53" s="9"/>
      <c r="DCX53" s="9"/>
      <c r="DCY53" s="9"/>
      <c r="DCZ53" s="9"/>
      <c r="DDA53" s="9"/>
      <c r="DDB53" s="9"/>
      <c r="DDC53" s="9"/>
      <c r="DDD53" s="9"/>
      <c r="DDE53" s="9"/>
      <c r="DDF53" s="9"/>
      <c r="DDG53" s="9"/>
      <c r="DDH53" s="9"/>
      <c r="DDI53" s="9"/>
      <c r="DDJ53" s="9"/>
      <c r="DDK53" s="9"/>
      <c r="DDL53" s="9"/>
      <c r="DDM53" s="9"/>
      <c r="DDN53" s="9"/>
      <c r="DDO53" s="9"/>
      <c r="DDP53" s="9"/>
      <c r="DDQ53" s="9"/>
      <c r="DDR53" s="9"/>
      <c r="DDS53" s="9"/>
      <c r="DDT53" s="9"/>
      <c r="DDU53" s="9"/>
      <c r="DDV53" s="9"/>
      <c r="DDW53" s="9"/>
      <c r="DDX53" s="9"/>
      <c r="DDY53" s="9"/>
      <c r="DDZ53" s="9"/>
      <c r="DEA53" s="9"/>
      <c r="DEB53" s="9"/>
      <c r="DEC53" s="9"/>
      <c r="DED53" s="9"/>
      <c r="DEE53" s="9"/>
      <c r="DEF53" s="9"/>
      <c r="DEG53" s="9"/>
      <c r="DEH53" s="9"/>
      <c r="DEI53" s="9"/>
      <c r="DEJ53" s="9"/>
      <c r="DEK53" s="9"/>
      <c r="DEL53" s="9"/>
      <c r="DEM53" s="9"/>
      <c r="DEN53" s="9"/>
      <c r="DEO53" s="9"/>
      <c r="DEP53" s="9"/>
      <c r="DEQ53" s="9"/>
      <c r="DER53" s="9"/>
      <c r="DES53" s="9"/>
      <c r="DET53" s="9"/>
      <c r="DEU53" s="9"/>
      <c r="DEV53" s="9"/>
      <c r="DEW53" s="9"/>
      <c r="DEX53" s="9"/>
      <c r="DEY53" s="9"/>
      <c r="DEZ53" s="9"/>
      <c r="DFA53" s="9"/>
      <c r="DFB53" s="9"/>
      <c r="DFC53" s="9"/>
      <c r="DFD53" s="9"/>
      <c r="DFE53" s="9"/>
      <c r="DFF53" s="9"/>
      <c r="DFG53" s="9"/>
      <c r="DFH53" s="9"/>
      <c r="DFI53" s="9"/>
      <c r="DFJ53" s="9"/>
      <c r="DFK53" s="9"/>
      <c r="DFL53" s="9"/>
      <c r="DFM53" s="9"/>
      <c r="DFN53" s="9"/>
      <c r="DFO53" s="9"/>
      <c r="DFP53" s="9"/>
      <c r="DFQ53" s="9"/>
      <c r="DFR53" s="9"/>
      <c r="DFS53" s="9"/>
      <c r="DFT53" s="9"/>
      <c r="DFU53" s="9"/>
      <c r="DFV53" s="9"/>
      <c r="DFW53" s="9"/>
      <c r="DFX53" s="9"/>
      <c r="DFY53" s="9"/>
      <c r="DFZ53" s="9"/>
      <c r="DGA53" s="9"/>
      <c r="DGB53" s="9"/>
      <c r="DGC53" s="9"/>
      <c r="DGD53" s="9"/>
      <c r="DGE53" s="9"/>
      <c r="DGF53" s="9"/>
      <c r="DGG53" s="9"/>
      <c r="DGH53" s="9"/>
      <c r="DGI53" s="9"/>
      <c r="DGJ53" s="9"/>
      <c r="DGK53" s="9"/>
      <c r="DGL53" s="9"/>
      <c r="DGM53" s="9"/>
      <c r="DGN53" s="9"/>
      <c r="DGO53" s="9"/>
      <c r="DGP53" s="9"/>
      <c r="DGQ53" s="9"/>
      <c r="DGR53" s="9"/>
      <c r="DGS53" s="9"/>
      <c r="DGT53" s="9"/>
      <c r="DGU53" s="9"/>
      <c r="DGV53" s="9"/>
      <c r="DGW53" s="9"/>
      <c r="DGX53" s="9"/>
      <c r="DGY53" s="9"/>
      <c r="DGZ53" s="9"/>
      <c r="DHA53" s="9"/>
      <c r="DHB53" s="9"/>
      <c r="DHC53" s="9"/>
      <c r="DHD53" s="9"/>
      <c r="DHE53" s="9"/>
      <c r="DHF53" s="9"/>
      <c r="DHG53" s="9"/>
      <c r="DHH53" s="9"/>
      <c r="DHI53" s="9"/>
      <c r="DHJ53" s="9"/>
      <c r="DHK53" s="9"/>
      <c r="DHL53" s="9"/>
      <c r="DHM53" s="9"/>
      <c r="DHN53" s="9"/>
      <c r="DHO53" s="9"/>
      <c r="DHP53" s="9"/>
      <c r="DHQ53" s="9"/>
      <c r="DHR53" s="9"/>
      <c r="DHS53" s="9"/>
      <c r="DHT53" s="9"/>
      <c r="DHU53" s="9"/>
      <c r="DHV53" s="9"/>
      <c r="DHW53" s="9"/>
      <c r="DHX53" s="9"/>
      <c r="DHY53" s="9"/>
      <c r="DHZ53" s="9"/>
      <c r="DIA53" s="9"/>
      <c r="DIB53" s="9"/>
      <c r="DIC53" s="9"/>
      <c r="DID53" s="9"/>
      <c r="DIE53" s="9"/>
      <c r="DIF53" s="9"/>
      <c r="DIG53" s="9"/>
      <c r="DIH53" s="9"/>
      <c r="DII53" s="9"/>
      <c r="DIJ53" s="9"/>
      <c r="DIK53" s="9"/>
      <c r="DIL53" s="9"/>
      <c r="DIM53" s="9"/>
      <c r="DIN53" s="9"/>
      <c r="DIO53" s="9"/>
      <c r="DIP53" s="9"/>
      <c r="DIQ53" s="9"/>
      <c r="DIR53" s="9"/>
      <c r="DIS53" s="9"/>
      <c r="DIT53" s="9"/>
      <c r="DIU53" s="9"/>
      <c r="DIV53" s="9"/>
      <c r="DIW53" s="9"/>
      <c r="DIX53" s="9"/>
      <c r="DIY53" s="9"/>
      <c r="DIZ53" s="9"/>
      <c r="DJA53" s="9"/>
      <c r="DJB53" s="9"/>
      <c r="DJC53" s="9"/>
      <c r="DJD53" s="9"/>
      <c r="DJE53" s="9"/>
      <c r="DJF53" s="9"/>
      <c r="DJG53" s="9"/>
      <c r="DJH53" s="9"/>
      <c r="DJI53" s="9"/>
      <c r="DJJ53" s="9"/>
      <c r="DJK53" s="9"/>
      <c r="DJL53" s="9"/>
      <c r="DJM53" s="9"/>
      <c r="DJN53" s="9"/>
      <c r="DJO53" s="9"/>
      <c r="DJP53" s="9"/>
      <c r="DJQ53" s="9"/>
      <c r="DJR53" s="9"/>
      <c r="DJS53" s="9"/>
      <c r="DJT53" s="9"/>
      <c r="DJU53" s="9"/>
      <c r="DJV53" s="9"/>
      <c r="DJW53" s="9"/>
      <c r="DJX53" s="9"/>
      <c r="DJY53" s="9"/>
      <c r="DJZ53" s="9"/>
      <c r="DKA53" s="9"/>
      <c r="DKB53" s="9"/>
      <c r="DKC53" s="9"/>
      <c r="DKD53" s="9"/>
      <c r="DKE53" s="9"/>
      <c r="DKF53" s="9"/>
      <c r="DKG53" s="9"/>
      <c r="DKH53" s="9"/>
      <c r="DKI53" s="9"/>
      <c r="DKJ53" s="9"/>
      <c r="DKK53" s="9"/>
      <c r="DKL53" s="9"/>
      <c r="DKM53" s="9"/>
      <c r="DKN53" s="9"/>
      <c r="DKO53" s="9"/>
      <c r="DKP53" s="9"/>
      <c r="DKQ53" s="9"/>
      <c r="DKR53" s="9"/>
      <c r="DKS53" s="9"/>
      <c r="DKT53" s="9"/>
      <c r="DKU53" s="9"/>
      <c r="DKV53" s="9"/>
      <c r="DKW53" s="9"/>
      <c r="DKX53" s="9"/>
      <c r="DKY53" s="9"/>
      <c r="DKZ53" s="9"/>
      <c r="DLA53" s="9"/>
      <c r="DLB53" s="9"/>
      <c r="DLC53" s="9"/>
      <c r="DLD53" s="9"/>
      <c r="DLE53" s="9"/>
      <c r="DLF53" s="9"/>
      <c r="DLG53" s="9"/>
      <c r="DLH53" s="9"/>
      <c r="DLI53" s="9"/>
      <c r="DLJ53" s="9"/>
      <c r="DLK53" s="9"/>
      <c r="DLL53" s="9"/>
      <c r="DLM53" s="9"/>
      <c r="DLN53" s="9"/>
      <c r="DLO53" s="9"/>
      <c r="DLP53" s="9"/>
      <c r="DLQ53" s="9"/>
      <c r="DLR53" s="9"/>
      <c r="DLS53" s="9"/>
      <c r="DLT53" s="9"/>
      <c r="DLU53" s="9"/>
      <c r="DLV53" s="9"/>
      <c r="DLW53" s="9"/>
      <c r="DLX53" s="9"/>
      <c r="DLY53" s="9"/>
      <c r="DLZ53" s="9"/>
      <c r="DMA53" s="9"/>
      <c r="DMB53" s="9"/>
      <c r="DMC53" s="9"/>
      <c r="DMD53" s="9"/>
      <c r="DME53" s="9"/>
      <c r="DMF53" s="9"/>
      <c r="DMG53" s="9"/>
      <c r="DMH53" s="9"/>
      <c r="DMI53" s="9"/>
      <c r="DMJ53" s="9"/>
      <c r="DMK53" s="9"/>
      <c r="DML53" s="9"/>
      <c r="DMM53" s="9"/>
      <c r="DMN53" s="9"/>
      <c r="DMO53" s="9"/>
      <c r="DMP53" s="9"/>
      <c r="DMQ53" s="9"/>
      <c r="DMR53" s="9"/>
      <c r="DMS53" s="9"/>
      <c r="DMT53" s="9"/>
      <c r="DMU53" s="9"/>
      <c r="DMV53" s="9"/>
      <c r="DMW53" s="9"/>
      <c r="DMX53" s="9"/>
      <c r="DMY53" s="9"/>
      <c r="DMZ53" s="9"/>
      <c r="DNA53" s="9"/>
      <c r="DNB53" s="9"/>
      <c r="DNC53" s="9"/>
      <c r="DND53" s="9"/>
      <c r="DNE53" s="9"/>
      <c r="DNF53" s="9"/>
      <c r="DNG53" s="9"/>
      <c r="DNH53" s="9"/>
      <c r="DNI53" s="9"/>
      <c r="DNJ53" s="9"/>
      <c r="DNK53" s="9"/>
      <c r="DNL53" s="9"/>
      <c r="DNM53" s="9"/>
      <c r="DNN53" s="9"/>
      <c r="DNO53" s="9"/>
      <c r="DNP53" s="9"/>
      <c r="DNQ53" s="9"/>
      <c r="DNR53" s="9"/>
      <c r="DNS53" s="9"/>
      <c r="DNT53" s="9"/>
      <c r="DNU53" s="9"/>
      <c r="DNV53" s="9"/>
      <c r="DNW53" s="9"/>
      <c r="DNX53" s="9"/>
      <c r="DNY53" s="9"/>
      <c r="DNZ53" s="9"/>
      <c r="DOA53" s="9"/>
      <c r="DOB53" s="9"/>
      <c r="DOC53" s="9"/>
      <c r="DOD53" s="9"/>
      <c r="DOE53" s="9"/>
      <c r="DOF53" s="9"/>
      <c r="DOG53" s="9"/>
      <c r="DOH53" s="9"/>
      <c r="DOI53" s="9"/>
      <c r="DOJ53" s="9"/>
      <c r="DOK53" s="9"/>
      <c r="DOL53" s="9"/>
      <c r="DOM53" s="9"/>
      <c r="DON53" s="9"/>
      <c r="DOO53" s="9"/>
      <c r="DOP53" s="9"/>
      <c r="DOQ53" s="9"/>
      <c r="DOR53" s="9"/>
      <c r="DOS53" s="9"/>
      <c r="DOT53" s="9"/>
      <c r="DOU53" s="9"/>
      <c r="DOV53" s="9"/>
      <c r="DOW53" s="9"/>
      <c r="DOX53" s="9"/>
      <c r="DOY53" s="9"/>
      <c r="DOZ53" s="9"/>
      <c r="DPA53" s="9"/>
      <c r="DPB53" s="9"/>
      <c r="DPC53" s="9"/>
      <c r="DPD53" s="9"/>
      <c r="DPE53" s="9"/>
      <c r="DPF53" s="9"/>
    </row>
    <row r="54" spans="1:3126" s="4" customFormat="1" ht="20.100000000000001" customHeight="1" x14ac:dyDescent="0.25">
      <c r="A54" s="24">
        <v>45</v>
      </c>
      <c r="B54" s="99" t="s">
        <v>41</v>
      </c>
      <c r="C54" s="100"/>
      <c r="D54" s="39"/>
      <c r="E54" s="39"/>
      <c r="F54" s="39"/>
      <c r="G54" s="39"/>
      <c r="H54" s="37">
        <f>H51+H52+H53</f>
        <v>32</v>
      </c>
      <c r="I54" s="37">
        <f t="shared" ref="I54:AZ54" si="42">I51+I52+I53</f>
        <v>48</v>
      </c>
      <c r="J54" s="37">
        <f t="shared" si="42"/>
        <v>148</v>
      </c>
      <c r="K54" s="37">
        <f t="shared" si="42"/>
        <v>666</v>
      </c>
      <c r="L54" s="37">
        <f t="shared" si="42"/>
        <v>0</v>
      </c>
      <c r="M54" s="37">
        <f t="shared" si="42"/>
        <v>0</v>
      </c>
      <c r="N54" s="37">
        <f t="shared" si="42"/>
        <v>0</v>
      </c>
      <c r="O54" s="37">
        <f t="shared" si="42"/>
        <v>0</v>
      </c>
      <c r="P54" s="37">
        <f t="shared" si="42"/>
        <v>142.80000000000001</v>
      </c>
      <c r="Q54" s="37">
        <f t="shared" si="42"/>
        <v>0</v>
      </c>
      <c r="R54" s="37">
        <f t="shared" si="42"/>
        <v>0</v>
      </c>
      <c r="S54" s="37">
        <f t="shared" si="42"/>
        <v>0</v>
      </c>
      <c r="T54" s="37">
        <f t="shared" si="42"/>
        <v>0</v>
      </c>
      <c r="U54" s="37">
        <f t="shared" si="42"/>
        <v>0</v>
      </c>
      <c r="V54" s="37">
        <f t="shared" si="42"/>
        <v>0</v>
      </c>
      <c r="W54" s="37">
        <f t="shared" si="42"/>
        <v>0</v>
      </c>
      <c r="X54" s="37">
        <f t="shared" si="42"/>
        <v>0</v>
      </c>
      <c r="Y54" s="37">
        <f t="shared" si="42"/>
        <v>0</v>
      </c>
      <c r="Z54" s="37">
        <f t="shared" si="42"/>
        <v>0</v>
      </c>
      <c r="AA54" s="37">
        <f t="shared" si="42"/>
        <v>0</v>
      </c>
      <c r="AB54" s="37">
        <f t="shared" si="42"/>
        <v>0</v>
      </c>
      <c r="AC54" s="37">
        <f t="shared" si="42"/>
        <v>0</v>
      </c>
      <c r="AD54" s="37">
        <f t="shared" si="42"/>
        <v>0</v>
      </c>
      <c r="AE54" s="37">
        <f t="shared" si="42"/>
        <v>0</v>
      </c>
      <c r="AF54" s="37">
        <f t="shared" si="42"/>
        <v>0</v>
      </c>
      <c r="AG54" s="37">
        <f t="shared" si="42"/>
        <v>0</v>
      </c>
      <c r="AH54" s="37">
        <f t="shared" si="42"/>
        <v>0</v>
      </c>
      <c r="AI54" s="37">
        <f t="shared" si="42"/>
        <v>0</v>
      </c>
      <c r="AJ54" s="37">
        <f t="shared" si="42"/>
        <v>0</v>
      </c>
      <c r="AK54" s="37">
        <f t="shared" si="42"/>
        <v>0</v>
      </c>
      <c r="AL54" s="37">
        <f t="shared" si="42"/>
        <v>0</v>
      </c>
      <c r="AM54" s="37">
        <f t="shared" si="42"/>
        <v>0</v>
      </c>
      <c r="AN54" s="37">
        <f t="shared" si="42"/>
        <v>0</v>
      </c>
      <c r="AO54" s="37">
        <f t="shared" si="42"/>
        <v>0</v>
      </c>
      <c r="AP54" s="37">
        <f t="shared" si="42"/>
        <v>16</v>
      </c>
      <c r="AQ54" s="37">
        <f t="shared" si="42"/>
        <v>107.4</v>
      </c>
      <c r="AR54" s="37">
        <f t="shared" si="42"/>
        <v>0</v>
      </c>
      <c r="AS54" s="37">
        <f t="shared" si="42"/>
        <v>0</v>
      </c>
      <c r="AT54" s="37">
        <f t="shared" si="42"/>
        <v>107.4</v>
      </c>
      <c r="AU54" s="37">
        <f t="shared" si="42"/>
        <v>0</v>
      </c>
      <c r="AV54" s="37">
        <f t="shared" si="42"/>
        <v>0</v>
      </c>
      <c r="AW54" s="37">
        <f t="shared" si="42"/>
        <v>0</v>
      </c>
      <c r="AX54" s="37">
        <f t="shared" si="42"/>
        <v>0</v>
      </c>
      <c r="AY54" s="37">
        <f t="shared" si="42"/>
        <v>0</v>
      </c>
      <c r="AZ54" s="53">
        <f t="shared" si="42"/>
        <v>964.2</v>
      </c>
      <c r="BA54" s="49"/>
      <c r="BB54" s="50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  <c r="AMO54" s="9"/>
      <c r="AMP54" s="9"/>
      <c r="AMQ54" s="9"/>
      <c r="AMR54" s="9"/>
      <c r="AMS54" s="9"/>
      <c r="AMT54" s="9"/>
      <c r="AMU54" s="9"/>
      <c r="AMV54" s="9"/>
      <c r="AMW54" s="9"/>
      <c r="AMX54" s="9"/>
      <c r="AMY54" s="9"/>
      <c r="AMZ54" s="9"/>
      <c r="ANA54" s="9"/>
      <c r="ANB54" s="9"/>
      <c r="ANC54" s="9"/>
      <c r="AND54" s="9"/>
      <c r="ANE54" s="9"/>
      <c r="ANF54" s="9"/>
      <c r="ANG54" s="9"/>
      <c r="ANH54" s="9"/>
      <c r="ANI54" s="9"/>
      <c r="ANJ54" s="9"/>
      <c r="ANK54" s="9"/>
      <c r="ANL54" s="9"/>
      <c r="ANM54" s="9"/>
      <c r="ANN54" s="9"/>
      <c r="ANO54" s="9"/>
      <c r="ANP54" s="9"/>
      <c r="ANQ54" s="9"/>
      <c r="ANR54" s="9"/>
      <c r="ANS54" s="9"/>
      <c r="ANT54" s="9"/>
      <c r="ANU54" s="9"/>
      <c r="ANV54" s="9"/>
      <c r="ANW54" s="9"/>
      <c r="ANX54" s="9"/>
      <c r="ANY54" s="9"/>
      <c r="ANZ54" s="9"/>
      <c r="AOA54" s="9"/>
      <c r="AOB54" s="9"/>
      <c r="AOC54" s="9"/>
      <c r="AOD54" s="9"/>
      <c r="AOE54" s="9"/>
      <c r="AOF54" s="9"/>
      <c r="AOG54" s="9"/>
      <c r="AOH54" s="9"/>
      <c r="AOI54" s="9"/>
      <c r="AOJ54" s="9"/>
      <c r="AOK54" s="9"/>
      <c r="AOL54" s="9"/>
      <c r="AOM54" s="9"/>
      <c r="AON54" s="9"/>
      <c r="AOO54" s="9"/>
      <c r="AOP54" s="9"/>
      <c r="AOQ54" s="9"/>
      <c r="AOR54" s="9"/>
      <c r="AOS54" s="9"/>
      <c r="AOT54" s="9"/>
      <c r="AOU54" s="9"/>
      <c r="AOV54" s="9"/>
      <c r="AOW54" s="9"/>
      <c r="AOX54" s="9"/>
      <c r="AOY54" s="9"/>
      <c r="AOZ54" s="9"/>
      <c r="APA54" s="9"/>
      <c r="APB54" s="9"/>
      <c r="APC54" s="9"/>
      <c r="APD54" s="9"/>
      <c r="APE54" s="9"/>
      <c r="APF54" s="9"/>
      <c r="APG54" s="9"/>
      <c r="APH54" s="9"/>
      <c r="API54" s="9"/>
      <c r="APJ54" s="9"/>
      <c r="APK54" s="9"/>
      <c r="APL54" s="9"/>
      <c r="APM54" s="9"/>
      <c r="APN54" s="9"/>
      <c r="APO54" s="9"/>
      <c r="APP54" s="9"/>
      <c r="APQ54" s="9"/>
      <c r="APR54" s="9"/>
      <c r="APS54" s="9"/>
      <c r="APT54" s="9"/>
      <c r="APU54" s="9"/>
      <c r="APV54" s="9"/>
      <c r="APW54" s="9"/>
      <c r="APX54" s="9"/>
      <c r="APY54" s="9"/>
      <c r="APZ54" s="9"/>
      <c r="AQA54" s="9"/>
      <c r="AQB54" s="9"/>
      <c r="AQC54" s="9"/>
      <c r="AQD54" s="9"/>
      <c r="AQE54" s="9"/>
      <c r="AQF54" s="9"/>
      <c r="AQG54" s="9"/>
      <c r="AQH54" s="9"/>
      <c r="AQI54" s="9"/>
      <c r="AQJ54" s="9"/>
      <c r="AQK54" s="9"/>
      <c r="AQL54" s="9"/>
      <c r="AQM54" s="9"/>
      <c r="AQN54" s="9"/>
      <c r="AQO54" s="9"/>
      <c r="AQP54" s="9"/>
      <c r="AQQ54" s="9"/>
      <c r="AQR54" s="9"/>
      <c r="AQS54" s="9"/>
      <c r="AQT54" s="9"/>
      <c r="AQU54" s="9"/>
      <c r="AQV54" s="9"/>
      <c r="AQW54" s="9"/>
      <c r="AQX54" s="9"/>
      <c r="AQY54" s="9"/>
      <c r="AQZ54" s="9"/>
      <c r="ARA54" s="9"/>
      <c r="ARB54" s="9"/>
      <c r="ARC54" s="9"/>
      <c r="ARD54" s="9"/>
      <c r="ARE54" s="9"/>
      <c r="ARF54" s="9"/>
      <c r="ARG54" s="9"/>
      <c r="ARH54" s="9"/>
      <c r="ARI54" s="9"/>
      <c r="ARJ54" s="9"/>
      <c r="ARK54" s="9"/>
      <c r="ARL54" s="9"/>
      <c r="ARM54" s="9"/>
      <c r="ARN54" s="9"/>
      <c r="ARO54" s="9"/>
      <c r="ARP54" s="9"/>
      <c r="ARQ54" s="9"/>
      <c r="ARR54" s="9"/>
      <c r="ARS54" s="9"/>
      <c r="ART54" s="9"/>
      <c r="ARU54" s="9"/>
      <c r="ARV54" s="9"/>
      <c r="ARW54" s="9"/>
      <c r="ARX54" s="9"/>
      <c r="ARY54" s="9"/>
      <c r="ARZ54" s="9"/>
      <c r="ASA54" s="9"/>
      <c r="ASB54" s="9"/>
      <c r="ASC54" s="9"/>
      <c r="ASD54" s="9"/>
      <c r="ASE54" s="9"/>
      <c r="ASF54" s="9"/>
      <c r="ASG54" s="9"/>
      <c r="ASH54" s="9"/>
      <c r="ASI54" s="9"/>
      <c r="ASJ54" s="9"/>
      <c r="ASK54" s="9"/>
      <c r="ASL54" s="9"/>
      <c r="ASM54" s="9"/>
      <c r="ASN54" s="9"/>
      <c r="ASO54" s="9"/>
      <c r="ASP54" s="9"/>
      <c r="ASQ54" s="9"/>
      <c r="ASR54" s="9"/>
      <c r="ASS54" s="9"/>
      <c r="AST54" s="9"/>
      <c r="ASU54" s="9"/>
      <c r="ASV54" s="9"/>
      <c r="ASW54" s="9"/>
      <c r="ASX54" s="9"/>
      <c r="ASY54" s="9"/>
      <c r="ASZ54" s="9"/>
      <c r="ATA54" s="9"/>
      <c r="ATB54" s="9"/>
      <c r="ATC54" s="9"/>
      <c r="ATD54" s="9"/>
      <c r="ATE54" s="9"/>
      <c r="ATF54" s="9"/>
      <c r="ATG54" s="9"/>
      <c r="ATH54" s="9"/>
      <c r="ATI54" s="9"/>
      <c r="ATJ54" s="9"/>
      <c r="ATK54" s="9"/>
      <c r="ATL54" s="9"/>
      <c r="ATM54" s="9"/>
      <c r="ATN54" s="9"/>
      <c r="ATO54" s="9"/>
      <c r="ATP54" s="9"/>
      <c r="ATQ54" s="9"/>
      <c r="ATR54" s="9"/>
      <c r="ATS54" s="9"/>
      <c r="ATT54" s="9"/>
      <c r="ATU54" s="9"/>
      <c r="ATV54" s="9"/>
      <c r="ATW54" s="9"/>
      <c r="ATX54" s="9"/>
      <c r="ATY54" s="9"/>
      <c r="ATZ54" s="9"/>
      <c r="AUA54" s="9"/>
      <c r="AUB54" s="9"/>
      <c r="AUC54" s="9"/>
      <c r="AUD54" s="9"/>
      <c r="AUE54" s="9"/>
      <c r="AUF54" s="9"/>
      <c r="AUG54" s="9"/>
      <c r="AUH54" s="9"/>
      <c r="AUI54" s="9"/>
      <c r="AUJ54" s="9"/>
      <c r="AUK54" s="9"/>
      <c r="AUL54" s="9"/>
      <c r="AUM54" s="9"/>
      <c r="AUN54" s="9"/>
      <c r="AUO54" s="9"/>
      <c r="AUP54" s="9"/>
      <c r="AUQ54" s="9"/>
      <c r="AUR54" s="9"/>
      <c r="AUS54" s="9"/>
      <c r="AUT54" s="9"/>
      <c r="AUU54" s="9"/>
      <c r="AUV54" s="9"/>
      <c r="AUW54" s="9"/>
      <c r="AUX54" s="9"/>
      <c r="AUY54" s="9"/>
      <c r="AUZ54" s="9"/>
      <c r="AVA54" s="9"/>
      <c r="AVB54" s="9"/>
      <c r="AVC54" s="9"/>
      <c r="AVD54" s="9"/>
      <c r="AVE54" s="9"/>
      <c r="AVF54" s="9"/>
      <c r="AVG54" s="9"/>
      <c r="AVH54" s="9"/>
      <c r="AVI54" s="9"/>
      <c r="AVJ54" s="9"/>
      <c r="AVK54" s="9"/>
      <c r="AVL54" s="9"/>
      <c r="AVM54" s="9"/>
      <c r="AVN54" s="9"/>
      <c r="AVO54" s="9"/>
      <c r="AVP54" s="9"/>
      <c r="AVQ54" s="9"/>
      <c r="AVR54" s="9"/>
      <c r="AVS54" s="9"/>
      <c r="AVT54" s="9"/>
      <c r="AVU54" s="9"/>
      <c r="AVV54" s="9"/>
      <c r="AVW54" s="9"/>
      <c r="AVX54" s="9"/>
      <c r="AVY54" s="9"/>
      <c r="AVZ54" s="9"/>
      <c r="AWA54" s="9"/>
      <c r="AWB54" s="9"/>
      <c r="AWC54" s="9"/>
      <c r="AWD54" s="9"/>
      <c r="AWE54" s="9"/>
      <c r="AWF54" s="9"/>
      <c r="AWG54" s="9"/>
      <c r="AWH54" s="9"/>
      <c r="AWI54" s="9"/>
      <c r="AWJ54" s="9"/>
      <c r="AWK54" s="9"/>
      <c r="AWL54" s="9"/>
      <c r="AWM54" s="9"/>
      <c r="AWN54" s="9"/>
      <c r="AWO54" s="9"/>
      <c r="AWP54" s="9"/>
      <c r="AWQ54" s="9"/>
      <c r="AWR54" s="9"/>
      <c r="AWS54" s="9"/>
      <c r="AWT54" s="9"/>
      <c r="AWU54" s="9"/>
      <c r="AWV54" s="9"/>
      <c r="AWW54" s="9"/>
      <c r="AWX54" s="9"/>
      <c r="AWY54" s="9"/>
      <c r="AWZ54" s="9"/>
      <c r="AXA54" s="9"/>
      <c r="AXB54" s="9"/>
      <c r="AXC54" s="9"/>
      <c r="AXD54" s="9"/>
      <c r="AXE54" s="9"/>
      <c r="AXF54" s="9"/>
      <c r="AXG54" s="9"/>
      <c r="AXH54" s="9"/>
      <c r="AXI54" s="9"/>
      <c r="AXJ54" s="9"/>
      <c r="AXK54" s="9"/>
      <c r="AXL54" s="9"/>
      <c r="AXM54" s="9"/>
      <c r="AXN54" s="9"/>
      <c r="AXO54" s="9"/>
      <c r="AXP54" s="9"/>
      <c r="AXQ54" s="9"/>
      <c r="AXR54" s="9"/>
      <c r="AXS54" s="9"/>
      <c r="AXT54" s="9"/>
      <c r="AXU54" s="9"/>
      <c r="AXV54" s="9"/>
      <c r="AXW54" s="9"/>
      <c r="AXX54" s="9"/>
      <c r="AXY54" s="9"/>
      <c r="AXZ54" s="9"/>
      <c r="AYA54" s="9"/>
      <c r="AYB54" s="9"/>
      <c r="AYC54" s="9"/>
      <c r="AYD54" s="9"/>
      <c r="AYE54" s="9"/>
      <c r="AYF54" s="9"/>
      <c r="AYG54" s="9"/>
      <c r="AYH54" s="9"/>
      <c r="AYI54" s="9"/>
      <c r="AYJ54" s="9"/>
      <c r="AYK54" s="9"/>
      <c r="AYL54" s="9"/>
      <c r="AYM54" s="9"/>
      <c r="AYN54" s="9"/>
      <c r="AYO54" s="9"/>
      <c r="AYP54" s="9"/>
      <c r="AYQ54" s="9"/>
      <c r="AYR54" s="9"/>
      <c r="AYS54" s="9"/>
      <c r="AYT54" s="9"/>
      <c r="AYU54" s="9"/>
      <c r="AYV54" s="9"/>
      <c r="AYW54" s="9"/>
      <c r="AYX54" s="9"/>
      <c r="AYY54" s="9"/>
      <c r="AYZ54" s="9"/>
      <c r="AZA54" s="9"/>
      <c r="AZB54" s="9"/>
      <c r="AZC54" s="9"/>
      <c r="AZD54" s="9"/>
      <c r="AZE54" s="9"/>
      <c r="AZF54" s="9"/>
      <c r="AZG54" s="9"/>
      <c r="AZH54" s="9"/>
      <c r="AZI54" s="9"/>
      <c r="AZJ54" s="9"/>
      <c r="AZK54" s="9"/>
      <c r="AZL54" s="9"/>
      <c r="AZM54" s="9"/>
      <c r="AZN54" s="9"/>
      <c r="AZO54" s="9"/>
      <c r="AZP54" s="9"/>
      <c r="AZQ54" s="9"/>
      <c r="AZR54" s="9"/>
      <c r="AZS54" s="9"/>
      <c r="AZT54" s="9"/>
      <c r="AZU54" s="9"/>
      <c r="AZV54" s="9"/>
      <c r="AZW54" s="9"/>
      <c r="AZX54" s="9"/>
      <c r="AZY54" s="9"/>
      <c r="AZZ54" s="9"/>
      <c r="BAA54" s="9"/>
      <c r="BAB54" s="9"/>
      <c r="BAC54" s="9"/>
      <c r="BAD54" s="9"/>
      <c r="BAE54" s="9"/>
      <c r="BAF54" s="9"/>
      <c r="BAG54" s="9"/>
      <c r="BAH54" s="9"/>
      <c r="BAI54" s="9"/>
      <c r="BAJ54" s="9"/>
      <c r="BAK54" s="9"/>
      <c r="BAL54" s="9"/>
      <c r="BAM54" s="9"/>
      <c r="BAN54" s="9"/>
      <c r="BAO54" s="9"/>
      <c r="BAP54" s="9"/>
      <c r="BAQ54" s="9"/>
      <c r="BAR54" s="9"/>
      <c r="BAS54" s="9"/>
      <c r="BAT54" s="9"/>
      <c r="BAU54" s="9"/>
      <c r="BAV54" s="9"/>
      <c r="BAW54" s="9"/>
      <c r="BAX54" s="9"/>
      <c r="BAY54" s="9"/>
      <c r="BAZ54" s="9"/>
      <c r="BBA54" s="9"/>
      <c r="BBB54" s="9"/>
      <c r="BBC54" s="9"/>
      <c r="BBD54" s="9"/>
      <c r="BBE54" s="9"/>
      <c r="BBF54" s="9"/>
      <c r="BBG54" s="9"/>
      <c r="BBH54" s="9"/>
      <c r="BBI54" s="9"/>
      <c r="BBJ54" s="9"/>
      <c r="BBK54" s="9"/>
      <c r="BBL54" s="9"/>
      <c r="BBM54" s="9"/>
      <c r="BBN54" s="9"/>
      <c r="BBO54" s="9"/>
      <c r="BBP54" s="9"/>
      <c r="BBQ54" s="9"/>
      <c r="BBR54" s="9"/>
      <c r="BBS54" s="9"/>
      <c r="BBT54" s="9"/>
      <c r="BBU54" s="9"/>
      <c r="BBV54" s="9"/>
      <c r="BBW54" s="9"/>
      <c r="BBX54" s="9"/>
      <c r="BBY54" s="9"/>
      <c r="BBZ54" s="9"/>
      <c r="BCA54" s="9"/>
      <c r="BCB54" s="9"/>
      <c r="BCC54" s="9"/>
      <c r="BCD54" s="9"/>
      <c r="BCE54" s="9"/>
      <c r="BCF54" s="9"/>
      <c r="BCG54" s="9"/>
      <c r="BCH54" s="9"/>
      <c r="BCI54" s="9"/>
      <c r="BCJ54" s="9"/>
      <c r="BCK54" s="9"/>
      <c r="BCL54" s="9"/>
      <c r="BCM54" s="9"/>
      <c r="BCN54" s="9"/>
      <c r="BCO54" s="9"/>
      <c r="BCP54" s="9"/>
      <c r="BCQ54" s="9"/>
      <c r="BCR54" s="9"/>
      <c r="BCS54" s="9"/>
      <c r="BCT54" s="9"/>
      <c r="BCU54" s="9"/>
      <c r="BCV54" s="9"/>
      <c r="BCW54" s="9"/>
      <c r="BCX54" s="9"/>
      <c r="BCY54" s="9"/>
      <c r="BCZ54" s="9"/>
      <c r="BDA54" s="9"/>
      <c r="BDB54" s="9"/>
      <c r="BDC54" s="9"/>
      <c r="BDD54" s="9"/>
      <c r="BDE54" s="9"/>
      <c r="BDF54" s="9"/>
      <c r="BDG54" s="9"/>
      <c r="BDH54" s="9"/>
      <c r="BDI54" s="9"/>
      <c r="BDJ54" s="9"/>
      <c r="BDK54" s="9"/>
      <c r="BDL54" s="9"/>
      <c r="BDM54" s="9"/>
      <c r="BDN54" s="9"/>
      <c r="BDO54" s="9"/>
      <c r="BDP54" s="9"/>
      <c r="BDQ54" s="9"/>
      <c r="BDR54" s="9"/>
      <c r="BDS54" s="9"/>
      <c r="BDT54" s="9"/>
      <c r="BDU54" s="9"/>
      <c r="BDV54" s="9"/>
      <c r="BDW54" s="9"/>
      <c r="BDX54" s="9"/>
      <c r="BDY54" s="9"/>
      <c r="BDZ54" s="9"/>
      <c r="BEA54" s="9"/>
      <c r="BEB54" s="9"/>
      <c r="BEC54" s="9"/>
      <c r="BED54" s="9"/>
      <c r="BEE54" s="9"/>
      <c r="BEF54" s="9"/>
      <c r="BEG54" s="9"/>
      <c r="BEH54" s="9"/>
      <c r="BEI54" s="9"/>
      <c r="BEJ54" s="9"/>
      <c r="BEK54" s="9"/>
      <c r="BEL54" s="9"/>
      <c r="BEM54" s="9"/>
      <c r="BEN54" s="9"/>
      <c r="BEO54" s="9"/>
      <c r="BEP54" s="9"/>
      <c r="BEQ54" s="9"/>
      <c r="BER54" s="9"/>
      <c r="BES54" s="9"/>
      <c r="BET54" s="9"/>
      <c r="BEU54" s="9"/>
      <c r="BEV54" s="9"/>
      <c r="BEW54" s="9"/>
      <c r="BEX54" s="9"/>
      <c r="BEY54" s="9"/>
      <c r="BEZ54" s="9"/>
      <c r="BFA54" s="9"/>
      <c r="BFB54" s="9"/>
      <c r="BFC54" s="9"/>
      <c r="BFD54" s="9"/>
      <c r="BFE54" s="9"/>
      <c r="BFF54" s="9"/>
      <c r="BFG54" s="9"/>
      <c r="BFH54" s="9"/>
      <c r="BFI54" s="9"/>
      <c r="BFJ54" s="9"/>
      <c r="BFK54" s="9"/>
      <c r="BFL54" s="9"/>
      <c r="BFM54" s="9"/>
      <c r="BFN54" s="9"/>
      <c r="BFO54" s="9"/>
      <c r="BFP54" s="9"/>
      <c r="BFQ54" s="9"/>
      <c r="BFR54" s="9"/>
      <c r="BFS54" s="9"/>
      <c r="BFT54" s="9"/>
      <c r="BFU54" s="9"/>
      <c r="BFV54" s="9"/>
      <c r="BFW54" s="9"/>
      <c r="BFX54" s="9"/>
      <c r="BFY54" s="9"/>
      <c r="BFZ54" s="9"/>
      <c r="BGA54" s="9"/>
      <c r="BGB54" s="9"/>
      <c r="BGC54" s="9"/>
      <c r="BGD54" s="9"/>
      <c r="BGE54" s="9"/>
      <c r="BGF54" s="9"/>
      <c r="BGG54" s="9"/>
      <c r="BGH54" s="9"/>
      <c r="BGI54" s="9"/>
      <c r="BGJ54" s="9"/>
      <c r="BGK54" s="9"/>
      <c r="BGL54" s="9"/>
      <c r="BGM54" s="9"/>
      <c r="BGN54" s="9"/>
      <c r="BGO54" s="9"/>
      <c r="BGP54" s="9"/>
      <c r="BGQ54" s="9"/>
      <c r="BGR54" s="9"/>
      <c r="BGS54" s="9"/>
      <c r="BGT54" s="9"/>
      <c r="BGU54" s="9"/>
      <c r="BGV54" s="9"/>
      <c r="BGW54" s="9"/>
      <c r="BGX54" s="9"/>
      <c r="BGY54" s="9"/>
      <c r="BGZ54" s="9"/>
      <c r="BHA54" s="9"/>
      <c r="BHB54" s="9"/>
      <c r="BHC54" s="9"/>
      <c r="BHD54" s="9"/>
      <c r="BHE54" s="9"/>
      <c r="BHF54" s="9"/>
      <c r="BHG54" s="9"/>
      <c r="BHH54" s="9"/>
      <c r="BHI54" s="9"/>
      <c r="BHJ54" s="9"/>
      <c r="BHK54" s="9"/>
      <c r="BHL54" s="9"/>
      <c r="BHM54" s="9"/>
      <c r="BHN54" s="9"/>
      <c r="BHO54" s="9"/>
      <c r="BHP54" s="9"/>
      <c r="BHQ54" s="9"/>
      <c r="BHR54" s="9"/>
      <c r="BHS54" s="9"/>
      <c r="BHT54" s="9"/>
      <c r="BHU54" s="9"/>
      <c r="BHV54" s="9"/>
      <c r="BHW54" s="9"/>
      <c r="BHX54" s="9"/>
      <c r="BHY54" s="9"/>
      <c r="BHZ54" s="9"/>
      <c r="BIA54" s="9"/>
      <c r="BIB54" s="9"/>
      <c r="BIC54" s="9"/>
      <c r="BID54" s="9"/>
      <c r="BIE54" s="9"/>
      <c r="BIF54" s="9"/>
      <c r="BIG54" s="9"/>
      <c r="BIH54" s="9"/>
      <c r="BII54" s="9"/>
      <c r="BIJ54" s="9"/>
      <c r="BIK54" s="9"/>
      <c r="BIL54" s="9"/>
      <c r="BIM54" s="9"/>
      <c r="BIN54" s="9"/>
      <c r="BIO54" s="9"/>
      <c r="BIP54" s="9"/>
      <c r="BIQ54" s="9"/>
      <c r="BIR54" s="9"/>
      <c r="BIS54" s="9"/>
      <c r="BIT54" s="9"/>
      <c r="BIU54" s="9"/>
      <c r="BIV54" s="9"/>
      <c r="BIW54" s="9"/>
      <c r="BIX54" s="9"/>
      <c r="BIY54" s="9"/>
      <c r="BIZ54" s="9"/>
      <c r="BJA54" s="9"/>
      <c r="BJB54" s="9"/>
      <c r="BJC54" s="9"/>
      <c r="BJD54" s="9"/>
      <c r="BJE54" s="9"/>
      <c r="BJF54" s="9"/>
      <c r="BJG54" s="9"/>
      <c r="BJH54" s="9"/>
      <c r="BJI54" s="9"/>
      <c r="BJJ54" s="9"/>
      <c r="BJK54" s="9"/>
      <c r="BJL54" s="9"/>
      <c r="BJM54" s="9"/>
      <c r="BJN54" s="9"/>
      <c r="BJO54" s="9"/>
      <c r="BJP54" s="9"/>
      <c r="BJQ54" s="9"/>
      <c r="BJR54" s="9"/>
      <c r="BJS54" s="9"/>
      <c r="BJT54" s="9"/>
      <c r="BJU54" s="9"/>
      <c r="BJV54" s="9"/>
      <c r="BJW54" s="9"/>
      <c r="BJX54" s="9"/>
      <c r="BJY54" s="9"/>
      <c r="BJZ54" s="9"/>
      <c r="BKA54" s="9"/>
      <c r="BKB54" s="9"/>
      <c r="BKC54" s="9"/>
      <c r="BKD54" s="9"/>
      <c r="BKE54" s="9"/>
      <c r="BKF54" s="9"/>
      <c r="BKG54" s="9"/>
      <c r="BKH54" s="9"/>
      <c r="BKI54" s="9"/>
      <c r="BKJ54" s="9"/>
      <c r="BKK54" s="9"/>
      <c r="BKL54" s="9"/>
      <c r="BKM54" s="9"/>
      <c r="BKN54" s="9"/>
      <c r="BKO54" s="9"/>
      <c r="BKP54" s="9"/>
      <c r="BKQ54" s="9"/>
      <c r="BKR54" s="9"/>
      <c r="BKS54" s="9"/>
      <c r="BKT54" s="9"/>
      <c r="BKU54" s="9"/>
      <c r="BKV54" s="9"/>
      <c r="BKW54" s="9"/>
      <c r="BKX54" s="9"/>
      <c r="BKY54" s="9"/>
      <c r="BKZ54" s="9"/>
      <c r="BLA54" s="9"/>
      <c r="BLB54" s="9"/>
      <c r="BLC54" s="9"/>
      <c r="BLD54" s="9"/>
      <c r="BLE54" s="9"/>
      <c r="BLF54" s="9"/>
      <c r="BLG54" s="9"/>
      <c r="BLH54" s="9"/>
      <c r="BLI54" s="9"/>
      <c r="BLJ54" s="9"/>
      <c r="BLK54" s="9"/>
      <c r="BLL54" s="9"/>
      <c r="BLM54" s="9"/>
      <c r="BLN54" s="9"/>
      <c r="BLO54" s="9"/>
      <c r="BLP54" s="9"/>
      <c r="BLQ54" s="9"/>
      <c r="BLR54" s="9"/>
      <c r="BLS54" s="9"/>
      <c r="BLT54" s="9"/>
      <c r="BLU54" s="9"/>
      <c r="BLV54" s="9"/>
      <c r="BLW54" s="9"/>
      <c r="BLX54" s="9"/>
      <c r="BLY54" s="9"/>
      <c r="BLZ54" s="9"/>
      <c r="BMA54" s="9"/>
      <c r="BMB54" s="9"/>
      <c r="BMC54" s="9"/>
      <c r="BMD54" s="9"/>
      <c r="BME54" s="9"/>
      <c r="BMF54" s="9"/>
      <c r="BMG54" s="9"/>
      <c r="BMH54" s="9"/>
      <c r="BMI54" s="9"/>
      <c r="BMJ54" s="9"/>
      <c r="BMK54" s="9"/>
      <c r="BML54" s="9"/>
      <c r="BMM54" s="9"/>
      <c r="BMN54" s="9"/>
      <c r="BMO54" s="9"/>
      <c r="BMP54" s="9"/>
      <c r="BMQ54" s="9"/>
      <c r="BMR54" s="9"/>
      <c r="BMS54" s="9"/>
      <c r="BMT54" s="9"/>
      <c r="BMU54" s="9"/>
      <c r="BMV54" s="9"/>
      <c r="BMW54" s="9"/>
      <c r="BMX54" s="9"/>
      <c r="BMY54" s="9"/>
      <c r="BMZ54" s="9"/>
      <c r="BNA54" s="9"/>
      <c r="BNB54" s="9"/>
      <c r="BNC54" s="9"/>
      <c r="BND54" s="9"/>
      <c r="BNE54" s="9"/>
      <c r="BNF54" s="9"/>
      <c r="BNG54" s="9"/>
      <c r="BNH54" s="9"/>
      <c r="BNI54" s="9"/>
      <c r="BNJ54" s="9"/>
      <c r="BNK54" s="9"/>
      <c r="BNL54" s="9"/>
      <c r="BNM54" s="9"/>
      <c r="BNN54" s="9"/>
      <c r="BNO54" s="9"/>
      <c r="BNP54" s="9"/>
      <c r="BNQ54" s="9"/>
      <c r="BNR54" s="9"/>
      <c r="BNS54" s="9"/>
      <c r="BNT54" s="9"/>
      <c r="BNU54" s="9"/>
      <c r="BNV54" s="9"/>
      <c r="BNW54" s="9"/>
      <c r="BNX54" s="9"/>
      <c r="BNY54" s="9"/>
      <c r="BNZ54" s="9"/>
      <c r="BOA54" s="9"/>
      <c r="BOB54" s="9"/>
      <c r="BOC54" s="9"/>
      <c r="BOD54" s="9"/>
      <c r="BOE54" s="9"/>
      <c r="BOF54" s="9"/>
      <c r="BOG54" s="9"/>
      <c r="BOH54" s="9"/>
      <c r="BOI54" s="9"/>
      <c r="BOJ54" s="9"/>
      <c r="BOK54" s="9"/>
      <c r="BOL54" s="9"/>
      <c r="BOM54" s="9"/>
      <c r="BON54" s="9"/>
      <c r="BOO54" s="9"/>
      <c r="BOP54" s="9"/>
      <c r="BOQ54" s="9"/>
      <c r="BOR54" s="9"/>
      <c r="BOS54" s="9"/>
      <c r="BOT54" s="9"/>
      <c r="BOU54" s="9"/>
      <c r="BOV54" s="9"/>
      <c r="BOW54" s="9"/>
      <c r="BOX54" s="9"/>
      <c r="BOY54" s="9"/>
      <c r="BOZ54" s="9"/>
      <c r="BPA54" s="9"/>
      <c r="BPB54" s="9"/>
      <c r="BPC54" s="9"/>
      <c r="BPD54" s="9"/>
      <c r="BPE54" s="9"/>
      <c r="BPF54" s="9"/>
      <c r="BPG54" s="9"/>
      <c r="BPH54" s="9"/>
      <c r="BPI54" s="9"/>
      <c r="BPJ54" s="9"/>
      <c r="BPK54" s="9"/>
      <c r="BPL54" s="9"/>
      <c r="BPM54" s="9"/>
      <c r="BPN54" s="9"/>
      <c r="BPO54" s="9"/>
      <c r="BPP54" s="9"/>
      <c r="BPQ54" s="9"/>
      <c r="BPR54" s="9"/>
      <c r="BPS54" s="9"/>
      <c r="BPT54" s="9"/>
      <c r="BPU54" s="9"/>
      <c r="BPV54" s="9"/>
      <c r="BPW54" s="9"/>
      <c r="BPX54" s="9"/>
      <c r="BPY54" s="9"/>
      <c r="BPZ54" s="9"/>
      <c r="BQA54" s="9"/>
      <c r="BQB54" s="9"/>
      <c r="BQC54" s="9"/>
      <c r="BQD54" s="9"/>
      <c r="BQE54" s="9"/>
      <c r="BQF54" s="9"/>
      <c r="BQG54" s="9"/>
      <c r="BQH54" s="9"/>
      <c r="BQI54" s="9"/>
      <c r="BQJ54" s="9"/>
      <c r="BQK54" s="9"/>
      <c r="BQL54" s="9"/>
      <c r="BQM54" s="9"/>
      <c r="BQN54" s="9"/>
      <c r="BQO54" s="9"/>
      <c r="BQP54" s="9"/>
      <c r="BQQ54" s="9"/>
      <c r="BQR54" s="9"/>
      <c r="BQS54" s="9"/>
      <c r="BQT54" s="9"/>
      <c r="BQU54" s="9"/>
      <c r="BQV54" s="9"/>
      <c r="BQW54" s="9"/>
      <c r="BQX54" s="9"/>
      <c r="BQY54" s="9"/>
      <c r="BQZ54" s="9"/>
      <c r="BRA54" s="9"/>
      <c r="BRB54" s="9"/>
      <c r="BRC54" s="9"/>
      <c r="BRD54" s="9"/>
      <c r="BRE54" s="9"/>
      <c r="BRF54" s="9"/>
      <c r="BRG54" s="9"/>
      <c r="BRH54" s="9"/>
      <c r="BRI54" s="9"/>
      <c r="BRJ54" s="9"/>
      <c r="BRK54" s="9"/>
      <c r="BRL54" s="9"/>
      <c r="BRM54" s="9"/>
      <c r="BRN54" s="9"/>
      <c r="BRO54" s="9"/>
      <c r="BRP54" s="9"/>
      <c r="BRQ54" s="9"/>
      <c r="BRR54" s="9"/>
      <c r="BRS54" s="9"/>
      <c r="BRT54" s="9"/>
      <c r="BRU54" s="9"/>
      <c r="BRV54" s="9"/>
      <c r="BRW54" s="9"/>
      <c r="BRX54" s="9"/>
      <c r="BRY54" s="9"/>
      <c r="BRZ54" s="9"/>
      <c r="BSA54" s="9"/>
      <c r="BSB54" s="9"/>
      <c r="BSC54" s="9"/>
      <c r="BSD54" s="9"/>
      <c r="BSE54" s="9"/>
      <c r="BSF54" s="9"/>
      <c r="BSG54" s="9"/>
      <c r="BSH54" s="9"/>
      <c r="BSI54" s="9"/>
      <c r="BSJ54" s="9"/>
      <c r="BSK54" s="9"/>
      <c r="BSL54" s="9"/>
      <c r="BSM54" s="9"/>
      <c r="BSN54" s="9"/>
      <c r="BSO54" s="9"/>
      <c r="BSP54" s="9"/>
      <c r="BSQ54" s="9"/>
      <c r="BSR54" s="9"/>
      <c r="BSS54" s="9"/>
      <c r="BST54" s="9"/>
      <c r="BSU54" s="9"/>
      <c r="BSV54" s="9"/>
      <c r="BSW54" s="9"/>
      <c r="BSX54" s="9"/>
      <c r="BSY54" s="9"/>
      <c r="BSZ54" s="9"/>
      <c r="BTA54" s="9"/>
      <c r="BTB54" s="9"/>
      <c r="BTC54" s="9"/>
      <c r="BTD54" s="9"/>
      <c r="BTE54" s="9"/>
      <c r="BTF54" s="9"/>
      <c r="BTG54" s="9"/>
      <c r="BTH54" s="9"/>
      <c r="BTI54" s="9"/>
      <c r="BTJ54" s="9"/>
      <c r="BTK54" s="9"/>
      <c r="BTL54" s="9"/>
      <c r="BTM54" s="9"/>
      <c r="BTN54" s="9"/>
      <c r="BTO54" s="9"/>
      <c r="BTP54" s="9"/>
      <c r="BTQ54" s="9"/>
      <c r="BTR54" s="9"/>
      <c r="BTS54" s="9"/>
      <c r="BTT54" s="9"/>
      <c r="BTU54" s="9"/>
      <c r="BTV54" s="9"/>
      <c r="BTW54" s="9"/>
      <c r="BTX54" s="9"/>
      <c r="BTY54" s="9"/>
      <c r="BTZ54" s="9"/>
      <c r="BUA54" s="9"/>
      <c r="BUB54" s="9"/>
      <c r="BUC54" s="9"/>
      <c r="BUD54" s="9"/>
      <c r="BUE54" s="9"/>
      <c r="BUF54" s="9"/>
      <c r="BUG54" s="9"/>
      <c r="BUH54" s="9"/>
      <c r="BUI54" s="9"/>
      <c r="BUJ54" s="9"/>
      <c r="BUK54" s="9"/>
      <c r="BUL54" s="9"/>
      <c r="BUM54" s="9"/>
      <c r="BUN54" s="9"/>
      <c r="BUO54" s="9"/>
      <c r="BUP54" s="9"/>
      <c r="BUQ54" s="9"/>
      <c r="BUR54" s="9"/>
      <c r="BUS54" s="9"/>
      <c r="BUT54" s="9"/>
      <c r="BUU54" s="9"/>
      <c r="BUV54" s="9"/>
      <c r="BUW54" s="9"/>
      <c r="BUX54" s="9"/>
      <c r="BUY54" s="9"/>
      <c r="BUZ54" s="9"/>
      <c r="BVA54" s="9"/>
      <c r="BVB54" s="9"/>
      <c r="BVC54" s="9"/>
      <c r="BVD54" s="9"/>
      <c r="BVE54" s="9"/>
      <c r="BVF54" s="9"/>
      <c r="BVG54" s="9"/>
      <c r="BVH54" s="9"/>
      <c r="BVI54" s="9"/>
      <c r="BVJ54" s="9"/>
      <c r="BVK54" s="9"/>
      <c r="BVL54" s="9"/>
      <c r="BVM54" s="9"/>
      <c r="BVN54" s="9"/>
      <c r="BVO54" s="9"/>
      <c r="BVP54" s="9"/>
      <c r="BVQ54" s="9"/>
      <c r="BVR54" s="9"/>
      <c r="BVS54" s="9"/>
      <c r="BVT54" s="9"/>
      <c r="BVU54" s="9"/>
      <c r="BVV54" s="9"/>
      <c r="BVW54" s="9"/>
      <c r="BVX54" s="9"/>
      <c r="BVY54" s="9"/>
      <c r="BVZ54" s="9"/>
      <c r="BWA54" s="9"/>
      <c r="BWB54" s="9"/>
      <c r="BWC54" s="9"/>
      <c r="BWD54" s="9"/>
      <c r="BWE54" s="9"/>
      <c r="BWF54" s="9"/>
      <c r="BWG54" s="9"/>
      <c r="BWH54" s="9"/>
      <c r="BWI54" s="9"/>
      <c r="BWJ54" s="9"/>
      <c r="BWK54" s="9"/>
      <c r="BWL54" s="9"/>
      <c r="BWM54" s="9"/>
      <c r="BWN54" s="9"/>
      <c r="BWO54" s="9"/>
      <c r="BWP54" s="9"/>
      <c r="BWQ54" s="9"/>
      <c r="BWR54" s="9"/>
      <c r="BWS54" s="9"/>
      <c r="BWT54" s="9"/>
      <c r="BWU54" s="9"/>
      <c r="BWV54" s="9"/>
      <c r="BWW54" s="9"/>
      <c r="BWX54" s="9"/>
      <c r="BWY54" s="9"/>
      <c r="BWZ54" s="9"/>
      <c r="BXA54" s="9"/>
      <c r="BXB54" s="9"/>
      <c r="BXC54" s="9"/>
      <c r="BXD54" s="9"/>
      <c r="BXE54" s="9"/>
      <c r="BXF54" s="9"/>
      <c r="BXG54" s="9"/>
      <c r="BXH54" s="9"/>
      <c r="BXI54" s="9"/>
      <c r="BXJ54" s="9"/>
      <c r="BXK54" s="9"/>
      <c r="BXL54" s="9"/>
      <c r="BXM54" s="9"/>
      <c r="BXN54" s="9"/>
      <c r="BXO54" s="9"/>
      <c r="BXP54" s="9"/>
      <c r="BXQ54" s="9"/>
      <c r="BXR54" s="9"/>
      <c r="BXS54" s="9"/>
      <c r="BXT54" s="9"/>
      <c r="BXU54" s="9"/>
      <c r="BXV54" s="9"/>
      <c r="BXW54" s="9"/>
      <c r="BXX54" s="9"/>
      <c r="BXY54" s="9"/>
      <c r="BXZ54" s="9"/>
      <c r="BYA54" s="9"/>
      <c r="BYB54" s="9"/>
      <c r="BYC54" s="9"/>
      <c r="BYD54" s="9"/>
      <c r="BYE54" s="9"/>
      <c r="BYF54" s="9"/>
      <c r="BYG54" s="9"/>
      <c r="BYH54" s="9"/>
      <c r="BYI54" s="9"/>
      <c r="BYJ54" s="9"/>
      <c r="BYK54" s="9"/>
      <c r="BYL54" s="9"/>
      <c r="BYM54" s="9"/>
      <c r="BYN54" s="9"/>
      <c r="BYO54" s="9"/>
      <c r="BYP54" s="9"/>
      <c r="BYQ54" s="9"/>
      <c r="BYR54" s="9"/>
      <c r="BYS54" s="9"/>
      <c r="BYT54" s="9"/>
      <c r="BYU54" s="9"/>
      <c r="BYV54" s="9"/>
      <c r="BYW54" s="9"/>
      <c r="BYX54" s="9"/>
      <c r="BYY54" s="9"/>
      <c r="BYZ54" s="9"/>
      <c r="BZA54" s="9"/>
      <c r="BZB54" s="9"/>
      <c r="BZC54" s="9"/>
      <c r="BZD54" s="9"/>
      <c r="BZE54" s="9"/>
      <c r="BZF54" s="9"/>
      <c r="BZG54" s="9"/>
      <c r="BZH54" s="9"/>
      <c r="BZI54" s="9"/>
      <c r="BZJ54" s="9"/>
      <c r="BZK54" s="9"/>
      <c r="BZL54" s="9"/>
      <c r="BZM54" s="9"/>
      <c r="BZN54" s="9"/>
      <c r="BZO54" s="9"/>
      <c r="BZP54" s="9"/>
      <c r="BZQ54" s="9"/>
      <c r="BZR54" s="9"/>
      <c r="BZS54" s="9"/>
      <c r="BZT54" s="9"/>
      <c r="BZU54" s="9"/>
      <c r="BZV54" s="9"/>
      <c r="BZW54" s="9"/>
      <c r="BZX54" s="9"/>
      <c r="BZY54" s="9"/>
      <c r="BZZ54" s="9"/>
      <c r="CAA54" s="9"/>
      <c r="CAB54" s="9"/>
      <c r="CAC54" s="9"/>
      <c r="CAD54" s="9"/>
      <c r="CAE54" s="9"/>
      <c r="CAF54" s="9"/>
      <c r="CAG54" s="9"/>
      <c r="CAH54" s="9"/>
      <c r="CAI54" s="9"/>
      <c r="CAJ54" s="9"/>
      <c r="CAK54" s="9"/>
      <c r="CAL54" s="9"/>
      <c r="CAM54" s="9"/>
      <c r="CAN54" s="9"/>
      <c r="CAO54" s="9"/>
      <c r="CAP54" s="9"/>
      <c r="CAQ54" s="9"/>
      <c r="CAR54" s="9"/>
      <c r="CAS54" s="9"/>
      <c r="CAT54" s="9"/>
      <c r="CAU54" s="9"/>
      <c r="CAV54" s="9"/>
      <c r="CAW54" s="9"/>
      <c r="CAX54" s="9"/>
      <c r="CAY54" s="9"/>
      <c r="CAZ54" s="9"/>
      <c r="CBA54" s="9"/>
      <c r="CBB54" s="9"/>
      <c r="CBC54" s="9"/>
      <c r="CBD54" s="9"/>
      <c r="CBE54" s="9"/>
      <c r="CBF54" s="9"/>
      <c r="CBG54" s="9"/>
      <c r="CBH54" s="9"/>
      <c r="CBI54" s="9"/>
      <c r="CBJ54" s="9"/>
      <c r="CBK54" s="9"/>
      <c r="CBL54" s="9"/>
      <c r="CBM54" s="9"/>
      <c r="CBN54" s="9"/>
      <c r="CBO54" s="9"/>
      <c r="CBP54" s="9"/>
      <c r="CBQ54" s="9"/>
      <c r="CBR54" s="9"/>
      <c r="CBS54" s="9"/>
      <c r="CBT54" s="9"/>
      <c r="CBU54" s="9"/>
      <c r="CBV54" s="9"/>
      <c r="CBW54" s="9"/>
      <c r="CBX54" s="9"/>
      <c r="CBY54" s="9"/>
      <c r="CBZ54" s="9"/>
      <c r="CCA54" s="9"/>
      <c r="CCB54" s="9"/>
      <c r="CCC54" s="9"/>
      <c r="CCD54" s="9"/>
      <c r="CCE54" s="9"/>
      <c r="CCF54" s="9"/>
      <c r="CCG54" s="9"/>
      <c r="CCH54" s="9"/>
      <c r="CCI54" s="9"/>
      <c r="CCJ54" s="9"/>
      <c r="CCK54" s="9"/>
      <c r="CCL54" s="9"/>
      <c r="CCM54" s="9"/>
      <c r="CCN54" s="9"/>
      <c r="CCO54" s="9"/>
      <c r="CCP54" s="9"/>
      <c r="CCQ54" s="9"/>
      <c r="CCR54" s="9"/>
      <c r="CCS54" s="9"/>
      <c r="CCT54" s="9"/>
      <c r="CCU54" s="9"/>
      <c r="CCV54" s="9"/>
      <c r="CCW54" s="9"/>
      <c r="CCX54" s="9"/>
      <c r="CCY54" s="9"/>
      <c r="CCZ54" s="9"/>
      <c r="CDA54" s="9"/>
      <c r="CDB54" s="9"/>
      <c r="CDC54" s="9"/>
      <c r="CDD54" s="9"/>
      <c r="CDE54" s="9"/>
      <c r="CDF54" s="9"/>
      <c r="CDG54" s="9"/>
      <c r="CDH54" s="9"/>
      <c r="CDI54" s="9"/>
      <c r="CDJ54" s="9"/>
      <c r="CDK54" s="9"/>
      <c r="CDL54" s="9"/>
      <c r="CDM54" s="9"/>
      <c r="CDN54" s="9"/>
      <c r="CDO54" s="9"/>
      <c r="CDP54" s="9"/>
      <c r="CDQ54" s="9"/>
      <c r="CDR54" s="9"/>
      <c r="CDS54" s="9"/>
      <c r="CDT54" s="9"/>
      <c r="CDU54" s="9"/>
      <c r="CDV54" s="9"/>
      <c r="CDW54" s="9"/>
      <c r="CDX54" s="9"/>
      <c r="CDY54" s="9"/>
      <c r="CDZ54" s="9"/>
      <c r="CEA54" s="9"/>
      <c r="CEB54" s="9"/>
      <c r="CEC54" s="9"/>
      <c r="CED54" s="9"/>
      <c r="CEE54" s="9"/>
      <c r="CEF54" s="9"/>
      <c r="CEG54" s="9"/>
      <c r="CEH54" s="9"/>
      <c r="CEI54" s="9"/>
      <c r="CEJ54" s="9"/>
      <c r="CEK54" s="9"/>
      <c r="CEL54" s="9"/>
      <c r="CEM54" s="9"/>
      <c r="CEN54" s="9"/>
      <c r="CEO54" s="9"/>
      <c r="CEP54" s="9"/>
      <c r="CEQ54" s="9"/>
      <c r="CER54" s="9"/>
      <c r="CES54" s="9"/>
      <c r="CET54" s="9"/>
      <c r="CEU54" s="9"/>
      <c r="CEV54" s="9"/>
      <c r="CEW54" s="9"/>
      <c r="CEX54" s="9"/>
      <c r="CEY54" s="9"/>
      <c r="CEZ54" s="9"/>
      <c r="CFA54" s="9"/>
      <c r="CFB54" s="9"/>
      <c r="CFC54" s="9"/>
      <c r="CFD54" s="9"/>
      <c r="CFE54" s="9"/>
      <c r="CFF54" s="9"/>
      <c r="CFG54" s="9"/>
      <c r="CFH54" s="9"/>
      <c r="CFI54" s="9"/>
      <c r="CFJ54" s="9"/>
      <c r="CFK54" s="9"/>
      <c r="CFL54" s="9"/>
      <c r="CFM54" s="9"/>
      <c r="CFN54" s="9"/>
      <c r="CFO54" s="9"/>
      <c r="CFP54" s="9"/>
      <c r="CFQ54" s="9"/>
      <c r="CFR54" s="9"/>
      <c r="CFS54" s="9"/>
      <c r="CFT54" s="9"/>
      <c r="CFU54" s="9"/>
      <c r="CFV54" s="9"/>
      <c r="CFW54" s="9"/>
      <c r="CFX54" s="9"/>
      <c r="CFY54" s="9"/>
      <c r="CFZ54" s="9"/>
      <c r="CGA54" s="9"/>
      <c r="CGB54" s="9"/>
      <c r="CGC54" s="9"/>
      <c r="CGD54" s="9"/>
      <c r="CGE54" s="9"/>
      <c r="CGF54" s="9"/>
      <c r="CGG54" s="9"/>
      <c r="CGH54" s="9"/>
      <c r="CGI54" s="9"/>
      <c r="CGJ54" s="9"/>
      <c r="CGK54" s="9"/>
      <c r="CGL54" s="9"/>
      <c r="CGM54" s="9"/>
      <c r="CGN54" s="9"/>
      <c r="CGO54" s="9"/>
      <c r="CGP54" s="9"/>
      <c r="CGQ54" s="9"/>
      <c r="CGR54" s="9"/>
      <c r="CGS54" s="9"/>
      <c r="CGT54" s="9"/>
      <c r="CGU54" s="9"/>
      <c r="CGV54" s="9"/>
      <c r="CGW54" s="9"/>
      <c r="CGX54" s="9"/>
      <c r="CGY54" s="9"/>
      <c r="CGZ54" s="9"/>
      <c r="CHA54" s="9"/>
      <c r="CHB54" s="9"/>
      <c r="CHC54" s="9"/>
      <c r="CHD54" s="9"/>
      <c r="CHE54" s="9"/>
      <c r="CHF54" s="9"/>
      <c r="CHG54" s="9"/>
      <c r="CHH54" s="9"/>
      <c r="CHI54" s="9"/>
      <c r="CHJ54" s="9"/>
      <c r="CHK54" s="9"/>
      <c r="CHL54" s="9"/>
      <c r="CHM54" s="9"/>
      <c r="CHN54" s="9"/>
      <c r="CHO54" s="9"/>
      <c r="CHP54" s="9"/>
      <c r="CHQ54" s="9"/>
      <c r="CHR54" s="9"/>
      <c r="CHS54" s="9"/>
      <c r="CHT54" s="9"/>
      <c r="CHU54" s="9"/>
      <c r="CHV54" s="9"/>
      <c r="CHW54" s="9"/>
      <c r="CHX54" s="9"/>
      <c r="CHY54" s="9"/>
      <c r="CHZ54" s="9"/>
      <c r="CIA54" s="9"/>
      <c r="CIB54" s="9"/>
      <c r="CIC54" s="9"/>
      <c r="CID54" s="9"/>
      <c r="CIE54" s="9"/>
      <c r="CIF54" s="9"/>
      <c r="CIG54" s="9"/>
      <c r="CIH54" s="9"/>
      <c r="CII54" s="9"/>
      <c r="CIJ54" s="9"/>
      <c r="CIK54" s="9"/>
      <c r="CIL54" s="9"/>
      <c r="CIM54" s="9"/>
      <c r="CIN54" s="9"/>
      <c r="CIO54" s="9"/>
      <c r="CIP54" s="9"/>
      <c r="CIQ54" s="9"/>
      <c r="CIR54" s="9"/>
      <c r="CIS54" s="9"/>
      <c r="CIT54" s="9"/>
      <c r="CIU54" s="9"/>
      <c r="CIV54" s="9"/>
      <c r="CIW54" s="9"/>
      <c r="CIX54" s="9"/>
      <c r="CIY54" s="9"/>
      <c r="CIZ54" s="9"/>
      <c r="CJA54" s="9"/>
      <c r="CJB54" s="9"/>
      <c r="CJC54" s="9"/>
      <c r="CJD54" s="9"/>
      <c r="CJE54" s="9"/>
      <c r="CJF54" s="9"/>
      <c r="CJG54" s="9"/>
      <c r="CJH54" s="9"/>
      <c r="CJI54" s="9"/>
      <c r="CJJ54" s="9"/>
      <c r="CJK54" s="9"/>
      <c r="CJL54" s="9"/>
      <c r="CJM54" s="9"/>
      <c r="CJN54" s="9"/>
      <c r="CJO54" s="9"/>
      <c r="CJP54" s="9"/>
      <c r="CJQ54" s="9"/>
      <c r="CJR54" s="9"/>
      <c r="CJS54" s="9"/>
      <c r="CJT54" s="9"/>
      <c r="CJU54" s="9"/>
      <c r="CJV54" s="9"/>
      <c r="CJW54" s="9"/>
      <c r="CJX54" s="9"/>
      <c r="CJY54" s="9"/>
      <c r="CJZ54" s="9"/>
      <c r="CKA54" s="9"/>
      <c r="CKB54" s="9"/>
      <c r="CKC54" s="9"/>
      <c r="CKD54" s="9"/>
      <c r="CKE54" s="9"/>
      <c r="CKF54" s="9"/>
      <c r="CKG54" s="9"/>
      <c r="CKH54" s="9"/>
      <c r="CKI54" s="9"/>
      <c r="CKJ54" s="9"/>
      <c r="CKK54" s="9"/>
      <c r="CKL54" s="9"/>
      <c r="CKM54" s="9"/>
      <c r="CKN54" s="9"/>
      <c r="CKO54" s="9"/>
      <c r="CKP54" s="9"/>
      <c r="CKQ54" s="9"/>
      <c r="CKR54" s="9"/>
      <c r="CKS54" s="9"/>
      <c r="CKT54" s="9"/>
      <c r="CKU54" s="9"/>
      <c r="CKV54" s="9"/>
      <c r="CKW54" s="9"/>
      <c r="CKX54" s="9"/>
      <c r="CKY54" s="9"/>
      <c r="CKZ54" s="9"/>
      <c r="CLA54" s="9"/>
      <c r="CLB54" s="9"/>
      <c r="CLC54" s="9"/>
      <c r="CLD54" s="9"/>
      <c r="CLE54" s="9"/>
      <c r="CLF54" s="9"/>
      <c r="CLG54" s="9"/>
      <c r="CLH54" s="9"/>
      <c r="CLI54" s="9"/>
      <c r="CLJ54" s="9"/>
      <c r="CLK54" s="9"/>
      <c r="CLL54" s="9"/>
      <c r="CLM54" s="9"/>
      <c r="CLN54" s="9"/>
      <c r="CLO54" s="9"/>
      <c r="CLP54" s="9"/>
      <c r="CLQ54" s="9"/>
      <c r="CLR54" s="9"/>
      <c r="CLS54" s="9"/>
      <c r="CLT54" s="9"/>
      <c r="CLU54" s="9"/>
      <c r="CLV54" s="9"/>
      <c r="CLW54" s="9"/>
      <c r="CLX54" s="9"/>
      <c r="CLY54" s="9"/>
      <c r="CLZ54" s="9"/>
      <c r="CMA54" s="9"/>
      <c r="CMB54" s="9"/>
      <c r="CMC54" s="9"/>
      <c r="CMD54" s="9"/>
      <c r="CME54" s="9"/>
      <c r="CMF54" s="9"/>
      <c r="CMG54" s="9"/>
      <c r="CMH54" s="9"/>
      <c r="CMI54" s="9"/>
      <c r="CMJ54" s="9"/>
      <c r="CMK54" s="9"/>
      <c r="CML54" s="9"/>
      <c r="CMM54" s="9"/>
      <c r="CMN54" s="9"/>
      <c r="CMO54" s="9"/>
      <c r="CMP54" s="9"/>
      <c r="CMQ54" s="9"/>
      <c r="CMR54" s="9"/>
      <c r="CMS54" s="9"/>
      <c r="CMT54" s="9"/>
      <c r="CMU54" s="9"/>
      <c r="CMV54" s="9"/>
      <c r="CMW54" s="9"/>
      <c r="CMX54" s="9"/>
      <c r="CMY54" s="9"/>
      <c r="CMZ54" s="9"/>
      <c r="CNA54" s="9"/>
      <c r="CNB54" s="9"/>
      <c r="CNC54" s="9"/>
      <c r="CND54" s="9"/>
      <c r="CNE54" s="9"/>
      <c r="CNF54" s="9"/>
      <c r="CNG54" s="9"/>
      <c r="CNH54" s="9"/>
      <c r="CNI54" s="9"/>
      <c r="CNJ54" s="9"/>
      <c r="CNK54" s="9"/>
      <c r="CNL54" s="9"/>
      <c r="CNM54" s="9"/>
      <c r="CNN54" s="9"/>
      <c r="CNO54" s="9"/>
      <c r="CNP54" s="9"/>
      <c r="CNQ54" s="9"/>
      <c r="CNR54" s="9"/>
      <c r="CNS54" s="9"/>
      <c r="CNT54" s="9"/>
      <c r="CNU54" s="9"/>
      <c r="CNV54" s="9"/>
      <c r="CNW54" s="9"/>
      <c r="CNX54" s="9"/>
      <c r="CNY54" s="9"/>
      <c r="CNZ54" s="9"/>
      <c r="COA54" s="9"/>
      <c r="COB54" s="9"/>
      <c r="COC54" s="9"/>
      <c r="COD54" s="9"/>
      <c r="COE54" s="9"/>
      <c r="COF54" s="9"/>
      <c r="COG54" s="9"/>
      <c r="COH54" s="9"/>
      <c r="COI54" s="9"/>
      <c r="COJ54" s="9"/>
      <c r="COK54" s="9"/>
      <c r="COL54" s="9"/>
      <c r="COM54" s="9"/>
      <c r="CON54" s="9"/>
      <c r="COO54" s="9"/>
      <c r="COP54" s="9"/>
      <c r="COQ54" s="9"/>
      <c r="COR54" s="9"/>
      <c r="COS54" s="9"/>
      <c r="COT54" s="9"/>
      <c r="COU54" s="9"/>
      <c r="COV54" s="9"/>
      <c r="COW54" s="9"/>
      <c r="COX54" s="9"/>
      <c r="COY54" s="9"/>
      <c r="COZ54" s="9"/>
      <c r="CPA54" s="9"/>
      <c r="CPB54" s="9"/>
      <c r="CPC54" s="9"/>
      <c r="CPD54" s="9"/>
      <c r="CPE54" s="9"/>
      <c r="CPF54" s="9"/>
      <c r="CPG54" s="9"/>
      <c r="CPH54" s="9"/>
      <c r="CPI54" s="9"/>
      <c r="CPJ54" s="9"/>
      <c r="CPK54" s="9"/>
      <c r="CPL54" s="9"/>
      <c r="CPM54" s="9"/>
      <c r="CPN54" s="9"/>
      <c r="CPO54" s="9"/>
      <c r="CPP54" s="9"/>
      <c r="CPQ54" s="9"/>
      <c r="CPR54" s="9"/>
      <c r="CPS54" s="9"/>
      <c r="CPT54" s="9"/>
      <c r="CPU54" s="9"/>
      <c r="CPV54" s="9"/>
      <c r="CPW54" s="9"/>
      <c r="CPX54" s="9"/>
      <c r="CPY54" s="9"/>
      <c r="CPZ54" s="9"/>
      <c r="CQA54" s="9"/>
      <c r="CQB54" s="9"/>
      <c r="CQC54" s="9"/>
      <c r="CQD54" s="9"/>
      <c r="CQE54" s="9"/>
      <c r="CQF54" s="9"/>
      <c r="CQG54" s="9"/>
      <c r="CQH54" s="9"/>
      <c r="CQI54" s="9"/>
      <c r="CQJ54" s="9"/>
      <c r="CQK54" s="9"/>
      <c r="CQL54" s="9"/>
      <c r="CQM54" s="9"/>
      <c r="CQN54" s="9"/>
      <c r="CQO54" s="9"/>
      <c r="CQP54" s="9"/>
      <c r="CQQ54" s="9"/>
      <c r="CQR54" s="9"/>
      <c r="CQS54" s="9"/>
      <c r="CQT54" s="9"/>
      <c r="CQU54" s="9"/>
      <c r="CQV54" s="9"/>
      <c r="CQW54" s="9"/>
      <c r="CQX54" s="9"/>
      <c r="CQY54" s="9"/>
      <c r="CQZ54" s="9"/>
      <c r="CRA54" s="9"/>
      <c r="CRB54" s="9"/>
      <c r="CRC54" s="9"/>
      <c r="CRD54" s="9"/>
      <c r="CRE54" s="9"/>
      <c r="CRF54" s="9"/>
      <c r="CRG54" s="9"/>
      <c r="CRH54" s="9"/>
      <c r="CRI54" s="9"/>
      <c r="CRJ54" s="9"/>
      <c r="CRK54" s="9"/>
      <c r="CRL54" s="9"/>
      <c r="CRM54" s="9"/>
      <c r="CRN54" s="9"/>
      <c r="CRO54" s="9"/>
      <c r="CRP54" s="9"/>
      <c r="CRQ54" s="9"/>
      <c r="CRR54" s="9"/>
      <c r="CRS54" s="9"/>
      <c r="CRT54" s="9"/>
      <c r="CRU54" s="9"/>
      <c r="CRV54" s="9"/>
      <c r="CRW54" s="9"/>
      <c r="CRX54" s="9"/>
      <c r="CRY54" s="9"/>
      <c r="CRZ54" s="9"/>
      <c r="CSA54" s="9"/>
      <c r="CSB54" s="9"/>
      <c r="CSC54" s="9"/>
      <c r="CSD54" s="9"/>
      <c r="CSE54" s="9"/>
      <c r="CSF54" s="9"/>
      <c r="CSG54" s="9"/>
      <c r="CSH54" s="9"/>
      <c r="CSI54" s="9"/>
      <c r="CSJ54" s="9"/>
      <c r="CSK54" s="9"/>
      <c r="CSL54" s="9"/>
      <c r="CSM54" s="9"/>
      <c r="CSN54" s="9"/>
      <c r="CSO54" s="9"/>
      <c r="CSP54" s="9"/>
      <c r="CSQ54" s="9"/>
      <c r="CSR54" s="9"/>
      <c r="CSS54" s="9"/>
      <c r="CST54" s="9"/>
      <c r="CSU54" s="9"/>
      <c r="CSV54" s="9"/>
      <c r="CSW54" s="9"/>
      <c r="CSX54" s="9"/>
      <c r="CSY54" s="9"/>
      <c r="CSZ54" s="9"/>
      <c r="CTA54" s="9"/>
      <c r="CTB54" s="9"/>
      <c r="CTC54" s="9"/>
      <c r="CTD54" s="9"/>
      <c r="CTE54" s="9"/>
      <c r="CTF54" s="9"/>
      <c r="CTG54" s="9"/>
      <c r="CTH54" s="9"/>
      <c r="CTI54" s="9"/>
      <c r="CTJ54" s="9"/>
      <c r="CTK54" s="9"/>
      <c r="CTL54" s="9"/>
      <c r="CTM54" s="9"/>
      <c r="CTN54" s="9"/>
      <c r="CTO54" s="9"/>
      <c r="CTP54" s="9"/>
      <c r="CTQ54" s="9"/>
      <c r="CTR54" s="9"/>
      <c r="CTS54" s="9"/>
      <c r="CTT54" s="9"/>
      <c r="CTU54" s="9"/>
      <c r="CTV54" s="9"/>
      <c r="CTW54" s="9"/>
      <c r="CTX54" s="9"/>
      <c r="CTY54" s="9"/>
      <c r="CTZ54" s="9"/>
      <c r="CUA54" s="9"/>
      <c r="CUB54" s="9"/>
      <c r="CUC54" s="9"/>
      <c r="CUD54" s="9"/>
      <c r="CUE54" s="9"/>
      <c r="CUF54" s="9"/>
      <c r="CUG54" s="9"/>
      <c r="CUH54" s="9"/>
      <c r="CUI54" s="9"/>
      <c r="CUJ54" s="9"/>
      <c r="CUK54" s="9"/>
      <c r="CUL54" s="9"/>
      <c r="CUM54" s="9"/>
      <c r="CUN54" s="9"/>
      <c r="CUO54" s="9"/>
      <c r="CUP54" s="9"/>
      <c r="CUQ54" s="9"/>
      <c r="CUR54" s="9"/>
      <c r="CUS54" s="9"/>
      <c r="CUT54" s="9"/>
      <c r="CUU54" s="9"/>
      <c r="CUV54" s="9"/>
      <c r="CUW54" s="9"/>
      <c r="CUX54" s="9"/>
      <c r="CUY54" s="9"/>
      <c r="CUZ54" s="9"/>
      <c r="CVA54" s="9"/>
      <c r="CVB54" s="9"/>
      <c r="CVC54" s="9"/>
      <c r="CVD54" s="9"/>
      <c r="CVE54" s="9"/>
      <c r="CVF54" s="9"/>
      <c r="CVG54" s="9"/>
      <c r="CVH54" s="9"/>
      <c r="CVI54" s="9"/>
      <c r="CVJ54" s="9"/>
      <c r="CVK54" s="9"/>
      <c r="CVL54" s="9"/>
      <c r="CVM54" s="9"/>
      <c r="CVN54" s="9"/>
      <c r="CVO54" s="9"/>
      <c r="CVP54" s="9"/>
      <c r="CVQ54" s="9"/>
      <c r="CVR54" s="9"/>
      <c r="CVS54" s="9"/>
      <c r="CVT54" s="9"/>
      <c r="CVU54" s="9"/>
      <c r="CVV54" s="9"/>
      <c r="CVW54" s="9"/>
      <c r="CVX54" s="9"/>
      <c r="CVY54" s="9"/>
      <c r="CVZ54" s="9"/>
      <c r="CWA54" s="9"/>
      <c r="CWB54" s="9"/>
      <c r="CWC54" s="9"/>
      <c r="CWD54" s="9"/>
      <c r="CWE54" s="9"/>
      <c r="CWF54" s="9"/>
      <c r="CWG54" s="9"/>
      <c r="CWH54" s="9"/>
      <c r="CWI54" s="9"/>
      <c r="CWJ54" s="9"/>
      <c r="CWK54" s="9"/>
      <c r="CWL54" s="9"/>
      <c r="CWM54" s="9"/>
      <c r="CWN54" s="9"/>
      <c r="CWO54" s="9"/>
      <c r="CWP54" s="9"/>
      <c r="CWQ54" s="9"/>
      <c r="CWR54" s="9"/>
      <c r="CWS54" s="9"/>
      <c r="CWT54" s="9"/>
      <c r="CWU54" s="9"/>
      <c r="CWV54" s="9"/>
      <c r="CWW54" s="9"/>
      <c r="CWX54" s="9"/>
      <c r="CWY54" s="9"/>
      <c r="CWZ54" s="9"/>
      <c r="CXA54" s="9"/>
      <c r="CXB54" s="9"/>
      <c r="CXC54" s="9"/>
      <c r="CXD54" s="9"/>
      <c r="CXE54" s="9"/>
      <c r="CXF54" s="9"/>
      <c r="CXG54" s="9"/>
      <c r="CXH54" s="9"/>
      <c r="CXI54" s="9"/>
      <c r="CXJ54" s="9"/>
      <c r="CXK54" s="9"/>
      <c r="CXL54" s="9"/>
      <c r="CXM54" s="9"/>
      <c r="CXN54" s="9"/>
      <c r="CXO54" s="9"/>
      <c r="CXP54" s="9"/>
      <c r="CXQ54" s="9"/>
      <c r="CXR54" s="9"/>
      <c r="CXS54" s="9"/>
      <c r="CXT54" s="9"/>
      <c r="CXU54" s="9"/>
      <c r="CXV54" s="9"/>
      <c r="CXW54" s="9"/>
      <c r="CXX54" s="9"/>
      <c r="CXY54" s="9"/>
      <c r="CXZ54" s="9"/>
      <c r="CYA54" s="9"/>
      <c r="CYB54" s="9"/>
      <c r="CYC54" s="9"/>
      <c r="CYD54" s="9"/>
      <c r="CYE54" s="9"/>
      <c r="CYF54" s="9"/>
      <c r="CYG54" s="9"/>
      <c r="CYH54" s="9"/>
      <c r="CYI54" s="9"/>
      <c r="CYJ54" s="9"/>
      <c r="CYK54" s="9"/>
      <c r="CYL54" s="9"/>
      <c r="CYM54" s="9"/>
      <c r="CYN54" s="9"/>
      <c r="CYO54" s="9"/>
      <c r="CYP54" s="9"/>
      <c r="CYQ54" s="9"/>
      <c r="CYR54" s="9"/>
      <c r="CYS54" s="9"/>
      <c r="CYT54" s="9"/>
      <c r="CYU54" s="9"/>
      <c r="CYV54" s="9"/>
      <c r="CYW54" s="9"/>
      <c r="CYX54" s="9"/>
      <c r="CYY54" s="9"/>
      <c r="CYZ54" s="9"/>
      <c r="CZA54" s="9"/>
      <c r="CZB54" s="9"/>
      <c r="CZC54" s="9"/>
      <c r="CZD54" s="9"/>
      <c r="CZE54" s="9"/>
      <c r="CZF54" s="9"/>
      <c r="CZG54" s="9"/>
      <c r="CZH54" s="9"/>
      <c r="CZI54" s="9"/>
      <c r="CZJ54" s="9"/>
      <c r="CZK54" s="9"/>
      <c r="CZL54" s="9"/>
      <c r="CZM54" s="9"/>
      <c r="CZN54" s="9"/>
      <c r="CZO54" s="9"/>
      <c r="CZP54" s="9"/>
      <c r="CZQ54" s="9"/>
      <c r="CZR54" s="9"/>
      <c r="CZS54" s="9"/>
      <c r="CZT54" s="9"/>
      <c r="CZU54" s="9"/>
      <c r="CZV54" s="9"/>
      <c r="CZW54" s="9"/>
      <c r="CZX54" s="9"/>
      <c r="CZY54" s="9"/>
      <c r="CZZ54" s="9"/>
      <c r="DAA54" s="9"/>
      <c r="DAB54" s="9"/>
      <c r="DAC54" s="9"/>
      <c r="DAD54" s="9"/>
      <c r="DAE54" s="9"/>
      <c r="DAF54" s="9"/>
      <c r="DAG54" s="9"/>
      <c r="DAH54" s="9"/>
      <c r="DAI54" s="9"/>
      <c r="DAJ54" s="9"/>
      <c r="DAK54" s="9"/>
      <c r="DAL54" s="9"/>
      <c r="DAM54" s="9"/>
      <c r="DAN54" s="9"/>
      <c r="DAO54" s="9"/>
      <c r="DAP54" s="9"/>
      <c r="DAQ54" s="9"/>
      <c r="DAR54" s="9"/>
      <c r="DAS54" s="9"/>
      <c r="DAT54" s="9"/>
      <c r="DAU54" s="9"/>
      <c r="DAV54" s="9"/>
      <c r="DAW54" s="9"/>
      <c r="DAX54" s="9"/>
      <c r="DAY54" s="9"/>
      <c r="DAZ54" s="9"/>
      <c r="DBA54" s="9"/>
      <c r="DBB54" s="9"/>
      <c r="DBC54" s="9"/>
      <c r="DBD54" s="9"/>
      <c r="DBE54" s="9"/>
      <c r="DBF54" s="9"/>
      <c r="DBG54" s="9"/>
      <c r="DBH54" s="9"/>
      <c r="DBI54" s="9"/>
      <c r="DBJ54" s="9"/>
      <c r="DBK54" s="9"/>
      <c r="DBL54" s="9"/>
      <c r="DBM54" s="9"/>
      <c r="DBN54" s="9"/>
      <c r="DBO54" s="9"/>
      <c r="DBP54" s="9"/>
      <c r="DBQ54" s="9"/>
      <c r="DBR54" s="9"/>
      <c r="DBS54" s="9"/>
      <c r="DBT54" s="9"/>
      <c r="DBU54" s="9"/>
      <c r="DBV54" s="9"/>
      <c r="DBW54" s="9"/>
      <c r="DBX54" s="9"/>
      <c r="DBY54" s="9"/>
      <c r="DBZ54" s="9"/>
      <c r="DCA54" s="9"/>
      <c r="DCB54" s="9"/>
      <c r="DCC54" s="9"/>
      <c r="DCD54" s="9"/>
      <c r="DCE54" s="9"/>
      <c r="DCF54" s="9"/>
      <c r="DCG54" s="9"/>
      <c r="DCH54" s="9"/>
      <c r="DCI54" s="9"/>
      <c r="DCJ54" s="9"/>
      <c r="DCK54" s="9"/>
      <c r="DCL54" s="9"/>
      <c r="DCM54" s="9"/>
      <c r="DCN54" s="9"/>
      <c r="DCO54" s="9"/>
      <c r="DCP54" s="9"/>
      <c r="DCQ54" s="9"/>
      <c r="DCR54" s="9"/>
      <c r="DCS54" s="9"/>
      <c r="DCT54" s="9"/>
      <c r="DCU54" s="9"/>
      <c r="DCV54" s="9"/>
      <c r="DCW54" s="9"/>
      <c r="DCX54" s="9"/>
      <c r="DCY54" s="9"/>
      <c r="DCZ54" s="9"/>
      <c r="DDA54" s="9"/>
      <c r="DDB54" s="9"/>
      <c r="DDC54" s="9"/>
      <c r="DDD54" s="9"/>
      <c r="DDE54" s="9"/>
      <c r="DDF54" s="9"/>
      <c r="DDG54" s="9"/>
      <c r="DDH54" s="9"/>
      <c r="DDI54" s="9"/>
      <c r="DDJ54" s="9"/>
      <c r="DDK54" s="9"/>
      <c r="DDL54" s="9"/>
      <c r="DDM54" s="9"/>
      <c r="DDN54" s="9"/>
      <c r="DDO54" s="9"/>
      <c r="DDP54" s="9"/>
      <c r="DDQ54" s="9"/>
      <c r="DDR54" s="9"/>
      <c r="DDS54" s="9"/>
      <c r="DDT54" s="9"/>
      <c r="DDU54" s="9"/>
      <c r="DDV54" s="9"/>
      <c r="DDW54" s="9"/>
      <c r="DDX54" s="9"/>
      <c r="DDY54" s="9"/>
      <c r="DDZ54" s="9"/>
      <c r="DEA54" s="9"/>
      <c r="DEB54" s="9"/>
      <c r="DEC54" s="9"/>
      <c r="DED54" s="9"/>
      <c r="DEE54" s="9"/>
      <c r="DEF54" s="9"/>
      <c r="DEG54" s="9"/>
      <c r="DEH54" s="9"/>
      <c r="DEI54" s="9"/>
      <c r="DEJ54" s="9"/>
      <c r="DEK54" s="9"/>
      <c r="DEL54" s="9"/>
      <c r="DEM54" s="9"/>
      <c r="DEN54" s="9"/>
      <c r="DEO54" s="9"/>
      <c r="DEP54" s="9"/>
      <c r="DEQ54" s="9"/>
      <c r="DER54" s="9"/>
      <c r="DES54" s="9"/>
      <c r="DET54" s="9"/>
      <c r="DEU54" s="9"/>
      <c r="DEV54" s="9"/>
      <c r="DEW54" s="9"/>
      <c r="DEX54" s="9"/>
      <c r="DEY54" s="9"/>
      <c r="DEZ54" s="9"/>
      <c r="DFA54" s="9"/>
      <c r="DFB54" s="9"/>
      <c r="DFC54" s="9"/>
      <c r="DFD54" s="9"/>
      <c r="DFE54" s="9"/>
      <c r="DFF54" s="9"/>
      <c r="DFG54" s="9"/>
      <c r="DFH54" s="9"/>
      <c r="DFI54" s="9"/>
      <c r="DFJ54" s="9"/>
      <c r="DFK54" s="9"/>
      <c r="DFL54" s="9"/>
      <c r="DFM54" s="9"/>
      <c r="DFN54" s="9"/>
      <c r="DFO54" s="9"/>
      <c r="DFP54" s="9"/>
      <c r="DFQ54" s="9"/>
      <c r="DFR54" s="9"/>
      <c r="DFS54" s="9"/>
      <c r="DFT54" s="9"/>
      <c r="DFU54" s="9"/>
      <c r="DFV54" s="9"/>
      <c r="DFW54" s="9"/>
      <c r="DFX54" s="9"/>
      <c r="DFY54" s="9"/>
      <c r="DFZ54" s="9"/>
      <c r="DGA54" s="9"/>
      <c r="DGB54" s="9"/>
      <c r="DGC54" s="9"/>
      <c r="DGD54" s="9"/>
      <c r="DGE54" s="9"/>
      <c r="DGF54" s="9"/>
      <c r="DGG54" s="9"/>
      <c r="DGH54" s="9"/>
      <c r="DGI54" s="9"/>
      <c r="DGJ54" s="9"/>
      <c r="DGK54" s="9"/>
      <c r="DGL54" s="9"/>
      <c r="DGM54" s="9"/>
      <c r="DGN54" s="9"/>
      <c r="DGO54" s="9"/>
      <c r="DGP54" s="9"/>
      <c r="DGQ54" s="9"/>
      <c r="DGR54" s="9"/>
      <c r="DGS54" s="9"/>
      <c r="DGT54" s="9"/>
      <c r="DGU54" s="9"/>
      <c r="DGV54" s="9"/>
      <c r="DGW54" s="9"/>
      <c r="DGX54" s="9"/>
      <c r="DGY54" s="9"/>
      <c r="DGZ54" s="9"/>
      <c r="DHA54" s="9"/>
      <c r="DHB54" s="9"/>
      <c r="DHC54" s="9"/>
      <c r="DHD54" s="9"/>
      <c r="DHE54" s="9"/>
      <c r="DHF54" s="9"/>
      <c r="DHG54" s="9"/>
      <c r="DHH54" s="9"/>
      <c r="DHI54" s="9"/>
      <c r="DHJ54" s="9"/>
      <c r="DHK54" s="9"/>
      <c r="DHL54" s="9"/>
      <c r="DHM54" s="9"/>
      <c r="DHN54" s="9"/>
      <c r="DHO54" s="9"/>
      <c r="DHP54" s="9"/>
      <c r="DHQ54" s="9"/>
      <c r="DHR54" s="9"/>
      <c r="DHS54" s="9"/>
      <c r="DHT54" s="9"/>
      <c r="DHU54" s="9"/>
      <c r="DHV54" s="9"/>
      <c r="DHW54" s="9"/>
      <c r="DHX54" s="9"/>
      <c r="DHY54" s="9"/>
      <c r="DHZ54" s="9"/>
      <c r="DIA54" s="9"/>
      <c r="DIB54" s="9"/>
      <c r="DIC54" s="9"/>
      <c r="DID54" s="9"/>
      <c r="DIE54" s="9"/>
      <c r="DIF54" s="9"/>
      <c r="DIG54" s="9"/>
      <c r="DIH54" s="9"/>
      <c r="DII54" s="9"/>
      <c r="DIJ54" s="9"/>
      <c r="DIK54" s="9"/>
      <c r="DIL54" s="9"/>
      <c r="DIM54" s="9"/>
      <c r="DIN54" s="9"/>
      <c r="DIO54" s="9"/>
      <c r="DIP54" s="9"/>
      <c r="DIQ54" s="9"/>
      <c r="DIR54" s="9"/>
      <c r="DIS54" s="9"/>
      <c r="DIT54" s="9"/>
      <c r="DIU54" s="9"/>
      <c r="DIV54" s="9"/>
      <c r="DIW54" s="9"/>
      <c r="DIX54" s="9"/>
      <c r="DIY54" s="9"/>
      <c r="DIZ54" s="9"/>
      <c r="DJA54" s="9"/>
      <c r="DJB54" s="9"/>
      <c r="DJC54" s="9"/>
      <c r="DJD54" s="9"/>
      <c r="DJE54" s="9"/>
      <c r="DJF54" s="9"/>
      <c r="DJG54" s="9"/>
      <c r="DJH54" s="9"/>
      <c r="DJI54" s="9"/>
      <c r="DJJ54" s="9"/>
      <c r="DJK54" s="9"/>
      <c r="DJL54" s="9"/>
      <c r="DJM54" s="9"/>
      <c r="DJN54" s="9"/>
      <c r="DJO54" s="9"/>
      <c r="DJP54" s="9"/>
      <c r="DJQ54" s="9"/>
      <c r="DJR54" s="9"/>
      <c r="DJS54" s="9"/>
      <c r="DJT54" s="9"/>
      <c r="DJU54" s="9"/>
      <c r="DJV54" s="9"/>
      <c r="DJW54" s="9"/>
      <c r="DJX54" s="9"/>
      <c r="DJY54" s="9"/>
      <c r="DJZ54" s="9"/>
      <c r="DKA54" s="9"/>
      <c r="DKB54" s="9"/>
      <c r="DKC54" s="9"/>
      <c r="DKD54" s="9"/>
      <c r="DKE54" s="9"/>
      <c r="DKF54" s="9"/>
      <c r="DKG54" s="9"/>
      <c r="DKH54" s="9"/>
      <c r="DKI54" s="9"/>
      <c r="DKJ54" s="9"/>
      <c r="DKK54" s="9"/>
      <c r="DKL54" s="9"/>
      <c r="DKM54" s="9"/>
      <c r="DKN54" s="9"/>
      <c r="DKO54" s="9"/>
      <c r="DKP54" s="9"/>
      <c r="DKQ54" s="9"/>
      <c r="DKR54" s="9"/>
      <c r="DKS54" s="9"/>
      <c r="DKT54" s="9"/>
      <c r="DKU54" s="9"/>
      <c r="DKV54" s="9"/>
      <c r="DKW54" s="9"/>
      <c r="DKX54" s="9"/>
      <c r="DKY54" s="9"/>
      <c r="DKZ54" s="9"/>
      <c r="DLA54" s="9"/>
      <c r="DLB54" s="9"/>
      <c r="DLC54" s="9"/>
      <c r="DLD54" s="9"/>
      <c r="DLE54" s="9"/>
      <c r="DLF54" s="9"/>
      <c r="DLG54" s="9"/>
      <c r="DLH54" s="9"/>
      <c r="DLI54" s="9"/>
      <c r="DLJ54" s="9"/>
      <c r="DLK54" s="9"/>
      <c r="DLL54" s="9"/>
      <c r="DLM54" s="9"/>
      <c r="DLN54" s="9"/>
      <c r="DLO54" s="9"/>
      <c r="DLP54" s="9"/>
      <c r="DLQ54" s="9"/>
      <c r="DLR54" s="9"/>
      <c r="DLS54" s="9"/>
      <c r="DLT54" s="9"/>
      <c r="DLU54" s="9"/>
      <c r="DLV54" s="9"/>
      <c r="DLW54" s="9"/>
      <c r="DLX54" s="9"/>
      <c r="DLY54" s="9"/>
      <c r="DLZ54" s="9"/>
      <c r="DMA54" s="9"/>
      <c r="DMB54" s="9"/>
      <c r="DMC54" s="9"/>
      <c r="DMD54" s="9"/>
      <c r="DME54" s="9"/>
      <c r="DMF54" s="9"/>
      <c r="DMG54" s="9"/>
      <c r="DMH54" s="9"/>
      <c r="DMI54" s="9"/>
      <c r="DMJ54" s="9"/>
      <c r="DMK54" s="9"/>
      <c r="DML54" s="9"/>
      <c r="DMM54" s="9"/>
      <c r="DMN54" s="9"/>
      <c r="DMO54" s="9"/>
      <c r="DMP54" s="9"/>
      <c r="DMQ54" s="9"/>
      <c r="DMR54" s="9"/>
      <c r="DMS54" s="9"/>
      <c r="DMT54" s="9"/>
      <c r="DMU54" s="9"/>
      <c r="DMV54" s="9"/>
      <c r="DMW54" s="9"/>
      <c r="DMX54" s="9"/>
      <c r="DMY54" s="9"/>
      <c r="DMZ54" s="9"/>
      <c r="DNA54" s="9"/>
      <c r="DNB54" s="9"/>
      <c r="DNC54" s="9"/>
      <c r="DND54" s="9"/>
      <c r="DNE54" s="9"/>
      <c r="DNF54" s="9"/>
      <c r="DNG54" s="9"/>
      <c r="DNH54" s="9"/>
      <c r="DNI54" s="9"/>
      <c r="DNJ54" s="9"/>
      <c r="DNK54" s="9"/>
      <c r="DNL54" s="9"/>
      <c r="DNM54" s="9"/>
      <c r="DNN54" s="9"/>
      <c r="DNO54" s="9"/>
      <c r="DNP54" s="9"/>
      <c r="DNQ54" s="9"/>
      <c r="DNR54" s="9"/>
      <c r="DNS54" s="9"/>
      <c r="DNT54" s="9"/>
      <c r="DNU54" s="9"/>
      <c r="DNV54" s="9"/>
      <c r="DNW54" s="9"/>
      <c r="DNX54" s="9"/>
      <c r="DNY54" s="9"/>
      <c r="DNZ54" s="9"/>
      <c r="DOA54" s="9"/>
      <c r="DOB54" s="9"/>
      <c r="DOC54" s="9"/>
      <c r="DOD54" s="9"/>
      <c r="DOE54" s="9"/>
      <c r="DOF54" s="9"/>
      <c r="DOG54" s="9"/>
      <c r="DOH54" s="9"/>
      <c r="DOI54" s="9"/>
      <c r="DOJ54" s="9"/>
      <c r="DOK54" s="9"/>
      <c r="DOL54" s="9"/>
      <c r="DOM54" s="9"/>
      <c r="DON54" s="9"/>
      <c r="DOO54" s="9"/>
      <c r="DOP54" s="9"/>
      <c r="DOQ54" s="9"/>
      <c r="DOR54" s="9"/>
      <c r="DOS54" s="9"/>
      <c r="DOT54" s="9"/>
      <c r="DOU54" s="9"/>
      <c r="DOV54" s="9"/>
      <c r="DOW54" s="9"/>
      <c r="DOX54" s="9"/>
      <c r="DOY54" s="9"/>
      <c r="DOZ54" s="9"/>
      <c r="DPA54" s="9"/>
      <c r="DPB54" s="9"/>
      <c r="DPC54" s="9"/>
      <c r="DPD54" s="9"/>
      <c r="DPE54" s="9"/>
      <c r="DPF54" s="9"/>
    </row>
    <row r="55" spans="1:3126" s="4" customFormat="1" ht="20.100000000000001" customHeight="1" x14ac:dyDescent="0.25">
      <c r="A55" s="24">
        <v>46</v>
      </c>
      <c r="B55" s="97" t="s">
        <v>62</v>
      </c>
      <c r="C55" s="98"/>
      <c r="D55" s="34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6"/>
      <c r="BA55" s="13"/>
      <c r="BB55" s="50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  <c r="AMO55" s="9"/>
      <c r="AMP55" s="9"/>
      <c r="AMQ55" s="9"/>
      <c r="AMR55" s="9"/>
      <c r="AMS55" s="9"/>
      <c r="AMT55" s="9"/>
      <c r="AMU55" s="9"/>
      <c r="AMV55" s="9"/>
      <c r="AMW55" s="9"/>
      <c r="AMX55" s="9"/>
      <c r="AMY55" s="9"/>
      <c r="AMZ55" s="9"/>
      <c r="ANA55" s="9"/>
      <c r="ANB55" s="9"/>
      <c r="ANC55" s="9"/>
      <c r="AND55" s="9"/>
      <c r="ANE55" s="9"/>
      <c r="ANF55" s="9"/>
      <c r="ANG55" s="9"/>
      <c r="ANH55" s="9"/>
      <c r="ANI55" s="9"/>
      <c r="ANJ55" s="9"/>
      <c r="ANK55" s="9"/>
      <c r="ANL55" s="9"/>
      <c r="ANM55" s="9"/>
      <c r="ANN55" s="9"/>
      <c r="ANO55" s="9"/>
      <c r="ANP55" s="9"/>
      <c r="ANQ55" s="9"/>
      <c r="ANR55" s="9"/>
      <c r="ANS55" s="9"/>
      <c r="ANT55" s="9"/>
      <c r="ANU55" s="9"/>
      <c r="ANV55" s="9"/>
      <c r="ANW55" s="9"/>
      <c r="ANX55" s="9"/>
      <c r="ANY55" s="9"/>
      <c r="ANZ55" s="9"/>
      <c r="AOA55" s="9"/>
      <c r="AOB55" s="9"/>
      <c r="AOC55" s="9"/>
      <c r="AOD55" s="9"/>
      <c r="AOE55" s="9"/>
      <c r="AOF55" s="9"/>
      <c r="AOG55" s="9"/>
      <c r="AOH55" s="9"/>
      <c r="AOI55" s="9"/>
      <c r="AOJ55" s="9"/>
      <c r="AOK55" s="9"/>
      <c r="AOL55" s="9"/>
      <c r="AOM55" s="9"/>
      <c r="AON55" s="9"/>
      <c r="AOO55" s="9"/>
      <c r="AOP55" s="9"/>
      <c r="AOQ55" s="9"/>
      <c r="AOR55" s="9"/>
      <c r="AOS55" s="9"/>
      <c r="AOT55" s="9"/>
      <c r="AOU55" s="9"/>
      <c r="AOV55" s="9"/>
      <c r="AOW55" s="9"/>
      <c r="AOX55" s="9"/>
      <c r="AOY55" s="9"/>
      <c r="AOZ55" s="9"/>
      <c r="APA55" s="9"/>
      <c r="APB55" s="9"/>
      <c r="APC55" s="9"/>
      <c r="APD55" s="9"/>
      <c r="APE55" s="9"/>
      <c r="APF55" s="9"/>
      <c r="APG55" s="9"/>
      <c r="APH55" s="9"/>
      <c r="API55" s="9"/>
      <c r="APJ55" s="9"/>
      <c r="APK55" s="9"/>
      <c r="APL55" s="9"/>
      <c r="APM55" s="9"/>
      <c r="APN55" s="9"/>
      <c r="APO55" s="9"/>
      <c r="APP55" s="9"/>
      <c r="APQ55" s="9"/>
      <c r="APR55" s="9"/>
      <c r="APS55" s="9"/>
      <c r="APT55" s="9"/>
      <c r="APU55" s="9"/>
      <c r="APV55" s="9"/>
      <c r="APW55" s="9"/>
      <c r="APX55" s="9"/>
      <c r="APY55" s="9"/>
      <c r="APZ55" s="9"/>
      <c r="AQA55" s="9"/>
      <c r="AQB55" s="9"/>
      <c r="AQC55" s="9"/>
      <c r="AQD55" s="9"/>
      <c r="AQE55" s="9"/>
      <c r="AQF55" s="9"/>
      <c r="AQG55" s="9"/>
      <c r="AQH55" s="9"/>
      <c r="AQI55" s="9"/>
      <c r="AQJ55" s="9"/>
      <c r="AQK55" s="9"/>
      <c r="AQL55" s="9"/>
      <c r="AQM55" s="9"/>
      <c r="AQN55" s="9"/>
      <c r="AQO55" s="9"/>
      <c r="AQP55" s="9"/>
      <c r="AQQ55" s="9"/>
      <c r="AQR55" s="9"/>
      <c r="AQS55" s="9"/>
      <c r="AQT55" s="9"/>
      <c r="AQU55" s="9"/>
      <c r="AQV55" s="9"/>
      <c r="AQW55" s="9"/>
      <c r="AQX55" s="9"/>
      <c r="AQY55" s="9"/>
      <c r="AQZ55" s="9"/>
      <c r="ARA55" s="9"/>
      <c r="ARB55" s="9"/>
      <c r="ARC55" s="9"/>
      <c r="ARD55" s="9"/>
      <c r="ARE55" s="9"/>
      <c r="ARF55" s="9"/>
      <c r="ARG55" s="9"/>
      <c r="ARH55" s="9"/>
      <c r="ARI55" s="9"/>
      <c r="ARJ55" s="9"/>
      <c r="ARK55" s="9"/>
      <c r="ARL55" s="9"/>
      <c r="ARM55" s="9"/>
      <c r="ARN55" s="9"/>
      <c r="ARO55" s="9"/>
      <c r="ARP55" s="9"/>
      <c r="ARQ55" s="9"/>
      <c r="ARR55" s="9"/>
      <c r="ARS55" s="9"/>
      <c r="ART55" s="9"/>
      <c r="ARU55" s="9"/>
      <c r="ARV55" s="9"/>
      <c r="ARW55" s="9"/>
      <c r="ARX55" s="9"/>
      <c r="ARY55" s="9"/>
      <c r="ARZ55" s="9"/>
      <c r="ASA55" s="9"/>
      <c r="ASB55" s="9"/>
      <c r="ASC55" s="9"/>
      <c r="ASD55" s="9"/>
      <c r="ASE55" s="9"/>
      <c r="ASF55" s="9"/>
      <c r="ASG55" s="9"/>
      <c r="ASH55" s="9"/>
      <c r="ASI55" s="9"/>
      <c r="ASJ55" s="9"/>
      <c r="ASK55" s="9"/>
      <c r="ASL55" s="9"/>
      <c r="ASM55" s="9"/>
      <c r="ASN55" s="9"/>
      <c r="ASO55" s="9"/>
      <c r="ASP55" s="9"/>
      <c r="ASQ55" s="9"/>
      <c r="ASR55" s="9"/>
      <c r="ASS55" s="9"/>
      <c r="AST55" s="9"/>
      <c r="ASU55" s="9"/>
      <c r="ASV55" s="9"/>
      <c r="ASW55" s="9"/>
      <c r="ASX55" s="9"/>
      <c r="ASY55" s="9"/>
      <c r="ASZ55" s="9"/>
      <c r="ATA55" s="9"/>
      <c r="ATB55" s="9"/>
      <c r="ATC55" s="9"/>
      <c r="ATD55" s="9"/>
      <c r="ATE55" s="9"/>
      <c r="ATF55" s="9"/>
      <c r="ATG55" s="9"/>
      <c r="ATH55" s="9"/>
      <c r="ATI55" s="9"/>
      <c r="ATJ55" s="9"/>
      <c r="ATK55" s="9"/>
      <c r="ATL55" s="9"/>
      <c r="ATM55" s="9"/>
      <c r="ATN55" s="9"/>
      <c r="ATO55" s="9"/>
      <c r="ATP55" s="9"/>
      <c r="ATQ55" s="9"/>
      <c r="ATR55" s="9"/>
      <c r="ATS55" s="9"/>
      <c r="ATT55" s="9"/>
      <c r="ATU55" s="9"/>
      <c r="ATV55" s="9"/>
      <c r="ATW55" s="9"/>
      <c r="ATX55" s="9"/>
      <c r="ATY55" s="9"/>
      <c r="ATZ55" s="9"/>
      <c r="AUA55" s="9"/>
      <c r="AUB55" s="9"/>
      <c r="AUC55" s="9"/>
      <c r="AUD55" s="9"/>
      <c r="AUE55" s="9"/>
      <c r="AUF55" s="9"/>
      <c r="AUG55" s="9"/>
      <c r="AUH55" s="9"/>
      <c r="AUI55" s="9"/>
      <c r="AUJ55" s="9"/>
      <c r="AUK55" s="9"/>
      <c r="AUL55" s="9"/>
      <c r="AUM55" s="9"/>
      <c r="AUN55" s="9"/>
      <c r="AUO55" s="9"/>
      <c r="AUP55" s="9"/>
      <c r="AUQ55" s="9"/>
      <c r="AUR55" s="9"/>
      <c r="AUS55" s="9"/>
      <c r="AUT55" s="9"/>
      <c r="AUU55" s="9"/>
      <c r="AUV55" s="9"/>
      <c r="AUW55" s="9"/>
      <c r="AUX55" s="9"/>
      <c r="AUY55" s="9"/>
      <c r="AUZ55" s="9"/>
      <c r="AVA55" s="9"/>
      <c r="AVB55" s="9"/>
      <c r="AVC55" s="9"/>
      <c r="AVD55" s="9"/>
      <c r="AVE55" s="9"/>
      <c r="AVF55" s="9"/>
      <c r="AVG55" s="9"/>
      <c r="AVH55" s="9"/>
      <c r="AVI55" s="9"/>
      <c r="AVJ55" s="9"/>
      <c r="AVK55" s="9"/>
      <c r="AVL55" s="9"/>
      <c r="AVM55" s="9"/>
      <c r="AVN55" s="9"/>
      <c r="AVO55" s="9"/>
      <c r="AVP55" s="9"/>
      <c r="AVQ55" s="9"/>
      <c r="AVR55" s="9"/>
      <c r="AVS55" s="9"/>
      <c r="AVT55" s="9"/>
      <c r="AVU55" s="9"/>
      <c r="AVV55" s="9"/>
      <c r="AVW55" s="9"/>
      <c r="AVX55" s="9"/>
      <c r="AVY55" s="9"/>
      <c r="AVZ55" s="9"/>
      <c r="AWA55" s="9"/>
      <c r="AWB55" s="9"/>
      <c r="AWC55" s="9"/>
      <c r="AWD55" s="9"/>
      <c r="AWE55" s="9"/>
      <c r="AWF55" s="9"/>
      <c r="AWG55" s="9"/>
      <c r="AWH55" s="9"/>
      <c r="AWI55" s="9"/>
      <c r="AWJ55" s="9"/>
      <c r="AWK55" s="9"/>
      <c r="AWL55" s="9"/>
      <c r="AWM55" s="9"/>
      <c r="AWN55" s="9"/>
      <c r="AWO55" s="9"/>
      <c r="AWP55" s="9"/>
      <c r="AWQ55" s="9"/>
      <c r="AWR55" s="9"/>
      <c r="AWS55" s="9"/>
      <c r="AWT55" s="9"/>
      <c r="AWU55" s="9"/>
      <c r="AWV55" s="9"/>
      <c r="AWW55" s="9"/>
      <c r="AWX55" s="9"/>
      <c r="AWY55" s="9"/>
      <c r="AWZ55" s="9"/>
      <c r="AXA55" s="9"/>
      <c r="AXB55" s="9"/>
      <c r="AXC55" s="9"/>
      <c r="AXD55" s="9"/>
      <c r="AXE55" s="9"/>
      <c r="AXF55" s="9"/>
      <c r="AXG55" s="9"/>
      <c r="AXH55" s="9"/>
      <c r="AXI55" s="9"/>
      <c r="AXJ55" s="9"/>
      <c r="AXK55" s="9"/>
      <c r="AXL55" s="9"/>
      <c r="AXM55" s="9"/>
      <c r="AXN55" s="9"/>
      <c r="AXO55" s="9"/>
      <c r="AXP55" s="9"/>
      <c r="AXQ55" s="9"/>
      <c r="AXR55" s="9"/>
      <c r="AXS55" s="9"/>
      <c r="AXT55" s="9"/>
      <c r="AXU55" s="9"/>
      <c r="AXV55" s="9"/>
      <c r="AXW55" s="9"/>
      <c r="AXX55" s="9"/>
      <c r="AXY55" s="9"/>
      <c r="AXZ55" s="9"/>
      <c r="AYA55" s="9"/>
      <c r="AYB55" s="9"/>
      <c r="AYC55" s="9"/>
      <c r="AYD55" s="9"/>
      <c r="AYE55" s="9"/>
      <c r="AYF55" s="9"/>
      <c r="AYG55" s="9"/>
      <c r="AYH55" s="9"/>
      <c r="AYI55" s="9"/>
      <c r="AYJ55" s="9"/>
      <c r="AYK55" s="9"/>
      <c r="AYL55" s="9"/>
      <c r="AYM55" s="9"/>
      <c r="AYN55" s="9"/>
      <c r="AYO55" s="9"/>
      <c r="AYP55" s="9"/>
      <c r="AYQ55" s="9"/>
      <c r="AYR55" s="9"/>
      <c r="AYS55" s="9"/>
      <c r="AYT55" s="9"/>
      <c r="AYU55" s="9"/>
      <c r="AYV55" s="9"/>
      <c r="AYW55" s="9"/>
      <c r="AYX55" s="9"/>
      <c r="AYY55" s="9"/>
      <c r="AYZ55" s="9"/>
      <c r="AZA55" s="9"/>
      <c r="AZB55" s="9"/>
      <c r="AZC55" s="9"/>
      <c r="AZD55" s="9"/>
      <c r="AZE55" s="9"/>
      <c r="AZF55" s="9"/>
      <c r="AZG55" s="9"/>
      <c r="AZH55" s="9"/>
      <c r="AZI55" s="9"/>
      <c r="AZJ55" s="9"/>
      <c r="AZK55" s="9"/>
      <c r="AZL55" s="9"/>
      <c r="AZM55" s="9"/>
      <c r="AZN55" s="9"/>
      <c r="AZO55" s="9"/>
      <c r="AZP55" s="9"/>
      <c r="AZQ55" s="9"/>
      <c r="AZR55" s="9"/>
      <c r="AZS55" s="9"/>
      <c r="AZT55" s="9"/>
      <c r="AZU55" s="9"/>
      <c r="AZV55" s="9"/>
      <c r="AZW55" s="9"/>
      <c r="AZX55" s="9"/>
      <c r="AZY55" s="9"/>
      <c r="AZZ55" s="9"/>
      <c r="BAA55" s="9"/>
      <c r="BAB55" s="9"/>
      <c r="BAC55" s="9"/>
      <c r="BAD55" s="9"/>
      <c r="BAE55" s="9"/>
      <c r="BAF55" s="9"/>
      <c r="BAG55" s="9"/>
      <c r="BAH55" s="9"/>
      <c r="BAI55" s="9"/>
      <c r="BAJ55" s="9"/>
      <c r="BAK55" s="9"/>
      <c r="BAL55" s="9"/>
      <c r="BAM55" s="9"/>
      <c r="BAN55" s="9"/>
      <c r="BAO55" s="9"/>
      <c r="BAP55" s="9"/>
      <c r="BAQ55" s="9"/>
      <c r="BAR55" s="9"/>
      <c r="BAS55" s="9"/>
      <c r="BAT55" s="9"/>
      <c r="BAU55" s="9"/>
      <c r="BAV55" s="9"/>
      <c r="BAW55" s="9"/>
      <c r="BAX55" s="9"/>
      <c r="BAY55" s="9"/>
      <c r="BAZ55" s="9"/>
      <c r="BBA55" s="9"/>
      <c r="BBB55" s="9"/>
      <c r="BBC55" s="9"/>
      <c r="BBD55" s="9"/>
      <c r="BBE55" s="9"/>
      <c r="BBF55" s="9"/>
      <c r="BBG55" s="9"/>
      <c r="BBH55" s="9"/>
      <c r="BBI55" s="9"/>
      <c r="BBJ55" s="9"/>
      <c r="BBK55" s="9"/>
      <c r="BBL55" s="9"/>
      <c r="BBM55" s="9"/>
      <c r="BBN55" s="9"/>
      <c r="BBO55" s="9"/>
      <c r="BBP55" s="9"/>
      <c r="BBQ55" s="9"/>
      <c r="BBR55" s="9"/>
      <c r="BBS55" s="9"/>
      <c r="BBT55" s="9"/>
      <c r="BBU55" s="9"/>
      <c r="BBV55" s="9"/>
      <c r="BBW55" s="9"/>
      <c r="BBX55" s="9"/>
      <c r="BBY55" s="9"/>
      <c r="BBZ55" s="9"/>
      <c r="BCA55" s="9"/>
      <c r="BCB55" s="9"/>
      <c r="BCC55" s="9"/>
      <c r="BCD55" s="9"/>
      <c r="BCE55" s="9"/>
      <c r="BCF55" s="9"/>
      <c r="BCG55" s="9"/>
      <c r="BCH55" s="9"/>
      <c r="BCI55" s="9"/>
      <c r="BCJ55" s="9"/>
      <c r="BCK55" s="9"/>
      <c r="BCL55" s="9"/>
      <c r="BCM55" s="9"/>
      <c r="BCN55" s="9"/>
      <c r="BCO55" s="9"/>
      <c r="BCP55" s="9"/>
      <c r="BCQ55" s="9"/>
      <c r="BCR55" s="9"/>
      <c r="BCS55" s="9"/>
      <c r="BCT55" s="9"/>
      <c r="BCU55" s="9"/>
      <c r="BCV55" s="9"/>
      <c r="BCW55" s="9"/>
      <c r="BCX55" s="9"/>
      <c r="BCY55" s="9"/>
      <c r="BCZ55" s="9"/>
      <c r="BDA55" s="9"/>
      <c r="BDB55" s="9"/>
      <c r="BDC55" s="9"/>
      <c r="BDD55" s="9"/>
      <c r="BDE55" s="9"/>
      <c r="BDF55" s="9"/>
      <c r="BDG55" s="9"/>
      <c r="BDH55" s="9"/>
      <c r="BDI55" s="9"/>
      <c r="BDJ55" s="9"/>
      <c r="BDK55" s="9"/>
      <c r="BDL55" s="9"/>
      <c r="BDM55" s="9"/>
      <c r="BDN55" s="9"/>
      <c r="BDO55" s="9"/>
      <c r="BDP55" s="9"/>
      <c r="BDQ55" s="9"/>
      <c r="BDR55" s="9"/>
      <c r="BDS55" s="9"/>
      <c r="BDT55" s="9"/>
      <c r="BDU55" s="9"/>
      <c r="BDV55" s="9"/>
      <c r="BDW55" s="9"/>
      <c r="BDX55" s="9"/>
      <c r="BDY55" s="9"/>
      <c r="BDZ55" s="9"/>
      <c r="BEA55" s="9"/>
      <c r="BEB55" s="9"/>
      <c r="BEC55" s="9"/>
      <c r="BED55" s="9"/>
      <c r="BEE55" s="9"/>
      <c r="BEF55" s="9"/>
      <c r="BEG55" s="9"/>
      <c r="BEH55" s="9"/>
      <c r="BEI55" s="9"/>
      <c r="BEJ55" s="9"/>
      <c r="BEK55" s="9"/>
      <c r="BEL55" s="9"/>
      <c r="BEM55" s="9"/>
      <c r="BEN55" s="9"/>
      <c r="BEO55" s="9"/>
      <c r="BEP55" s="9"/>
      <c r="BEQ55" s="9"/>
      <c r="BER55" s="9"/>
      <c r="BES55" s="9"/>
      <c r="BET55" s="9"/>
      <c r="BEU55" s="9"/>
      <c r="BEV55" s="9"/>
      <c r="BEW55" s="9"/>
      <c r="BEX55" s="9"/>
      <c r="BEY55" s="9"/>
      <c r="BEZ55" s="9"/>
      <c r="BFA55" s="9"/>
      <c r="BFB55" s="9"/>
      <c r="BFC55" s="9"/>
      <c r="BFD55" s="9"/>
      <c r="BFE55" s="9"/>
      <c r="BFF55" s="9"/>
      <c r="BFG55" s="9"/>
      <c r="BFH55" s="9"/>
      <c r="BFI55" s="9"/>
      <c r="BFJ55" s="9"/>
      <c r="BFK55" s="9"/>
      <c r="BFL55" s="9"/>
      <c r="BFM55" s="9"/>
      <c r="BFN55" s="9"/>
      <c r="BFO55" s="9"/>
      <c r="BFP55" s="9"/>
      <c r="BFQ55" s="9"/>
      <c r="BFR55" s="9"/>
      <c r="BFS55" s="9"/>
      <c r="BFT55" s="9"/>
      <c r="BFU55" s="9"/>
      <c r="BFV55" s="9"/>
      <c r="BFW55" s="9"/>
      <c r="BFX55" s="9"/>
      <c r="BFY55" s="9"/>
      <c r="BFZ55" s="9"/>
      <c r="BGA55" s="9"/>
      <c r="BGB55" s="9"/>
      <c r="BGC55" s="9"/>
      <c r="BGD55" s="9"/>
      <c r="BGE55" s="9"/>
      <c r="BGF55" s="9"/>
      <c r="BGG55" s="9"/>
      <c r="BGH55" s="9"/>
      <c r="BGI55" s="9"/>
      <c r="BGJ55" s="9"/>
      <c r="BGK55" s="9"/>
      <c r="BGL55" s="9"/>
      <c r="BGM55" s="9"/>
      <c r="BGN55" s="9"/>
      <c r="BGO55" s="9"/>
      <c r="BGP55" s="9"/>
      <c r="BGQ55" s="9"/>
      <c r="BGR55" s="9"/>
      <c r="BGS55" s="9"/>
      <c r="BGT55" s="9"/>
      <c r="BGU55" s="9"/>
      <c r="BGV55" s="9"/>
      <c r="BGW55" s="9"/>
      <c r="BGX55" s="9"/>
      <c r="BGY55" s="9"/>
      <c r="BGZ55" s="9"/>
      <c r="BHA55" s="9"/>
      <c r="BHB55" s="9"/>
      <c r="BHC55" s="9"/>
      <c r="BHD55" s="9"/>
      <c r="BHE55" s="9"/>
      <c r="BHF55" s="9"/>
      <c r="BHG55" s="9"/>
      <c r="BHH55" s="9"/>
      <c r="BHI55" s="9"/>
      <c r="BHJ55" s="9"/>
      <c r="BHK55" s="9"/>
      <c r="BHL55" s="9"/>
      <c r="BHM55" s="9"/>
      <c r="BHN55" s="9"/>
      <c r="BHO55" s="9"/>
      <c r="BHP55" s="9"/>
      <c r="BHQ55" s="9"/>
      <c r="BHR55" s="9"/>
      <c r="BHS55" s="9"/>
      <c r="BHT55" s="9"/>
      <c r="BHU55" s="9"/>
      <c r="BHV55" s="9"/>
      <c r="BHW55" s="9"/>
      <c r="BHX55" s="9"/>
      <c r="BHY55" s="9"/>
      <c r="BHZ55" s="9"/>
      <c r="BIA55" s="9"/>
      <c r="BIB55" s="9"/>
      <c r="BIC55" s="9"/>
      <c r="BID55" s="9"/>
      <c r="BIE55" s="9"/>
      <c r="BIF55" s="9"/>
      <c r="BIG55" s="9"/>
      <c r="BIH55" s="9"/>
      <c r="BII55" s="9"/>
      <c r="BIJ55" s="9"/>
      <c r="BIK55" s="9"/>
      <c r="BIL55" s="9"/>
      <c r="BIM55" s="9"/>
      <c r="BIN55" s="9"/>
      <c r="BIO55" s="9"/>
      <c r="BIP55" s="9"/>
      <c r="BIQ55" s="9"/>
      <c r="BIR55" s="9"/>
      <c r="BIS55" s="9"/>
      <c r="BIT55" s="9"/>
      <c r="BIU55" s="9"/>
      <c r="BIV55" s="9"/>
      <c r="BIW55" s="9"/>
      <c r="BIX55" s="9"/>
      <c r="BIY55" s="9"/>
      <c r="BIZ55" s="9"/>
      <c r="BJA55" s="9"/>
      <c r="BJB55" s="9"/>
      <c r="BJC55" s="9"/>
      <c r="BJD55" s="9"/>
      <c r="BJE55" s="9"/>
      <c r="BJF55" s="9"/>
      <c r="BJG55" s="9"/>
      <c r="BJH55" s="9"/>
      <c r="BJI55" s="9"/>
      <c r="BJJ55" s="9"/>
      <c r="BJK55" s="9"/>
      <c r="BJL55" s="9"/>
      <c r="BJM55" s="9"/>
      <c r="BJN55" s="9"/>
      <c r="BJO55" s="9"/>
      <c r="BJP55" s="9"/>
      <c r="BJQ55" s="9"/>
      <c r="BJR55" s="9"/>
      <c r="BJS55" s="9"/>
      <c r="BJT55" s="9"/>
      <c r="BJU55" s="9"/>
      <c r="BJV55" s="9"/>
      <c r="BJW55" s="9"/>
      <c r="BJX55" s="9"/>
      <c r="BJY55" s="9"/>
      <c r="BJZ55" s="9"/>
      <c r="BKA55" s="9"/>
      <c r="BKB55" s="9"/>
      <c r="BKC55" s="9"/>
      <c r="BKD55" s="9"/>
      <c r="BKE55" s="9"/>
      <c r="BKF55" s="9"/>
      <c r="BKG55" s="9"/>
      <c r="BKH55" s="9"/>
      <c r="BKI55" s="9"/>
      <c r="BKJ55" s="9"/>
      <c r="BKK55" s="9"/>
      <c r="BKL55" s="9"/>
      <c r="BKM55" s="9"/>
      <c r="BKN55" s="9"/>
      <c r="BKO55" s="9"/>
      <c r="BKP55" s="9"/>
      <c r="BKQ55" s="9"/>
      <c r="BKR55" s="9"/>
      <c r="BKS55" s="9"/>
      <c r="BKT55" s="9"/>
      <c r="BKU55" s="9"/>
      <c r="BKV55" s="9"/>
      <c r="BKW55" s="9"/>
      <c r="BKX55" s="9"/>
      <c r="BKY55" s="9"/>
      <c r="BKZ55" s="9"/>
      <c r="BLA55" s="9"/>
      <c r="BLB55" s="9"/>
      <c r="BLC55" s="9"/>
      <c r="BLD55" s="9"/>
      <c r="BLE55" s="9"/>
      <c r="BLF55" s="9"/>
      <c r="BLG55" s="9"/>
      <c r="BLH55" s="9"/>
      <c r="BLI55" s="9"/>
      <c r="BLJ55" s="9"/>
      <c r="BLK55" s="9"/>
      <c r="BLL55" s="9"/>
      <c r="BLM55" s="9"/>
      <c r="BLN55" s="9"/>
      <c r="BLO55" s="9"/>
      <c r="BLP55" s="9"/>
      <c r="BLQ55" s="9"/>
      <c r="BLR55" s="9"/>
      <c r="BLS55" s="9"/>
      <c r="BLT55" s="9"/>
      <c r="BLU55" s="9"/>
      <c r="BLV55" s="9"/>
      <c r="BLW55" s="9"/>
      <c r="BLX55" s="9"/>
      <c r="BLY55" s="9"/>
      <c r="BLZ55" s="9"/>
      <c r="BMA55" s="9"/>
      <c r="BMB55" s="9"/>
      <c r="BMC55" s="9"/>
      <c r="BMD55" s="9"/>
      <c r="BME55" s="9"/>
      <c r="BMF55" s="9"/>
      <c r="BMG55" s="9"/>
      <c r="BMH55" s="9"/>
      <c r="BMI55" s="9"/>
      <c r="BMJ55" s="9"/>
      <c r="BMK55" s="9"/>
      <c r="BML55" s="9"/>
      <c r="BMM55" s="9"/>
      <c r="BMN55" s="9"/>
      <c r="BMO55" s="9"/>
      <c r="BMP55" s="9"/>
      <c r="BMQ55" s="9"/>
      <c r="BMR55" s="9"/>
      <c r="BMS55" s="9"/>
      <c r="BMT55" s="9"/>
      <c r="BMU55" s="9"/>
      <c r="BMV55" s="9"/>
      <c r="BMW55" s="9"/>
      <c r="BMX55" s="9"/>
      <c r="BMY55" s="9"/>
      <c r="BMZ55" s="9"/>
      <c r="BNA55" s="9"/>
      <c r="BNB55" s="9"/>
      <c r="BNC55" s="9"/>
      <c r="BND55" s="9"/>
      <c r="BNE55" s="9"/>
      <c r="BNF55" s="9"/>
      <c r="BNG55" s="9"/>
      <c r="BNH55" s="9"/>
      <c r="BNI55" s="9"/>
      <c r="BNJ55" s="9"/>
      <c r="BNK55" s="9"/>
      <c r="BNL55" s="9"/>
      <c r="BNM55" s="9"/>
      <c r="BNN55" s="9"/>
      <c r="BNO55" s="9"/>
      <c r="BNP55" s="9"/>
      <c r="BNQ55" s="9"/>
      <c r="BNR55" s="9"/>
      <c r="BNS55" s="9"/>
      <c r="BNT55" s="9"/>
      <c r="BNU55" s="9"/>
      <c r="BNV55" s="9"/>
      <c r="BNW55" s="9"/>
      <c r="BNX55" s="9"/>
      <c r="BNY55" s="9"/>
      <c r="BNZ55" s="9"/>
      <c r="BOA55" s="9"/>
      <c r="BOB55" s="9"/>
      <c r="BOC55" s="9"/>
      <c r="BOD55" s="9"/>
      <c r="BOE55" s="9"/>
      <c r="BOF55" s="9"/>
      <c r="BOG55" s="9"/>
      <c r="BOH55" s="9"/>
      <c r="BOI55" s="9"/>
      <c r="BOJ55" s="9"/>
      <c r="BOK55" s="9"/>
      <c r="BOL55" s="9"/>
      <c r="BOM55" s="9"/>
      <c r="BON55" s="9"/>
      <c r="BOO55" s="9"/>
      <c r="BOP55" s="9"/>
      <c r="BOQ55" s="9"/>
      <c r="BOR55" s="9"/>
      <c r="BOS55" s="9"/>
      <c r="BOT55" s="9"/>
      <c r="BOU55" s="9"/>
      <c r="BOV55" s="9"/>
      <c r="BOW55" s="9"/>
      <c r="BOX55" s="9"/>
      <c r="BOY55" s="9"/>
      <c r="BOZ55" s="9"/>
      <c r="BPA55" s="9"/>
      <c r="BPB55" s="9"/>
      <c r="BPC55" s="9"/>
      <c r="BPD55" s="9"/>
      <c r="BPE55" s="9"/>
      <c r="BPF55" s="9"/>
      <c r="BPG55" s="9"/>
      <c r="BPH55" s="9"/>
      <c r="BPI55" s="9"/>
      <c r="BPJ55" s="9"/>
      <c r="BPK55" s="9"/>
      <c r="BPL55" s="9"/>
      <c r="BPM55" s="9"/>
      <c r="BPN55" s="9"/>
      <c r="BPO55" s="9"/>
      <c r="BPP55" s="9"/>
      <c r="BPQ55" s="9"/>
      <c r="BPR55" s="9"/>
      <c r="BPS55" s="9"/>
      <c r="BPT55" s="9"/>
      <c r="BPU55" s="9"/>
      <c r="BPV55" s="9"/>
      <c r="BPW55" s="9"/>
      <c r="BPX55" s="9"/>
      <c r="BPY55" s="9"/>
      <c r="BPZ55" s="9"/>
      <c r="BQA55" s="9"/>
      <c r="BQB55" s="9"/>
      <c r="BQC55" s="9"/>
      <c r="BQD55" s="9"/>
      <c r="BQE55" s="9"/>
      <c r="BQF55" s="9"/>
      <c r="BQG55" s="9"/>
      <c r="BQH55" s="9"/>
      <c r="BQI55" s="9"/>
      <c r="BQJ55" s="9"/>
      <c r="BQK55" s="9"/>
      <c r="BQL55" s="9"/>
      <c r="BQM55" s="9"/>
      <c r="BQN55" s="9"/>
      <c r="BQO55" s="9"/>
      <c r="BQP55" s="9"/>
      <c r="BQQ55" s="9"/>
      <c r="BQR55" s="9"/>
      <c r="BQS55" s="9"/>
      <c r="BQT55" s="9"/>
      <c r="BQU55" s="9"/>
      <c r="BQV55" s="9"/>
      <c r="BQW55" s="9"/>
      <c r="BQX55" s="9"/>
      <c r="BQY55" s="9"/>
      <c r="BQZ55" s="9"/>
      <c r="BRA55" s="9"/>
      <c r="BRB55" s="9"/>
      <c r="BRC55" s="9"/>
      <c r="BRD55" s="9"/>
      <c r="BRE55" s="9"/>
      <c r="BRF55" s="9"/>
      <c r="BRG55" s="9"/>
      <c r="BRH55" s="9"/>
      <c r="BRI55" s="9"/>
      <c r="BRJ55" s="9"/>
      <c r="BRK55" s="9"/>
      <c r="BRL55" s="9"/>
      <c r="BRM55" s="9"/>
      <c r="BRN55" s="9"/>
      <c r="BRO55" s="9"/>
      <c r="BRP55" s="9"/>
      <c r="BRQ55" s="9"/>
      <c r="BRR55" s="9"/>
      <c r="BRS55" s="9"/>
      <c r="BRT55" s="9"/>
      <c r="BRU55" s="9"/>
      <c r="BRV55" s="9"/>
      <c r="BRW55" s="9"/>
      <c r="BRX55" s="9"/>
      <c r="BRY55" s="9"/>
      <c r="BRZ55" s="9"/>
      <c r="BSA55" s="9"/>
      <c r="BSB55" s="9"/>
      <c r="BSC55" s="9"/>
      <c r="BSD55" s="9"/>
      <c r="BSE55" s="9"/>
      <c r="BSF55" s="9"/>
      <c r="BSG55" s="9"/>
      <c r="BSH55" s="9"/>
      <c r="BSI55" s="9"/>
      <c r="BSJ55" s="9"/>
      <c r="BSK55" s="9"/>
      <c r="BSL55" s="9"/>
      <c r="BSM55" s="9"/>
      <c r="BSN55" s="9"/>
      <c r="BSO55" s="9"/>
      <c r="BSP55" s="9"/>
      <c r="BSQ55" s="9"/>
      <c r="BSR55" s="9"/>
      <c r="BSS55" s="9"/>
      <c r="BST55" s="9"/>
      <c r="BSU55" s="9"/>
      <c r="BSV55" s="9"/>
      <c r="BSW55" s="9"/>
      <c r="BSX55" s="9"/>
      <c r="BSY55" s="9"/>
      <c r="BSZ55" s="9"/>
      <c r="BTA55" s="9"/>
      <c r="BTB55" s="9"/>
      <c r="BTC55" s="9"/>
      <c r="BTD55" s="9"/>
      <c r="BTE55" s="9"/>
      <c r="BTF55" s="9"/>
      <c r="BTG55" s="9"/>
      <c r="BTH55" s="9"/>
      <c r="BTI55" s="9"/>
      <c r="BTJ55" s="9"/>
      <c r="BTK55" s="9"/>
      <c r="BTL55" s="9"/>
      <c r="BTM55" s="9"/>
      <c r="BTN55" s="9"/>
      <c r="BTO55" s="9"/>
      <c r="BTP55" s="9"/>
      <c r="BTQ55" s="9"/>
      <c r="BTR55" s="9"/>
      <c r="BTS55" s="9"/>
      <c r="BTT55" s="9"/>
      <c r="BTU55" s="9"/>
      <c r="BTV55" s="9"/>
      <c r="BTW55" s="9"/>
      <c r="BTX55" s="9"/>
      <c r="BTY55" s="9"/>
      <c r="BTZ55" s="9"/>
      <c r="BUA55" s="9"/>
      <c r="BUB55" s="9"/>
      <c r="BUC55" s="9"/>
      <c r="BUD55" s="9"/>
      <c r="BUE55" s="9"/>
      <c r="BUF55" s="9"/>
      <c r="BUG55" s="9"/>
      <c r="BUH55" s="9"/>
      <c r="BUI55" s="9"/>
      <c r="BUJ55" s="9"/>
      <c r="BUK55" s="9"/>
      <c r="BUL55" s="9"/>
      <c r="BUM55" s="9"/>
      <c r="BUN55" s="9"/>
      <c r="BUO55" s="9"/>
      <c r="BUP55" s="9"/>
      <c r="BUQ55" s="9"/>
      <c r="BUR55" s="9"/>
      <c r="BUS55" s="9"/>
      <c r="BUT55" s="9"/>
      <c r="BUU55" s="9"/>
      <c r="BUV55" s="9"/>
      <c r="BUW55" s="9"/>
      <c r="BUX55" s="9"/>
      <c r="BUY55" s="9"/>
      <c r="BUZ55" s="9"/>
      <c r="BVA55" s="9"/>
      <c r="BVB55" s="9"/>
      <c r="BVC55" s="9"/>
      <c r="BVD55" s="9"/>
      <c r="BVE55" s="9"/>
      <c r="BVF55" s="9"/>
      <c r="BVG55" s="9"/>
      <c r="BVH55" s="9"/>
      <c r="BVI55" s="9"/>
      <c r="BVJ55" s="9"/>
      <c r="BVK55" s="9"/>
      <c r="BVL55" s="9"/>
      <c r="BVM55" s="9"/>
      <c r="BVN55" s="9"/>
      <c r="BVO55" s="9"/>
      <c r="BVP55" s="9"/>
      <c r="BVQ55" s="9"/>
      <c r="BVR55" s="9"/>
      <c r="BVS55" s="9"/>
      <c r="BVT55" s="9"/>
      <c r="BVU55" s="9"/>
      <c r="BVV55" s="9"/>
      <c r="BVW55" s="9"/>
      <c r="BVX55" s="9"/>
      <c r="BVY55" s="9"/>
      <c r="BVZ55" s="9"/>
      <c r="BWA55" s="9"/>
      <c r="BWB55" s="9"/>
      <c r="BWC55" s="9"/>
      <c r="BWD55" s="9"/>
      <c r="BWE55" s="9"/>
      <c r="BWF55" s="9"/>
      <c r="BWG55" s="9"/>
      <c r="BWH55" s="9"/>
      <c r="BWI55" s="9"/>
      <c r="BWJ55" s="9"/>
      <c r="BWK55" s="9"/>
      <c r="BWL55" s="9"/>
      <c r="BWM55" s="9"/>
      <c r="BWN55" s="9"/>
      <c r="BWO55" s="9"/>
      <c r="BWP55" s="9"/>
      <c r="BWQ55" s="9"/>
      <c r="BWR55" s="9"/>
      <c r="BWS55" s="9"/>
      <c r="BWT55" s="9"/>
      <c r="BWU55" s="9"/>
      <c r="BWV55" s="9"/>
      <c r="BWW55" s="9"/>
      <c r="BWX55" s="9"/>
      <c r="BWY55" s="9"/>
      <c r="BWZ55" s="9"/>
      <c r="BXA55" s="9"/>
      <c r="BXB55" s="9"/>
      <c r="BXC55" s="9"/>
      <c r="BXD55" s="9"/>
      <c r="BXE55" s="9"/>
      <c r="BXF55" s="9"/>
      <c r="BXG55" s="9"/>
      <c r="BXH55" s="9"/>
      <c r="BXI55" s="9"/>
      <c r="BXJ55" s="9"/>
      <c r="BXK55" s="9"/>
      <c r="BXL55" s="9"/>
      <c r="BXM55" s="9"/>
      <c r="BXN55" s="9"/>
      <c r="BXO55" s="9"/>
      <c r="BXP55" s="9"/>
      <c r="BXQ55" s="9"/>
      <c r="BXR55" s="9"/>
      <c r="BXS55" s="9"/>
      <c r="BXT55" s="9"/>
      <c r="BXU55" s="9"/>
      <c r="BXV55" s="9"/>
      <c r="BXW55" s="9"/>
      <c r="BXX55" s="9"/>
      <c r="BXY55" s="9"/>
      <c r="BXZ55" s="9"/>
      <c r="BYA55" s="9"/>
      <c r="BYB55" s="9"/>
      <c r="BYC55" s="9"/>
      <c r="BYD55" s="9"/>
      <c r="BYE55" s="9"/>
      <c r="BYF55" s="9"/>
      <c r="BYG55" s="9"/>
      <c r="BYH55" s="9"/>
      <c r="BYI55" s="9"/>
      <c r="BYJ55" s="9"/>
      <c r="BYK55" s="9"/>
      <c r="BYL55" s="9"/>
      <c r="BYM55" s="9"/>
      <c r="BYN55" s="9"/>
      <c r="BYO55" s="9"/>
      <c r="BYP55" s="9"/>
      <c r="BYQ55" s="9"/>
      <c r="BYR55" s="9"/>
      <c r="BYS55" s="9"/>
      <c r="BYT55" s="9"/>
      <c r="BYU55" s="9"/>
      <c r="BYV55" s="9"/>
      <c r="BYW55" s="9"/>
      <c r="BYX55" s="9"/>
      <c r="BYY55" s="9"/>
      <c r="BYZ55" s="9"/>
      <c r="BZA55" s="9"/>
      <c r="BZB55" s="9"/>
      <c r="BZC55" s="9"/>
      <c r="BZD55" s="9"/>
      <c r="BZE55" s="9"/>
      <c r="BZF55" s="9"/>
      <c r="BZG55" s="9"/>
      <c r="BZH55" s="9"/>
      <c r="BZI55" s="9"/>
      <c r="BZJ55" s="9"/>
      <c r="BZK55" s="9"/>
      <c r="BZL55" s="9"/>
      <c r="BZM55" s="9"/>
      <c r="BZN55" s="9"/>
      <c r="BZO55" s="9"/>
      <c r="BZP55" s="9"/>
      <c r="BZQ55" s="9"/>
      <c r="BZR55" s="9"/>
      <c r="BZS55" s="9"/>
      <c r="BZT55" s="9"/>
      <c r="BZU55" s="9"/>
      <c r="BZV55" s="9"/>
      <c r="BZW55" s="9"/>
      <c r="BZX55" s="9"/>
      <c r="BZY55" s="9"/>
      <c r="BZZ55" s="9"/>
      <c r="CAA55" s="9"/>
      <c r="CAB55" s="9"/>
      <c r="CAC55" s="9"/>
      <c r="CAD55" s="9"/>
      <c r="CAE55" s="9"/>
      <c r="CAF55" s="9"/>
      <c r="CAG55" s="9"/>
      <c r="CAH55" s="9"/>
      <c r="CAI55" s="9"/>
      <c r="CAJ55" s="9"/>
      <c r="CAK55" s="9"/>
      <c r="CAL55" s="9"/>
      <c r="CAM55" s="9"/>
      <c r="CAN55" s="9"/>
      <c r="CAO55" s="9"/>
      <c r="CAP55" s="9"/>
      <c r="CAQ55" s="9"/>
      <c r="CAR55" s="9"/>
      <c r="CAS55" s="9"/>
      <c r="CAT55" s="9"/>
      <c r="CAU55" s="9"/>
      <c r="CAV55" s="9"/>
      <c r="CAW55" s="9"/>
      <c r="CAX55" s="9"/>
      <c r="CAY55" s="9"/>
      <c r="CAZ55" s="9"/>
      <c r="CBA55" s="9"/>
      <c r="CBB55" s="9"/>
      <c r="CBC55" s="9"/>
      <c r="CBD55" s="9"/>
      <c r="CBE55" s="9"/>
      <c r="CBF55" s="9"/>
      <c r="CBG55" s="9"/>
      <c r="CBH55" s="9"/>
      <c r="CBI55" s="9"/>
      <c r="CBJ55" s="9"/>
      <c r="CBK55" s="9"/>
      <c r="CBL55" s="9"/>
      <c r="CBM55" s="9"/>
      <c r="CBN55" s="9"/>
      <c r="CBO55" s="9"/>
      <c r="CBP55" s="9"/>
      <c r="CBQ55" s="9"/>
      <c r="CBR55" s="9"/>
      <c r="CBS55" s="9"/>
      <c r="CBT55" s="9"/>
      <c r="CBU55" s="9"/>
      <c r="CBV55" s="9"/>
      <c r="CBW55" s="9"/>
      <c r="CBX55" s="9"/>
      <c r="CBY55" s="9"/>
      <c r="CBZ55" s="9"/>
      <c r="CCA55" s="9"/>
      <c r="CCB55" s="9"/>
      <c r="CCC55" s="9"/>
      <c r="CCD55" s="9"/>
      <c r="CCE55" s="9"/>
      <c r="CCF55" s="9"/>
      <c r="CCG55" s="9"/>
      <c r="CCH55" s="9"/>
      <c r="CCI55" s="9"/>
      <c r="CCJ55" s="9"/>
      <c r="CCK55" s="9"/>
      <c r="CCL55" s="9"/>
      <c r="CCM55" s="9"/>
      <c r="CCN55" s="9"/>
      <c r="CCO55" s="9"/>
      <c r="CCP55" s="9"/>
      <c r="CCQ55" s="9"/>
      <c r="CCR55" s="9"/>
      <c r="CCS55" s="9"/>
      <c r="CCT55" s="9"/>
      <c r="CCU55" s="9"/>
      <c r="CCV55" s="9"/>
      <c r="CCW55" s="9"/>
      <c r="CCX55" s="9"/>
      <c r="CCY55" s="9"/>
      <c r="CCZ55" s="9"/>
      <c r="CDA55" s="9"/>
      <c r="CDB55" s="9"/>
      <c r="CDC55" s="9"/>
      <c r="CDD55" s="9"/>
      <c r="CDE55" s="9"/>
      <c r="CDF55" s="9"/>
      <c r="CDG55" s="9"/>
      <c r="CDH55" s="9"/>
      <c r="CDI55" s="9"/>
      <c r="CDJ55" s="9"/>
      <c r="CDK55" s="9"/>
      <c r="CDL55" s="9"/>
      <c r="CDM55" s="9"/>
      <c r="CDN55" s="9"/>
      <c r="CDO55" s="9"/>
      <c r="CDP55" s="9"/>
      <c r="CDQ55" s="9"/>
      <c r="CDR55" s="9"/>
      <c r="CDS55" s="9"/>
      <c r="CDT55" s="9"/>
      <c r="CDU55" s="9"/>
      <c r="CDV55" s="9"/>
      <c r="CDW55" s="9"/>
      <c r="CDX55" s="9"/>
      <c r="CDY55" s="9"/>
      <c r="CDZ55" s="9"/>
      <c r="CEA55" s="9"/>
      <c r="CEB55" s="9"/>
      <c r="CEC55" s="9"/>
      <c r="CED55" s="9"/>
      <c r="CEE55" s="9"/>
      <c r="CEF55" s="9"/>
      <c r="CEG55" s="9"/>
      <c r="CEH55" s="9"/>
      <c r="CEI55" s="9"/>
      <c r="CEJ55" s="9"/>
      <c r="CEK55" s="9"/>
      <c r="CEL55" s="9"/>
      <c r="CEM55" s="9"/>
      <c r="CEN55" s="9"/>
      <c r="CEO55" s="9"/>
      <c r="CEP55" s="9"/>
      <c r="CEQ55" s="9"/>
      <c r="CER55" s="9"/>
      <c r="CES55" s="9"/>
      <c r="CET55" s="9"/>
      <c r="CEU55" s="9"/>
      <c r="CEV55" s="9"/>
      <c r="CEW55" s="9"/>
      <c r="CEX55" s="9"/>
      <c r="CEY55" s="9"/>
      <c r="CEZ55" s="9"/>
      <c r="CFA55" s="9"/>
      <c r="CFB55" s="9"/>
      <c r="CFC55" s="9"/>
      <c r="CFD55" s="9"/>
      <c r="CFE55" s="9"/>
      <c r="CFF55" s="9"/>
      <c r="CFG55" s="9"/>
      <c r="CFH55" s="9"/>
      <c r="CFI55" s="9"/>
      <c r="CFJ55" s="9"/>
      <c r="CFK55" s="9"/>
      <c r="CFL55" s="9"/>
      <c r="CFM55" s="9"/>
      <c r="CFN55" s="9"/>
      <c r="CFO55" s="9"/>
      <c r="CFP55" s="9"/>
      <c r="CFQ55" s="9"/>
      <c r="CFR55" s="9"/>
      <c r="CFS55" s="9"/>
      <c r="CFT55" s="9"/>
      <c r="CFU55" s="9"/>
      <c r="CFV55" s="9"/>
      <c r="CFW55" s="9"/>
      <c r="CFX55" s="9"/>
      <c r="CFY55" s="9"/>
      <c r="CFZ55" s="9"/>
      <c r="CGA55" s="9"/>
      <c r="CGB55" s="9"/>
      <c r="CGC55" s="9"/>
      <c r="CGD55" s="9"/>
      <c r="CGE55" s="9"/>
      <c r="CGF55" s="9"/>
      <c r="CGG55" s="9"/>
      <c r="CGH55" s="9"/>
      <c r="CGI55" s="9"/>
      <c r="CGJ55" s="9"/>
      <c r="CGK55" s="9"/>
      <c r="CGL55" s="9"/>
      <c r="CGM55" s="9"/>
      <c r="CGN55" s="9"/>
      <c r="CGO55" s="9"/>
      <c r="CGP55" s="9"/>
      <c r="CGQ55" s="9"/>
      <c r="CGR55" s="9"/>
      <c r="CGS55" s="9"/>
      <c r="CGT55" s="9"/>
      <c r="CGU55" s="9"/>
      <c r="CGV55" s="9"/>
      <c r="CGW55" s="9"/>
      <c r="CGX55" s="9"/>
      <c r="CGY55" s="9"/>
      <c r="CGZ55" s="9"/>
      <c r="CHA55" s="9"/>
      <c r="CHB55" s="9"/>
      <c r="CHC55" s="9"/>
      <c r="CHD55" s="9"/>
      <c r="CHE55" s="9"/>
      <c r="CHF55" s="9"/>
      <c r="CHG55" s="9"/>
      <c r="CHH55" s="9"/>
      <c r="CHI55" s="9"/>
      <c r="CHJ55" s="9"/>
      <c r="CHK55" s="9"/>
      <c r="CHL55" s="9"/>
      <c r="CHM55" s="9"/>
      <c r="CHN55" s="9"/>
      <c r="CHO55" s="9"/>
      <c r="CHP55" s="9"/>
      <c r="CHQ55" s="9"/>
      <c r="CHR55" s="9"/>
      <c r="CHS55" s="9"/>
      <c r="CHT55" s="9"/>
      <c r="CHU55" s="9"/>
      <c r="CHV55" s="9"/>
      <c r="CHW55" s="9"/>
      <c r="CHX55" s="9"/>
      <c r="CHY55" s="9"/>
      <c r="CHZ55" s="9"/>
      <c r="CIA55" s="9"/>
      <c r="CIB55" s="9"/>
      <c r="CIC55" s="9"/>
      <c r="CID55" s="9"/>
      <c r="CIE55" s="9"/>
      <c r="CIF55" s="9"/>
      <c r="CIG55" s="9"/>
      <c r="CIH55" s="9"/>
      <c r="CII55" s="9"/>
      <c r="CIJ55" s="9"/>
      <c r="CIK55" s="9"/>
      <c r="CIL55" s="9"/>
      <c r="CIM55" s="9"/>
      <c r="CIN55" s="9"/>
      <c r="CIO55" s="9"/>
      <c r="CIP55" s="9"/>
      <c r="CIQ55" s="9"/>
      <c r="CIR55" s="9"/>
      <c r="CIS55" s="9"/>
      <c r="CIT55" s="9"/>
      <c r="CIU55" s="9"/>
      <c r="CIV55" s="9"/>
      <c r="CIW55" s="9"/>
      <c r="CIX55" s="9"/>
      <c r="CIY55" s="9"/>
      <c r="CIZ55" s="9"/>
      <c r="CJA55" s="9"/>
      <c r="CJB55" s="9"/>
      <c r="CJC55" s="9"/>
      <c r="CJD55" s="9"/>
      <c r="CJE55" s="9"/>
      <c r="CJF55" s="9"/>
      <c r="CJG55" s="9"/>
      <c r="CJH55" s="9"/>
      <c r="CJI55" s="9"/>
      <c r="CJJ55" s="9"/>
      <c r="CJK55" s="9"/>
      <c r="CJL55" s="9"/>
      <c r="CJM55" s="9"/>
      <c r="CJN55" s="9"/>
      <c r="CJO55" s="9"/>
      <c r="CJP55" s="9"/>
      <c r="CJQ55" s="9"/>
      <c r="CJR55" s="9"/>
      <c r="CJS55" s="9"/>
      <c r="CJT55" s="9"/>
      <c r="CJU55" s="9"/>
      <c r="CJV55" s="9"/>
      <c r="CJW55" s="9"/>
      <c r="CJX55" s="9"/>
      <c r="CJY55" s="9"/>
      <c r="CJZ55" s="9"/>
      <c r="CKA55" s="9"/>
      <c r="CKB55" s="9"/>
      <c r="CKC55" s="9"/>
      <c r="CKD55" s="9"/>
      <c r="CKE55" s="9"/>
      <c r="CKF55" s="9"/>
      <c r="CKG55" s="9"/>
      <c r="CKH55" s="9"/>
      <c r="CKI55" s="9"/>
      <c r="CKJ55" s="9"/>
      <c r="CKK55" s="9"/>
      <c r="CKL55" s="9"/>
      <c r="CKM55" s="9"/>
      <c r="CKN55" s="9"/>
      <c r="CKO55" s="9"/>
      <c r="CKP55" s="9"/>
      <c r="CKQ55" s="9"/>
      <c r="CKR55" s="9"/>
      <c r="CKS55" s="9"/>
      <c r="CKT55" s="9"/>
      <c r="CKU55" s="9"/>
      <c r="CKV55" s="9"/>
      <c r="CKW55" s="9"/>
      <c r="CKX55" s="9"/>
      <c r="CKY55" s="9"/>
      <c r="CKZ55" s="9"/>
      <c r="CLA55" s="9"/>
      <c r="CLB55" s="9"/>
      <c r="CLC55" s="9"/>
      <c r="CLD55" s="9"/>
      <c r="CLE55" s="9"/>
      <c r="CLF55" s="9"/>
      <c r="CLG55" s="9"/>
      <c r="CLH55" s="9"/>
      <c r="CLI55" s="9"/>
      <c r="CLJ55" s="9"/>
      <c r="CLK55" s="9"/>
      <c r="CLL55" s="9"/>
      <c r="CLM55" s="9"/>
      <c r="CLN55" s="9"/>
      <c r="CLO55" s="9"/>
      <c r="CLP55" s="9"/>
      <c r="CLQ55" s="9"/>
      <c r="CLR55" s="9"/>
      <c r="CLS55" s="9"/>
      <c r="CLT55" s="9"/>
      <c r="CLU55" s="9"/>
      <c r="CLV55" s="9"/>
      <c r="CLW55" s="9"/>
      <c r="CLX55" s="9"/>
      <c r="CLY55" s="9"/>
      <c r="CLZ55" s="9"/>
      <c r="CMA55" s="9"/>
      <c r="CMB55" s="9"/>
      <c r="CMC55" s="9"/>
      <c r="CMD55" s="9"/>
      <c r="CME55" s="9"/>
      <c r="CMF55" s="9"/>
      <c r="CMG55" s="9"/>
      <c r="CMH55" s="9"/>
      <c r="CMI55" s="9"/>
      <c r="CMJ55" s="9"/>
      <c r="CMK55" s="9"/>
      <c r="CML55" s="9"/>
      <c r="CMM55" s="9"/>
      <c r="CMN55" s="9"/>
      <c r="CMO55" s="9"/>
      <c r="CMP55" s="9"/>
      <c r="CMQ55" s="9"/>
      <c r="CMR55" s="9"/>
      <c r="CMS55" s="9"/>
      <c r="CMT55" s="9"/>
      <c r="CMU55" s="9"/>
      <c r="CMV55" s="9"/>
      <c r="CMW55" s="9"/>
      <c r="CMX55" s="9"/>
      <c r="CMY55" s="9"/>
      <c r="CMZ55" s="9"/>
      <c r="CNA55" s="9"/>
      <c r="CNB55" s="9"/>
      <c r="CNC55" s="9"/>
      <c r="CND55" s="9"/>
      <c r="CNE55" s="9"/>
      <c r="CNF55" s="9"/>
      <c r="CNG55" s="9"/>
      <c r="CNH55" s="9"/>
      <c r="CNI55" s="9"/>
      <c r="CNJ55" s="9"/>
      <c r="CNK55" s="9"/>
      <c r="CNL55" s="9"/>
      <c r="CNM55" s="9"/>
      <c r="CNN55" s="9"/>
      <c r="CNO55" s="9"/>
      <c r="CNP55" s="9"/>
      <c r="CNQ55" s="9"/>
      <c r="CNR55" s="9"/>
      <c r="CNS55" s="9"/>
      <c r="CNT55" s="9"/>
      <c r="CNU55" s="9"/>
      <c r="CNV55" s="9"/>
      <c r="CNW55" s="9"/>
      <c r="CNX55" s="9"/>
      <c r="CNY55" s="9"/>
      <c r="CNZ55" s="9"/>
      <c r="COA55" s="9"/>
      <c r="COB55" s="9"/>
      <c r="COC55" s="9"/>
      <c r="COD55" s="9"/>
      <c r="COE55" s="9"/>
      <c r="COF55" s="9"/>
      <c r="COG55" s="9"/>
      <c r="COH55" s="9"/>
      <c r="COI55" s="9"/>
      <c r="COJ55" s="9"/>
      <c r="COK55" s="9"/>
      <c r="COL55" s="9"/>
      <c r="COM55" s="9"/>
      <c r="CON55" s="9"/>
      <c r="COO55" s="9"/>
      <c r="COP55" s="9"/>
      <c r="COQ55" s="9"/>
      <c r="COR55" s="9"/>
      <c r="COS55" s="9"/>
      <c r="COT55" s="9"/>
      <c r="COU55" s="9"/>
      <c r="COV55" s="9"/>
      <c r="COW55" s="9"/>
      <c r="COX55" s="9"/>
      <c r="COY55" s="9"/>
      <c r="COZ55" s="9"/>
      <c r="CPA55" s="9"/>
      <c r="CPB55" s="9"/>
      <c r="CPC55" s="9"/>
      <c r="CPD55" s="9"/>
      <c r="CPE55" s="9"/>
      <c r="CPF55" s="9"/>
      <c r="CPG55" s="9"/>
      <c r="CPH55" s="9"/>
      <c r="CPI55" s="9"/>
      <c r="CPJ55" s="9"/>
      <c r="CPK55" s="9"/>
      <c r="CPL55" s="9"/>
      <c r="CPM55" s="9"/>
      <c r="CPN55" s="9"/>
      <c r="CPO55" s="9"/>
      <c r="CPP55" s="9"/>
      <c r="CPQ55" s="9"/>
      <c r="CPR55" s="9"/>
      <c r="CPS55" s="9"/>
      <c r="CPT55" s="9"/>
      <c r="CPU55" s="9"/>
      <c r="CPV55" s="9"/>
      <c r="CPW55" s="9"/>
      <c r="CPX55" s="9"/>
      <c r="CPY55" s="9"/>
      <c r="CPZ55" s="9"/>
      <c r="CQA55" s="9"/>
      <c r="CQB55" s="9"/>
      <c r="CQC55" s="9"/>
      <c r="CQD55" s="9"/>
      <c r="CQE55" s="9"/>
      <c r="CQF55" s="9"/>
      <c r="CQG55" s="9"/>
      <c r="CQH55" s="9"/>
      <c r="CQI55" s="9"/>
      <c r="CQJ55" s="9"/>
      <c r="CQK55" s="9"/>
      <c r="CQL55" s="9"/>
      <c r="CQM55" s="9"/>
      <c r="CQN55" s="9"/>
      <c r="CQO55" s="9"/>
      <c r="CQP55" s="9"/>
      <c r="CQQ55" s="9"/>
      <c r="CQR55" s="9"/>
      <c r="CQS55" s="9"/>
      <c r="CQT55" s="9"/>
      <c r="CQU55" s="9"/>
      <c r="CQV55" s="9"/>
      <c r="CQW55" s="9"/>
      <c r="CQX55" s="9"/>
      <c r="CQY55" s="9"/>
      <c r="CQZ55" s="9"/>
      <c r="CRA55" s="9"/>
      <c r="CRB55" s="9"/>
      <c r="CRC55" s="9"/>
      <c r="CRD55" s="9"/>
      <c r="CRE55" s="9"/>
      <c r="CRF55" s="9"/>
      <c r="CRG55" s="9"/>
      <c r="CRH55" s="9"/>
      <c r="CRI55" s="9"/>
      <c r="CRJ55" s="9"/>
      <c r="CRK55" s="9"/>
      <c r="CRL55" s="9"/>
      <c r="CRM55" s="9"/>
      <c r="CRN55" s="9"/>
      <c r="CRO55" s="9"/>
      <c r="CRP55" s="9"/>
      <c r="CRQ55" s="9"/>
      <c r="CRR55" s="9"/>
      <c r="CRS55" s="9"/>
      <c r="CRT55" s="9"/>
      <c r="CRU55" s="9"/>
      <c r="CRV55" s="9"/>
      <c r="CRW55" s="9"/>
      <c r="CRX55" s="9"/>
      <c r="CRY55" s="9"/>
      <c r="CRZ55" s="9"/>
      <c r="CSA55" s="9"/>
      <c r="CSB55" s="9"/>
      <c r="CSC55" s="9"/>
      <c r="CSD55" s="9"/>
      <c r="CSE55" s="9"/>
      <c r="CSF55" s="9"/>
      <c r="CSG55" s="9"/>
      <c r="CSH55" s="9"/>
      <c r="CSI55" s="9"/>
      <c r="CSJ55" s="9"/>
      <c r="CSK55" s="9"/>
      <c r="CSL55" s="9"/>
      <c r="CSM55" s="9"/>
      <c r="CSN55" s="9"/>
      <c r="CSO55" s="9"/>
      <c r="CSP55" s="9"/>
      <c r="CSQ55" s="9"/>
      <c r="CSR55" s="9"/>
      <c r="CSS55" s="9"/>
      <c r="CST55" s="9"/>
      <c r="CSU55" s="9"/>
      <c r="CSV55" s="9"/>
      <c r="CSW55" s="9"/>
      <c r="CSX55" s="9"/>
      <c r="CSY55" s="9"/>
      <c r="CSZ55" s="9"/>
      <c r="CTA55" s="9"/>
      <c r="CTB55" s="9"/>
      <c r="CTC55" s="9"/>
      <c r="CTD55" s="9"/>
      <c r="CTE55" s="9"/>
      <c r="CTF55" s="9"/>
      <c r="CTG55" s="9"/>
      <c r="CTH55" s="9"/>
      <c r="CTI55" s="9"/>
      <c r="CTJ55" s="9"/>
      <c r="CTK55" s="9"/>
      <c r="CTL55" s="9"/>
      <c r="CTM55" s="9"/>
      <c r="CTN55" s="9"/>
      <c r="CTO55" s="9"/>
      <c r="CTP55" s="9"/>
      <c r="CTQ55" s="9"/>
      <c r="CTR55" s="9"/>
      <c r="CTS55" s="9"/>
      <c r="CTT55" s="9"/>
      <c r="CTU55" s="9"/>
      <c r="CTV55" s="9"/>
      <c r="CTW55" s="9"/>
      <c r="CTX55" s="9"/>
      <c r="CTY55" s="9"/>
      <c r="CTZ55" s="9"/>
      <c r="CUA55" s="9"/>
      <c r="CUB55" s="9"/>
      <c r="CUC55" s="9"/>
      <c r="CUD55" s="9"/>
      <c r="CUE55" s="9"/>
      <c r="CUF55" s="9"/>
      <c r="CUG55" s="9"/>
      <c r="CUH55" s="9"/>
      <c r="CUI55" s="9"/>
      <c r="CUJ55" s="9"/>
      <c r="CUK55" s="9"/>
      <c r="CUL55" s="9"/>
      <c r="CUM55" s="9"/>
      <c r="CUN55" s="9"/>
      <c r="CUO55" s="9"/>
      <c r="CUP55" s="9"/>
      <c r="CUQ55" s="9"/>
      <c r="CUR55" s="9"/>
      <c r="CUS55" s="9"/>
      <c r="CUT55" s="9"/>
      <c r="CUU55" s="9"/>
      <c r="CUV55" s="9"/>
      <c r="CUW55" s="9"/>
      <c r="CUX55" s="9"/>
      <c r="CUY55" s="9"/>
      <c r="CUZ55" s="9"/>
      <c r="CVA55" s="9"/>
      <c r="CVB55" s="9"/>
      <c r="CVC55" s="9"/>
      <c r="CVD55" s="9"/>
      <c r="CVE55" s="9"/>
      <c r="CVF55" s="9"/>
      <c r="CVG55" s="9"/>
      <c r="CVH55" s="9"/>
      <c r="CVI55" s="9"/>
      <c r="CVJ55" s="9"/>
      <c r="CVK55" s="9"/>
      <c r="CVL55" s="9"/>
      <c r="CVM55" s="9"/>
      <c r="CVN55" s="9"/>
      <c r="CVO55" s="9"/>
      <c r="CVP55" s="9"/>
      <c r="CVQ55" s="9"/>
      <c r="CVR55" s="9"/>
      <c r="CVS55" s="9"/>
      <c r="CVT55" s="9"/>
      <c r="CVU55" s="9"/>
      <c r="CVV55" s="9"/>
      <c r="CVW55" s="9"/>
      <c r="CVX55" s="9"/>
      <c r="CVY55" s="9"/>
      <c r="CVZ55" s="9"/>
      <c r="CWA55" s="9"/>
      <c r="CWB55" s="9"/>
      <c r="CWC55" s="9"/>
      <c r="CWD55" s="9"/>
      <c r="CWE55" s="9"/>
      <c r="CWF55" s="9"/>
      <c r="CWG55" s="9"/>
      <c r="CWH55" s="9"/>
      <c r="CWI55" s="9"/>
      <c r="CWJ55" s="9"/>
      <c r="CWK55" s="9"/>
      <c r="CWL55" s="9"/>
      <c r="CWM55" s="9"/>
      <c r="CWN55" s="9"/>
      <c r="CWO55" s="9"/>
      <c r="CWP55" s="9"/>
      <c r="CWQ55" s="9"/>
      <c r="CWR55" s="9"/>
      <c r="CWS55" s="9"/>
      <c r="CWT55" s="9"/>
      <c r="CWU55" s="9"/>
      <c r="CWV55" s="9"/>
      <c r="CWW55" s="9"/>
      <c r="CWX55" s="9"/>
      <c r="CWY55" s="9"/>
      <c r="CWZ55" s="9"/>
      <c r="CXA55" s="9"/>
      <c r="CXB55" s="9"/>
      <c r="CXC55" s="9"/>
      <c r="CXD55" s="9"/>
      <c r="CXE55" s="9"/>
      <c r="CXF55" s="9"/>
      <c r="CXG55" s="9"/>
      <c r="CXH55" s="9"/>
      <c r="CXI55" s="9"/>
      <c r="CXJ55" s="9"/>
      <c r="CXK55" s="9"/>
      <c r="CXL55" s="9"/>
      <c r="CXM55" s="9"/>
      <c r="CXN55" s="9"/>
      <c r="CXO55" s="9"/>
      <c r="CXP55" s="9"/>
      <c r="CXQ55" s="9"/>
      <c r="CXR55" s="9"/>
      <c r="CXS55" s="9"/>
      <c r="CXT55" s="9"/>
      <c r="CXU55" s="9"/>
      <c r="CXV55" s="9"/>
      <c r="CXW55" s="9"/>
      <c r="CXX55" s="9"/>
      <c r="CXY55" s="9"/>
      <c r="CXZ55" s="9"/>
      <c r="CYA55" s="9"/>
      <c r="CYB55" s="9"/>
      <c r="CYC55" s="9"/>
      <c r="CYD55" s="9"/>
      <c r="CYE55" s="9"/>
      <c r="CYF55" s="9"/>
      <c r="CYG55" s="9"/>
      <c r="CYH55" s="9"/>
      <c r="CYI55" s="9"/>
      <c r="CYJ55" s="9"/>
      <c r="CYK55" s="9"/>
      <c r="CYL55" s="9"/>
      <c r="CYM55" s="9"/>
      <c r="CYN55" s="9"/>
      <c r="CYO55" s="9"/>
      <c r="CYP55" s="9"/>
      <c r="CYQ55" s="9"/>
      <c r="CYR55" s="9"/>
      <c r="CYS55" s="9"/>
      <c r="CYT55" s="9"/>
      <c r="CYU55" s="9"/>
      <c r="CYV55" s="9"/>
      <c r="CYW55" s="9"/>
      <c r="CYX55" s="9"/>
      <c r="CYY55" s="9"/>
      <c r="CYZ55" s="9"/>
      <c r="CZA55" s="9"/>
      <c r="CZB55" s="9"/>
      <c r="CZC55" s="9"/>
      <c r="CZD55" s="9"/>
      <c r="CZE55" s="9"/>
      <c r="CZF55" s="9"/>
      <c r="CZG55" s="9"/>
      <c r="CZH55" s="9"/>
      <c r="CZI55" s="9"/>
      <c r="CZJ55" s="9"/>
      <c r="CZK55" s="9"/>
      <c r="CZL55" s="9"/>
      <c r="CZM55" s="9"/>
      <c r="CZN55" s="9"/>
      <c r="CZO55" s="9"/>
      <c r="CZP55" s="9"/>
      <c r="CZQ55" s="9"/>
      <c r="CZR55" s="9"/>
      <c r="CZS55" s="9"/>
      <c r="CZT55" s="9"/>
      <c r="CZU55" s="9"/>
      <c r="CZV55" s="9"/>
      <c r="CZW55" s="9"/>
      <c r="CZX55" s="9"/>
      <c r="CZY55" s="9"/>
      <c r="CZZ55" s="9"/>
      <c r="DAA55" s="9"/>
      <c r="DAB55" s="9"/>
      <c r="DAC55" s="9"/>
      <c r="DAD55" s="9"/>
      <c r="DAE55" s="9"/>
      <c r="DAF55" s="9"/>
      <c r="DAG55" s="9"/>
      <c r="DAH55" s="9"/>
      <c r="DAI55" s="9"/>
      <c r="DAJ55" s="9"/>
      <c r="DAK55" s="9"/>
      <c r="DAL55" s="9"/>
      <c r="DAM55" s="9"/>
      <c r="DAN55" s="9"/>
      <c r="DAO55" s="9"/>
      <c r="DAP55" s="9"/>
      <c r="DAQ55" s="9"/>
      <c r="DAR55" s="9"/>
      <c r="DAS55" s="9"/>
      <c r="DAT55" s="9"/>
      <c r="DAU55" s="9"/>
      <c r="DAV55" s="9"/>
      <c r="DAW55" s="9"/>
      <c r="DAX55" s="9"/>
      <c r="DAY55" s="9"/>
      <c r="DAZ55" s="9"/>
      <c r="DBA55" s="9"/>
      <c r="DBB55" s="9"/>
      <c r="DBC55" s="9"/>
      <c r="DBD55" s="9"/>
      <c r="DBE55" s="9"/>
      <c r="DBF55" s="9"/>
      <c r="DBG55" s="9"/>
      <c r="DBH55" s="9"/>
      <c r="DBI55" s="9"/>
      <c r="DBJ55" s="9"/>
      <c r="DBK55" s="9"/>
      <c r="DBL55" s="9"/>
      <c r="DBM55" s="9"/>
      <c r="DBN55" s="9"/>
      <c r="DBO55" s="9"/>
      <c r="DBP55" s="9"/>
      <c r="DBQ55" s="9"/>
      <c r="DBR55" s="9"/>
      <c r="DBS55" s="9"/>
      <c r="DBT55" s="9"/>
      <c r="DBU55" s="9"/>
      <c r="DBV55" s="9"/>
      <c r="DBW55" s="9"/>
      <c r="DBX55" s="9"/>
      <c r="DBY55" s="9"/>
      <c r="DBZ55" s="9"/>
      <c r="DCA55" s="9"/>
      <c r="DCB55" s="9"/>
      <c r="DCC55" s="9"/>
      <c r="DCD55" s="9"/>
      <c r="DCE55" s="9"/>
      <c r="DCF55" s="9"/>
      <c r="DCG55" s="9"/>
      <c r="DCH55" s="9"/>
      <c r="DCI55" s="9"/>
      <c r="DCJ55" s="9"/>
      <c r="DCK55" s="9"/>
      <c r="DCL55" s="9"/>
      <c r="DCM55" s="9"/>
      <c r="DCN55" s="9"/>
      <c r="DCO55" s="9"/>
      <c r="DCP55" s="9"/>
      <c r="DCQ55" s="9"/>
      <c r="DCR55" s="9"/>
      <c r="DCS55" s="9"/>
      <c r="DCT55" s="9"/>
      <c r="DCU55" s="9"/>
      <c r="DCV55" s="9"/>
      <c r="DCW55" s="9"/>
      <c r="DCX55" s="9"/>
      <c r="DCY55" s="9"/>
      <c r="DCZ55" s="9"/>
      <c r="DDA55" s="9"/>
      <c r="DDB55" s="9"/>
      <c r="DDC55" s="9"/>
      <c r="DDD55" s="9"/>
      <c r="DDE55" s="9"/>
      <c r="DDF55" s="9"/>
      <c r="DDG55" s="9"/>
      <c r="DDH55" s="9"/>
      <c r="DDI55" s="9"/>
      <c r="DDJ55" s="9"/>
      <c r="DDK55" s="9"/>
      <c r="DDL55" s="9"/>
      <c r="DDM55" s="9"/>
      <c r="DDN55" s="9"/>
      <c r="DDO55" s="9"/>
      <c r="DDP55" s="9"/>
      <c r="DDQ55" s="9"/>
      <c r="DDR55" s="9"/>
      <c r="DDS55" s="9"/>
      <c r="DDT55" s="9"/>
      <c r="DDU55" s="9"/>
      <c r="DDV55" s="9"/>
      <c r="DDW55" s="9"/>
      <c r="DDX55" s="9"/>
      <c r="DDY55" s="9"/>
      <c r="DDZ55" s="9"/>
      <c r="DEA55" s="9"/>
      <c r="DEB55" s="9"/>
      <c r="DEC55" s="9"/>
      <c r="DED55" s="9"/>
      <c r="DEE55" s="9"/>
      <c r="DEF55" s="9"/>
      <c r="DEG55" s="9"/>
      <c r="DEH55" s="9"/>
      <c r="DEI55" s="9"/>
      <c r="DEJ55" s="9"/>
      <c r="DEK55" s="9"/>
      <c r="DEL55" s="9"/>
      <c r="DEM55" s="9"/>
      <c r="DEN55" s="9"/>
      <c r="DEO55" s="9"/>
      <c r="DEP55" s="9"/>
      <c r="DEQ55" s="9"/>
      <c r="DER55" s="9"/>
      <c r="DES55" s="9"/>
      <c r="DET55" s="9"/>
      <c r="DEU55" s="9"/>
      <c r="DEV55" s="9"/>
      <c r="DEW55" s="9"/>
      <c r="DEX55" s="9"/>
      <c r="DEY55" s="9"/>
      <c r="DEZ55" s="9"/>
      <c r="DFA55" s="9"/>
      <c r="DFB55" s="9"/>
      <c r="DFC55" s="9"/>
      <c r="DFD55" s="9"/>
      <c r="DFE55" s="9"/>
      <c r="DFF55" s="9"/>
      <c r="DFG55" s="9"/>
      <c r="DFH55" s="9"/>
      <c r="DFI55" s="9"/>
      <c r="DFJ55" s="9"/>
      <c r="DFK55" s="9"/>
      <c r="DFL55" s="9"/>
      <c r="DFM55" s="9"/>
      <c r="DFN55" s="9"/>
      <c r="DFO55" s="9"/>
      <c r="DFP55" s="9"/>
      <c r="DFQ55" s="9"/>
      <c r="DFR55" s="9"/>
      <c r="DFS55" s="9"/>
      <c r="DFT55" s="9"/>
      <c r="DFU55" s="9"/>
      <c r="DFV55" s="9"/>
      <c r="DFW55" s="9"/>
      <c r="DFX55" s="9"/>
      <c r="DFY55" s="9"/>
      <c r="DFZ55" s="9"/>
      <c r="DGA55" s="9"/>
      <c r="DGB55" s="9"/>
      <c r="DGC55" s="9"/>
      <c r="DGD55" s="9"/>
      <c r="DGE55" s="9"/>
      <c r="DGF55" s="9"/>
      <c r="DGG55" s="9"/>
      <c r="DGH55" s="9"/>
      <c r="DGI55" s="9"/>
      <c r="DGJ55" s="9"/>
      <c r="DGK55" s="9"/>
      <c r="DGL55" s="9"/>
      <c r="DGM55" s="9"/>
      <c r="DGN55" s="9"/>
      <c r="DGO55" s="9"/>
      <c r="DGP55" s="9"/>
      <c r="DGQ55" s="9"/>
      <c r="DGR55" s="9"/>
      <c r="DGS55" s="9"/>
      <c r="DGT55" s="9"/>
      <c r="DGU55" s="9"/>
      <c r="DGV55" s="9"/>
      <c r="DGW55" s="9"/>
      <c r="DGX55" s="9"/>
      <c r="DGY55" s="9"/>
      <c r="DGZ55" s="9"/>
      <c r="DHA55" s="9"/>
      <c r="DHB55" s="9"/>
      <c r="DHC55" s="9"/>
      <c r="DHD55" s="9"/>
      <c r="DHE55" s="9"/>
      <c r="DHF55" s="9"/>
      <c r="DHG55" s="9"/>
      <c r="DHH55" s="9"/>
      <c r="DHI55" s="9"/>
      <c r="DHJ55" s="9"/>
      <c r="DHK55" s="9"/>
      <c r="DHL55" s="9"/>
      <c r="DHM55" s="9"/>
      <c r="DHN55" s="9"/>
      <c r="DHO55" s="9"/>
      <c r="DHP55" s="9"/>
      <c r="DHQ55" s="9"/>
      <c r="DHR55" s="9"/>
      <c r="DHS55" s="9"/>
      <c r="DHT55" s="9"/>
      <c r="DHU55" s="9"/>
      <c r="DHV55" s="9"/>
      <c r="DHW55" s="9"/>
      <c r="DHX55" s="9"/>
      <c r="DHY55" s="9"/>
      <c r="DHZ55" s="9"/>
      <c r="DIA55" s="9"/>
      <c r="DIB55" s="9"/>
      <c r="DIC55" s="9"/>
      <c r="DID55" s="9"/>
      <c r="DIE55" s="9"/>
      <c r="DIF55" s="9"/>
      <c r="DIG55" s="9"/>
      <c r="DIH55" s="9"/>
      <c r="DII55" s="9"/>
      <c r="DIJ55" s="9"/>
      <c r="DIK55" s="9"/>
      <c r="DIL55" s="9"/>
      <c r="DIM55" s="9"/>
      <c r="DIN55" s="9"/>
      <c r="DIO55" s="9"/>
      <c r="DIP55" s="9"/>
      <c r="DIQ55" s="9"/>
      <c r="DIR55" s="9"/>
      <c r="DIS55" s="9"/>
      <c r="DIT55" s="9"/>
      <c r="DIU55" s="9"/>
      <c r="DIV55" s="9"/>
      <c r="DIW55" s="9"/>
      <c r="DIX55" s="9"/>
      <c r="DIY55" s="9"/>
      <c r="DIZ55" s="9"/>
      <c r="DJA55" s="9"/>
      <c r="DJB55" s="9"/>
      <c r="DJC55" s="9"/>
      <c r="DJD55" s="9"/>
      <c r="DJE55" s="9"/>
      <c r="DJF55" s="9"/>
      <c r="DJG55" s="9"/>
      <c r="DJH55" s="9"/>
      <c r="DJI55" s="9"/>
      <c r="DJJ55" s="9"/>
      <c r="DJK55" s="9"/>
      <c r="DJL55" s="9"/>
      <c r="DJM55" s="9"/>
      <c r="DJN55" s="9"/>
      <c r="DJO55" s="9"/>
      <c r="DJP55" s="9"/>
      <c r="DJQ55" s="9"/>
      <c r="DJR55" s="9"/>
      <c r="DJS55" s="9"/>
      <c r="DJT55" s="9"/>
      <c r="DJU55" s="9"/>
      <c r="DJV55" s="9"/>
      <c r="DJW55" s="9"/>
      <c r="DJX55" s="9"/>
      <c r="DJY55" s="9"/>
      <c r="DJZ55" s="9"/>
      <c r="DKA55" s="9"/>
      <c r="DKB55" s="9"/>
      <c r="DKC55" s="9"/>
      <c r="DKD55" s="9"/>
      <c r="DKE55" s="9"/>
      <c r="DKF55" s="9"/>
      <c r="DKG55" s="9"/>
      <c r="DKH55" s="9"/>
      <c r="DKI55" s="9"/>
      <c r="DKJ55" s="9"/>
      <c r="DKK55" s="9"/>
      <c r="DKL55" s="9"/>
      <c r="DKM55" s="9"/>
      <c r="DKN55" s="9"/>
      <c r="DKO55" s="9"/>
      <c r="DKP55" s="9"/>
      <c r="DKQ55" s="9"/>
      <c r="DKR55" s="9"/>
      <c r="DKS55" s="9"/>
      <c r="DKT55" s="9"/>
      <c r="DKU55" s="9"/>
      <c r="DKV55" s="9"/>
      <c r="DKW55" s="9"/>
      <c r="DKX55" s="9"/>
      <c r="DKY55" s="9"/>
      <c r="DKZ55" s="9"/>
      <c r="DLA55" s="9"/>
      <c r="DLB55" s="9"/>
      <c r="DLC55" s="9"/>
      <c r="DLD55" s="9"/>
      <c r="DLE55" s="9"/>
      <c r="DLF55" s="9"/>
      <c r="DLG55" s="9"/>
      <c r="DLH55" s="9"/>
      <c r="DLI55" s="9"/>
      <c r="DLJ55" s="9"/>
      <c r="DLK55" s="9"/>
      <c r="DLL55" s="9"/>
      <c r="DLM55" s="9"/>
      <c r="DLN55" s="9"/>
      <c r="DLO55" s="9"/>
      <c r="DLP55" s="9"/>
      <c r="DLQ55" s="9"/>
      <c r="DLR55" s="9"/>
      <c r="DLS55" s="9"/>
      <c r="DLT55" s="9"/>
      <c r="DLU55" s="9"/>
      <c r="DLV55" s="9"/>
      <c r="DLW55" s="9"/>
      <c r="DLX55" s="9"/>
      <c r="DLY55" s="9"/>
      <c r="DLZ55" s="9"/>
      <c r="DMA55" s="9"/>
      <c r="DMB55" s="9"/>
      <c r="DMC55" s="9"/>
      <c r="DMD55" s="9"/>
      <c r="DME55" s="9"/>
      <c r="DMF55" s="9"/>
      <c r="DMG55" s="9"/>
      <c r="DMH55" s="9"/>
      <c r="DMI55" s="9"/>
      <c r="DMJ55" s="9"/>
      <c r="DMK55" s="9"/>
      <c r="DML55" s="9"/>
      <c r="DMM55" s="9"/>
      <c r="DMN55" s="9"/>
      <c r="DMO55" s="9"/>
      <c r="DMP55" s="9"/>
      <c r="DMQ55" s="9"/>
      <c r="DMR55" s="9"/>
      <c r="DMS55" s="9"/>
      <c r="DMT55" s="9"/>
      <c r="DMU55" s="9"/>
      <c r="DMV55" s="9"/>
      <c r="DMW55" s="9"/>
      <c r="DMX55" s="9"/>
      <c r="DMY55" s="9"/>
      <c r="DMZ55" s="9"/>
      <c r="DNA55" s="9"/>
      <c r="DNB55" s="9"/>
      <c r="DNC55" s="9"/>
      <c r="DND55" s="9"/>
      <c r="DNE55" s="9"/>
      <c r="DNF55" s="9"/>
      <c r="DNG55" s="9"/>
      <c r="DNH55" s="9"/>
      <c r="DNI55" s="9"/>
      <c r="DNJ55" s="9"/>
      <c r="DNK55" s="9"/>
      <c r="DNL55" s="9"/>
      <c r="DNM55" s="9"/>
      <c r="DNN55" s="9"/>
      <c r="DNO55" s="9"/>
      <c r="DNP55" s="9"/>
      <c r="DNQ55" s="9"/>
      <c r="DNR55" s="9"/>
      <c r="DNS55" s="9"/>
      <c r="DNT55" s="9"/>
      <c r="DNU55" s="9"/>
      <c r="DNV55" s="9"/>
      <c r="DNW55" s="9"/>
      <c r="DNX55" s="9"/>
      <c r="DNY55" s="9"/>
      <c r="DNZ55" s="9"/>
      <c r="DOA55" s="9"/>
      <c r="DOB55" s="9"/>
      <c r="DOC55" s="9"/>
      <c r="DOD55" s="9"/>
      <c r="DOE55" s="9"/>
      <c r="DOF55" s="9"/>
      <c r="DOG55" s="9"/>
      <c r="DOH55" s="9"/>
      <c r="DOI55" s="9"/>
      <c r="DOJ55" s="9"/>
      <c r="DOK55" s="9"/>
      <c r="DOL55" s="9"/>
      <c r="DOM55" s="9"/>
      <c r="DON55" s="9"/>
      <c r="DOO55" s="9"/>
      <c r="DOP55" s="9"/>
      <c r="DOQ55" s="9"/>
      <c r="DOR55" s="9"/>
      <c r="DOS55" s="9"/>
      <c r="DOT55" s="9"/>
      <c r="DOU55" s="9"/>
      <c r="DOV55" s="9"/>
      <c r="DOW55" s="9"/>
      <c r="DOX55" s="9"/>
      <c r="DOY55" s="9"/>
      <c r="DOZ55" s="9"/>
      <c r="DPA55" s="9"/>
      <c r="DPB55" s="9"/>
      <c r="DPC55" s="9"/>
      <c r="DPD55" s="9"/>
      <c r="DPE55" s="9"/>
      <c r="DPF55" s="9"/>
    </row>
    <row r="56" spans="1:3126" s="4" customFormat="1" ht="35.25" customHeight="1" x14ac:dyDescent="0.25">
      <c r="A56" s="24">
        <v>47</v>
      </c>
      <c r="B56" s="40" t="s">
        <v>50</v>
      </c>
      <c r="C56" s="40" t="s">
        <v>140</v>
      </c>
      <c r="D56" s="34">
        <v>19</v>
      </c>
      <c r="E56" s="35">
        <v>1</v>
      </c>
      <c r="F56" s="35">
        <v>2</v>
      </c>
      <c r="G56" s="35"/>
      <c r="H56" s="71">
        <v>8</v>
      </c>
      <c r="I56" s="71">
        <f>E56*H56</f>
        <v>8</v>
      </c>
      <c r="J56" s="71">
        <v>52</v>
      </c>
      <c r="K56" s="71">
        <f>F56*J56</f>
        <v>104</v>
      </c>
      <c r="L56" s="35"/>
      <c r="M56" s="35"/>
      <c r="N56" s="35"/>
      <c r="O56" s="35"/>
      <c r="P56" s="35">
        <f t="shared" ref="P56:P58" si="43">(K56+I56)*0.2</f>
        <v>22.400000000000002</v>
      </c>
      <c r="Q56" s="35"/>
      <c r="R56" s="35"/>
      <c r="S56" s="35">
        <v>4</v>
      </c>
      <c r="T56" s="35">
        <f>D56*1</f>
        <v>19</v>
      </c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>
        <f>F56</f>
        <v>2</v>
      </c>
      <c r="AQ56" s="51">
        <f>D56*0.3*2</f>
        <v>11.4</v>
      </c>
      <c r="AR56" s="35"/>
      <c r="AS56" s="35"/>
      <c r="AT56" s="51">
        <f t="shared" ref="AT56:AT58" si="44">AQ56+AR56+AS56</f>
        <v>11.4</v>
      </c>
      <c r="AU56" s="35"/>
      <c r="AV56" s="35"/>
      <c r="AW56" s="35"/>
      <c r="AX56" s="35"/>
      <c r="AY56" s="35"/>
      <c r="AZ56" s="52">
        <f>I56+K56+M56+O56+P56+R56+T56+V56+X56+Z56+AB56+AD56+AF56+AH56+AL56+AM56+AO56+AT56+AU56+AY56</f>
        <v>164.8</v>
      </c>
      <c r="BA56" s="49" t="s">
        <v>115</v>
      </c>
      <c r="BB56" s="50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  <c r="AMO56" s="9"/>
      <c r="AMP56" s="9"/>
      <c r="AMQ56" s="9"/>
      <c r="AMR56" s="9"/>
      <c r="AMS56" s="9"/>
      <c r="AMT56" s="9"/>
      <c r="AMU56" s="9"/>
      <c r="AMV56" s="9"/>
      <c r="AMW56" s="9"/>
      <c r="AMX56" s="9"/>
      <c r="AMY56" s="9"/>
      <c r="AMZ56" s="9"/>
      <c r="ANA56" s="9"/>
      <c r="ANB56" s="9"/>
      <c r="ANC56" s="9"/>
      <c r="AND56" s="9"/>
      <c r="ANE56" s="9"/>
      <c r="ANF56" s="9"/>
      <c r="ANG56" s="9"/>
      <c r="ANH56" s="9"/>
      <c r="ANI56" s="9"/>
      <c r="ANJ56" s="9"/>
      <c r="ANK56" s="9"/>
      <c r="ANL56" s="9"/>
      <c r="ANM56" s="9"/>
      <c r="ANN56" s="9"/>
      <c r="ANO56" s="9"/>
      <c r="ANP56" s="9"/>
      <c r="ANQ56" s="9"/>
      <c r="ANR56" s="9"/>
      <c r="ANS56" s="9"/>
      <c r="ANT56" s="9"/>
      <c r="ANU56" s="9"/>
      <c r="ANV56" s="9"/>
      <c r="ANW56" s="9"/>
      <c r="ANX56" s="9"/>
      <c r="ANY56" s="9"/>
      <c r="ANZ56" s="9"/>
      <c r="AOA56" s="9"/>
      <c r="AOB56" s="9"/>
      <c r="AOC56" s="9"/>
      <c r="AOD56" s="9"/>
      <c r="AOE56" s="9"/>
      <c r="AOF56" s="9"/>
      <c r="AOG56" s="9"/>
      <c r="AOH56" s="9"/>
      <c r="AOI56" s="9"/>
      <c r="AOJ56" s="9"/>
      <c r="AOK56" s="9"/>
      <c r="AOL56" s="9"/>
      <c r="AOM56" s="9"/>
      <c r="AON56" s="9"/>
      <c r="AOO56" s="9"/>
      <c r="AOP56" s="9"/>
      <c r="AOQ56" s="9"/>
      <c r="AOR56" s="9"/>
      <c r="AOS56" s="9"/>
      <c r="AOT56" s="9"/>
      <c r="AOU56" s="9"/>
      <c r="AOV56" s="9"/>
      <c r="AOW56" s="9"/>
      <c r="AOX56" s="9"/>
      <c r="AOY56" s="9"/>
      <c r="AOZ56" s="9"/>
      <c r="APA56" s="9"/>
      <c r="APB56" s="9"/>
      <c r="APC56" s="9"/>
      <c r="APD56" s="9"/>
      <c r="APE56" s="9"/>
      <c r="APF56" s="9"/>
      <c r="APG56" s="9"/>
      <c r="APH56" s="9"/>
      <c r="API56" s="9"/>
      <c r="APJ56" s="9"/>
      <c r="APK56" s="9"/>
      <c r="APL56" s="9"/>
      <c r="APM56" s="9"/>
      <c r="APN56" s="9"/>
      <c r="APO56" s="9"/>
      <c r="APP56" s="9"/>
      <c r="APQ56" s="9"/>
      <c r="APR56" s="9"/>
      <c r="APS56" s="9"/>
      <c r="APT56" s="9"/>
      <c r="APU56" s="9"/>
      <c r="APV56" s="9"/>
      <c r="APW56" s="9"/>
      <c r="APX56" s="9"/>
      <c r="APY56" s="9"/>
      <c r="APZ56" s="9"/>
      <c r="AQA56" s="9"/>
      <c r="AQB56" s="9"/>
      <c r="AQC56" s="9"/>
      <c r="AQD56" s="9"/>
      <c r="AQE56" s="9"/>
      <c r="AQF56" s="9"/>
      <c r="AQG56" s="9"/>
      <c r="AQH56" s="9"/>
      <c r="AQI56" s="9"/>
      <c r="AQJ56" s="9"/>
      <c r="AQK56" s="9"/>
      <c r="AQL56" s="9"/>
      <c r="AQM56" s="9"/>
      <c r="AQN56" s="9"/>
      <c r="AQO56" s="9"/>
      <c r="AQP56" s="9"/>
      <c r="AQQ56" s="9"/>
      <c r="AQR56" s="9"/>
      <c r="AQS56" s="9"/>
      <c r="AQT56" s="9"/>
      <c r="AQU56" s="9"/>
      <c r="AQV56" s="9"/>
      <c r="AQW56" s="9"/>
      <c r="AQX56" s="9"/>
      <c r="AQY56" s="9"/>
      <c r="AQZ56" s="9"/>
      <c r="ARA56" s="9"/>
      <c r="ARB56" s="9"/>
      <c r="ARC56" s="9"/>
      <c r="ARD56" s="9"/>
      <c r="ARE56" s="9"/>
      <c r="ARF56" s="9"/>
      <c r="ARG56" s="9"/>
      <c r="ARH56" s="9"/>
      <c r="ARI56" s="9"/>
      <c r="ARJ56" s="9"/>
      <c r="ARK56" s="9"/>
      <c r="ARL56" s="9"/>
      <c r="ARM56" s="9"/>
      <c r="ARN56" s="9"/>
      <c r="ARO56" s="9"/>
      <c r="ARP56" s="9"/>
      <c r="ARQ56" s="9"/>
      <c r="ARR56" s="9"/>
      <c r="ARS56" s="9"/>
      <c r="ART56" s="9"/>
      <c r="ARU56" s="9"/>
      <c r="ARV56" s="9"/>
      <c r="ARW56" s="9"/>
      <c r="ARX56" s="9"/>
      <c r="ARY56" s="9"/>
      <c r="ARZ56" s="9"/>
      <c r="ASA56" s="9"/>
      <c r="ASB56" s="9"/>
      <c r="ASC56" s="9"/>
      <c r="ASD56" s="9"/>
      <c r="ASE56" s="9"/>
      <c r="ASF56" s="9"/>
      <c r="ASG56" s="9"/>
      <c r="ASH56" s="9"/>
      <c r="ASI56" s="9"/>
      <c r="ASJ56" s="9"/>
      <c r="ASK56" s="9"/>
      <c r="ASL56" s="9"/>
      <c r="ASM56" s="9"/>
      <c r="ASN56" s="9"/>
      <c r="ASO56" s="9"/>
      <c r="ASP56" s="9"/>
      <c r="ASQ56" s="9"/>
      <c r="ASR56" s="9"/>
      <c r="ASS56" s="9"/>
      <c r="AST56" s="9"/>
      <c r="ASU56" s="9"/>
      <c r="ASV56" s="9"/>
      <c r="ASW56" s="9"/>
      <c r="ASX56" s="9"/>
      <c r="ASY56" s="9"/>
      <c r="ASZ56" s="9"/>
      <c r="ATA56" s="9"/>
      <c r="ATB56" s="9"/>
      <c r="ATC56" s="9"/>
      <c r="ATD56" s="9"/>
      <c r="ATE56" s="9"/>
      <c r="ATF56" s="9"/>
      <c r="ATG56" s="9"/>
      <c r="ATH56" s="9"/>
      <c r="ATI56" s="9"/>
      <c r="ATJ56" s="9"/>
      <c r="ATK56" s="9"/>
      <c r="ATL56" s="9"/>
      <c r="ATM56" s="9"/>
      <c r="ATN56" s="9"/>
      <c r="ATO56" s="9"/>
      <c r="ATP56" s="9"/>
      <c r="ATQ56" s="9"/>
      <c r="ATR56" s="9"/>
      <c r="ATS56" s="9"/>
      <c r="ATT56" s="9"/>
      <c r="ATU56" s="9"/>
      <c r="ATV56" s="9"/>
      <c r="ATW56" s="9"/>
      <c r="ATX56" s="9"/>
      <c r="ATY56" s="9"/>
      <c r="ATZ56" s="9"/>
      <c r="AUA56" s="9"/>
      <c r="AUB56" s="9"/>
      <c r="AUC56" s="9"/>
      <c r="AUD56" s="9"/>
      <c r="AUE56" s="9"/>
      <c r="AUF56" s="9"/>
      <c r="AUG56" s="9"/>
      <c r="AUH56" s="9"/>
      <c r="AUI56" s="9"/>
      <c r="AUJ56" s="9"/>
      <c r="AUK56" s="9"/>
      <c r="AUL56" s="9"/>
      <c r="AUM56" s="9"/>
      <c r="AUN56" s="9"/>
      <c r="AUO56" s="9"/>
      <c r="AUP56" s="9"/>
      <c r="AUQ56" s="9"/>
      <c r="AUR56" s="9"/>
      <c r="AUS56" s="9"/>
      <c r="AUT56" s="9"/>
      <c r="AUU56" s="9"/>
      <c r="AUV56" s="9"/>
      <c r="AUW56" s="9"/>
      <c r="AUX56" s="9"/>
      <c r="AUY56" s="9"/>
      <c r="AUZ56" s="9"/>
      <c r="AVA56" s="9"/>
      <c r="AVB56" s="9"/>
      <c r="AVC56" s="9"/>
      <c r="AVD56" s="9"/>
      <c r="AVE56" s="9"/>
      <c r="AVF56" s="9"/>
      <c r="AVG56" s="9"/>
      <c r="AVH56" s="9"/>
      <c r="AVI56" s="9"/>
      <c r="AVJ56" s="9"/>
      <c r="AVK56" s="9"/>
      <c r="AVL56" s="9"/>
      <c r="AVM56" s="9"/>
      <c r="AVN56" s="9"/>
      <c r="AVO56" s="9"/>
      <c r="AVP56" s="9"/>
      <c r="AVQ56" s="9"/>
      <c r="AVR56" s="9"/>
      <c r="AVS56" s="9"/>
      <c r="AVT56" s="9"/>
      <c r="AVU56" s="9"/>
      <c r="AVV56" s="9"/>
      <c r="AVW56" s="9"/>
      <c r="AVX56" s="9"/>
      <c r="AVY56" s="9"/>
      <c r="AVZ56" s="9"/>
      <c r="AWA56" s="9"/>
      <c r="AWB56" s="9"/>
      <c r="AWC56" s="9"/>
      <c r="AWD56" s="9"/>
      <c r="AWE56" s="9"/>
      <c r="AWF56" s="9"/>
      <c r="AWG56" s="9"/>
      <c r="AWH56" s="9"/>
      <c r="AWI56" s="9"/>
      <c r="AWJ56" s="9"/>
      <c r="AWK56" s="9"/>
      <c r="AWL56" s="9"/>
      <c r="AWM56" s="9"/>
      <c r="AWN56" s="9"/>
      <c r="AWO56" s="9"/>
      <c r="AWP56" s="9"/>
      <c r="AWQ56" s="9"/>
      <c r="AWR56" s="9"/>
      <c r="AWS56" s="9"/>
      <c r="AWT56" s="9"/>
      <c r="AWU56" s="9"/>
      <c r="AWV56" s="9"/>
      <c r="AWW56" s="9"/>
      <c r="AWX56" s="9"/>
      <c r="AWY56" s="9"/>
      <c r="AWZ56" s="9"/>
      <c r="AXA56" s="9"/>
      <c r="AXB56" s="9"/>
      <c r="AXC56" s="9"/>
      <c r="AXD56" s="9"/>
      <c r="AXE56" s="9"/>
      <c r="AXF56" s="9"/>
      <c r="AXG56" s="9"/>
      <c r="AXH56" s="9"/>
      <c r="AXI56" s="9"/>
      <c r="AXJ56" s="9"/>
      <c r="AXK56" s="9"/>
      <c r="AXL56" s="9"/>
      <c r="AXM56" s="9"/>
      <c r="AXN56" s="9"/>
      <c r="AXO56" s="9"/>
      <c r="AXP56" s="9"/>
      <c r="AXQ56" s="9"/>
      <c r="AXR56" s="9"/>
      <c r="AXS56" s="9"/>
      <c r="AXT56" s="9"/>
      <c r="AXU56" s="9"/>
      <c r="AXV56" s="9"/>
      <c r="AXW56" s="9"/>
      <c r="AXX56" s="9"/>
      <c r="AXY56" s="9"/>
      <c r="AXZ56" s="9"/>
      <c r="AYA56" s="9"/>
      <c r="AYB56" s="9"/>
      <c r="AYC56" s="9"/>
      <c r="AYD56" s="9"/>
      <c r="AYE56" s="9"/>
      <c r="AYF56" s="9"/>
      <c r="AYG56" s="9"/>
      <c r="AYH56" s="9"/>
      <c r="AYI56" s="9"/>
      <c r="AYJ56" s="9"/>
      <c r="AYK56" s="9"/>
      <c r="AYL56" s="9"/>
      <c r="AYM56" s="9"/>
      <c r="AYN56" s="9"/>
      <c r="AYO56" s="9"/>
      <c r="AYP56" s="9"/>
      <c r="AYQ56" s="9"/>
      <c r="AYR56" s="9"/>
      <c r="AYS56" s="9"/>
      <c r="AYT56" s="9"/>
      <c r="AYU56" s="9"/>
      <c r="AYV56" s="9"/>
      <c r="AYW56" s="9"/>
      <c r="AYX56" s="9"/>
      <c r="AYY56" s="9"/>
      <c r="AYZ56" s="9"/>
      <c r="AZA56" s="9"/>
      <c r="AZB56" s="9"/>
      <c r="AZC56" s="9"/>
      <c r="AZD56" s="9"/>
      <c r="AZE56" s="9"/>
      <c r="AZF56" s="9"/>
      <c r="AZG56" s="9"/>
      <c r="AZH56" s="9"/>
      <c r="AZI56" s="9"/>
      <c r="AZJ56" s="9"/>
      <c r="AZK56" s="9"/>
      <c r="AZL56" s="9"/>
      <c r="AZM56" s="9"/>
      <c r="AZN56" s="9"/>
      <c r="AZO56" s="9"/>
      <c r="AZP56" s="9"/>
      <c r="AZQ56" s="9"/>
      <c r="AZR56" s="9"/>
      <c r="AZS56" s="9"/>
      <c r="AZT56" s="9"/>
      <c r="AZU56" s="9"/>
      <c r="AZV56" s="9"/>
      <c r="AZW56" s="9"/>
      <c r="AZX56" s="9"/>
      <c r="AZY56" s="9"/>
      <c r="AZZ56" s="9"/>
      <c r="BAA56" s="9"/>
      <c r="BAB56" s="9"/>
      <c r="BAC56" s="9"/>
      <c r="BAD56" s="9"/>
      <c r="BAE56" s="9"/>
      <c r="BAF56" s="9"/>
      <c r="BAG56" s="9"/>
      <c r="BAH56" s="9"/>
      <c r="BAI56" s="9"/>
      <c r="BAJ56" s="9"/>
      <c r="BAK56" s="9"/>
      <c r="BAL56" s="9"/>
      <c r="BAM56" s="9"/>
      <c r="BAN56" s="9"/>
      <c r="BAO56" s="9"/>
      <c r="BAP56" s="9"/>
      <c r="BAQ56" s="9"/>
      <c r="BAR56" s="9"/>
      <c r="BAS56" s="9"/>
      <c r="BAT56" s="9"/>
      <c r="BAU56" s="9"/>
      <c r="BAV56" s="9"/>
      <c r="BAW56" s="9"/>
      <c r="BAX56" s="9"/>
      <c r="BAY56" s="9"/>
      <c r="BAZ56" s="9"/>
      <c r="BBA56" s="9"/>
      <c r="BBB56" s="9"/>
      <c r="BBC56" s="9"/>
      <c r="BBD56" s="9"/>
      <c r="BBE56" s="9"/>
      <c r="BBF56" s="9"/>
      <c r="BBG56" s="9"/>
      <c r="BBH56" s="9"/>
      <c r="BBI56" s="9"/>
      <c r="BBJ56" s="9"/>
      <c r="BBK56" s="9"/>
      <c r="BBL56" s="9"/>
      <c r="BBM56" s="9"/>
      <c r="BBN56" s="9"/>
      <c r="BBO56" s="9"/>
      <c r="BBP56" s="9"/>
      <c r="BBQ56" s="9"/>
      <c r="BBR56" s="9"/>
      <c r="BBS56" s="9"/>
      <c r="BBT56" s="9"/>
      <c r="BBU56" s="9"/>
      <c r="BBV56" s="9"/>
      <c r="BBW56" s="9"/>
      <c r="BBX56" s="9"/>
      <c r="BBY56" s="9"/>
      <c r="BBZ56" s="9"/>
      <c r="BCA56" s="9"/>
      <c r="BCB56" s="9"/>
      <c r="BCC56" s="9"/>
      <c r="BCD56" s="9"/>
      <c r="BCE56" s="9"/>
      <c r="BCF56" s="9"/>
      <c r="BCG56" s="9"/>
      <c r="BCH56" s="9"/>
      <c r="BCI56" s="9"/>
      <c r="BCJ56" s="9"/>
      <c r="BCK56" s="9"/>
      <c r="BCL56" s="9"/>
      <c r="BCM56" s="9"/>
      <c r="BCN56" s="9"/>
      <c r="BCO56" s="9"/>
      <c r="BCP56" s="9"/>
      <c r="BCQ56" s="9"/>
      <c r="BCR56" s="9"/>
      <c r="BCS56" s="9"/>
      <c r="BCT56" s="9"/>
      <c r="BCU56" s="9"/>
      <c r="BCV56" s="9"/>
      <c r="BCW56" s="9"/>
      <c r="BCX56" s="9"/>
      <c r="BCY56" s="9"/>
      <c r="BCZ56" s="9"/>
      <c r="BDA56" s="9"/>
      <c r="BDB56" s="9"/>
      <c r="BDC56" s="9"/>
      <c r="BDD56" s="9"/>
      <c r="BDE56" s="9"/>
      <c r="BDF56" s="9"/>
      <c r="BDG56" s="9"/>
      <c r="BDH56" s="9"/>
      <c r="BDI56" s="9"/>
      <c r="BDJ56" s="9"/>
      <c r="BDK56" s="9"/>
      <c r="BDL56" s="9"/>
      <c r="BDM56" s="9"/>
      <c r="BDN56" s="9"/>
      <c r="BDO56" s="9"/>
      <c r="BDP56" s="9"/>
      <c r="BDQ56" s="9"/>
      <c r="BDR56" s="9"/>
      <c r="BDS56" s="9"/>
      <c r="BDT56" s="9"/>
      <c r="BDU56" s="9"/>
      <c r="BDV56" s="9"/>
      <c r="BDW56" s="9"/>
      <c r="BDX56" s="9"/>
      <c r="BDY56" s="9"/>
      <c r="BDZ56" s="9"/>
      <c r="BEA56" s="9"/>
      <c r="BEB56" s="9"/>
      <c r="BEC56" s="9"/>
      <c r="BED56" s="9"/>
      <c r="BEE56" s="9"/>
      <c r="BEF56" s="9"/>
      <c r="BEG56" s="9"/>
      <c r="BEH56" s="9"/>
      <c r="BEI56" s="9"/>
      <c r="BEJ56" s="9"/>
      <c r="BEK56" s="9"/>
      <c r="BEL56" s="9"/>
      <c r="BEM56" s="9"/>
      <c r="BEN56" s="9"/>
      <c r="BEO56" s="9"/>
      <c r="BEP56" s="9"/>
      <c r="BEQ56" s="9"/>
      <c r="BER56" s="9"/>
      <c r="BES56" s="9"/>
      <c r="BET56" s="9"/>
      <c r="BEU56" s="9"/>
      <c r="BEV56" s="9"/>
      <c r="BEW56" s="9"/>
      <c r="BEX56" s="9"/>
      <c r="BEY56" s="9"/>
      <c r="BEZ56" s="9"/>
      <c r="BFA56" s="9"/>
      <c r="BFB56" s="9"/>
      <c r="BFC56" s="9"/>
      <c r="BFD56" s="9"/>
      <c r="BFE56" s="9"/>
      <c r="BFF56" s="9"/>
      <c r="BFG56" s="9"/>
      <c r="BFH56" s="9"/>
      <c r="BFI56" s="9"/>
      <c r="BFJ56" s="9"/>
      <c r="BFK56" s="9"/>
      <c r="BFL56" s="9"/>
      <c r="BFM56" s="9"/>
      <c r="BFN56" s="9"/>
      <c r="BFO56" s="9"/>
      <c r="BFP56" s="9"/>
      <c r="BFQ56" s="9"/>
      <c r="BFR56" s="9"/>
      <c r="BFS56" s="9"/>
      <c r="BFT56" s="9"/>
      <c r="BFU56" s="9"/>
      <c r="BFV56" s="9"/>
      <c r="BFW56" s="9"/>
      <c r="BFX56" s="9"/>
      <c r="BFY56" s="9"/>
      <c r="BFZ56" s="9"/>
      <c r="BGA56" s="9"/>
      <c r="BGB56" s="9"/>
      <c r="BGC56" s="9"/>
      <c r="BGD56" s="9"/>
      <c r="BGE56" s="9"/>
      <c r="BGF56" s="9"/>
      <c r="BGG56" s="9"/>
      <c r="BGH56" s="9"/>
      <c r="BGI56" s="9"/>
      <c r="BGJ56" s="9"/>
      <c r="BGK56" s="9"/>
      <c r="BGL56" s="9"/>
      <c r="BGM56" s="9"/>
      <c r="BGN56" s="9"/>
      <c r="BGO56" s="9"/>
      <c r="BGP56" s="9"/>
      <c r="BGQ56" s="9"/>
      <c r="BGR56" s="9"/>
      <c r="BGS56" s="9"/>
      <c r="BGT56" s="9"/>
      <c r="BGU56" s="9"/>
      <c r="BGV56" s="9"/>
      <c r="BGW56" s="9"/>
      <c r="BGX56" s="9"/>
      <c r="BGY56" s="9"/>
      <c r="BGZ56" s="9"/>
      <c r="BHA56" s="9"/>
      <c r="BHB56" s="9"/>
      <c r="BHC56" s="9"/>
      <c r="BHD56" s="9"/>
      <c r="BHE56" s="9"/>
      <c r="BHF56" s="9"/>
      <c r="BHG56" s="9"/>
      <c r="BHH56" s="9"/>
      <c r="BHI56" s="9"/>
      <c r="BHJ56" s="9"/>
      <c r="BHK56" s="9"/>
      <c r="BHL56" s="9"/>
      <c r="BHM56" s="9"/>
      <c r="BHN56" s="9"/>
      <c r="BHO56" s="9"/>
      <c r="BHP56" s="9"/>
      <c r="BHQ56" s="9"/>
      <c r="BHR56" s="9"/>
      <c r="BHS56" s="9"/>
      <c r="BHT56" s="9"/>
      <c r="BHU56" s="9"/>
      <c r="BHV56" s="9"/>
      <c r="BHW56" s="9"/>
      <c r="BHX56" s="9"/>
      <c r="BHY56" s="9"/>
      <c r="BHZ56" s="9"/>
      <c r="BIA56" s="9"/>
      <c r="BIB56" s="9"/>
      <c r="BIC56" s="9"/>
      <c r="BID56" s="9"/>
      <c r="BIE56" s="9"/>
      <c r="BIF56" s="9"/>
      <c r="BIG56" s="9"/>
      <c r="BIH56" s="9"/>
      <c r="BII56" s="9"/>
      <c r="BIJ56" s="9"/>
      <c r="BIK56" s="9"/>
      <c r="BIL56" s="9"/>
      <c r="BIM56" s="9"/>
      <c r="BIN56" s="9"/>
      <c r="BIO56" s="9"/>
      <c r="BIP56" s="9"/>
      <c r="BIQ56" s="9"/>
      <c r="BIR56" s="9"/>
      <c r="BIS56" s="9"/>
      <c r="BIT56" s="9"/>
      <c r="BIU56" s="9"/>
      <c r="BIV56" s="9"/>
      <c r="BIW56" s="9"/>
      <c r="BIX56" s="9"/>
      <c r="BIY56" s="9"/>
      <c r="BIZ56" s="9"/>
      <c r="BJA56" s="9"/>
      <c r="BJB56" s="9"/>
      <c r="BJC56" s="9"/>
      <c r="BJD56" s="9"/>
      <c r="BJE56" s="9"/>
      <c r="BJF56" s="9"/>
      <c r="BJG56" s="9"/>
      <c r="BJH56" s="9"/>
      <c r="BJI56" s="9"/>
      <c r="BJJ56" s="9"/>
      <c r="BJK56" s="9"/>
      <c r="BJL56" s="9"/>
      <c r="BJM56" s="9"/>
      <c r="BJN56" s="9"/>
      <c r="BJO56" s="9"/>
      <c r="BJP56" s="9"/>
      <c r="BJQ56" s="9"/>
      <c r="BJR56" s="9"/>
      <c r="BJS56" s="9"/>
      <c r="BJT56" s="9"/>
      <c r="BJU56" s="9"/>
      <c r="BJV56" s="9"/>
      <c r="BJW56" s="9"/>
      <c r="BJX56" s="9"/>
      <c r="BJY56" s="9"/>
      <c r="BJZ56" s="9"/>
      <c r="BKA56" s="9"/>
      <c r="BKB56" s="9"/>
      <c r="BKC56" s="9"/>
      <c r="BKD56" s="9"/>
      <c r="BKE56" s="9"/>
      <c r="BKF56" s="9"/>
      <c r="BKG56" s="9"/>
      <c r="BKH56" s="9"/>
      <c r="BKI56" s="9"/>
      <c r="BKJ56" s="9"/>
      <c r="BKK56" s="9"/>
      <c r="BKL56" s="9"/>
      <c r="BKM56" s="9"/>
      <c r="BKN56" s="9"/>
      <c r="BKO56" s="9"/>
      <c r="BKP56" s="9"/>
      <c r="BKQ56" s="9"/>
      <c r="BKR56" s="9"/>
      <c r="BKS56" s="9"/>
      <c r="BKT56" s="9"/>
      <c r="BKU56" s="9"/>
      <c r="BKV56" s="9"/>
      <c r="BKW56" s="9"/>
      <c r="BKX56" s="9"/>
      <c r="BKY56" s="9"/>
      <c r="BKZ56" s="9"/>
      <c r="BLA56" s="9"/>
      <c r="BLB56" s="9"/>
      <c r="BLC56" s="9"/>
      <c r="BLD56" s="9"/>
      <c r="BLE56" s="9"/>
      <c r="BLF56" s="9"/>
      <c r="BLG56" s="9"/>
      <c r="BLH56" s="9"/>
      <c r="BLI56" s="9"/>
      <c r="BLJ56" s="9"/>
      <c r="BLK56" s="9"/>
      <c r="BLL56" s="9"/>
      <c r="BLM56" s="9"/>
      <c r="BLN56" s="9"/>
      <c r="BLO56" s="9"/>
      <c r="BLP56" s="9"/>
      <c r="BLQ56" s="9"/>
      <c r="BLR56" s="9"/>
      <c r="BLS56" s="9"/>
      <c r="BLT56" s="9"/>
      <c r="BLU56" s="9"/>
      <c r="BLV56" s="9"/>
      <c r="BLW56" s="9"/>
      <c r="BLX56" s="9"/>
      <c r="BLY56" s="9"/>
      <c r="BLZ56" s="9"/>
      <c r="BMA56" s="9"/>
      <c r="BMB56" s="9"/>
      <c r="BMC56" s="9"/>
      <c r="BMD56" s="9"/>
      <c r="BME56" s="9"/>
      <c r="BMF56" s="9"/>
      <c r="BMG56" s="9"/>
      <c r="BMH56" s="9"/>
      <c r="BMI56" s="9"/>
      <c r="BMJ56" s="9"/>
      <c r="BMK56" s="9"/>
      <c r="BML56" s="9"/>
      <c r="BMM56" s="9"/>
      <c r="BMN56" s="9"/>
      <c r="BMO56" s="9"/>
      <c r="BMP56" s="9"/>
      <c r="BMQ56" s="9"/>
      <c r="BMR56" s="9"/>
      <c r="BMS56" s="9"/>
      <c r="BMT56" s="9"/>
      <c r="BMU56" s="9"/>
      <c r="BMV56" s="9"/>
      <c r="BMW56" s="9"/>
      <c r="BMX56" s="9"/>
      <c r="BMY56" s="9"/>
      <c r="BMZ56" s="9"/>
      <c r="BNA56" s="9"/>
      <c r="BNB56" s="9"/>
      <c r="BNC56" s="9"/>
      <c r="BND56" s="9"/>
      <c r="BNE56" s="9"/>
      <c r="BNF56" s="9"/>
      <c r="BNG56" s="9"/>
      <c r="BNH56" s="9"/>
      <c r="BNI56" s="9"/>
      <c r="BNJ56" s="9"/>
      <c r="BNK56" s="9"/>
      <c r="BNL56" s="9"/>
      <c r="BNM56" s="9"/>
      <c r="BNN56" s="9"/>
      <c r="BNO56" s="9"/>
      <c r="BNP56" s="9"/>
      <c r="BNQ56" s="9"/>
      <c r="BNR56" s="9"/>
      <c r="BNS56" s="9"/>
      <c r="BNT56" s="9"/>
      <c r="BNU56" s="9"/>
      <c r="BNV56" s="9"/>
      <c r="BNW56" s="9"/>
      <c r="BNX56" s="9"/>
      <c r="BNY56" s="9"/>
      <c r="BNZ56" s="9"/>
      <c r="BOA56" s="9"/>
      <c r="BOB56" s="9"/>
      <c r="BOC56" s="9"/>
      <c r="BOD56" s="9"/>
      <c r="BOE56" s="9"/>
      <c r="BOF56" s="9"/>
      <c r="BOG56" s="9"/>
      <c r="BOH56" s="9"/>
      <c r="BOI56" s="9"/>
      <c r="BOJ56" s="9"/>
      <c r="BOK56" s="9"/>
      <c r="BOL56" s="9"/>
      <c r="BOM56" s="9"/>
      <c r="BON56" s="9"/>
      <c r="BOO56" s="9"/>
      <c r="BOP56" s="9"/>
      <c r="BOQ56" s="9"/>
      <c r="BOR56" s="9"/>
      <c r="BOS56" s="9"/>
      <c r="BOT56" s="9"/>
      <c r="BOU56" s="9"/>
      <c r="BOV56" s="9"/>
      <c r="BOW56" s="9"/>
      <c r="BOX56" s="9"/>
      <c r="BOY56" s="9"/>
      <c r="BOZ56" s="9"/>
      <c r="BPA56" s="9"/>
      <c r="BPB56" s="9"/>
      <c r="BPC56" s="9"/>
      <c r="BPD56" s="9"/>
      <c r="BPE56" s="9"/>
      <c r="BPF56" s="9"/>
      <c r="BPG56" s="9"/>
      <c r="BPH56" s="9"/>
      <c r="BPI56" s="9"/>
      <c r="BPJ56" s="9"/>
      <c r="BPK56" s="9"/>
      <c r="BPL56" s="9"/>
      <c r="BPM56" s="9"/>
      <c r="BPN56" s="9"/>
      <c r="BPO56" s="9"/>
      <c r="BPP56" s="9"/>
      <c r="BPQ56" s="9"/>
      <c r="BPR56" s="9"/>
      <c r="BPS56" s="9"/>
      <c r="BPT56" s="9"/>
      <c r="BPU56" s="9"/>
      <c r="BPV56" s="9"/>
      <c r="BPW56" s="9"/>
      <c r="BPX56" s="9"/>
      <c r="BPY56" s="9"/>
      <c r="BPZ56" s="9"/>
      <c r="BQA56" s="9"/>
      <c r="BQB56" s="9"/>
      <c r="BQC56" s="9"/>
      <c r="BQD56" s="9"/>
      <c r="BQE56" s="9"/>
      <c r="BQF56" s="9"/>
      <c r="BQG56" s="9"/>
      <c r="BQH56" s="9"/>
      <c r="BQI56" s="9"/>
      <c r="BQJ56" s="9"/>
      <c r="BQK56" s="9"/>
      <c r="BQL56" s="9"/>
      <c r="BQM56" s="9"/>
      <c r="BQN56" s="9"/>
      <c r="BQO56" s="9"/>
      <c r="BQP56" s="9"/>
      <c r="BQQ56" s="9"/>
      <c r="BQR56" s="9"/>
      <c r="BQS56" s="9"/>
      <c r="BQT56" s="9"/>
      <c r="BQU56" s="9"/>
      <c r="BQV56" s="9"/>
      <c r="BQW56" s="9"/>
      <c r="BQX56" s="9"/>
      <c r="BQY56" s="9"/>
      <c r="BQZ56" s="9"/>
      <c r="BRA56" s="9"/>
      <c r="BRB56" s="9"/>
      <c r="BRC56" s="9"/>
      <c r="BRD56" s="9"/>
      <c r="BRE56" s="9"/>
      <c r="BRF56" s="9"/>
      <c r="BRG56" s="9"/>
      <c r="BRH56" s="9"/>
      <c r="BRI56" s="9"/>
      <c r="BRJ56" s="9"/>
      <c r="BRK56" s="9"/>
      <c r="BRL56" s="9"/>
      <c r="BRM56" s="9"/>
      <c r="BRN56" s="9"/>
      <c r="BRO56" s="9"/>
      <c r="BRP56" s="9"/>
      <c r="BRQ56" s="9"/>
      <c r="BRR56" s="9"/>
      <c r="BRS56" s="9"/>
      <c r="BRT56" s="9"/>
      <c r="BRU56" s="9"/>
      <c r="BRV56" s="9"/>
      <c r="BRW56" s="9"/>
      <c r="BRX56" s="9"/>
      <c r="BRY56" s="9"/>
      <c r="BRZ56" s="9"/>
      <c r="BSA56" s="9"/>
      <c r="BSB56" s="9"/>
      <c r="BSC56" s="9"/>
      <c r="BSD56" s="9"/>
      <c r="BSE56" s="9"/>
      <c r="BSF56" s="9"/>
      <c r="BSG56" s="9"/>
      <c r="BSH56" s="9"/>
      <c r="BSI56" s="9"/>
      <c r="BSJ56" s="9"/>
      <c r="BSK56" s="9"/>
      <c r="BSL56" s="9"/>
      <c r="BSM56" s="9"/>
      <c r="BSN56" s="9"/>
      <c r="BSO56" s="9"/>
      <c r="BSP56" s="9"/>
      <c r="BSQ56" s="9"/>
      <c r="BSR56" s="9"/>
      <c r="BSS56" s="9"/>
      <c r="BST56" s="9"/>
      <c r="BSU56" s="9"/>
      <c r="BSV56" s="9"/>
      <c r="BSW56" s="9"/>
      <c r="BSX56" s="9"/>
      <c r="BSY56" s="9"/>
      <c r="BSZ56" s="9"/>
      <c r="BTA56" s="9"/>
      <c r="BTB56" s="9"/>
      <c r="BTC56" s="9"/>
      <c r="BTD56" s="9"/>
      <c r="BTE56" s="9"/>
      <c r="BTF56" s="9"/>
      <c r="BTG56" s="9"/>
      <c r="BTH56" s="9"/>
      <c r="BTI56" s="9"/>
      <c r="BTJ56" s="9"/>
      <c r="BTK56" s="9"/>
      <c r="BTL56" s="9"/>
      <c r="BTM56" s="9"/>
      <c r="BTN56" s="9"/>
      <c r="BTO56" s="9"/>
      <c r="BTP56" s="9"/>
      <c r="BTQ56" s="9"/>
      <c r="BTR56" s="9"/>
      <c r="BTS56" s="9"/>
      <c r="BTT56" s="9"/>
      <c r="BTU56" s="9"/>
      <c r="BTV56" s="9"/>
      <c r="BTW56" s="9"/>
      <c r="BTX56" s="9"/>
      <c r="BTY56" s="9"/>
      <c r="BTZ56" s="9"/>
      <c r="BUA56" s="9"/>
      <c r="BUB56" s="9"/>
      <c r="BUC56" s="9"/>
      <c r="BUD56" s="9"/>
      <c r="BUE56" s="9"/>
      <c r="BUF56" s="9"/>
      <c r="BUG56" s="9"/>
      <c r="BUH56" s="9"/>
      <c r="BUI56" s="9"/>
      <c r="BUJ56" s="9"/>
      <c r="BUK56" s="9"/>
      <c r="BUL56" s="9"/>
      <c r="BUM56" s="9"/>
      <c r="BUN56" s="9"/>
      <c r="BUO56" s="9"/>
      <c r="BUP56" s="9"/>
      <c r="BUQ56" s="9"/>
      <c r="BUR56" s="9"/>
      <c r="BUS56" s="9"/>
      <c r="BUT56" s="9"/>
      <c r="BUU56" s="9"/>
      <c r="BUV56" s="9"/>
      <c r="BUW56" s="9"/>
      <c r="BUX56" s="9"/>
      <c r="BUY56" s="9"/>
      <c r="BUZ56" s="9"/>
      <c r="BVA56" s="9"/>
      <c r="BVB56" s="9"/>
      <c r="BVC56" s="9"/>
      <c r="BVD56" s="9"/>
      <c r="BVE56" s="9"/>
      <c r="BVF56" s="9"/>
      <c r="BVG56" s="9"/>
      <c r="BVH56" s="9"/>
      <c r="BVI56" s="9"/>
      <c r="BVJ56" s="9"/>
      <c r="BVK56" s="9"/>
      <c r="BVL56" s="9"/>
      <c r="BVM56" s="9"/>
      <c r="BVN56" s="9"/>
      <c r="BVO56" s="9"/>
      <c r="BVP56" s="9"/>
      <c r="BVQ56" s="9"/>
      <c r="BVR56" s="9"/>
      <c r="BVS56" s="9"/>
      <c r="BVT56" s="9"/>
      <c r="BVU56" s="9"/>
      <c r="BVV56" s="9"/>
      <c r="BVW56" s="9"/>
      <c r="BVX56" s="9"/>
      <c r="BVY56" s="9"/>
      <c r="BVZ56" s="9"/>
      <c r="BWA56" s="9"/>
      <c r="BWB56" s="9"/>
      <c r="BWC56" s="9"/>
      <c r="BWD56" s="9"/>
      <c r="BWE56" s="9"/>
      <c r="BWF56" s="9"/>
      <c r="BWG56" s="9"/>
      <c r="BWH56" s="9"/>
      <c r="BWI56" s="9"/>
      <c r="BWJ56" s="9"/>
      <c r="BWK56" s="9"/>
      <c r="BWL56" s="9"/>
      <c r="BWM56" s="9"/>
      <c r="BWN56" s="9"/>
      <c r="BWO56" s="9"/>
      <c r="BWP56" s="9"/>
      <c r="BWQ56" s="9"/>
      <c r="BWR56" s="9"/>
      <c r="BWS56" s="9"/>
      <c r="BWT56" s="9"/>
      <c r="BWU56" s="9"/>
      <c r="BWV56" s="9"/>
      <c r="BWW56" s="9"/>
      <c r="BWX56" s="9"/>
      <c r="BWY56" s="9"/>
      <c r="BWZ56" s="9"/>
      <c r="BXA56" s="9"/>
      <c r="BXB56" s="9"/>
      <c r="BXC56" s="9"/>
      <c r="BXD56" s="9"/>
      <c r="BXE56" s="9"/>
      <c r="BXF56" s="9"/>
      <c r="BXG56" s="9"/>
      <c r="BXH56" s="9"/>
      <c r="BXI56" s="9"/>
      <c r="BXJ56" s="9"/>
      <c r="BXK56" s="9"/>
      <c r="BXL56" s="9"/>
      <c r="BXM56" s="9"/>
      <c r="BXN56" s="9"/>
      <c r="BXO56" s="9"/>
      <c r="BXP56" s="9"/>
      <c r="BXQ56" s="9"/>
      <c r="BXR56" s="9"/>
      <c r="BXS56" s="9"/>
      <c r="BXT56" s="9"/>
      <c r="BXU56" s="9"/>
      <c r="BXV56" s="9"/>
      <c r="BXW56" s="9"/>
      <c r="BXX56" s="9"/>
      <c r="BXY56" s="9"/>
      <c r="BXZ56" s="9"/>
      <c r="BYA56" s="9"/>
      <c r="BYB56" s="9"/>
      <c r="BYC56" s="9"/>
      <c r="BYD56" s="9"/>
      <c r="BYE56" s="9"/>
      <c r="BYF56" s="9"/>
      <c r="BYG56" s="9"/>
      <c r="BYH56" s="9"/>
      <c r="BYI56" s="9"/>
      <c r="BYJ56" s="9"/>
      <c r="BYK56" s="9"/>
      <c r="BYL56" s="9"/>
      <c r="BYM56" s="9"/>
      <c r="BYN56" s="9"/>
      <c r="BYO56" s="9"/>
      <c r="BYP56" s="9"/>
      <c r="BYQ56" s="9"/>
      <c r="BYR56" s="9"/>
      <c r="BYS56" s="9"/>
      <c r="BYT56" s="9"/>
      <c r="BYU56" s="9"/>
      <c r="BYV56" s="9"/>
      <c r="BYW56" s="9"/>
      <c r="BYX56" s="9"/>
      <c r="BYY56" s="9"/>
      <c r="BYZ56" s="9"/>
      <c r="BZA56" s="9"/>
      <c r="BZB56" s="9"/>
      <c r="BZC56" s="9"/>
      <c r="BZD56" s="9"/>
      <c r="BZE56" s="9"/>
      <c r="BZF56" s="9"/>
      <c r="BZG56" s="9"/>
      <c r="BZH56" s="9"/>
      <c r="BZI56" s="9"/>
      <c r="BZJ56" s="9"/>
      <c r="BZK56" s="9"/>
      <c r="BZL56" s="9"/>
      <c r="BZM56" s="9"/>
      <c r="BZN56" s="9"/>
      <c r="BZO56" s="9"/>
      <c r="BZP56" s="9"/>
      <c r="BZQ56" s="9"/>
      <c r="BZR56" s="9"/>
      <c r="BZS56" s="9"/>
      <c r="BZT56" s="9"/>
      <c r="BZU56" s="9"/>
      <c r="BZV56" s="9"/>
      <c r="BZW56" s="9"/>
      <c r="BZX56" s="9"/>
      <c r="BZY56" s="9"/>
      <c r="BZZ56" s="9"/>
      <c r="CAA56" s="9"/>
      <c r="CAB56" s="9"/>
      <c r="CAC56" s="9"/>
      <c r="CAD56" s="9"/>
      <c r="CAE56" s="9"/>
      <c r="CAF56" s="9"/>
      <c r="CAG56" s="9"/>
      <c r="CAH56" s="9"/>
      <c r="CAI56" s="9"/>
      <c r="CAJ56" s="9"/>
      <c r="CAK56" s="9"/>
      <c r="CAL56" s="9"/>
      <c r="CAM56" s="9"/>
      <c r="CAN56" s="9"/>
      <c r="CAO56" s="9"/>
      <c r="CAP56" s="9"/>
      <c r="CAQ56" s="9"/>
      <c r="CAR56" s="9"/>
      <c r="CAS56" s="9"/>
      <c r="CAT56" s="9"/>
      <c r="CAU56" s="9"/>
      <c r="CAV56" s="9"/>
      <c r="CAW56" s="9"/>
      <c r="CAX56" s="9"/>
      <c r="CAY56" s="9"/>
      <c r="CAZ56" s="9"/>
      <c r="CBA56" s="9"/>
      <c r="CBB56" s="9"/>
      <c r="CBC56" s="9"/>
      <c r="CBD56" s="9"/>
      <c r="CBE56" s="9"/>
      <c r="CBF56" s="9"/>
      <c r="CBG56" s="9"/>
      <c r="CBH56" s="9"/>
      <c r="CBI56" s="9"/>
      <c r="CBJ56" s="9"/>
      <c r="CBK56" s="9"/>
      <c r="CBL56" s="9"/>
      <c r="CBM56" s="9"/>
      <c r="CBN56" s="9"/>
      <c r="CBO56" s="9"/>
      <c r="CBP56" s="9"/>
      <c r="CBQ56" s="9"/>
      <c r="CBR56" s="9"/>
      <c r="CBS56" s="9"/>
      <c r="CBT56" s="9"/>
      <c r="CBU56" s="9"/>
      <c r="CBV56" s="9"/>
      <c r="CBW56" s="9"/>
      <c r="CBX56" s="9"/>
      <c r="CBY56" s="9"/>
      <c r="CBZ56" s="9"/>
      <c r="CCA56" s="9"/>
      <c r="CCB56" s="9"/>
      <c r="CCC56" s="9"/>
      <c r="CCD56" s="9"/>
      <c r="CCE56" s="9"/>
      <c r="CCF56" s="9"/>
      <c r="CCG56" s="9"/>
      <c r="CCH56" s="9"/>
      <c r="CCI56" s="9"/>
      <c r="CCJ56" s="9"/>
      <c r="CCK56" s="9"/>
      <c r="CCL56" s="9"/>
      <c r="CCM56" s="9"/>
      <c r="CCN56" s="9"/>
      <c r="CCO56" s="9"/>
      <c r="CCP56" s="9"/>
      <c r="CCQ56" s="9"/>
      <c r="CCR56" s="9"/>
      <c r="CCS56" s="9"/>
      <c r="CCT56" s="9"/>
      <c r="CCU56" s="9"/>
      <c r="CCV56" s="9"/>
      <c r="CCW56" s="9"/>
      <c r="CCX56" s="9"/>
      <c r="CCY56" s="9"/>
      <c r="CCZ56" s="9"/>
      <c r="CDA56" s="9"/>
      <c r="CDB56" s="9"/>
      <c r="CDC56" s="9"/>
      <c r="CDD56" s="9"/>
      <c r="CDE56" s="9"/>
      <c r="CDF56" s="9"/>
      <c r="CDG56" s="9"/>
      <c r="CDH56" s="9"/>
      <c r="CDI56" s="9"/>
      <c r="CDJ56" s="9"/>
      <c r="CDK56" s="9"/>
      <c r="CDL56" s="9"/>
      <c r="CDM56" s="9"/>
      <c r="CDN56" s="9"/>
      <c r="CDO56" s="9"/>
      <c r="CDP56" s="9"/>
      <c r="CDQ56" s="9"/>
      <c r="CDR56" s="9"/>
      <c r="CDS56" s="9"/>
      <c r="CDT56" s="9"/>
      <c r="CDU56" s="9"/>
      <c r="CDV56" s="9"/>
      <c r="CDW56" s="9"/>
      <c r="CDX56" s="9"/>
      <c r="CDY56" s="9"/>
      <c r="CDZ56" s="9"/>
      <c r="CEA56" s="9"/>
      <c r="CEB56" s="9"/>
      <c r="CEC56" s="9"/>
      <c r="CED56" s="9"/>
      <c r="CEE56" s="9"/>
      <c r="CEF56" s="9"/>
      <c r="CEG56" s="9"/>
      <c r="CEH56" s="9"/>
      <c r="CEI56" s="9"/>
      <c r="CEJ56" s="9"/>
      <c r="CEK56" s="9"/>
      <c r="CEL56" s="9"/>
      <c r="CEM56" s="9"/>
      <c r="CEN56" s="9"/>
      <c r="CEO56" s="9"/>
      <c r="CEP56" s="9"/>
      <c r="CEQ56" s="9"/>
      <c r="CER56" s="9"/>
      <c r="CES56" s="9"/>
      <c r="CET56" s="9"/>
      <c r="CEU56" s="9"/>
      <c r="CEV56" s="9"/>
      <c r="CEW56" s="9"/>
      <c r="CEX56" s="9"/>
      <c r="CEY56" s="9"/>
      <c r="CEZ56" s="9"/>
      <c r="CFA56" s="9"/>
      <c r="CFB56" s="9"/>
      <c r="CFC56" s="9"/>
      <c r="CFD56" s="9"/>
      <c r="CFE56" s="9"/>
      <c r="CFF56" s="9"/>
      <c r="CFG56" s="9"/>
      <c r="CFH56" s="9"/>
      <c r="CFI56" s="9"/>
      <c r="CFJ56" s="9"/>
      <c r="CFK56" s="9"/>
      <c r="CFL56" s="9"/>
      <c r="CFM56" s="9"/>
      <c r="CFN56" s="9"/>
      <c r="CFO56" s="9"/>
      <c r="CFP56" s="9"/>
      <c r="CFQ56" s="9"/>
      <c r="CFR56" s="9"/>
      <c r="CFS56" s="9"/>
      <c r="CFT56" s="9"/>
      <c r="CFU56" s="9"/>
      <c r="CFV56" s="9"/>
      <c r="CFW56" s="9"/>
      <c r="CFX56" s="9"/>
      <c r="CFY56" s="9"/>
      <c r="CFZ56" s="9"/>
      <c r="CGA56" s="9"/>
      <c r="CGB56" s="9"/>
      <c r="CGC56" s="9"/>
      <c r="CGD56" s="9"/>
      <c r="CGE56" s="9"/>
      <c r="CGF56" s="9"/>
      <c r="CGG56" s="9"/>
      <c r="CGH56" s="9"/>
      <c r="CGI56" s="9"/>
      <c r="CGJ56" s="9"/>
      <c r="CGK56" s="9"/>
      <c r="CGL56" s="9"/>
      <c r="CGM56" s="9"/>
      <c r="CGN56" s="9"/>
      <c r="CGO56" s="9"/>
      <c r="CGP56" s="9"/>
      <c r="CGQ56" s="9"/>
      <c r="CGR56" s="9"/>
      <c r="CGS56" s="9"/>
      <c r="CGT56" s="9"/>
      <c r="CGU56" s="9"/>
      <c r="CGV56" s="9"/>
      <c r="CGW56" s="9"/>
      <c r="CGX56" s="9"/>
      <c r="CGY56" s="9"/>
      <c r="CGZ56" s="9"/>
      <c r="CHA56" s="9"/>
      <c r="CHB56" s="9"/>
      <c r="CHC56" s="9"/>
      <c r="CHD56" s="9"/>
      <c r="CHE56" s="9"/>
      <c r="CHF56" s="9"/>
      <c r="CHG56" s="9"/>
      <c r="CHH56" s="9"/>
      <c r="CHI56" s="9"/>
      <c r="CHJ56" s="9"/>
      <c r="CHK56" s="9"/>
      <c r="CHL56" s="9"/>
      <c r="CHM56" s="9"/>
      <c r="CHN56" s="9"/>
      <c r="CHO56" s="9"/>
      <c r="CHP56" s="9"/>
      <c r="CHQ56" s="9"/>
      <c r="CHR56" s="9"/>
      <c r="CHS56" s="9"/>
      <c r="CHT56" s="9"/>
      <c r="CHU56" s="9"/>
      <c r="CHV56" s="9"/>
      <c r="CHW56" s="9"/>
      <c r="CHX56" s="9"/>
      <c r="CHY56" s="9"/>
      <c r="CHZ56" s="9"/>
      <c r="CIA56" s="9"/>
      <c r="CIB56" s="9"/>
      <c r="CIC56" s="9"/>
      <c r="CID56" s="9"/>
      <c r="CIE56" s="9"/>
      <c r="CIF56" s="9"/>
      <c r="CIG56" s="9"/>
      <c r="CIH56" s="9"/>
      <c r="CII56" s="9"/>
      <c r="CIJ56" s="9"/>
      <c r="CIK56" s="9"/>
      <c r="CIL56" s="9"/>
      <c r="CIM56" s="9"/>
      <c r="CIN56" s="9"/>
      <c r="CIO56" s="9"/>
      <c r="CIP56" s="9"/>
      <c r="CIQ56" s="9"/>
      <c r="CIR56" s="9"/>
      <c r="CIS56" s="9"/>
      <c r="CIT56" s="9"/>
      <c r="CIU56" s="9"/>
      <c r="CIV56" s="9"/>
      <c r="CIW56" s="9"/>
      <c r="CIX56" s="9"/>
      <c r="CIY56" s="9"/>
      <c r="CIZ56" s="9"/>
      <c r="CJA56" s="9"/>
      <c r="CJB56" s="9"/>
      <c r="CJC56" s="9"/>
      <c r="CJD56" s="9"/>
      <c r="CJE56" s="9"/>
      <c r="CJF56" s="9"/>
      <c r="CJG56" s="9"/>
      <c r="CJH56" s="9"/>
      <c r="CJI56" s="9"/>
      <c r="CJJ56" s="9"/>
      <c r="CJK56" s="9"/>
      <c r="CJL56" s="9"/>
      <c r="CJM56" s="9"/>
      <c r="CJN56" s="9"/>
      <c r="CJO56" s="9"/>
      <c r="CJP56" s="9"/>
      <c r="CJQ56" s="9"/>
      <c r="CJR56" s="9"/>
      <c r="CJS56" s="9"/>
      <c r="CJT56" s="9"/>
      <c r="CJU56" s="9"/>
      <c r="CJV56" s="9"/>
      <c r="CJW56" s="9"/>
      <c r="CJX56" s="9"/>
      <c r="CJY56" s="9"/>
      <c r="CJZ56" s="9"/>
      <c r="CKA56" s="9"/>
      <c r="CKB56" s="9"/>
      <c r="CKC56" s="9"/>
      <c r="CKD56" s="9"/>
      <c r="CKE56" s="9"/>
      <c r="CKF56" s="9"/>
      <c r="CKG56" s="9"/>
      <c r="CKH56" s="9"/>
      <c r="CKI56" s="9"/>
      <c r="CKJ56" s="9"/>
      <c r="CKK56" s="9"/>
      <c r="CKL56" s="9"/>
      <c r="CKM56" s="9"/>
      <c r="CKN56" s="9"/>
      <c r="CKO56" s="9"/>
      <c r="CKP56" s="9"/>
      <c r="CKQ56" s="9"/>
      <c r="CKR56" s="9"/>
      <c r="CKS56" s="9"/>
      <c r="CKT56" s="9"/>
      <c r="CKU56" s="9"/>
      <c r="CKV56" s="9"/>
      <c r="CKW56" s="9"/>
      <c r="CKX56" s="9"/>
      <c r="CKY56" s="9"/>
      <c r="CKZ56" s="9"/>
      <c r="CLA56" s="9"/>
      <c r="CLB56" s="9"/>
      <c r="CLC56" s="9"/>
      <c r="CLD56" s="9"/>
      <c r="CLE56" s="9"/>
      <c r="CLF56" s="9"/>
      <c r="CLG56" s="9"/>
      <c r="CLH56" s="9"/>
      <c r="CLI56" s="9"/>
      <c r="CLJ56" s="9"/>
      <c r="CLK56" s="9"/>
      <c r="CLL56" s="9"/>
      <c r="CLM56" s="9"/>
      <c r="CLN56" s="9"/>
      <c r="CLO56" s="9"/>
      <c r="CLP56" s="9"/>
      <c r="CLQ56" s="9"/>
      <c r="CLR56" s="9"/>
      <c r="CLS56" s="9"/>
      <c r="CLT56" s="9"/>
      <c r="CLU56" s="9"/>
      <c r="CLV56" s="9"/>
      <c r="CLW56" s="9"/>
      <c r="CLX56" s="9"/>
      <c r="CLY56" s="9"/>
      <c r="CLZ56" s="9"/>
      <c r="CMA56" s="9"/>
      <c r="CMB56" s="9"/>
      <c r="CMC56" s="9"/>
      <c r="CMD56" s="9"/>
      <c r="CME56" s="9"/>
      <c r="CMF56" s="9"/>
      <c r="CMG56" s="9"/>
      <c r="CMH56" s="9"/>
      <c r="CMI56" s="9"/>
      <c r="CMJ56" s="9"/>
      <c r="CMK56" s="9"/>
      <c r="CML56" s="9"/>
      <c r="CMM56" s="9"/>
      <c r="CMN56" s="9"/>
      <c r="CMO56" s="9"/>
      <c r="CMP56" s="9"/>
      <c r="CMQ56" s="9"/>
      <c r="CMR56" s="9"/>
      <c r="CMS56" s="9"/>
      <c r="CMT56" s="9"/>
      <c r="CMU56" s="9"/>
      <c r="CMV56" s="9"/>
      <c r="CMW56" s="9"/>
      <c r="CMX56" s="9"/>
      <c r="CMY56" s="9"/>
      <c r="CMZ56" s="9"/>
      <c r="CNA56" s="9"/>
      <c r="CNB56" s="9"/>
      <c r="CNC56" s="9"/>
      <c r="CND56" s="9"/>
      <c r="CNE56" s="9"/>
      <c r="CNF56" s="9"/>
      <c r="CNG56" s="9"/>
      <c r="CNH56" s="9"/>
      <c r="CNI56" s="9"/>
      <c r="CNJ56" s="9"/>
      <c r="CNK56" s="9"/>
      <c r="CNL56" s="9"/>
      <c r="CNM56" s="9"/>
      <c r="CNN56" s="9"/>
      <c r="CNO56" s="9"/>
      <c r="CNP56" s="9"/>
      <c r="CNQ56" s="9"/>
      <c r="CNR56" s="9"/>
      <c r="CNS56" s="9"/>
      <c r="CNT56" s="9"/>
      <c r="CNU56" s="9"/>
      <c r="CNV56" s="9"/>
      <c r="CNW56" s="9"/>
      <c r="CNX56" s="9"/>
      <c r="CNY56" s="9"/>
      <c r="CNZ56" s="9"/>
      <c r="COA56" s="9"/>
      <c r="COB56" s="9"/>
      <c r="COC56" s="9"/>
      <c r="COD56" s="9"/>
      <c r="COE56" s="9"/>
      <c r="COF56" s="9"/>
      <c r="COG56" s="9"/>
      <c r="COH56" s="9"/>
      <c r="COI56" s="9"/>
      <c r="COJ56" s="9"/>
      <c r="COK56" s="9"/>
      <c r="COL56" s="9"/>
      <c r="COM56" s="9"/>
      <c r="CON56" s="9"/>
      <c r="COO56" s="9"/>
      <c r="COP56" s="9"/>
      <c r="COQ56" s="9"/>
      <c r="COR56" s="9"/>
      <c r="COS56" s="9"/>
      <c r="COT56" s="9"/>
      <c r="COU56" s="9"/>
      <c r="COV56" s="9"/>
      <c r="COW56" s="9"/>
      <c r="COX56" s="9"/>
      <c r="COY56" s="9"/>
      <c r="COZ56" s="9"/>
      <c r="CPA56" s="9"/>
      <c r="CPB56" s="9"/>
      <c r="CPC56" s="9"/>
      <c r="CPD56" s="9"/>
      <c r="CPE56" s="9"/>
      <c r="CPF56" s="9"/>
      <c r="CPG56" s="9"/>
      <c r="CPH56" s="9"/>
      <c r="CPI56" s="9"/>
      <c r="CPJ56" s="9"/>
      <c r="CPK56" s="9"/>
      <c r="CPL56" s="9"/>
      <c r="CPM56" s="9"/>
      <c r="CPN56" s="9"/>
      <c r="CPO56" s="9"/>
      <c r="CPP56" s="9"/>
      <c r="CPQ56" s="9"/>
      <c r="CPR56" s="9"/>
      <c r="CPS56" s="9"/>
      <c r="CPT56" s="9"/>
      <c r="CPU56" s="9"/>
      <c r="CPV56" s="9"/>
      <c r="CPW56" s="9"/>
      <c r="CPX56" s="9"/>
      <c r="CPY56" s="9"/>
      <c r="CPZ56" s="9"/>
      <c r="CQA56" s="9"/>
      <c r="CQB56" s="9"/>
      <c r="CQC56" s="9"/>
      <c r="CQD56" s="9"/>
      <c r="CQE56" s="9"/>
      <c r="CQF56" s="9"/>
      <c r="CQG56" s="9"/>
      <c r="CQH56" s="9"/>
      <c r="CQI56" s="9"/>
      <c r="CQJ56" s="9"/>
      <c r="CQK56" s="9"/>
      <c r="CQL56" s="9"/>
      <c r="CQM56" s="9"/>
      <c r="CQN56" s="9"/>
      <c r="CQO56" s="9"/>
      <c r="CQP56" s="9"/>
      <c r="CQQ56" s="9"/>
      <c r="CQR56" s="9"/>
      <c r="CQS56" s="9"/>
      <c r="CQT56" s="9"/>
      <c r="CQU56" s="9"/>
      <c r="CQV56" s="9"/>
      <c r="CQW56" s="9"/>
      <c r="CQX56" s="9"/>
      <c r="CQY56" s="9"/>
      <c r="CQZ56" s="9"/>
      <c r="CRA56" s="9"/>
      <c r="CRB56" s="9"/>
      <c r="CRC56" s="9"/>
      <c r="CRD56" s="9"/>
      <c r="CRE56" s="9"/>
      <c r="CRF56" s="9"/>
      <c r="CRG56" s="9"/>
      <c r="CRH56" s="9"/>
      <c r="CRI56" s="9"/>
      <c r="CRJ56" s="9"/>
      <c r="CRK56" s="9"/>
      <c r="CRL56" s="9"/>
      <c r="CRM56" s="9"/>
      <c r="CRN56" s="9"/>
      <c r="CRO56" s="9"/>
      <c r="CRP56" s="9"/>
      <c r="CRQ56" s="9"/>
      <c r="CRR56" s="9"/>
      <c r="CRS56" s="9"/>
      <c r="CRT56" s="9"/>
      <c r="CRU56" s="9"/>
      <c r="CRV56" s="9"/>
      <c r="CRW56" s="9"/>
      <c r="CRX56" s="9"/>
      <c r="CRY56" s="9"/>
      <c r="CRZ56" s="9"/>
      <c r="CSA56" s="9"/>
      <c r="CSB56" s="9"/>
      <c r="CSC56" s="9"/>
      <c r="CSD56" s="9"/>
      <c r="CSE56" s="9"/>
      <c r="CSF56" s="9"/>
      <c r="CSG56" s="9"/>
      <c r="CSH56" s="9"/>
      <c r="CSI56" s="9"/>
      <c r="CSJ56" s="9"/>
      <c r="CSK56" s="9"/>
      <c r="CSL56" s="9"/>
      <c r="CSM56" s="9"/>
      <c r="CSN56" s="9"/>
      <c r="CSO56" s="9"/>
      <c r="CSP56" s="9"/>
      <c r="CSQ56" s="9"/>
      <c r="CSR56" s="9"/>
      <c r="CSS56" s="9"/>
      <c r="CST56" s="9"/>
      <c r="CSU56" s="9"/>
      <c r="CSV56" s="9"/>
      <c r="CSW56" s="9"/>
      <c r="CSX56" s="9"/>
      <c r="CSY56" s="9"/>
      <c r="CSZ56" s="9"/>
      <c r="CTA56" s="9"/>
      <c r="CTB56" s="9"/>
      <c r="CTC56" s="9"/>
      <c r="CTD56" s="9"/>
      <c r="CTE56" s="9"/>
      <c r="CTF56" s="9"/>
      <c r="CTG56" s="9"/>
      <c r="CTH56" s="9"/>
      <c r="CTI56" s="9"/>
      <c r="CTJ56" s="9"/>
      <c r="CTK56" s="9"/>
      <c r="CTL56" s="9"/>
      <c r="CTM56" s="9"/>
      <c r="CTN56" s="9"/>
      <c r="CTO56" s="9"/>
      <c r="CTP56" s="9"/>
      <c r="CTQ56" s="9"/>
      <c r="CTR56" s="9"/>
      <c r="CTS56" s="9"/>
      <c r="CTT56" s="9"/>
      <c r="CTU56" s="9"/>
      <c r="CTV56" s="9"/>
      <c r="CTW56" s="9"/>
      <c r="CTX56" s="9"/>
      <c r="CTY56" s="9"/>
      <c r="CTZ56" s="9"/>
      <c r="CUA56" s="9"/>
      <c r="CUB56" s="9"/>
      <c r="CUC56" s="9"/>
      <c r="CUD56" s="9"/>
      <c r="CUE56" s="9"/>
      <c r="CUF56" s="9"/>
      <c r="CUG56" s="9"/>
      <c r="CUH56" s="9"/>
      <c r="CUI56" s="9"/>
      <c r="CUJ56" s="9"/>
      <c r="CUK56" s="9"/>
      <c r="CUL56" s="9"/>
      <c r="CUM56" s="9"/>
      <c r="CUN56" s="9"/>
      <c r="CUO56" s="9"/>
      <c r="CUP56" s="9"/>
      <c r="CUQ56" s="9"/>
      <c r="CUR56" s="9"/>
      <c r="CUS56" s="9"/>
      <c r="CUT56" s="9"/>
      <c r="CUU56" s="9"/>
      <c r="CUV56" s="9"/>
      <c r="CUW56" s="9"/>
      <c r="CUX56" s="9"/>
      <c r="CUY56" s="9"/>
      <c r="CUZ56" s="9"/>
      <c r="CVA56" s="9"/>
      <c r="CVB56" s="9"/>
      <c r="CVC56" s="9"/>
      <c r="CVD56" s="9"/>
      <c r="CVE56" s="9"/>
      <c r="CVF56" s="9"/>
      <c r="CVG56" s="9"/>
      <c r="CVH56" s="9"/>
      <c r="CVI56" s="9"/>
      <c r="CVJ56" s="9"/>
      <c r="CVK56" s="9"/>
      <c r="CVL56" s="9"/>
      <c r="CVM56" s="9"/>
      <c r="CVN56" s="9"/>
      <c r="CVO56" s="9"/>
      <c r="CVP56" s="9"/>
      <c r="CVQ56" s="9"/>
      <c r="CVR56" s="9"/>
      <c r="CVS56" s="9"/>
      <c r="CVT56" s="9"/>
      <c r="CVU56" s="9"/>
      <c r="CVV56" s="9"/>
      <c r="CVW56" s="9"/>
      <c r="CVX56" s="9"/>
      <c r="CVY56" s="9"/>
      <c r="CVZ56" s="9"/>
      <c r="CWA56" s="9"/>
      <c r="CWB56" s="9"/>
      <c r="CWC56" s="9"/>
      <c r="CWD56" s="9"/>
      <c r="CWE56" s="9"/>
      <c r="CWF56" s="9"/>
      <c r="CWG56" s="9"/>
      <c r="CWH56" s="9"/>
      <c r="CWI56" s="9"/>
      <c r="CWJ56" s="9"/>
      <c r="CWK56" s="9"/>
      <c r="CWL56" s="9"/>
      <c r="CWM56" s="9"/>
      <c r="CWN56" s="9"/>
      <c r="CWO56" s="9"/>
      <c r="CWP56" s="9"/>
      <c r="CWQ56" s="9"/>
      <c r="CWR56" s="9"/>
      <c r="CWS56" s="9"/>
      <c r="CWT56" s="9"/>
      <c r="CWU56" s="9"/>
      <c r="CWV56" s="9"/>
      <c r="CWW56" s="9"/>
      <c r="CWX56" s="9"/>
      <c r="CWY56" s="9"/>
      <c r="CWZ56" s="9"/>
      <c r="CXA56" s="9"/>
      <c r="CXB56" s="9"/>
      <c r="CXC56" s="9"/>
      <c r="CXD56" s="9"/>
      <c r="CXE56" s="9"/>
      <c r="CXF56" s="9"/>
      <c r="CXG56" s="9"/>
      <c r="CXH56" s="9"/>
      <c r="CXI56" s="9"/>
      <c r="CXJ56" s="9"/>
      <c r="CXK56" s="9"/>
      <c r="CXL56" s="9"/>
      <c r="CXM56" s="9"/>
      <c r="CXN56" s="9"/>
      <c r="CXO56" s="9"/>
      <c r="CXP56" s="9"/>
      <c r="CXQ56" s="9"/>
      <c r="CXR56" s="9"/>
      <c r="CXS56" s="9"/>
      <c r="CXT56" s="9"/>
      <c r="CXU56" s="9"/>
      <c r="CXV56" s="9"/>
      <c r="CXW56" s="9"/>
      <c r="CXX56" s="9"/>
      <c r="CXY56" s="9"/>
      <c r="CXZ56" s="9"/>
      <c r="CYA56" s="9"/>
      <c r="CYB56" s="9"/>
      <c r="CYC56" s="9"/>
      <c r="CYD56" s="9"/>
      <c r="CYE56" s="9"/>
      <c r="CYF56" s="9"/>
      <c r="CYG56" s="9"/>
      <c r="CYH56" s="9"/>
      <c r="CYI56" s="9"/>
      <c r="CYJ56" s="9"/>
      <c r="CYK56" s="9"/>
      <c r="CYL56" s="9"/>
      <c r="CYM56" s="9"/>
      <c r="CYN56" s="9"/>
      <c r="CYO56" s="9"/>
      <c r="CYP56" s="9"/>
      <c r="CYQ56" s="9"/>
      <c r="CYR56" s="9"/>
      <c r="CYS56" s="9"/>
      <c r="CYT56" s="9"/>
      <c r="CYU56" s="9"/>
      <c r="CYV56" s="9"/>
      <c r="CYW56" s="9"/>
      <c r="CYX56" s="9"/>
      <c r="CYY56" s="9"/>
      <c r="CYZ56" s="9"/>
      <c r="CZA56" s="9"/>
      <c r="CZB56" s="9"/>
      <c r="CZC56" s="9"/>
      <c r="CZD56" s="9"/>
      <c r="CZE56" s="9"/>
      <c r="CZF56" s="9"/>
      <c r="CZG56" s="9"/>
      <c r="CZH56" s="9"/>
      <c r="CZI56" s="9"/>
      <c r="CZJ56" s="9"/>
      <c r="CZK56" s="9"/>
      <c r="CZL56" s="9"/>
      <c r="CZM56" s="9"/>
      <c r="CZN56" s="9"/>
      <c r="CZO56" s="9"/>
      <c r="CZP56" s="9"/>
      <c r="CZQ56" s="9"/>
      <c r="CZR56" s="9"/>
      <c r="CZS56" s="9"/>
      <c r="CZT56" s="9"/>
      <c r="CZU56" s="9"/>
      <c r="CZV56" s="9"/>
      <c r="CZW56" s="9"/>
      <c r="CZX56" s="9"/>
      <c r="CZY56" s="9"/>
      <c r="CZZ56" s="9"/>
      <c r="DAA56" s="9"/>
      <c r="DAB56" s="9"/>
      <c r="DAC56" s="9"/>
      <c r="DAD56" s="9"/>
      <c r="DAE56" s="9"/>
      <c r="DAF56" s="9"/>
      <c r="DAG56" s="9"/>
      <c r="DAH56" s="9"/>
      <c r="DAI56" s="9"/>
      <c r="DAJ56" s="9"/>
      <c r="DAK56" s="9"/>
      <c r="DAL56" s="9"/>
      <c r="DAM56" s="9"/>
      <c r="DAN56" s="9"/>
      <c r="DAO56" s="9"/>
      <c r="DAP56" s="9"/>
      <c r="DAQ56" s="9"/>
      <c r="DAR56" s="9"/>
      <c r="DAS56" s="9"/>
      <c r="DAT56" s="9"/>
      <c r="DAU56" s="9"/>
      <c r="DAV56" s="9"/>
      <c r="DAW56" s="9"/>
      <c r="DAX56" s="9"/>
      <c r="DAY56" s="9"/>
      <c r="DAZ56" s="9"/>
      <c r="DBA56" s="9"/>
      <c r="DBB56" s="9"/>
      <c r="DBC56" s="9"/>
      <c r="DBD56" s="9"/>
      <c r="DBE56" s="9"/>
      <c r="DBF56" s="9"/>
      <c r="DBG56" s="9"/>
      <c r="DBH56" s="9"/>
      <c r="DBI56" s="9"/>
      <c r="DBJ56" s="9"/>
      <c r="DBK56" s="9"/>
      <c r="DBL56" s="9"/>
      <c r="DBM56" s="9"/>
      <c r="DBN56" s="9"/>
      <c r="DBO56" s="9"/>
      <c r="DBP56" s="9"/>
      <c r="DBQ56" s="9"/>
      <c r="DBR56" s="9"/>
      <c r="DBS56" s="9"/>
      <c r="DBT56" s="9"/>
      <c r="DBU56" s="9"/>
      <c r="DBV56" s="9"/>
      <c r="DBW56" s="9"/>
      <c r="DBX56" s="9"/>
      <c r="DBY56" s="9"/>
      <c r="DBZ56" s="9"/>
      <c r="DCA56" s="9"/>
      <c r="DCB56" s="9"/>
      <c r="DCC56" s="9"/>
      <c r="DCD56" s="9"/>
      <c r="DCE56" s="9"/>
      <c r="DCF56" s="9"/>
      <c r="DCG56" s="9"/>
      <c r="DCH56" s="9"/>
      <c r="DCI56" s="9"/>
      <c r="DCJ56" s="9"/>
      <c r="DCK56" s="9"/>
      <c r="DCL56" s="9"/>
      <c r="DCM56" s="9"/>
      <c r="DCN56" s="9"/>
      <c r="DCO56" s="9"/>
      <c r="DCP56" s="9"/>
      <c r="DCQ56" s="9"/>
      <c r="DCR56" s="9"/>
      <c r="DCS56" s="9"/>
      <c r="DCT56" s="9"/>
      <c r="DCU56" s="9"/>
      <c r="DCV56" s="9"/>
      <c r="DCW56" s="9"/>
      <c r="DCX56" s="9"/>
      <c r="DCY56" s="9"/>
      <c r="DCZ56" s="9"/>
      <c r="DDA56" s="9"/>
      <c r="DDB56" s="9"/>
      <c r="DDC56" s="9"/>
      <c r="DDD56" s="9"/>
      <c r="DDE56" s="9"/>
      <c r="DDF56" s="9"/>
      <c r="DDG56" s="9"/>
      <c r="DDH56" s="9"/>
      <c r="DDI56" s="9"/>
      <c r="DDJ56" s="9"/>
      <c r="DDK56" s="9"/>
      <c r="DDL56" s="9"/>
      <c r="DDM56" s="9"/>
      <c r="DDN56" s="9"/>
      <c r="DDO56" s="9"/>
      <c r="DDP56" s="9"/>
      <c r="DDQ56" s="9"/>
      <c r="DDR56" s="9"/>
      <c r="DDS56" s="9"/>
      <c r="DDT56" s="9"/>
      <c r="DDU56" s="9"/>
      <c r="DDV56" s="9"/>
      <c r="DDW56" s="9"/>
      <c r="DDX56" s="9"/>
      <c r="DDY56" s="9"/>
      <c r="DDZ56" s="9"/>
      <c r="DEA56" s="9"/>
      <c r="DEB56" s="9"/>
      <c r="DEC56" s="9"/>
      <c r="DED56" s="9"/>
      <c r="DEE56" s="9"/>
      <c r="DEF56" s="9"/>
      <c r="DEG56" s="9"/>
      <c r="DEH56" s="9"/>
      <c r="DEI56" s="9"/>
      <c r="DEJ56" s="9"/>
      <c r="DEK56" s="9"/>
      <c r="DEL56" s="9"/>
      <c r="DEM56" s="9"/>
      <c r="DEN56" s="9"/>
      <c r="DEO56" s="9"/>
      <c r="DEP56" s="9"/>
      <c r="DEQ56" s="9"/>
      <c r="DER56" s="9"/>
      <c r="DES56" s="9"/>
      <c r="DET56" s="9"/>
      <c r="DEU56" s="9"/>
      <c r="DEV56" s="9"/>
      <c r="DEW56" s="9"/>
      <c r="DEX56" s="9"/>
      <c r="DEY56" s="9"/>
      <c r="DEZ56" s="9"/>
      <c r="DFA56" s="9"/>
      <c r="DFB56" s="9"/>
      <c r="DFC56" s="9"/>
      <c r="DFD56" s="9"/>
      <c r="DFE56" s="9"/>
      <c r="DFF56" s="9"/>
      <c r="DFG56" s="9"/>
      <c r="DFH56" s="9"/>
      <c r="DFI56" s="9"/>
      <c r="DFJ56" s="9"/>
      <c r="DFK56" s="9"/>
      <c r="DFL56" s="9"/>
      <c r="DFM56" s="9"/>
      <c r="DFN56" s="9"/>
      <c r="DFO56" s="9"/>
      <c r="DFP56" s="9"/>
      <c r="DFQ56" s="9"/>
      <c r="DFR56" s="9"/>
      <c r="DFS56" s="9"/>
      <c r="DFT56" s="9"/>
      <c r="DFU56" s="9"/>
      <c r="DFV56" s="9"/>
      <c r="DFW56" s="9"/>
      <c r="DFX56" s="9"/>
      <c r="DFY56" s="9"/>
      <c r="DFZ56" s="9"/>
      <c r="DGA56" s="9"/>
      <c r="DGB56" s="9"/>
      <c r="DGC56" s="9"/>
      <c r="DGD56" s="9"/>
      <c r="DGE56" s="9"/>
      <c r="DGF56" s="9"/>
      <c r="DGG56" s="9"/>
      <c r="DGH56" s="9"/>
      <c r="DGI56" s="9"/>
      <c r="DGJ56" s="9"/>
      <c r="DGK56" s="9"/>
      <c r="DGL56" s="9"/>
      <c r="DGM56" s="9"/>
      <c r="DGN56" s="9"/>
      <c r="DGO56" s="9"/>
      <c r="DGP56" s="9"/>
      <c r="DGQ56" s="9"/>
      <c r="DGR56" s="9"/>
      <c r="DGS56" s="9"/>
      <c r="DGT56" s="9"/>
      <c r="DGU56" s="9"/>
      <c r="DGV56" s="9"/>
      <c r="DGW56" s="9"/>
      <c r="DGX56" s="9"/>
      <c r="DGY56" s="9"/>
      <c r="DGZ56" s="9"/>
      <c r="DHA56" s="9"/>
      <c r="DHB56" s="9"/>
      <c r="DHC56" s="9"/>
      <c r="DHD56" s="9"/>
      <c r="DHE56" s="9"/>
      <c r="DHF56" s="9"/>
      <c r="DHG56" s="9"/>
      <c r="DHH56" s="9"/>
      <c r="DHI56" s="9"/>
      <c r="DHJ56" s="9"/>
      <c r="DHK56" s="9"/>
      <c r="DHL56" s="9"/>
      <c r="DHM56" s="9"/>
      <c r="DHN56" s="9"/>
      <c r="DHO56" s="9"/>
      <c r="DHP56" s="9"/>
      <c r="DHQ56" s="9"/>
      <c r="DHR56" s="9"/>
      <c r="DHS56" s="9"/>
      <c r="DHT56" s="9"/>
      <c r="DHU56" s="9"/>
      <c r="DHV56" s="9"/>
      <c r="DHW56" s="9"/>
      <c r="DHX56" s="9"/>
      <c r="DHY56" s="9"/>
      <c r="DHZ56" s="9"/>
      <c r="DIA56" s="9"/>
      <c r="DIB56" s="9"/>
      <c r="DIC56" s="9"/>
      <c r="DID56" s="9"/>
      <c r="DIE56" s="9"/>
      <c r="DIF56" s="9"/>
      <c r="DIG56" s="9"/>
      <c r="DIH56" s="9"/>
      <c r="DII56" s="9"/>
      <c r="DIJ56" s="9"/>
      <c r="DIK56" s="9"/>
      <c r="DIL56" s="9"/>
      <c r="DIM56" s="9"/>
      <c r="DIN56" s="9"/>
      <c r="DIO56" s="9"/>
      <c r="DIP56" s="9"/>
      <c r="DIQ56" s="9"/>
      <c r="DIR56" s="9"/>
      <c r="DIS56" s="9"/>
      <c r="DIT56" s="9"/>
      <c r="DIU56" s="9"/>
      <c r="DIV56" s="9"/>
      <c r="DIW56" s="9"/>
      <c r="DIX56" s="9"/>
      <c r="DIY56" s="9"/>
      <c r="DIZ56" s="9"/>
      <c r="DJA56" s="9"/>
      <c r="DJB56" s="9"/>
      <c r="DJC56" s="9"/>
      <c r="DJD56" s="9"/>
      <c r="DJE56" s="9"/>
      <c r="DJF56" s="9"/>
      <c r="DJG56" s="9"/>
      <c r="DJH56" s="9"/>
      <c r="DJI56" s="9"/>
      <c r="DJJ56" s="9"/>
      <c r="DJK56" s="9"/>
      <c r="DJL56" s="9"/>
      <c r="DJM56" s="9"/>
      <c r="DJN56" s="9"/>
      <c r="DJO56" s="9"/>
      <c r="DJP56" s="9"/>
      <c r="DJQ56" s="9"/>
      <c r="DJR56" s="9"/>
      <c r="DJS56" s="9"/>
      <c r="DJT56" s="9"/>
      <c r="DJU56" s="9"/>
      <c r="DJV56" s="9"/>
      <c r="DJW56" s="9"/>
      <c r="DJX56" s="9"/>
      <c r="DJY56" s="9"/>
      <c r="DJZ56" s="9"/>
      <c r="DKA56" s="9"/>
      <c r="DKB56" s="9"/>
      <c r="DKC56" s="9"/>
      <c r="DKD56" s="9"/>
      <c r="DKE56" s="9"/>
      <c r="DKF56" s="9"/>
      <c r="DKG56" s="9"/>
      <c r="DKH56" s="9"/>
      <c r="DKI56" s="9"/>
      <c r="DKJ56" s="9"/>
      <c r="DKK56" s="9"/>
      <c r="DKL56" s="9"/>
      <c r="DKM56" s="9"/>
      <c r="DKN56" s="9"/>
      <c r="DKO56" s="9"/>
      <c r="DKP56" s="9"/>
      <c r="DKQ56" s="9"/>
      <c r="DKR56" s="9"/>
      <c r="DKS56" s="9"/>
      <c r="DKT56" s="9"/>
      <c r="DKU56" s="9"/>
      <c r="DKV56" s="9"/>
      <c r="DKW56" s="9"/>
      <c r="DKX56" s="9"/>
      <c r="DKY56" s="9"/>
      <c r="DKZ56" s="9"/>
      <c r="DLA56" s="9"/>
      <c r="DLB56" s="9"/>
      <c r="DLC56" s="9"/>
      <c r="DLD56" s="9"/>
      <c r="DLE56" s="9"/>
      <c r="DLF56" s="9"/>
      <c r="DLG56" s="9"/>
      <c r="DLH56" s="9"/>
      <c r="DLI56" s="9"/>
      <c r="DLJ56" s="9"/>
      <c r="DLK56" s="9"/>
      <c r="DLL56" s="9"/>
      <c r="DLM56" s="9"/>
      <c r="DLN56" s="9"/>
      <c r="DLO56" s="9"/>
      <c r="DLP56" s="9"/>
      <c r="DLQ56" s="9"/>
      <c r="DLR56" s="9"/>
      <c r="DLS56" s="9"/>
      <c r="DLT56" s="9"/>
      <c r="DLU56" s="9"/>
      <c r="DLV56" s="9"/>
      <c r="DLW56" s="9"/>
      <c r="DLX56" s="9"/>
      <c r="DLY56" s="9"/>
      <c r="DLZ56" s="9"/>
      <c r="DMA56" s="9"/>
      <c r="DMB56" s="9"/>
      <c r="DMC56" s="9"/>
      <c r="DMD56" s="9"/>
      <c r="DME56" s="9"/>
      <c r="DMF56" s="9"/>
      <c r="DMG56" s="9"/>
      <c r="DMH56" s="9"/>
      <c r="DMI56" s="9"/>
      <c r="DMJ56" s="9"/>
      <c r="DMK56" s="9"/>
      <c r="DML56" s="9"/>
      <c r="DMM56" s="9"/>
      <c r="DMN56" s="9"/>
      <c r="DMO56" s="9"/>
      <c r="DMP56" s="9"/>
      <c r="DMQ56" s="9"/>
      <c r="DMR56" s="9"/>
      <c r="DMS56" s="9"/>
      <c r="DMT56" s="9"/>
      <c r="DMU56" s="9"/>
      <c r="DMV56" s="9"/>
      <c r="DMW56" s="9"/>
      <c r="DMX56" s="9"/>
      <c r="DMY56" s="9"/>
      <c r="DMZ56" s="9"/>
      <c r="DNA56" s="9"/>
      <c r="DNB56" s="9"/>
      <c r="DNC56" s="9"/>
      <c r="DND56" s="9"/>
      <c r="DNE56" s="9"/>
      <c r="DNF56" s="9"/>
      <c r="DNG56" s="9"/>
      <c r="DNH56" s="9"/>
      <c r="DNI56" s="9"/>
      <c r="DNJ56" s="9"/>
      <c r="DNK56" s="9"/>
      <c r="DNL56" s="9"/>
      <c r="DNM56" s="9"/>
      <c r="DNN56" s="9"/>
      <c r="DNO56" s="9"/>
      <c r="DNP56" s="9"/>
      <c r="DNQ56" s="9"/>
      <c r="DNR56" s="9"/>
      <c r="DNS56" s="9"/>
      <c r="DNT56" s="9"/>
      <c r="DNU56" s="9"/>
      <c r="DNV56" s="9"/>
      <c r="DNW56" s="9"/>
      <c r="DNX56" s="9"/>
      <c r="DNY56" s="9"/>
      <c r="DNZ56" s="9"/>
      <c r="DOA56" s="9"/>
      <c r="DOB56" s="9"/>
      <c r="DOC56" s="9"/>
      <c r="DOD56" s="9"/>
      <c r="DOE56" s="9"/>
      <c r="DOF56" s="9"/>
      <c r="DOG56" s="9"/>
      <c r="DOH56" s="9"/>
      <c r="DOI56" s="9"/>
      <c r="DOJ56" s="9"/>
      <c r="DOK56" s="9"/>
      <c r="DOL56" s="9"/>
      <c r="DOM56" s="9"/>
      <c r="DON56" s="9"/>
      <c r="DOO56" s="9"/>
      <c r="DOP56" s="9"/>
      <c r="DOQ56" s="9"/>
      <c r="DOR56" s="9"/>
      <c r="DOS56" s="9"/>
      <c r="DOT56" s="9"/>
      <c r="DOU56" s="9"/>
      <c r="DOV56" s="9"/>
      <c r="DOW56" s="9"/>
      <c r="DOX56" s="9"/>
      <c r="DOY56" s="9"/>
      <c r="DOZ56" s="9"/>
      <c r="DPA56" s="9"/>
      <c r="DPB56" s="9"/>
      <c r="DPC56" s="9"/>
      <c r="DPD56" s="9"/>
      <c r="DPE56" s="9"/>
      <c r="DPF56" s="9"/>
    </row>
    <row r="57" spans="1:3126" s="4" customFormat="1" ht="20.100000000000001" customHeight="1" x14ac:dyDescent="0.25">
      <c r="A57" s="24">
        <v>48</v>
      </c>
      <c r="B57" s="40" t="s">
        <v>63</v>
      </c>
      <c r="C57" s="40" t="s">
        <v>96</v>
      </c>
      <c r="D57" s="34">
        <v>6</v>
      </c>
      <c r="E57" s="35">
        <v>1</v>
      </c>
      <c r="F57" s="35">
        <v>1</v>
      </c>
      <c r="G57" s="35"/>
      <c r="H57" s="71">
        <v>6</v>
      </c>
      <c r="I57" s="71">
        <f>E57*H57</f>
        <v>6</v>
      </c>
      <c r="J57" s="71">
        <v>54</v>
      </c>
      <c r="K57" s="71">
        <f>F57*J57</f>
        <v>54</v>
      </c>
      <c r="L57" s="35"/>
      <c r="M57" s="35"/>
      <c r="N57" s="35"/>
      <c r="O57" s="35"/>
      <c r="P57" s="35">
        <f t="shared" si="43"/>
        <v>12</v>
      </c>
      <c r="Q57" s="35"/>
      <c r="R57" s="35"/>
      <c r="S57" s="35">
        <v>4</v>
      </c>
      <c r="T57" s="35">
        <f>D57*1</f>
        <v>6</v>
      </c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>
        <v>1</v>
      </c>
      <c r="AQ57" s="51">
        <f>D57*0.3*2</f>
        <v>3.5999999999999996</v>
      </c>
      <c r="AR57" s="35"/>
      <c r="AS57" s="35"/>
      <c r="AT57" s="51">
        <f t="shared" si="44"/>
        <v>3.5999999999999996</v>
      </c>
      <c r="AU57" s="35"/>
      <c r="AV57" s="35"/>
      <c r="AW57" s="35"/>
      <c r="AX57" s="35"/>
      <c r="AY57" s="35"/>
      <c r="AZ57" s="52">
        <f>I57+K57+M57+O57+P57+R57+T57+V57+X57+Z57+AB57+AD57+AF57+AH57+AL57+AM57+AO57+AT57+AU57+AY57</f>
        <v>81.599999999999994</v>
      </c>
      <c r="BA57" s="49" t="s">
        <v>109</v>
      </c>
      <c r="BB57" s="50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  <c r="AMO57" s="9"/>
      <c r="AMP57" s="9"/>
      <c r="AMQ57" s="9"/>
      <c r="AMR57" s="9"/>
      <c r="AMS57" s="9"/>
      <c r="AMT57" s="9"/>
      <c r="AMU57" s="9"/>
      <c r="AMV57" s="9"/>
      <c r="AMW57" s="9"/>
      <c r="AMX57" s="9"/>
      <c r="AMY57" s="9"/>
      <c r="AMZ57" s="9"/>
      <c r="ANA57" s="9"/>
      <c r="ANB57" s="9"/>
      <c r="ANC57" s="9"/>
      <c r="AND57" s="9"/>
      <c r="ANE57" s="9"/>
      <c r="ANF57" s="9"/>
      <c r="ANG57" s="9"/>
      <c r="ANH57" s="9"/>
      <c r="ANI57" s="9"/>
      <c r="ANJ57" s="9"/>
      <c r="ANK57" s="9"/>
      <c r="ANL57" s="9"/>
      <c r="ANM57" s="9"/>
      <c r="ANN57" s="9"/>
      <c r="ANO57" s="9"/>
      <c r="ANP57" s="9"/>
      <c r="ANQ57" s="9"/>
      <c r="ANR57" s="9"/>
      <c r="ANS57" s="9"/>
      <c r="ANT57" s="9"/>
      <c r="ANU57" s="9"/>
      <c r="ANV57" s="9"/>
      <c r="ANW57" s="9"/>
      <c r="ANX57" s="9"/>
      <c r="ANY57" s="9"/>
      <c r="ANZ57" s="9"/>
      <c r="AOA57" s="9"/>
      <c r="AOB57" s="9"/>
      <c r="AOC57" s="9"/>
      <c r="AOD57" s="9"/>
      <c r="AOE57" s="9"/>
      <c r="AOF57" s="9"/>
      <c r="AOG57" s="9"/>
      <c r="AOH57" s="9"/>
      <c r="AOI57" s="9"/>
      <c r="AOJ57" s="9"/>
      <c r="AOK57" s="9"/>
      <c r="AOL57" s="9"/>
      <c r="AOM57" s="9"/>
      <c r="AON57" s="9"/>
      <c r="AOO57" s="9"/>
      <c r="AOP57" s="9"/>
      <c r="AOQ57" s="9"/>
      <c r="AOR57" s="9"/>
      <c r="AOS57" s="9"/>
      <c r="AOT57" s="9"/>
      <c r="AOU57" s="9"/>
      <c r="AOV57" s="9"/>
      <c r="AOW57" s="9"/>
      <c r="AOX57" s="9"/>
      <c r="AOY57" s="9"/>
      <c r="AOZ57" s="9"/>
      <c r="APA57" s="9"/>
      <c r="APB57" s="9"/>
      <c r="APC57" s="9"/>
      <c r="APD57" s="9"/>
      <c r="APE57" s="9"/>
      <c r="APF57" s="9"/>
      <c r="APG57" s="9"/>
      <c r="APH57" s="9"/>
      <c r="API57" s="9"/>
      <c r="APJ57" s="9"/>
      <c r="APK57" s="9"/>
      <c r="APL57" s="9"/>
      <c r="APM57" s="9"/>
      <c r="APN57" s="9"/>
      <c r="APO57" s="9"/>
      <c r="APP57" s="9"/>
      <c r="APQ57" s="9"/>
      <c r="APR57" s="9"/>
      <c r="APS57" s="9"/>
      <c r="APT57" s="9"/>
      <c r="APU57" s="9"/>
      <c r="APV57" s="9"/>
      <c r="APW57" s="9"/>
      <c r="APX57" s="9"/>
      <c r="APY57" s="9"/>
      <c r="APZ57" s="9"/>
      <c r="AQA57" s="9"/>
      <c r="AQB57" s="9"/>
      <c r="AQC57" s="9"/>
      <c r="AQD57" s="9"/>
      <c r="AQE57" s="9"/>
      <c r="AQF57" s="9"/>
      <c r="AQG57" s="9"/>
      <c r="AQH57" s="9"/>
      <c r="AQI57" s="9"/>
      <c r="AQJ57" s="9"/>
      <c r="AQK57" s="9"/>
      <c r="AQL57" s="9"/>
      <c r="AQM57" s="9"/>
      <c r="AQN57" s="9"/>
      <c r="AQO57" s="9"/>
      <c r="AQP57" s="9"/>
      <c r="AQQ57" s="9"/>
      <c r="AQR57" s="9"/>
      <c r="AQS57" s="9"/>
      <c r="AQT57" s="9"/>
      <c r="AQU57" s="9"/>
      <c r="AQV57" s="9"/>
      <c r="AQW57" s="9"/>
      <c r="AQX57" s="9"/>
      <c r="AQY57" s="9"/>
      <c r="AQZ57" s="9"/>
      <c r="ARA57" s="9"/>
      <c r="ARB57" s="9"/>
      <c r="ARC57" s="9"/>
      <c r="ARD57" s="9"/>
      <c r="ARE57" s="9"/>
      <c r="ARF57" s="9"/>
      <c r="ARG57" s="9"/>
      <c r="ARH57" s="9"/>
      <c r="ARI57" s="9"/>
      <c r="ARJ57" s="9"/>
      <c r="ARK57" s="9"/>
      <c r="ARL57" s="9"/>
      <c r="ARM57" s="9"/>
      <c r="ARN57" s="9"/>
      <c r="ARO57" s="9"/>
      <c r="ARP57" s="9"/>
      <c r="ARQ57" s="9"/>
      <c r="ARR57" s="9"/>
      <c r="ARS57" s="9"/>
      <c r="ART57" s="9"/>
      <c r="ARU57" s="9"/>
      <c r="ARV57" s="9"/>
      <c r="ARW57" s="9"/>
      <c r="ARX57" s="9"/>
      <c r="ARY57" s="9"/>
      <c r="ARZ57" s="9"/>
      <c r="ASA57" s="9"/>
      <c r="ASB57" s="9"/>
      <c r="ASC57" s="9"/>
      <c r="ASD57" s="9"/>
      <c r="ASE57" s="9"/>
      <c r="ASF57" s="9"/>
      <c r="ASG57" s="9"/>
      <c r="ASH57" s="9"/>
      <c r="ASI57" s="9"/>
      <c r="ASJ57" s="9"/>
      <c r="ASK57" s="9"/>
      <c r="ASL57" s="9"/>
      <c r="ASM57" s="9"/>
      <c r="ASN57" s="9"/>
      <c r="ASO57" s="9"/>
      <c r="ASP57" s="9"/>
      <c r="ASQ57" s="9"/>
      <c r="ASR57" s="9"/>
      <c r="ASS57" s="9"/>
      <c r="AST57" s="9"/>
      <c r="ASU57" s="9"/>
      <c r="ASV57" s="9"/>
      <c r="ASW57" s="9"/>
      <c r="ASX57" s="9"/>
      <c r="ASY57" s="9"/>
      <c r="ASZ57" s="9"/>
      <c r="ATA57" s="9"/>
      <c r="ATB57" s="9"/>
      <c r="ATC57" s="9"/>
      <c r="ATD57" s="9"/>
      <c r="ATE57" s="9"/>
      <c r="ATF57" s="9"/>
      <c r="ATG57" s="9"/>
      <c r="ATH57" s="9"/>
      <c r="ATI57" s="9"/>
      <c r="ATJ57" s="9"/>
      <c r="ATK57" s="9"/>
      <c r="ATL57" s="9"/>
      <c r="ATM57" s="9"/>
      <c r="ATN57" s="9"/>
      <c r="ATO57" s="9"/>
      <c r="ATP57" s="9"/>
      <c r="ATQ57" s="9"/>
      <c r="ATR57" s="9"/>
      <c r="ATS57" s="9"/>
      <c r="ATT57" s="9"/>
      <c r="ATU57" s="9"/>
      <c r="ATV57" s="9"/>
      <c r="ATW57" s="9"/>
      <c r="ATX57" s="9"/>
      <c r="ATY57" s="9"/>
      <c r="ATZ57" s="9"/>
      <c r="AUA57" s="9"/>
      <c r="AUB57" s="9"/>
      <c r="AUC57" s="9"/>
      <c r="AUD57" s="9"/>
      <c r="AUE57" s="9"/>
      <c r="AUF57" s="9"/>
      <c r="AUG57" s="9"/>
      <c r="AUH57" s="9"/>
      <c r="AUI57" s="9"/>
      <c r="AUJ57" s="9"/>
      <c r="AUK57" s="9"/>
      <c r="AUL57" s="9"/>
      <c r="AUM57" s="9"/>
      <c r="AUN57" s="9"/>
      <c r="AUO57" s="9"/>
      <c r="AUP57" s="9"/>
      <c r="AUQ57" s="9"/>
      <c r="AUR57" s="9"/>
      <c r="AUS57" s="9"/>
      <c r="AUT57" s="9"/>
      <c r="AUU57" s="9"/>
      <c r="AUV57" s="9"/>
      <c r="AUW57" s="9"/>
      <c r="AUX57" s="9"/>
      <c r="AUY57" s="9"/>
      <c r="AUZ57" s="9"/>
      <c r="AVA57" s="9"/>
      <c r="AVB57" s="9"/>
      <c r="AVC57" s="9"/>
      <c r="AVD57" s="9"/>
      <c r="AVE57" s="9"/>
      <c r="AVF57" s="9"/>
      <c r="AVG57" s="9"/>
      <c r="AVH57" s="9"/>
      <c r="AVI57" s="9"/>
      <c r="AVJ57" s="9"/>
      <c r="AVK57" s="9"/>
      <c r="AVL57" s="9"/>
      <c r="AVM57" s="9"/>
      <c r="AVN57" s="9"/>
      <c r="AVO57" s="9"/>
      <c r="AVP57" s="9"/>
      <c r="AVQ57" s="9"/>
      <c r="AVR57" s="9"/>
      <c r="AVS57" s="9"/>
      <c r="AVT57" s="9"/>
      <c r="AVU57" s="9"/>
      <c r="AVV57" s="9"/>
      <c r="AVW57" s="9"/>
      <c r="AVX57" s="9"/>
      <c r="AVY57" s="9"/>
      <c r="AVZ57" s="9"/>
      <c r="AWA57" s="9"/>
      <c r="AWB57" s="9"/>
      <c r="AWC57" s="9"/>
      <c r="AWD57" s="9"/>
      <c r="AWE57" s="9"/>
      <c r="AWF57" s="9"/>
      <c r="AWG57" s="9"/>
      <c r="AWH57" s="9"/>
      <c r="AWI57" s="9"/>
      <c r="AWJ57" s="9"/>
      <c r="AWK57" s="9"/>
      <c r="AWL57" s="9"/>
      <c r="AWM57" s="9"/>
      <c r="AWN57" s="9"/>
      <c r="AWO57" s="9"/>
      <c r="AWP57" s="9"/>
      <c r="AWQ57" s="9"/>
      <c r="AWR57" s="9"/>
      <c r="AWS57" s="9"/>
      <c r="AWT57" s="9"/>
      <c r="AWU57" s="9"/>
      <c r="AWV57" s="9"/>
      <c r="AWW57" s="9"/>
      <c r="AWX57" s="9"/>
      <c r="AWY57" s="9"/>
      <c r="AWZ57" s="9"/>
      <c r="AXA57" s="9"/>
      <c r="AXB57" s="9"/>
      <c r="AXC57" s="9"/>
      <c r="AXD57" s="9"/>
      <c r="AXE57" s="9"/>
      <c r="AXF57" s="9"/>
      <c r="AXG57" s="9"/>
      <c r="AXH57" s="9"/>
      <c r="AXI57" s="9"/>
      <c r="AXJ57" s="9"/>
      <c r="AXK57" s="9"/>
      <c r="AXL57" s="9"/>
      <c r="AXM57" s="9"/>
      <c r="AXN57" s="9"/>
      <c r="AXO57" s="9"/>
      <c r="AXP57" s="9"/>
      <c r="AXQ57" s="9"/>
      <c r="AXR57" s="9"/>
      <c r="AXS57" s="9"/>
      <c r="AXT57" s="9"/>
      <c r="AXU57" s="9"/>
      <c r="AXV57" s="9"/>
      <c r="AXW57" s="9"/>
      <c r="AXX57" s="9"/>
      <c r="AXY57" s="9"/>
      <c r="AXZ57" s="9"/>
      <c r="AYA57" s="9"/>
      <c r="AYB57" s="9"/>
      <c r="AYC57" s="9"/>
      <c r="AYD57" s="9"/>
      <c r="AYE57" s="9"/>
      <c r="AYF57" s="9"/>
      <c r="AYG57" s="9"/>
      <c r="AYH57" s="9"/>
      <c r="AYI57" s="9"/>
      <c r="AYJ57" s="9"/>
      <c r="AYK57" s="9"/>
      <c r="AYL57" s="9"/>
      <c r="AYM57" s="9"/>
      <c r="AYN57" s="9"/>
      <c r="AYO57" s="9"/>
      <c r="AYP57" s="9"/>
      <c r="AYQ57" s="9"/>
      <c r="AYR57" s="9"/>
      <c r="AYS57" s="9"/>
      <c r="AYT57" s="9"/>
      <c r="AYU57" s="9"/>
      <c r="AYV57" s="9"/>
      <c r="AYW57" s="9"/>
      <c r="AYX57" s="9"/>
      <c r="AYY57" s="9"/>
      <c r="AYZ57" s="9"/>
      <c r="AZA57" s="9"/>
      <c r="AZB57" s="9"/>
      <c r="AZC57" s="9"/>
      <c r="AZD57" s="9"/>
      <c r="AZE57" s="9"/>
      <c r="AZF57" s="9"/>
      <c r="AZG57" s="9"/>
      <c r="AZH57" s="9"/>
      <c r="AZI57" s="9"/>
      <c r="AZJ57" s="9"/>
      <c r="AZK57" s="9"/>
      <c r="AZL57" s="9"/>
      <c r="AZM57" s="9"/>
      <c r="AZN57" s="9"/>
      <c r="AZO57" s="9"/>
      <c r="AZP57" s="9"/>
      <c r="AZQ57" s="9"/>
      <c r="AZR57" s="9"/>
      <c r="AZS57" s="9"/>
      <c r="AZT57" s="9"/>
      <c r="AZU57" s="9"/>
      <c r="AZV57" s="9"/>
      <c r="AZW57" s="9"/>
      <c r="AZX57" s="9"/>
      <c r="AZY57" s="9"/>
      <c r="AZZ57" s="9"/>
      <c r="BAA57" s="9"/>
      <c r="BAB57" s="9"/>
      <c r="BAC57" s="9"/>
      <c r="BAD57" s="9"/>
      <c r="BAE57" s="9"/>
      <c r="BAF57" s="9"/>
      <c r="BAG57" s="9"/>
      <c r="BAH57" s="9"/>
      <c r="BAI57" s="9"/>
      <c r="BAJ57" s="9"/>
      <c r="BAK57" s="9"/>
      <c r="BAL57" s="9"/>
      <c r="BAM57" s="9"/>
      <c r="BAN57" s="9"/>
      <c r="BAO57" s="9"/>
      <c r="BAP57" s="9"/>
      <c r="BAQ57" s="9"/>
      <c r="BAR57" s="9"/>
      <c r="BAS57" s="9"/>
      <c r="BAT57" s="9"/>
      <c r="BAU57" s="9"/>
      <c r="BAV57" s="9"/>
      <c r="BAW57" s="9"/>
      <c r="BAX57" s="9"/>
      <c r="BAY57" s="9"/>
      <c r="BAZ57" s="9"/>
      <c r="BBA57" s="9"/>
      <c r="BBB57" s="9"/>
      <c r="BBC57" s="9"/>
      <c r="BBD57" s="9"/>
      <c r="BBE57" s="9"/>
      <c r="BBF57" s="9"/>
      <c r="BBG57" s="9"/>
      <c r="BBH57" s="9"/>
      <c r="BBI57" s="9"/>
      <c r="BBJ57" s="9"/>
      <c r="BBK57" s="9"/>
      <c r="BBL57" s="9"/>
      <c r="BBM57" s="9"/>
      <c r="BBN57" s="9"/>
      <c r="BBO57" s="9"/>
      <c r="BBP57" s="9"/>
      <c r="BBQ57" s="9"/>
      <c r="BBR57" s="9"/>
      <c r="BBS57" s="9"/>
      <c r="BBT57" s="9"/>
      <c r="BBU57" s="9"/>
      <c r="BBV57" s="9"/>
      <c r="BBW57" s="9"/>
      <c r="BBX57" s="9"/>
      <c r="BBY57" s="9"/>
      <c r="BBZ57" s="9"/>
      <c r="BCA57" s="9"/>
      <c r="BCB57" s="9"/>
      <c r="BCC57" s="9"/>
      <c r="BCD57" s="9"/>
      <c r="BCE57" s="9"/>
      <c r="BCF57" s="9"/>
      <c r="BCG57" s="9"/>
      <c r="BCH57" s="9"/>
      <c r="BCI57" s="9"/>
      <c r="BCJ57" s="9"/>
      <c r="BCK57" s="9"/>
      <c r="BCL57" s="9"/>
      <c r="BCM57" s="9"/>
      <c r="BCN57" s="9"/>
      <c r="BCO57" s="9"/>
      <c r="BCP57" s="9"/>
      <c r="BCQ57" s="9"/>
      <c r="BCR57" s="9"/>
      <c r="BCS57" s="9"/>
      <c r="BCT57" s="9"/>
      <c r="BCU57" s="9"/>
      <c r="BCV57" s="9"/>
      <c r="BCW57" s="9"/>
      <c r="BCX57" s="9"/>
      <c r="BCY57" s="9"/>
      <c r="BCZ57" s="9"/>
      <c r="BDA57" s="9"/>
      <c r="BDB57" s="9"/>
      <c r="BDC57" s="9"/>
      <c r="BDD57" s="9"/>
      <c r="BDE57" s="9"/>
      <c r="BDF57" s="9"/>
      <c r="BDG57" s="9"/>
      <c r="BDH57" s="9"/>
      <c r="BDI57" s="9"/>
      <c r="BDJ57" s="9"/>
      <c r="BDK57" s="9"/>
      <c r="BDL57" s="9"/>
      <c r="BDM57" s="9"/>
      <c r="BDN57" s="9"/>
      <c r="BDO57" s="9"/>
      <c r="BDP57" s="9"/>
      <c r="BDQ57" s="9"/>
      <c r="BDR57" s="9"/>
      <c r="BDS57" s="9"/>
      <c r="BDT57" s="9"/>
      <c r="BDU57" s="9"/>
      <c r="BDV57" s="9"/>
      <c r="BDW57" s="9"/>
      <c r="BDX57" s="9"/>
      <c r="BDY57" s="9"/>
      <c r="BDZ57" s="9"/>
      <c r="BEA57" s="9"/>
      <c r="BEB57" s="9"/>
      <c r="BEC57" s="9"/>
      <c r="BED57" s="9"/>
      <c r="BEE57" s="9"/>
      <c r="BEF57" s="9"/>
      <c r="BEG57" s="9"/>
      <c r="BEH57" s="9"/>
      <c r="BEI57" s="9"/>
      <c r="BEJ57" s="9"/>
      <c r="BEK57" s="9"/>
      <c r="BEL57" s="9"/>
      <c r="BEM57" s="9"/>
      <c r="BEN57" s="9"/>
      <c r="BEO57" s="9"/>
      <c r="BEP57" s="9"/>
      <c r="BEQ57" s="9"/>
      <c r="BER57" s="9"/>
      <c r="BES57" s="9"/>
      <c r="BET57" s="9"/>
      <c r="BEU57" s="9"/>
      <c r="BEV57" s="9"/>
      <c r="BEW57" s="9"/>
      <c r="BEX57" s="9"/>
      <c r="BEY57" s="9"/>
      <c r="BEZ57" s="9"/>
      <c r="BFA57" s="9"/>
      <c r="BFB57" s="9"/>
      <c r="BFC57" s="9"/>
      <c r="BFD57" s="9"/>
      <c r="BFE57" s="9"/>
      <c r="BFF57" s="9"/>
      <c r="BFG57" s="9"/>
      <c r="BFH57" s="9"/>
      <c r="BFI57" s="9"/>
      <c r="BFJ57" s="9"/>
      <c r="BFK57" s="9"/>
      <c r="BFL57" s="9"/>
      <c r="BFM57" s="9"/>
      <c r="BFN57" s="9"/>
      <c r="BFO57" s="9"/>
      <c r="BFP57" s="9"/>
      <c r="BFQ57" s="9"/>
      <c r="BFR57" s="9"/>
      <c r="BFS57" s="9"/>
      <c r="BFT57" s="9"/>
      <c r="BFU57" s="9"/>
      <c r="BFV57" s="9"/>
      <c r="BFW57" s="9"/>
      <c r="BFX57" s="9"/>
      <c r="BFY57" s="9"/>
      <c r="BFZ57" s="9"/>
      <c r="BGA57" s="9"/>
      <c r="BGB57" s="9"/>
      <c r="BGC57" s="9"/>
      <c r="BGD57" s="9"/>
      <c r="BGE57" s="9"/>
      <c r="BGF57" s="9"/>
      <c r="BGG57" s="9"/>
      <c r="BGH57" s="9"/>
      <c r="BGI57" s="9"/>
      <c r="BGJ57" s="9"/>
      <c r="BGK57" s="9"/>
      <c r="BGL57" s="9"/>
      <c r="BGM57" s="9"/>
      <c r="BGN57" s="9"/>
      <c r="BGO57" s="9"/>
      <c r="BGP57" s="9"/>
      <c r="BGQ57" s="9"/>
      <c r="BGR57" s="9"/>
      <c r="BGS57" s="9"/>
      <c r="BGT57" s="9"/>
      <c r="BGU57" s="9"/>
      <c r="BGV57" s="9"/>
      <c r="BGW57" s="9"/>
      <c r="BGX57" s="9"/>
      <c r="BGY57" s="9"/>
      <c r="BGZ57" s="9"/>
      <c r="BHA57" s="9"/>
      <c r="BHB57" s="9"/>
      <c r="BHC57" s="9"/>
      <c r="BHD57" s="9"/>
      <c r="BHE57" s="9"/>
      <c r="BHF57" s="9"/>
      <c r="BHG57" s="9"/>
      <c r="BHH57" s="9"/>
      <c r="BHI57" s="9"/>
      <c r="BHJ57" s="9"/>
      <c r="BHK57" s="9"/>
      <c r="BHL57" s="9"/>
      <c r="BHM57" s="9"/>
      <c r="BHN57" s="9"/>
      <c r="BHO57" s="9"/>
      <c r="BHP57" s="9"/>
      <c r="BHQ57" s="9"/>
      <c r="BHR57" s="9"/>
      <c r="BHS57" s="9"/>
      <c r="BHT57" s="9"/>
      <c r="BHU57" s="9"/>
      <c r="BHV57" s="9"/>
      <c r="BHW57" s="9"/>
      <c r="BHX57" s="9"/>
      <c r="BHY57" s="9"/>
      <c r="BHZ57" s="9"/>
      <c r="BIA57" s="9"/>
      <c r="BIB57" s="9"/>
      <c r="BIC57" s="9"/>
      <c r="BID57" s="9"/>
      <c r="BIE57" s="9"/>
      <c r="BIF57" s="9"/>
      <c r="BIG57" s="9"/>
      <c r="BIH57" s="9"/>
      <c r="BII57" s="9"/>
      <c r="BIJ57" s="9"/>
      <c r="BIK57" s="9"/>
      <c r="BIL57" s="9"/>
      <c r="BIM57" s="9"/>
      <c r="BIN57" s="9"/>
      <c r="BIO57" s="9"/>
      <c r="BIP57" s="9"/>
      <c r="BIQ57" s="9"/>
      <c r="BIR57" s="9"/>
      <c r="BIS57" s="9"/>
      <c r="BIT57" s="9"/>
      <c r="BIU57" s="9"/>
      <c r="BIV57" s="9"/>
      <c r="BIW57" s="9"/>
      <c r="BIX57" s="9"/>
      <c r="BIY57" s="9"/>
      <c r="BIZ57" s="9"/>
      <c r="BJA57" s="9"/>
      <c r="BJB57" s="9"/>
      <c r="BJC57" s="9"/>
      <c r="BJD57" s="9"/>
      <c r="BJE57" s="9"/>
      <c r="BJF57" s="9"/>
      <c r="BJG57" s="9"/>
      <c r="BJH57" s="9"/>
      <c r="BJI57" s="9"/>
      <c r="BJJ57" s="9"/>
      <c r="BJK57" s="9"/>
      <c r="BJL57" s="9"/>
      <c r="BJM57" s="9"/>
      <c r="BJN57" s="9"/>
      <c r="BJO57" s="9"/>
      <c r="BJP57" s="9"/>
      <c r="BJQ57" s="9"/>
      <c r="BJR57" s="9"/>
      <c r="BJS57" s="9"/>
      <c r="BJT57" s="9"/>
      <c r="BJU57" s="9"/>
      <c r="BJV57" s="9"/>
      <c r="BJW57" s="9"/>
      <c r="BJX57" s="9"/>
      <c r="BJY57" s="9"/>
      <c r="BJZ57" s="9"/>
      <c r="BKA57" s="9"/>
      <c r="BKB57" s="9"/>
      <c r="BKC57" s="9"/>
      <c r="BKD57" s="9"/>
      <c r="BKE57" s="9"/>
      <c r="BKF57" s="9"/>
      <c r="BKG57" s="9"/>
      <c r="BKH57" s="9"/>
      <c r="BKI57" s="9"/>
      <c r="BKJ57" s="9"/>
      <c r="BKK57" s="9"/>
      <c r="BKL57" s="9"/>
      <c r="BKM57" s="9"/>
      <c r="BKN57" s="9"/>
      <c r="BKO57" s="9"/>
      <c r="BKP57" s="9"/>
      <c r="BKQ57" s="9"/>
      <c r="BKR57" s="9"/>
      <c r="BKS57" s="9"/>
      <c r="BKT57" s="9"/>
      <c r="BKU57" s="9"/>
      <c r="BKV57" s="9"/>
      <c r="BKW57" s="9"/>
      <c r="BKX57" s="9"/>
      <c r="BKY57" s="9"/>
      <c r="BKZ57" s="9"/>
      <c r="BLA57" s="9"/>
      <c r="BLB57" s="9"/>
      <c r="BLC57" s="9"/>
      <c r="BLD57" s="9"/>
      <c r="BLE57" s="9"/>
      <c r="BLF57" s="9"/>
      <c r="BLG57" s="9"/>
      <c r="BLH57" s="9"/>
      <c r="BLI57" s="9"/>
      <c r="BLJ57" s="9"/>
      <c r="BLK57" s="9"/>
      <c r="BLL57" s="9"/>
      <c r="BLM57" s="9"/>
      <c r="BLN57" s="9"/>
      <c r="BLO57" s="9"/>
      <c r="BLP57" s="9"/>
      <c r="BLQ57" s="9"/>
      <c r="BLR57" s="9"/>
      <c r="BLS57" s="9"/>
      <c r="BLT57" s="9"/>
      <c r="BLU57" s="9"/>
      <c r="BLV57" s="9"/>
      <c r="BLW57" s="9"/>
      <c r="BLX57" s="9"/>
      <c r="BLY57" s="9"/>
      <c r="BLZ57" s="9"/>
      <c r="BMA57" s="9"/>
      <c r="BMB57" s="9"/>
      <c r="BMC57" s="9"/>
      <c r="BMD57" s="9"/>
      <c r="BME57" s="9"/>
      <c r="BMF57" s="9"/>
      <c r="BMG57" s="9"/>
      <c r="BMH57" s="9"/>
      <c r="BMI57" s="9"/>
      <c r="BMJ57" s="9"/>
      <c r="BMK57" s="9"/>
      <c r="BML57" s="9"/>
      <c r="BMM57" s="9"/>
      <c r="BMN57" s="9"/>
      <c r="BMO57" s="9"/>
      <c r="BMP57" s="9"/>
      <c r="BMQ57" s="9"/>
      <c r="BMR57" s="9"/>
      <c r="BMS57" s="9"/>
      <c r="BMT57" s="9"/>
      <c r="BMU57" s="9"/>
      <c r="BMV57" s="9"/>
      <c r="BMW57" s="9"/>
      <c r="BMX57" s="9"/>
      <c r="BMY57" s="9"/>
      <c r="BMZ57" s="9"/>
      <c r="BNA57" s="9"/>
      <c r="BNB57" s="9"/>
      <c r="BNC57" s="9"/>
      <c r="BND57" s="9"/>
      <c r="BNE57" s="9"/>
      <c r="BNF57" s="9"/>
      <c r="BNG57" s="9"/>
      <c r="BNH57" s="9"/>
      <c r="BNI57" s="9"/>
      <c r="BNJ57" s="9"/>
      <c r="BNK57" s="9"/>
      <c r="BNL57" s="9"/>
      <c r="BNM57" s="9"/>
      <c r="BNN57" s="9"/>
      <c r="BNO57" s="9"/>
      <c r="BNP57" s="9"/>
      <c r="BNQ57" s="9"/>
      <c r="BNR57" s="9"/>
      <c r="BNS57" s="9"/>
      <c r="BNT57" s="9"/>
      <c r="BNU57" s="9"/>
      <c r="BNV57" s="9"/>
      <c r="BNW57" s="9"/>
      <c r="BNX57" s="9"/>
      <c r="BNY57" s="9"/>
      <c r="BNZ57" s="9"/>
      <c r="BOA57" s="9"/>
      <c r="BOB57" s="9"/>
      <c r="BOC57" s="9"/>
      <c r="BOD57" s="9"/>
      <c r="BOE57" s="9"/>
      <c r="BOF57" s="9"/>
      <c r="BOG57" s="9"/>
      <c r="BOH57" s="9"/>
      <c r="BOI57" s="9"/>
      <c r="BOJ57" s="9"/>
      <c r="BOK57" s="9"/>
      <c r="BOL57" s="9"/>
      <c r="BOM57" s="9"/>
      <c r="BON57" s="9"/>
      <c r="BOO57" s="9"/>
      <c r="BOP57" s="9"/>
      <c r="BOQ57" s="9"/>
      <c r="BOR57" s="9"/>
      <c r="BOS57" s="9"/>
      <c r="BOT57" s="9"/>
      <c r="BOU57" s="9"/>
      <c r="BOV57" s="9"/>
      <c r="BOW57" s="9"/>
      <c r="BOX57" s="9"/>
      <c r="BOY57" s="9"/>
      <c r="BOZ57" s="9"/>
      <c r="BPA57" s="9"/>
      <c r="BPB57" s="9"/>
      <c r="BPC57" s="9"/>
      <c r="BPD57" s="9"/>
      <c r="BPE57" s="9"/>
      <c r="BPF57" s="9"/>
      <c r="BPG57" s="9"/>
      <c r="BPH57" s="9"/>
      <c r="BPI57" s="9"/>
      <c r="BPJ57" s="9"/>
      <c r="BPK57" s="9"/>
      <c r="BPL57" s="9"/>
      <c r="BPM57" s="9"/>
      <c r="BPN57" s="9"/>
      <c r="BPO57" s="9"/>
      <c r="BPP57" s="9"/>
      <c r="BPQ57" s="9"/>
      <c r="BPR57" s="9"/>
      <c r="BPS57" s="9"/>
      <c r="BPT57" s="9"/>
      <c r="BPU57" s="9"/>
      <c r="BPV57" s="9"/>
      <c r="BPW57" s="9"/>
      <c r="BPX57" s="9"/>
      <c r="BPY57" s="9"/>
      <c r="BPZ57" s="9"/>
      <c r="BQA57" s="9"/>
      <c r="BQB57" s="9"/>
      <c r="BQC57" s="9"/>
      <c r="BQD57" s="9"/>
      <c r="BQE57" s="9"/>
      <c r="BQF57" s="9"/>
      <c r="BQG57" s="9"/>
      <c r="BQH57" s="9"/>
      <c r="BQI57" s="9"/>
      <c r="BQJ57" s="9"/>
      <c r="BQK57" s="9"/>
      <c r="BQL57" s="9"/>
      <c r="BQM57" s="9"/>
      <c r="BQN57" s="9"/>
      <c r="BQO57" s="9"/>
      <c r="BQP57" s="9"/>
      <c r="BQQ57" s="9"/>
      <c r="BQR57" s="9"/>
      <c r="BQS57" s="9"/>
      <c r="BQT57" s="9"/>
      <c r="BQU57" s="9"/>
      <c r="BQV57" s="9"/>
      <c r="BQW57" s="9"/>
      <c r="BQX57" s="9"/>
      <c r="BQY57" s="9"/>
      <c r="BQZ57" s="9"/>
      <c r="BRA57" s="9"/>
      <c r="BRB57" s="9"/>
      <c r="BRC57" s="9"/>
      <c r="BRD57" s="9"/>
      <c r="BRE57" s="9"/>
      <c r="BRF57" s="9"/>
      <c r="BRG57" s="9"/>
      <c r="BRH57" s="9"/>
      <c r="BRI57" s="9"/>
      <c r="BRJ57" s="9"/>
      <c r="BRK57" s="9"/>
      <c r="BRL57" s="9"/>
      <c r="BRM57" s="9"/>
      <c r="BRN57" s="9"/>
      <c r="BRO57" s="9"/>
      <c r="BRP57" s="9"/>
      <c r="BRQ57" s="9"/>
      <c r="BRR57" s="9"/>
      <c r="BRS57" s="9"/>
      <c r="BRT57" s="9"/>
      <c r="BRU57" s="9"/>
      <c r="BRV57" s="9"/>
      <c r="BRW57" s="9"/>
      <c r="BRX57" s="9"/>
      <c r="BRY57" s="9"/>
      <c r="BRZ57" s="9"/>
      <c r="BSA57" s="9"/>
      <c r="BSB57" s="9"/>
      <c r="BSC57" s="9"/>
      <c r="BSD57" s="9"/>
      <c r="BSE57" s="9"/>
      <c r="BSF57" s="9"/>
      <c r="BSG57" s="9"/>
      <c r="BSH57" s="9"/>
      <c r="BSI57" s="9"/>
      <c r="BSJ57" s="9"/>
      <c r="BSK57" s="9"/>
      <c r="BSL57" s="9"/>
      <c r="BSM57" s="9"/>
      <c r="BSN57" s="9"/>
      <c r="BSO57" s="9"/>
      <c r="BSP57" s="9"/>
      <c r="BSQ57" s="9"/>
      <c r="BSR57" s="9"/>
      <c r="BSS57" s="9"/>
      <c r="BST57" s="9"/>
      <c r="BSU57" s="9"/>
      <c r="BSV57" s="9"/>
      <c r="BSW57" s="9"/>
      <c r="BSX57" s="9"/>
      <c r="BSY57" s="9"/>
      <c r="BSZ57" s="9"/>
      <c r="BTA57" s="9"/>
      <c r="BTB57" s="9"/>
      <c r="BTC57" s="9"/>
      <c r="BTD57" s="9"/>
      <c r="BTE57" s="9"/>
      <c r="BTF57" s="9"/>
      <c r="BTG57" s="9"/>
      <c r="BTH57" s="9"/>
      <c r="BTI57" s="9"/>
      <c r="BTJ57" s="9"/>
      <c r="BTK57" s="9"/>
      <c r="BTL57" s="9"/>
      <c r="BTM57" s="9"/>
      <c r="BTN57" s="9"/>
      <c r="BTO57" s="9"/>
      <c r="BTP57" s="9"/>
      <c r="BTQ57" s="9"/>
      <c r="BTR57" s="9"/>
      <c r="BTS57" s="9"/>
      <c r="BTT57" s="9"/>
      <c r="BTU57" s="9"/>
      <c r="BTV57" s="9"/>
      <c r="BTW57" s="9"/>
      <c r="BTX57" s="9"/>
      <c r="BTY57" s="9"/>
      <c r="BTZ57" s="9"/>
      <c r="BUA57" s="9"/>
      <c r="BUB57" s="9"/>
      <c r="BUC57" s="9"/>
      <c r="BUD57" s="9"/>
      <c r="BUE57" s="9"/>
      <c r="BUF57" s="9"/>
      <c r="BUG57" s="9"/>
      <c r="BUH57" s="9"/>
      <c r="BUI57" s="9"/>
      <c r="BUJ57" s="9"/>
      <c r="BUK57" s="9"/>
      <c r="BUL57" s="9"/>
      <c r="BUM57" s="9"/>
      <c r="BUN57" s="9"/>
      <c r="BUO57" s="9"/>
      <c r="BUP57" s="9"/>
      <c r="BUQ57" s="9"/>
      <c r="BUR57" s="9"/>
      <c r="BUS57" s="9"/>
      <c r="BUT57" s="9"/>
      <c r="BUU57" s="9"/>
      <c r="BUV57" s="9"/>
      <c r="BUW57" s="9"/>
      <c r="BUX57" s="9"/>
      <c r="BUY57" s="9"/>
      <c r="BUZ57" s="9"/>
      <c r="BVA57" s="9"/>
      <c r="BVB57" s="9"/>
      <c r="BVC57" s="9"/>
      <c r="BVD57" s="9"/>
      <c r="BVE57" s="9"/>
      <c r="BVF57" s="9"/>
      <c r="BVG57" s="9"/>
      <c r="BVH57" s="9"/>
      <c r="BVI57" s="9"/>
      <c r="BVJ57" s="9"/>
      <c r="BVK57" s="9"/>
      <c r="BVL57" s="9"/>
      <c r="BVM57" s="9"/>
      <c r="BVN57" s="9"/>
      <c r="BVO57" s="9"/>
      <c r="BVP57" s="9"/>
      <c r="BVQ57" s="9"/>
      <c r="BVR57" s="9"/>
      <c r="BVS57" s="9"/>
      <c r="BVT57" s="9"/>
      <c r="BVU57" s="9"/>
      <c r="BVV57" s="9"/>
      <c r="BVW57" s="9"/>
      <c r="BVX57" s="9"/>
      <c r="BVY57" s="9"/>
      <c r="BVZ57" s="9"/>
      <c r="BWA57" s="9"/>
      <c r="BWB57" s="9"/>
      <c r="BWC57" s="9"/>
      <c r="BWD57" s="9"/>
      <c r="BWE57" s="9"/>
      <c r="BWF57" s="9"/>
      <c r="BWG57" s="9"/>
      <c r="BWH57" s="9"/>
      <c r="BWI57" s="9"/>
      <c r="BWJ57" s="9"/>
      <c r="BWK57" s="9"/>
      <c r="BWL57" s="9"/>
      <c r="BWM57" s="9"/>
      <c r="BWN57" s="9"/>
      <c r="BWO57" s="9"/>
      <c r="BWP57" s="9"/>
      <c r="BWQ57" s="9"/>
      <c r="BWR57" s="9"/>
      <c r="BWS57" s="9"/>
      <c r="BWT57" s="9"/>
      <c r="BWU57" s="9"/>
      <c r="BWV57" s="9"/>
      <c r="BWW57" s="9"/>
      <c r="BWX57" s="9"/>
      <c r="BWY57" s="9"/>
      <c r="BWZ57" s="9"/>
      <c r="BXA57" s="9"/>
      <c r="BXB57" s="9"/>
      <c r="BXC57" s="9"/>
      <c r="BXD57" s="9"/>
      <c r="BXE57" s="9"/>
      <c r="BXF57" s="9"/>
      <c r="BXG57" s="9"/>
      <c r="BXH57" s="9"/>
      <c r="BXI57" s="9"/>
      <c r="BXJ57" s="9"/>
      <c r="BXK57" s="9"/>
      <c r="BXL57" s="9"/>
      <c r="BXM57" s="9"/>
      <c r="BXN57" s="9"/>
      <c r="BXO57" s="9"/>
      <c r="BXP57" s="9"/>
      <c r="BXQ57" s="9"/>
      <c r="BXR57" s="9"/>
      <c r="BXS57" s="9"/>
      <c r="BXT57" s="9"/>
      <c r="BXU57" s="9"/>
      <c r="BXV57" s="9"/>
      <c r="BXW57" s="9"/>
      <c r="BXX57" s="9"/>
      <c r="BXY57" s="9"/>
      <c r="BXZ57" s="9"/>
      <c r="BYA57" s="9"/>
      <c r="BYB57" s="9"/>
      <c r="BYC57" s="9"/>
      <c r="BYD57" s="9"/>
      <c r="BYE57" s="9"/>
      <c r="BYF57" s="9"/>
      <c r="BYG57" s="9"/>
      <c r="BYH57" s="9"/>
      <c r="BYI57" s="9"/>
      <c r="BYJ57" s="9"/>
      <c r="BYK57" s="9"/>
      <c r="BYL57" s="9"/>
      <c r="BYM57" s="9"/>
      <c r="BYN57" s="9"/>
      <c r="BYO57" s="9"/>
      <c r="BYP57" s="9"/>
      <c r="BYQ57" s="9"/>
      <c r="BYR57" s="9"/>
      <c r="BYS57" s="9"/>
      <c r="BYT57" s="9"/>
      <c r="BYU57" s="9"/>
      <c r="BYV57" s="9"/>
      <c r="BYW57" s="9"/>
      <c r="BYX57" s="9"/>
      <c r="BYY57" s="9"/>
      <c r="BYZ57" s="9"/>
      <c r="BZA57" s="9"/>
      <c r="BZB57" s="9"/>
      <c r="BZC57" s="9"/>
      <c r="BZD57" s="9"/>
      <c r="BZE57" s="9"/>
      <c r="BZF57" s="9"/>
      <c r="BZG57" s="9"/>
      <c r="BZH57" s="9"/>
      <c r="BZI57" s="9"/>
      <c r="BZJ57" s="9"/>
      <c r="BZK57" s="9"/>
      <c r="BZL57" s="9"/>
      <c r="BZM57" s="9"/>
      <c r="BZN57" s="9"/>
      <c r="BZO57" s="9"/>
      <c r="BZP57" s="9"/>
      <c r="BZQ57" s="9"/>
      <c r="BZR57" s="9"/>
      <c r="BZS57" s="9"/>
      <c r="BZT57" s="9"/>
      <c r="BZU57" s="9"/>
      <c r="BZV57" s="9"/>
      <c r="BZW57" s="9"/>
      <c r="BZX57" s="9"/>
      <c r="BZY57" s="9"/>
      <c r="BZZ57" s="9"/>
      <c r="CAA57" s="9"/>
      <c r="CAB57" s="9"/>
      <c r="CAC57" s="9"/>
      <c r="CAD57" s="9"/>
      <c r="CAE57" s="9"/>
      <c r="CAF57" s="9"/>
      <c r="CAG57" s="9"/>
      <c r="CAH57" s="9"/>
      <c r="CAI57" s="9"/>
      <c r="CAJ57" s="9"/>
      <c r="CAK57" s="9"/>
      <c r="CAL57" s="9"/>
      <c r="CAM57" s="9"/>
      <c r="CAN57" s="9"/>
      <c r="CAO57" s="9"/>
      <c r="CAP57" s="9"/>
      <c r="CAQ57" s="9"/>
      <c r="CAR57" s="9"/>
      <c r="CAS57" s="9"/>
      <c r="CAT57" s="9"/>
      <c r="CAU57" s="9"/>
      <c r="CAV57" s="9"/>
      <c r="CAW57" s="9"/>
      <c r="CAX57" s="9"/>
      <c r="CAY57" s="9"/>
      <c r="CAZ57" s="9"/>
      <c r="CBA57" s="9"/>
      <c r="CBB57" s="9"/>
      <c r="CBC57" s="9"/>
      <c r="CBD57" s="9"/>
      <c r="CBE57" s="9"/>
      <c r="CBF57" s="9"/>
      <c r="CBG57" s="9"/>
      <c r="CBH57" s="9"/>
      <c r="CBI57" s="9"/>
      <c r="CBJ57" s="9"/>
      <c r="CBK57" s="9"/>
      <c r="CBL57" s="9"/>
      <c r="CBM57" s="9"/>
      <c r="CBN57" s="9"/>
      <c r="CBO57" s="9"/>
      <c r="CBP57" s="9"/>
      <c r="CBQ57" s="9"/>
      <c r="CBR57" s="9"/>
      <c r="CBS57" s="9"/>
      <c r="CBT57" s="9"/>
      <c r="CBU57" s="9"/>
      <c r="CBV57" s="9"/>
      <c r="CBW57" s="9"/>
      <c r="CBX57" s="9"/>
      <c r="CBY57" s="9"/>
      <c r="CBZ57" s="9"/>
      <c r="CCA57" s="9"/>
      <c r="CCB57" s="9"/>
      <c r="CCC57" s="9"/>
      <c r="CCD57" s="9"/>
      <c r="CCE57" s="9"/>
      <c r="CCF57" s="9"/>
      <c r="CCG57" s="9"/>
      <c r="CCH57" s="9"/>
      <c r="CCI57" s="9"/>
      <c r="CCJ57" s="9"/>
      <c r="CCK57" s="9"/>
      <c r="CCL57" s="9"/>
      <c r="CCM57" s="9"/>
      <c r="CCN57" s="9"/>
      <c r="CCO57" s="9"/>
      <c r="CCP57" s="9"/>
      <c r="CCQ57" s="9"/>
      <c r="CCR57" s="9"/>
      <c r="CCS57" s="9"/>
      <c r="CCT57" s="9"/>
      <c r="CCU57" s="9"/>
      <c r="CCV57" s="9"/>
      <c r="CCW57" s="9"/>
      <c r="CCX57" s="9"/>
      <c r="CCY57" s="9"/>
      <c r="CCZ57" s="9"/>
      <c r="CDA57" s="9"/>
      <c r="CDB57" s="9"/>
      <c r="CDC57" s="9"/>
      <c r="CDD57" s="9"/>
      <c r="CDE57" s="9"/>
      <c r="CDF57" s="9"/>
      <c r="CDG57" s="9"/>
      <c r="CDH57" s="9"/>
      <c r="CDI57" s="9"/>
      <c r="CDJ57" s="9"/>
      <c r="CDK57" s="9"/>
      <c r="CDL57" s="9"/>
      <c r="CDM57" s="9"/>
      <c r="CDN57" s="9"/>
      <c r="CDO57" s="9"/>
      <c r="CDP57" s="9"/>
      <c r="CDQ57" s="9"/>
      <c r="CDR57" s="9"/>
      <c r="CDS57" s="9"/>
      <c r="CDT57" s="9"/>
      <c r="CDU57" s="9"/>
      <c r="CDV57" s="9"/>
      <c r="CDW57" s="9"/>
      <c r="CDX57" s="9"/>
      <c r="CDY57" s="9"/>
      <c r="CDZ57" s="9"/>
      <c r="CEA57" s="9"/>
      <c r="CEB57" s="9"/>
      <c r="CEC57" s="9"/>
      <c r="CED57" s="9"/>
      <c r="CEE57" s="9"/>
      <c r="CEF57" s="9"/>
      <c r="CEG57" s="9"/>
      <c r="CEH57" s="9"/>
      <c r="CEI57" s="9"/>
      <c r="CEJ57" s="9"/>
      <c r="CEK57" s="9"/>
      <c r="CEL57" s="9"/>
      <c r="CEM57" s="9"/>
      <c r="CEN57" s="9"/>
      <c r="CEO57" s="9"/>
      <c r="CEP57" s="9"/>
      <c r="CEQ57" s="9"/>
      <c r="CER57" s="9"/>
      <c r="CES57" s="9"/>
      <c r="CET57" s="9"/>
      <c r="CEU57" s="9"/>
      <c r="CEV57" s="9"/>
      <c r="CEW57" s="9"/>
      <c r="CEX57" s="9"/>
      <c r="CEY57" s="9"/>
      <c r="CEZ57" s="9"/>
      <c r="CFA57" s="9"/>
      <c r="CFB57" s="9"/>
      <c r="CFC57" s="9"/>
      <c r="CFD57" s="9"/>
      <c r="CFE57" s="9"/>
      <c r="CFF57" s="9"/>
      <c r="CFG57" s="9"/>
      <c r="CFH57" s="9"/>
      <c r="CFI57" s="9"/>
      <c r="CFJ57" s="9"/>
      <c r="CFK57" s="9"/>
      <c r="CFL57" s="9"/>
      <c r="CFM57" s="9"/>
      <c r="CFN57" s="9"/>
      <c r="CFO57" s="9"/>
      <c r="CFP57" s="9"/>
      <c r="CFQ57" s="9"/>
      <c r="CFR57" s="9"/>
      <c r="CFS57" s="9"/>
      <c r="CFT57" s="9"/>
      <c r="CFU57" s="9"/>
      <c r="CFV57" s="9"/>
      <c r="CFW57" s="9"/>
      <c r="CFX57" s="9"/>
      <c r="CFY57" s="9"/>
      <c r="CFZ57" s="9"/>
      <c r="CGA57" s="9"/>
      <c r="CGB57" s="9"/>
      <c r="CGC57" s="9"/>
      <c r="CGD57" s="9"/>
      <c r="CGE57" s="9"/>
      <c r="CGF57" s="9"/>
      <c r="CGG57" s="9"/>
      <c r="CGH57" s="9"/>
      <c r="CGI57" s="9"/>
      <c r="CGJ57" s="9"/>
      <c r="CGK57" s="9"/>
      <c r="CGL57" s="9"/>
      <c r="CGM57" s="9"/>
      <c r="CGN57" s="9"/>
      <c r="CGO57" s="9"/>
      <c r="CGP57" s="9"/>
      <c r="CGQ57" s="9"/>
      <c r="CGR57" s="9"/>
      <c r="CGS57" s="9"/>
      <c r="CGT57" s="9"/>
      <c r="CGU57" s="9"/>
      <c r="CGV57" s="9"/>
      <c r="CGW57" s="9"/>
      <c r="CGX57" s="9"/>
      <c r="CGY57" s="9"/>
      <c r="CGZ57" s="9"/>
      <c r="CHA57" s="9"/>
      <c r="CHB57" s="9"/>
      <c r="CHC57" s="9"/>
      <c r="CHD57" s="9"/>
      <c r="CHE57" s="9"/>
      <c r="CHF57" s="9"/>
      <c r="CHG57" s="9"/>
      <c r="CHH57" s="9"/>
      <c r="CHI57" s="9"/>
      <c r="CHJ57" s="9"/>
      <c r="CHK57" s="9"/>
      <c r="CHL57" s="9"/>
      <c r="CHM57" s="9"/>
      <c r="CHN57" s="9"/>
      <c r="CHO57" s="9"/>
      <c r="CHP57" s="9"/>
      <c r="CHQ57" s="9"/>
      <c r="CHR57" s="9"/>
      <c r="CHS57" s="9"/>
      <c r="CHT57" s="9"/>
      <c r="CHU57" s="9"/>
      <c r="CHV57" s="9"/>
      <c r="CHW57" s="9"/>
      <c r="CHX57" s="9"/>
      <c r="CHY57" s="9"/>
      <c r="CHZ57" s="9"/>
      <c r="CIA57" s="9"/>
      <c r="CIB57" s="9"/>
      <c r="CIC57" s="9"/>
      <c r="CID57" s="9"/>
      <c r="CIE57" s="9"/>
      <c r="CIF57" s="9"/>
      <c r="CIG57" s="9"/>
      <c r="CIH57" s="9"/>
      <c r="CII57" s="9"/>
      <c r="CIJ57" s="9"/>
      <c r="CIK57" s="9"/>
      <c r="CIL57" s="9"/>
      <c r="CIM57" s="9"/>
      <c r="CIN57" s="9"/>
      <c r="CIO57" s="9"/>
      <c r="CIP57" s="9"/>
      <c r="CIQ57" s="9"/>
      <c r="CIR57" s="9"/>
      <c r="CIS57" s="9"/>
      <c r="CIT57" s="9"/>
      <c r="CIU57" s="9"/>
      <c r="CIV57" s="9"/>
      <c r="CIW57" s="9"/>
      <c r="CIX57" s="9"/>
      <c r="CIY57" s="9"/>
      <c r="CIZ57" s="9"/>
      <c r="CJA57" s="9"/>
      <c r="CJB57" s="9"/>
      <c r="CJC57" s="9"/>
      <c r="CJD57" s="9"/>
      <c r="CJE57" s="9"/>
      <c r="CJF57" s="9"/>
      <c r="CJG57" s="9"/>
      <c r="CJH57" s="9"/>
      <c r="CJI57" s="9"/>
      <c r="CJJ57" s="9"/>
      <c r="CJK57" s="9"/>
      <c r="CJL57" s="9"/>
      <c r="CJM57" s="9"/>
      <c r="CJN57" s="9"/>
      <c r="CJO57" s="9"/>
      <c r="CJP57" s="9"/>
      <c r="CJQ57" s="9"/>
      <c r="CJR57" s="9"/>
      <c r="CJS57" s="9"/>
      <c r="CJT57" s="9"/>
      <c r="CJU57" s="9"/>
      <c r="CJV57" s="9"/>
      <c r="CJW57" s="9"/>
      <c r="CJX57" s="9"/>
      <c r="CJY57" s="9"/>
      <c r="CJZ57" s="9"/>
      <c r="CKA57" s="9"/>
      <c r="CKB57" s="9"/>
      <c r="CKC57" s="9"/>
      <c r="CKD57" s="9"/>
      <c r="CKE57" s="9"/>
      <c r="CKF57" s="9"/>
      <c r="CKG57" s="9"/>
      <c r="CKH57" s="9"/>
      <c r="CKI57" s="9"/>
      <c r="CKJ57" s="9"/>
      <c r="CKK57" s="9"/>
      <c r="CKL57" s="9"/>
      <c r="CKM57" s="9"/>
      <c r="CKN57" s="9"/>
      <c r="CKO57" s="9"/>
      <c r="CKP57" s="9"/>
      <c r="CKQ57" s="9"/>
      <c r="CKR57" s="9"/>
      <c r="CKS57" s="9"/>
      <c r="CKT57" s="9"/>
      <c r="CKU57" s="9"/>
      <c r="CKV57" s="9"/>
      <c r="CKW57" s="9"/>
      <c r="CKX57" s="9"/>
      <c r="CKY57" s="9"/>
      <c r="CKZ57" s="9"/>
      <c r="CLA57" s="9"/>
      <c r="CLB57" s="9"/>
      <c r="CLC57" s="9"/>
      <c r="CLD57" s="9"/>
      <c r="CLE57" s="9"/>
      <c r="CLF57" s="9"/>
      <c r="CLG57" s="9"/>
      <c r="CLH57" s="9"/>
      <c r="CLI57" s="9"/>
      <c r="CLJ57" s="9"/>
      <c r="CLK57" s="9"/>
      <c r="CLL57" s="9"/>
      <c r="CLM57" s="9"/>
      <c r="CLN57" s="9"/>
      <c r="CLO57" s="9"/>
      <c r="CLP57" s="9"/>
      <c r="CLQ57" s="9"/>
      <c r="CLR57" s="9"/>
      <c r="CLS57" s="9"/>
      <c r="CLT57" s="9"/>
      <c r="CLU57" s="9"/>
      <c r="CLV57" s="9"/>
      <c r="CLW57" s="9"/>
      <c r="CLX57" s="9"/>
      <c r="CLY57" s="9"/>
      <c r="CLZ57" s="9"/>
      <c r="CMA57" s="9"/>
      <c r="CMB57" s="9"/>
      <c r="CMC57" s="9"/>
      <c r="CMD57" s="9"/>
      <c r="CME57" s="9"/>
      <c r="CMF57" s="9"/>
      <c r="CMG57" s="9"/>
      <c r="CMH57" s="9"/>
      <c r="CMI57" s="9"/>
      <c r="CMJ57" s="9"/>
      <c r="CMK57" s="9"/>
      <c r="CML57" s="9"/>
      <c r="CMM57" s="9"/>
      <c r="CMN57" s="9"/>
      <c r="CMO57" s="9"/>
      <c r="CMP57" s="9"/>
      <c r="CMQ57" s="9"/>
      <c r="CMR57" s="9"/>
      <c r="CMS57" s="9"/>
      <c r="CMT57" s="9"/>
      <c r="CMU57" s="9"/>
      <c r="CMV57" s="9"/>
      <c r="CMW57" s="9"/>
      <c r="CMX57" s="9"/>
      <c r="CMY57" s="9"/>
      <c r="CMZ57" s="9"/>
      <c r="CNA57" s="9"/>
      <c r="CNB57" s="9"/>
      <c r="CNC57" s="9"/>
      <c r="CND57" s="9"/>
      <c r="CNE57" s="9"/>
      <c r="CNF57" s="9"/>
      <c r="CNG57" s="9"/>
      <c r="CNH57" s="9"/>
      <c r="CNI57" s="9"/>
      <c r="CNJ57" s="9"/>
      <c r="CNK57" s="9"/>
      <c r="CNL57" s="9"/>
      <c r="CNM57" s="9"/>
      <c r="CNN57" s="9"/>
      <c r="CNO57" s="9"/>
      <c r="CNP57" s="9"/>
      <c r="CNQ57" s="9"/>
      <c r="CNR57" s="9"/>
      <c r="CNS57" s="9"/>
      <c r="CNT57" s="9"/>
      <c r="CNU57" s="9"/>
      <c r="CNV57" s="9"/>
      <c r="CNW57" s="9"/>
      <c r="CNX57" s="9"/>
      <c r="CNY57" s="9"/>
      <c r="CNZ57" s="9"/>
      <c r="COA57" s="9"/>
      <c r="COB57" s="9"/>
      <c r="COC57" s="9"/>
      <c r="COD57" s="9"/>
      <c r="COE57" s="9"/>
      <c r="COF57" s="9"/>
      <c r="COG57" s="9"/>
      <c r="COH57" s="9"/>
      <c r="COI57" s="9"/>
      <c r="COJ57" s="9"/>
      <c r="COK57" s="9"/>
      <c r="COL57" s="9"/>
      <c r="COM57" s="9"/>
      <c r="CON57" s="9"/>
      <c r="COO57" s="9"/>
      <c r="COP57" s="9"/>
      <c r="COQ57" s="9"/>
      <c r="COR57" s="9"/>
      <c r="COS57" s="9"/>
      <c r="COT57" s="9"/>
      <c r="COU57" s="9"/>
      <c r="COV57" s="9"/>
      <c r="COW57" s="9"/>
      <c r="COX57" s="9"/>
      <c r="COY57" s="9"/>
      <c r="COZ57" s="9"/>
      <c r="CPA57" s="9"/>
      <c r="CPB57" s="9"/>
      <c r="CPC57" s="9"/>
      <c r="CPD57" s="9"/>
      <c r="CPE57" s="9"/>
      <c r="CPF57" s="9"/>
      <c r="CPG57" s="9"/>
      <c r="CPH57" s="9"/>
      <c r="CPI57" s="9"/>
      <c r="CPJ57" s="9"/>
      <c r="CPK57" s="9"/>
      <c r="CPL57" s="9"/>
      <c r="CPM57" s="9"/>
      <c r="CPN57" s="9"/>
      <c r="CPO57" s="9"/>
      <c r="CPP57" s="9"/>
      <c r="CPQ57" s="9"/>
      <c r="CPR57" s="9"/>
      <c r="CPS57" s="9"/>
      <c r="CPT57" s="9"/>
      <c r="CPU57" s="9"/>
      <c r="CPV57" s="9"/>
      <c r="CPW57" s="9"/>
      <c r="CPX57" s="9"/>
      <c r="CPY57" s="9"/>
      <c r="CPZ57" s="9"/>
      <c r="CQA57" s="9"/>
      <c r="CQB57" s="9"/>
      <c r="CQC57" s="9"/>
      <c r="CQD57" s="9"/>
      <c r="CQE57" s="9"/>
      <c r="CQF57" s="9"/>
      <c r="CQG57" s="9"/>
      <c r="CQH57" s="9"/>
      <c r="CQI57" s="9"/>
      <c r="CQJ57" s="9"/>
      <c r="CQK57" s="9"/>
      <c r="CQL57" s="9"/>
      <c r="CQM57" s="9"/>
      <c r="CQN57" s="9"/>
      <c r="CQO57" s="9"/>
      <c r="CQP57" s="9"/>
      <c r="CQQ57" s="9"/>
      <c r="CQR57" s="9"/>
      <c r="CQS57" s="9"/>
      <c r="CQT57" s="9"/>
      <c r="CQU57" s="9"/>
      <c r="CQV57" s="9"/>
      <c r="CQW57" s="9"/>
      <c r="CQX57" s="9"/>
      <c r="CQY57" s="9"/>
      <c r="CQZ57" s="9"/>
      <c r="CRA57" s="9"/>
      <c r="CRB57" s="9"/>
      <c r="CRC57" s="9"/>
      <c r="CRD57" s="9"/>
      <c r="CRE57" s="9"/>
      <c r="CRF57" s="9"/>
      <c r="CRG57" s="9"/>
      <c r="CRH57" s="9"/>
      <c r="CRI57" s="9"/>
      <c r="CRJ57" s="9"/>
      <c r="CRK57" s="9"/>
      <c r="CRL57" s="9"/>
      <c r="CRM57" s="9"/>
      <c r="CRN57" s="9"/>
      <c r="CRO57" s="9"/>
      <c r="CRP57" s="9"/>
      <c r="CRQ57" s="9"/>
      <c r="CRR57" s="9"/>
      <c r="CRS57" s="9"/>
      <c r="CRT57" s="9"/>
      <c r="CRU57" s="9"/>
      <c r="CRV57" s="9"/>
      <c r="CRW57" s="9"/>
      <c r="CRX57" s="9"/>
      <c r="CRY57" s="9"/>
      <c r="CRZ57" s="9"/>
      <c r="CSA57" s="9"/>
      <c r="CSB57" s="9"/>
      <c r="CSC57" s="9"/>
      <c r="CSD57" s="9"/>
      <c r="CSE57" s="9"/>
      <c r="CSF57" s="9"/>
      <c r="CSG57" s="9"/>
      <c r="CSH57" s="9"/>
      <c r="CSI57" s="9"/>
      <c r="CSJ57" s="9"/>
      <c r="CSK57" s="9"/>
      <c r="CSL57" s="9"/>
      <c r="CSM57" s="9"/>
      <c r="CSN57" s="9"/>
      <c r="CSO57" s="9"/>
      <c r="CSP57" s="9"/>
      <c r="CSQ57" s="9"/>
      <c r="CSR57" s="9"/>
      <c r="CSS57" s="9"/>
      <c r="CST57" s="9"/>
      <c r="CSU57" s="9"/>
      <c r="CSV57" s="9"/>
      <c r="CSW57" s="9"/>
      <c r="CSX57" s="9"/>
      <c r="CSY57" s="9"/>
      <c r="CSZ57" s="9"/>
      <c r="CTA57" s="9"/>
      <c r="CTB57" s="9"/>
      <c r="CTC57" s="9"/>
      <c r="CTD57" s="9"/>
      <c r="CTE57" s="9"/>
      <c r="CTF57" s="9"/>
      <c r="CTG57" s="9"/>
      <c r="CTH57" s="9"/>
      <c r="CTI57" s="9"/>
      <c r="CTJ57" s="9"/>
      <c r="CTK57" s="9"/>
      <c r="CTL57" s="9"/>
      <c r="CTM57" s="9"/>
      <c r="CTN57" s="9"/>
      <c r="CTO57" s="9"/>
      <c r="CTP57" s="9"/>
      <c r="CTQ57" s="9"/>
      <c r="CTR57" s="9"/>
      <c r="CTS57" s="9"/>
      <c r="CTT57" s="9"/>
      <c r="CTU57" s="9"/>
      <c r="CTV57" s="9"/>
      <c r="CTW57" s="9"/>
      <c r="CTX57" s="9"/>
      <c r="CTY57" s="9"/>
      <c r="CTZ57" s="9"/>
      <c r="CUA57" s="9"/>
      <c r="CUB57" s="9"/>
      <c r="CUC57" s="9"/>
      <c r="CUD57" s="9"/>
      <c r="CUE57" s="9"/>
      <c r="CUF57" s="9"/>
      <c r="CUG57" s="9"/>
      <c r="CUH57" s="9"/>
      <c r="CUI57" s="9"/>
      <c r="CUJ57" s="9"/>
      <c r="CUK57" s="9"/>
      <c r="CUL57" s="9"/>
      <c r="CUM57" s="9"/>
      <c r="CUN57" s="9"/>
      <c r="CUO57" s="9"/>
      <c r="CUP57" s="9"/>
      <c r="CUQ57" s="9"/>
      <c r="CUR57" s="9"/>
      <c r="CUS57" s="9"/>
      <c r="CUT57" s="9"/>
      <c r="CUU57" s="9"/>
      <c r="CUV57" s="9"/>
      <c r="CUW57" s="9"/>
      <c r="CUX57" s="9"/>
      <c r="CUY57" s="9"/>
      <c r="CUZ57" s="9"/>
      <c r="CVA57" s="9"/>
      <c r="CVB57" s="9"/>
      <c r="CVC57" s="9"/>
      <c r="CVD57" s="9"/>
      <c r="CVE57" s="9"/>
      <c r="CVF57" s="9"/>
      <c r="CVG57" s="9"/>
      <c r="CVH57" s="9"/>
      <c r="CVI57" s="9"/>
      <c r="CVJ57" s="9"/>
      <c r="CVK57" s="9"/>
      <c r="CVL57" s="9"/>
      <c r="CVM57" s="9"/>
      <c r="CVN57" s="9"/>
      <c r="CVO57" s="9"/>
      <c r="CVP57" s="9"/>
      <c r="CVQ57" s="9"/>
      <c r="CVR57" s="9"/>
      <c r="CVS57" s="9"/>
      <c r="CVT57" s="9"/>
      <c r="CVU57" s="9"/>
      <c r="CVV57" s="9"/>
      <c r="CVW57" s="9"/>
      <c r="CVX57" s="9"/>
      <c r="CVY57" s="9"/>
      <c r="CVZ57" s="9"/>
      <c r="CWA57" s="9"/>
      <c r="CWB57" s="9"/>
      <c r="CWC57" s="9"/>
      <c r="CWD57" s="9"/>
      <c r="CWE57" s="9"/>
      <c r="CWF57" s="9"/>
      <c r="CWG57" s="9"/>
      <c r="CWH57" s="9"/>
      <c r="CWI57" s="9"/>
      <c r="CWJ57" s="9"/>
      <c r="CWK57" s="9"/>
      <c r="CWL57" s="9"/>
      <c r="CWM57" s="9"/>
      <c r="CWN57" s="9"/>
      <c r="CWO57" s="9"/>
      <c r="CWP57" s="9"/>
      <c r="CWQ57" s="9"/>
      <c r="CWR57" s="9"/>
      <c r="CWS57" s="9"/>
      <c r="CWT57" s="9"/>
      <c r="CWU57" s="9"/>
      <c r="CWV57" s="9"/>
      <c r="CWW57" s="9"/>
      <c r="CWX57" s="9"/>
      <c r="CWY57" s="9"/>
      <c r="CWZ57" s="9"/>
      <c r="CXA57" s="9"/>
      <c r="CXB57" s="9"/>
      <c r="CXC57" s="9"/>
      <c r="CXD57" s="9"/>
      <c r="CXE57" s="9"/>
      <c r="CXF57" s="9"/>
      <c r="CXG57" s="9"/>
      <c r="CXH57" s="9"/>
      <c r="CXI57" s="9"/>
      <c r="CXJ57" s="9"/>
      <c r="CXK57" s="9"/>
      <c r="CXL57" s="9"/>
      <c r="CXM57" s="9"/>
      <c r="CXN57" s="9"/>
      <c r="CXO57" s="9"/>
      <c r="CXP57" s="9"/>
      <c r="CXQ57" s="9"/>
      <c r="CXR57" s="9"/>
      <c r="CXS57" s="9"/>
      <c r="CXT57" s="9"/>
      <c r="CXU57" s="9"/>
      <c r="CXV57" s="9"/>
      <c r="CXW57" s="9"/>
      <c r="CXX57" s="9"/>
      <c r="CXY57" s="9"/>
      <c r="CXZ57" s="9"/>
      <c r="CYA57" s="9"/>
      <c r="CYB57" s="9"/>
      <c r="CYC57" s="9"/>
      <c r="CYD57" s="9"/>
      <c r="CYE57" s="9"/>
      <c r="CYF57" s="9"/>
      <c r="CYG57" s="9"/>
      <c r="CYH57" s="9"/>
      <c r="CYI57" s="9"/>
      <c r="CYJ57" s="9"/>
      <c r="CYK57" s="9"/>
      <c r="CYL57" s="9"/>
      <c r="CYM57" s="9"/>
      <c r="CYN57" s="9"/>
      <c r="CYO57" s="9"/>
      <c r="CYP57" s="9"/>
      <c r="CYQ57" s="9"/>
      <c r="CYR57" s="9"/>
      <c r="CYS57" s="9"/>
      <c r="CYT57" s="9"/>
      <c r="CYU57" s="9"/>
      <c r="CYV57" s="9"/>
      <c r="CYW57" s="9"/>
      <c r="CYX57" s="9"/>
      <c r="CYY57" s="9"/>
      <c r="CYZ57" s="9"/>
      <c r="CZA57" s="9"/>
      <c r="CZB57" s="9"/>
      <c r="CZC57" s="9"/>
      <c r="CZD57" s="9"/>
      <c r="CZE57" s="9"/>
      <c r="CZF57" s="9"/>
      <c r="CZG57" s="9"/>
      <c r="CZH57" s="9"/>
      <c r="CZI57" s="9"/>
      <c r="CZJ57" s="9"/>
      <c r="CZK57" s="9"/>
      <c r="CZL57" s="9"/>
      <c r="CZM57" s="9"/>
      <c r="CZN57" s="9"/>
      <c r="CZO57" s="9"/>
      <c r="CZP57" s="9"/>
      <c r="CZQ57" s="9"/>
      <c r="CZR57" s="9"/>
      <c r="CZS57" s="9"/>
      <c r="CZT57" s="9"/>
      <c r="CZU57" s="9"/>
      <c r="CZV57" s="9"/>
      <c r="CZW57" s="9"/>
      <c r="CZX57" s="9"/>
      <c r="CZY57" s="9"/>
      <c r="CZZ57" s="9"/>
      <c r="DAA57" s="9"/>
      <c r="DAB57" s="9"/>
      <c r="DAC57" s="9"/>
      <c r="DAD57" s="9"/>
      <c r="DAE57" s="9"/>
      <c r="DAF57" s="9"/>
      <c r="DAG57" s="9"/>
      <c r="DAH57" s="9"/>
      <c r="DAI57" s="9"/>
      <c r="DAJ57" s="9"/>
      <c r="DAK57" s="9"/>
      <c r="DAL57" s="9"/>
      <c r="DAM57" s="9"/>
      <c r="DAN57" s="9"/>
      <c r="DAO57" s="9"/>
      <c r="DAP57" s="9"/>
      <c r="DAQ57" s="9"/>
      <c r="DAR57" s="9"/>
      <c r="DAS57" s="9"/>
      <c r="DAT57" s="9"/>
      <c r="DAU57" s="9"/>
      <c r="DAV57" s="9"/>
      <c r="DAW57" s="9"/>
      <c r="DAX57" s="9"/>
      <c r="DAY57" s="9"/>
      <c r="DAZ57" s="9"/>
      <c r="DBA57" s="9"/>
      <c r="DBB57" s="9"/>
      <c r="DBC57" s="9"/>
      <c r="DBD57" s="9"/>
      <c r="DBE57" s="9"/>
      <c r="DBF57" s="9"/>
      <c r="DBG57" s="9"/>
      <c r="DBH57" s="9"/>
      <c r="DBI57" s="9"/>
      <c r="DBJ57" s="9"/>
      <c r="DBK57" s="9"/>
      <c r="DBL57" s="9"/>
      <c r="DBM57" s="9"/>
      <c r="DBN57" s="9"/>
      <c r="DBO57" s="9"/>
      <c r="DBP57" s="9"/>
      <c r="DBQ57" s="9"/>
      <c r="DBR57" s="9"/>
      <c r="DBS57" s="9"/>
      <c r="DBT57" s="9"/>
      <c r="DBU57" s="9"/>
      <c r="DBV57" s="9"/>
      <c r="DBW57" s="9"/>
      <c r="DBX57" s="9"/>
      <c r="DBY57" s="9"/>
      <c r="DBZ57" s="9"/>
      <c r="DCA57" s="9"/>
      <c r="DCB57" s="9"/>
      <c r="DCC57" s="9"/>
      <c r="DCD57" s="9"/>
      <c r="DCE57" s="9"/>
      <c r="DCF57" s="9"/>
      <c r="DCG57" s="9"/>
      <c r="DCH57" s="9"/>
      <c r="DCI57" s="9"/>
      <c r="DCJ57" s="9"/>
      <c r="DCK57" s="9"/>
      <c r="DCL57" s="9"/>
      <c r="DCM57" s="9"/>
      <c r="DCN57" s="9"/>
      <c r="DCO57" s="9"/>
      <c r="DCP57" s="9"/>
      <c r="DCQ57" s="9"/>
      <c r="DCR57" s="9"/>
      <c r="DCS57" s="9"/>
      <c r="DCT57" s="9"/>
      <c r="DCU57" s="9"/>
      <c r="DCV57" s="9"/>
      <c r="DCW57" s="9"/>
      <c r="DCX57" s="9"/>
      <c r="DCY57" s="9"/>
      <c r="DCZ57" s="9"/>
      <c r="DDA57" s="9"/>
      <c r="DDB57" s="9"/>
      <c r="DDC57" s="9"/>
      <c r="DDD57" s="9"/>
      <c r="DDE57" s="9"/>
      <c r="DDF57" s="9"/>
      <c r="DDG57" s="9"/>
      <c r="DDH57" s="9"/>
      <c r="DDI57" s="9"/>
      <c r="DDJ57" s="9"/>
      <c r="DDK57" s="9"/>
      <c r="DDL57" s="9"/>
      <c r="DDM57" s="9"/>
      <c r="DDN57" s="9"/>
      <c r="DDO57" s="9"/>
      <c r="DDP57" s="9"/>
      <c r="DDQ57" s="9"/>
      <c r="DDR57" s="9"/>
      <c r="DDS57" s="9"/>
      <c r="DDT57" s="9"/>
      <c r="DDU57" s="9"/>
      <c r="DDV57" s="9"/>
      <c r="DDW57" s="9"/>
      <c r="DDX57" s="9"/>
      <c r="DDY57" s="9"/>
      <c r="DDZ57" s="9"/>
      <c r="DEA57" s="9"/>
      <c r="DEB57" s="9"/>
      <c r="DEC57" s="9"/>
      <c r="DED57" s="9"/>
      <c r="DEE57" s="9"/>
      <c r="DEF57" s="9"/>
      <c r="DEG57" s="9"/>
      <c r="DEH57" s="9"/>
      <c r="DEI57" s="9"/>
      <c r="DEJ57" s="9"/>
      <c r="DEK57" s="9"/>
      <c r="DEL57" s="9"/>
      <c r="DEM57" s="9"/>
      <c r="DEN57" s="9"/>
      <c r="DEO57" s="9"/>
      <c r="DEP57" s="9"/>
      <c r="DEQ57" s="9"/>
      <c r="DER57" s="9"/>
      <c r="DES57" s="9"/>
      <c r="DET57" s="9"/>
      <c r="DEU57" s="9"/>
      <c r="DEV57" s="9"/>
      <c r="DEW57" s="9"/>
      <c r="DEX57" s="9"/>
      <c r="DEY57" s="9"/>
      <c r="DEZ57" s="9"/>
      <c r="DFA57" s="9"/>
      <c r="DFB57" s="9"/>
      <c r="DFC57" s="9"/>
      <c r="DFD57" s="9"/>
      <c r="DFE57" s="9"/>
      <c r="DFF57" s="9"/>
      <c r="DFG57" s="9"/>
      <c r="DFH57" s="9"/>
      <c r="DFI57" s="9"/>
      <c r="DFJ57" s="9"/>
      <c r="DFK57" s="9"/>
      <c r="DFL57" s="9"/>
      <c r="DFM57" s="9"/>
      <c r="DFN57" s="9"/>
      <c r="DFO57" s="9"/>
      <c r="DFP57" s="9"/>
      <c r="DFQ57" s="9"/>
      <c r="DFR57" s="9"/>
      <c r="DFS57" s="9"/>
      <c r="DFT57" s="9"/>
      <c r="DFU57" s="9"/>
      <c r="DFV57" s="9"/>
      <c r="DFW57" s="9"/>
      <c r="DFX57" s="9"/>
      <c r="DFY57" s="9"/>
      <c r="DFZ57" s="9"/>
      <c r="DGA57" s="9"/>
      <c r="DGB57" s="9"/>
      <c r="DGC57" s="9"/>
      <c r="DGD57" s="9"/>
      <c r="DGE57" s="9"/>
      <c r="DGF57" s="9"/>
      <c r="DGG57" s="9"/>
      <c r="DGH57" s="9"/>
      <c r="DGI57" s="9"/>
      <c r="DGJ57" s="9"/>
      <c r="DGK57" s="9"/>
      <c r="DGL57" s="9"/>
      <c r="DGM57" s="9"/>
      <c r="DGN57" s="9"/>
      <c r="DGO57" s="9"/>
      <c r="DGP57" s="9"/>
      <c r="DGQ57" s="9"/>
      <c r="DGR57" s="9"/>
      <c r="DGS57" s="9"/>
      <c r="DGT57" s="9"/>
      <c r="DGU57" s="9"/>
      <c r="DGV57" s="9"/>
      <c r="DGW57" s="9"/>
      <c r="DGX57" s="9"/>
      <c r="DGY57" s="9"/>
      <c r="DGZ57" s="9"/>
      <c r="DHA57" s="9"/>
      <c r="DHB57" s="9"/>
      <c r="DHC57" s="9"/>
      <c r="DHD57" s="9"/>
      <c r="DHE57" s="9"/>
      <c r="DHF57" s="9"/>
      <c r="DHG57" s="9"/>
      <c r="DHH57" s="9"/>
      <c r="DHI57" s="9"/>
      <c r="DHJ57" s="9"/>
      <c r="DHK57" s="9"/>
      <c r="DHL57" s="9"/>
      <c r="DHM57" s="9"/>
      <c r="DHN57" s="9"/>
      <c r="DHO57" s="9"/>
      <c r="DHP57" s="9"/>
      <c r="DHQ57" s="9"/>
      <c r="DHR57" s="9"/>
      <c r="DHS57" s="9"/>
      <c r="DHT57" s="9"/>
      <c r="DHU57" s="9"/>
      <c r="DHV57" s="9"/>
      <c r="DHW57" s="9"/>
      <c r="DHX57" s="9"/>
      <c r="DHY57" s="9"/>
      <c r="DHZ57" s="9"/>
      <c r="DIA57" s="9"/>
      <c r="DIB57" s="9"/>
      <c r="DIC57" s="9"/>
      <c r="DID57" s="9"/>
      <c r="DIE57" s="9"/>
      <c r="DIF57" s="9"/>
      <c r="DIG57" s="9"/>
      <c r="DIH57" s="9"/>
      <c r="DII57" s="9"/>
      <c r="DIJ57" s="9"/>
      <c r="DIK57" s="9"/>
      <c r="DIL57" s="9"/>
      <c r="DIM57" s="9"/>
      <c r="DIN57" s="9"/>
      <c r="DIO57" s="9"/>
      <c r="DIP57" s="9"/>
      <c r="DIQ57" s="9"/>
      <c r="DIR57" s="9"/>
      <c r="DIS57" s="9"/>
      <c r="DIT57" s="9"/>
      <c r="DIU57" s="9"/>
      <c r="DIV57" s="9"/>
      <c r="DIW57" s="9"/>
      <c r="DIX57" s="9"/>
      <c r="DIY57" s="9"/>
      <c r="DIZ57" s="9"/>
      <c r="DJA57" s="9"/>
      <c r="DJB57" s="9"/>
      <c r="DJC57" s="9"/>
      <c r="DJD57" s="9"/>
      <c r="DJE57" s="9"/>
      <c r="DJF57" s="9"/>
      <c r="DJG57" s="9"/>
      <c r="DJH57" s="9"/>
      <c r="DJI57" s="9"/>
      <c r="DJJ57" s="9"/>
      <c r="DJK57" s="9"/>
      <c r="DJL57" s="9"/>
      <c r="DJM57" s="9"/>
      <c r="DJN57" s="9"/>
      <c r="DJO57" s="9"/>
      <c r="DJP57" s="9"/>
      <c r="DJQ57" s="9"/>
      <c r="DJR57" s="9"/>
      <c r="DJS57" s="9"/>
      <c r="DJT57" s="9"/>
      <c r="DJU57" s="9"/>
      <c r="DJV57" s="9"/>
      <c r="DJW57" s="9"/>
      <c r="DJX57" s="9"/>
      <c r="DJY57" s="9"/>
      <c r="DJZ57" s="9"/>
      <c r="DKA57" s="9"/>
      <c r="DKB57" s="9"/>
      <c r="DKC57" s="9"/>
      <c r="DKD57" s="9"/>
      <c r="DKE57" s="9"/>
      <c r="DKF57" s="9"/>
      <c r="DKG57" s="9"/>
      <c r="DKH57" s="9"/>
      <c r="DKI57" s="9"/>
      <c r="DKJ57" s="9"/>
      <c r="DKK57" s="9"/>
      <c r="DKL57" s="9"/>
      <c r="DKM57" s="9"/>
      <c r="DKN57" s="9"/>
      <c r="DKO57" s="9"/>
      <c r="DKP57" s="9"/>
      <c r="DKQ57" s="9"/>
      <c r="DKR57" s="9"/>
      <c r="DKS57" s="9"/>
      <c r="DKT57" s="9"/>
      <c r="DKU57" s="9"/>
      <c r="DKV57" s="9"/>
      <c r="DKW57" s="9"/>
      <c r="DKX57" s="9"/>
      <c r="DKY57" s="9"/>
      <c r="DKZ57" s="9"/>
      <c r="DLA57" s="9"/>
      <c r="DLB57" s="9"/>
      <c r="DLC57" s="9"/>
      <c r="DLD57" s="9"/>
      <c r="DLE57" s="9"/>
      <c r="DLF57" s="9"/>
      <c r="DLG57" s="9"/>
      <c r="DLH57" s="9"/>
      <c r="DLI57" s="9"/>
      <c r="DLJ57" s="9"/>
      <c r="DLK57" s="9"/>
      <c r="DLL57" s="9"/>
      <c r="DLM57" s="9"/>
      <c r="DLN57" s="9"/>
      <c r="DLO57" s="9"/>
      <c r="DLP57" s="9"/>
      <c r="DLQ57" s="9"/>
      <c r="DLR57" s="9"/>
      <c r="DLS57" s="9"/>
      <c r="DLT57" s="9"/>
      <c r="DLU57" s="9"/>
      <c r="DLV57" s="9"/>
      <c r="DLW57" s="9"/>
      <c r="DLX57" s="9"/>
      <c r="DLY57" s="9"/>
      <c r="DLZ57" s="9"/>
      <c r="DMA57" s="9"/>
      <c r="DMB57" s="9"/>
      <c r="DMC57" s="9"/>
      <c r="DMD57" s="9"/>
      <c r="DME57" s="9"/>
      <c r="DMF57" s="9"/>
      <c r="DMG57" s="9"/>
      <c r="DMH57" s="9"/>
      <c r="DMI57" s="9"/>
      <c r="DMJ57" s="9"/>
      <c r="DMK57" s="9"/>
      <c r="DML57" s="9"/>
      <c r="DMM57" s="9"/>
      <c r="DMN57" s="9"/>
      <c r="DMO57" s="9"/>
      <c r="DMP57" s="9"/>
      <c r="DMQ57" s="9"/>
      <c r="DMR57" s="9"/>
      <c r="DMS57" s="9"/>
      <c r="DMT57" s="9"/>
      <c r="DMU57" s="9"/>
      <c r="DMV57" s="9"/>
      <c r="DMW57" s="9"/>
      <c r="DMX57" s="9"/>
      <c r="DMY57" s="9"/>
      <c r="DMZ57" s="9"/>
      <c r="DNA57" s="9"/>
      <c r="DNB57" s="9"/>
      <c r="DNC57" s="9"/>
      <c r="DND57" s="9"/>
      <c r="DNE57" s="9"/>
      <c r="DNF57" s="9"/>
      <c r="DNG57" s="9"/>
      <c r="DNH57" s="9"/>
      <c r="DNI57" s="9"/>
      <c r="DNJ57" s="9"/>
      <c r="DNK57" s="9"/>
      <c r="DNL57" s="9"/>
      <c r="DNM57" s="9"/>
      <c r="DNN57" s="9"/>
      <c r="DNO57" s="9"/>
      <c r="DNP57" s="9"/>
      <c r="DNQ57" s="9"/>
      <c r="DNR57" s="9"/>
      <c r="DNS57" s="9"/>
      <c r="DNT57" s="9"/>
      <c r="DNU57" s="9"/>
      <c r="DNV57" s="9"/>
      <c r="DNW57" s="9"/>
      <c r="DNX57" s="9"/>
      <c r="DNY57" s="9"/>
      <c r="DNZ57" s="9"/>
      <c r="DOA57" s="9"/>
      <c r="DOB57" s="9"/>
      <c r="DOC57" s="9"/>
      <c r="DOD57" s="9"/>
      <c r="DOE57" s="9"/>
      <c r="DOF57" s="9"/>
      <c r="DOG57" s="9"/>
      <c r="DOH57" s="9"/>
      <c r="DOI57" s="9"/>
      <c r="DOJ57" s="9"/>
      <c r="DOK57" s="9"/>
      <c r="DOL57" s="9"/>
      <c r="DOM57" s="9"/>
      <c r="DON57" s="9"/>
      <c r="DOO57" s="9"/>
      <c r="DOP57" s="9"/>
      <c r="DOQ57" s="9"/>
      <c r="DOR57" s="9"/>
      <c r="DOS57" s="9"/>
      <c r="DOT57" s="9"/>
      <c r="DOU57" s="9"/>
      <c r="DOV57" s="9"/>
      <c r="DOW57" s="9"/>
      <c r="DOX57" s="9"/>
      <c r="DOY57" s="9"/>
      <c r="DOZ57" s="9"/>
      <c r="DPA57" s="9"/>
      <c r="DPB57" s="9"/>
      <c r="DPC57" s="9"/>
      <c r="DPD57" s="9"/>
      <c r="DPE57" s="9"/>
      <c r="DPF57" s="9"/>
    </row>
    <row r="58" spans="1:3126" s="4" customFormat="1" ht="20.100000000000001" customHeight="1" x14ac:dyDescent="0.25">
      <c r="A58" s="24">
        <v>49</v>
      </c>
      <c r="B58" s="40" t="s">
        <v>65</v>
      </c>
      <c r="C58" s="40" t="s">
        <v>96</v>
      </c>
      <c r="D58" s="34">
        <v>6</v>
      </c>
      <c r="E58" s="35">
        <v>1</v>
      </c>
      <c r="F58" s="35">
        <v>1</v>
      </c>
      <c r="G58" s="35"/>
      <c r="H58" s="71">
        <v>12</v>
      </c>
      <c r="I58" s="71">
        <f>E58*H58</f>
        <v>12</v>
      </c>
      <c r="J58" s="71">
        <v>78</v>
      </c>
      <c r="K58" s="71">
        <f>F58*J58</f>
        <v>78</v>
      </c>
      <c r="L58" s="35"/>
      <c r="M58" s="35"/>
      <c r="N58" s="35"/>
      <c r="O58" s="35"/>
      <c r="P58" s="35">
        <f t="shared" si="43"/>
        <v>18</v>
      </c>
      <c r="Q58" s="35"/>
      <c r="R58" s="35"/>
      <c r="S58" s="35">
        <v>4</v>
      </c>
      <c r="T58" s="35">
        <f>D58*1</f>
        <v>6</v>
      </c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>
        <v>1</v>
      </c>
      <c r="AQ58" s="51">
        <f>D58*0.3*2</f>
        <v>3.5999999999999996</v>
      </c>
      <c r="AR58" s="35"/>
      <c r="AS58" s="35"/>
      <c r="AT58" s="51">
        <f t="shared" si="44"/>
        <v>3.5999999999999996</v>
      </c>
      <c r="AU58" s="35"/>
      <c r="AV58" s="35"/>
      <c r="AW58" s="35"/>
      <c r="AX58" s="35"/>
      <c r="AY58" s="35"/>
      <c r="AZ58" s="52">
        <f>I58+K58+M58+O58+P58+R58+T58+V58+X58+Z58+AB58+AD58+AF58+AH58+AL58+AM58+AO58+AT58+AU58+AY58</f>
        <v>117.6</v>
      </c>
      <c r="BA58" s="49" t="s">
        <v>109</v>
      </c>
      <c r="BB58" s="50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  <c r="AML58" s="9"/>
      <c r="AMM58" s="9"/>
      <c r="AMN58" s="9"/>
      <c r="AMO58" s="9"/>
      <c r="AMP58" s="9"/>
      <c r="AMQ58" s="9"/>
      <c r="AMR58" s="9"/>
      <c r="AMS58" s="9"/>
      <c r="AMT58" s="9"/>
      <c r="AMU58" s="9"/>
      <c r="AMV58" s="9"/>
      <c r="AMW58" s="9"/>
      <c r="AMX58" s="9"/>
      <c r="AMY58" s="9"/>
      <c r="AMZ58" s="9"/>
      <c r="ANA58" s="9"/>
      <c r="ANB58" s="9"/>
      <c r="ANC58" s="9"/>
      <c r="AND58" s="9"/>
      <c r="ANE58" s="9"/>
      <c r="ANF58" s="9"/>
      <c r="ANG58" s="9"/>
      <c r="ANH58" s="9"/>
      <c r="ANI58" s="9"/>
      <c r="ANJ58" s="9"/>
      <c r="ANK58" s="9"/>
      <c r="ANL58" s="9"/>
      <c r="ANM58" s="9"/>
      <c r="ANN58" s="9"/>
      <c r="ANO58" s="9"/>
      <c r="ANP58" s="9"/>
      <c r="ANQ58" s="9"/>
      <c r="ANR58" s="9"/>
      <c r="ANS58" s="9"/>
      <c r="ANT58" s="9"/>
      <c r="ANU58" s="9"/>
      <c r="ANV58" s="9"/>
      <c r="ANW58" s="9"/>
      <c r="ANX58" s="9"/>
      <c r="ANY58" s="9"/>
      <c r="ANZ58" s="9"/>
      <c r="AOA58" s="9"/>
      <c r="AOB58" s="9"/>
      <c r="AOC58" s="9"/>
      <c r="AOD58" s="9"/>
      <c r="AOE58" s="9"/>
      <c r="AOF58" s="9"/>
      <c r="AOG58" s="9"/>
      <c r="AOH58" s="9"/>
      <c r="AOI58" s="9"/>
      <c r="AOJ58" s="9"/>
      <c r="AOK58" s="9"/>
      <c r="AOL58" s="9"/>
      <c r="AOM58" s="9"/>
      <c r="AON58" s="9"/>
      <c r="AOO58" s="9"/>
      <c r="AOP58" s="9"/>
      <c r="AOQ58" s="9"/>
      <c r="AOR58" s="9"/>
      <c r="AOS58" s="9"/>
      <c r="AOT58" s="9"/>
      <c r="AOU58" s="9"/>
      <c r="AOV58" s="9"/>
      <c r="AOW58" s="9"/>
      <c r="AOX58" s="9"/>
      <c r="AOY58" s="9"/>
      <c r="AOZ58" s="9"/>
      <c r="APA58" s="9"/>
      <c r="APB58" s="9"/>
      <c r="APC58" s="9"/>
      <c r="APD58" s="9"/>
      <c r="APE58" s="9"/>
      <c r="APF58" s="9"/>
      <c r="APG58" s="9"/>
      <c r="APH58" s="9"/>
      <c r="API58" s="9"/>
      <c r="APJ58" s="9"/>
      <c r="APK58" s="9"/>
      <c r="APL58" s="9"/>
      <c r="APM58" s="9"/>
      <c r="APN58" s="9"/>
      <c r="APO58" s="9"/>
      <c r="APP58" s="9"/>
      <c r="APQ58" s="9"/>
      <c r="APR58" s="9"/>
      <c r="APS58" s="9"/>
      <c r="APT58" s="9"/>
      <c r="APU58" s="9"/>
      <c r="APV58" s="9"/>
      <c r="APW58" s="9"/>
      <c r="APX58" s="9"/>
      <c r="APY58" s="9"/>
      <c r="APZ58" s="9"/>
      <c r="AQA58" s="9"/>
      <c r="AQB58" s="9"/>
      <c r="AQC58" s="9"/>
      <c r="AQD58" s="9"/>
      <c r="AQE58" s="9"/>
      <c r="AQF58" s="9"/>
      <c r="AQG58" s="9"/>
      <c r="AQH58" s="9"/>
      <c r="AQI58" s="9"/>
      <c r="AQJ58" s="9"/>
      <c r="AQK58" s="9"/>
      <c r="AQL58" s="9"/>
      <c r="AQM58" s="9"/>
      <c r="AQN58" s="9"/>
      <c r="AQO58" s="9"/>
      <c r="AQP58" s="9"/>
      <c r="AQQ58" s="9"/>
      <c r="AQR58" s="9"/>
      <c r="AQS58" s="9"/>
      <c r="AQT58" s="9"/>
      <c r="AQU58" s="9"/>
      <c r="AQV58" s="9"/>
      <c r="AQW58" s="9"/>
      <c r="AQX58" s="9"/>
      <c r="AQY58" s="9"/>
      <c r="AQZ58" s="9"/>
      <c r="ARA58" s="9"/>
      <c r="ARB58" s="9"/>
      <c r="ARC58" s="9"/>
      <c r="ARD58" s="9"/>
      <c r="ARE58" s="9"/>
      <c r="ARF58" s="9"/>
      <c r="ARG58" s="9"/>
      <c r="ARH58" s="9"/>
      <c r="ARI58" s="9"/>
      <c r="ARJ58" s="9"/>
      <c r="ARK58" s="9"/>
      <c r="ARL58" s="9"/>
      <c r="ARM58" s="9"/>
      <c r="ARN58" s="9"/>
      <c r="ARO58" s="9"/>
      <c r="ARP58" s="9"/>
      <c r="ARQ58" s="9"/>
      <c r="ARR58" s="9"/>
      <c r="ARS58" s="9"/>
      <c r="ART58" s="9"/>
      <c r="ARU58" s="9"/>
      <c r="ARV58" s="9"/>
      <c r="ARW58" s="9"/>
      <c r="ARX58" s="9"/>
      <c r="ARY58" s="9"/>
      <c r="ARZ58" s="9"/>
      <c r="ASA58" s="9"/>
      <c r="ASB58" s="9"/>
      <c r="ASC58" s="9"/>
      <c r="ASD58" s="9"/>
      <c r="ASE58" s="9"/>
      <c r="ASF58" s="9"/>
      <c r="ASG58" s="9"/>
      <c r="ASH58" s="9"/>
      <c r="ASI58" s="9"/>
      <c r="ASJ58" s="9"/>
      <c r="ASK58" s="9"/>
      <c r="ASL58" s="9"/>
      <c r="ASM58" s="9"/>
      <c r="ASN58" s="9"/>
      <c r="ASO58" s="9"/>
      <c r="ASP58" s="9"/>
      <c r="ASQ58" s="9"/>
      <c r="ASR58" s="9"/>
      <c r="ASS58" s="9"/>
      <c r="AST58" s="9"/>
      <c r="ASU58" s="9"/>
      <c r="ASV58" s="9"/>
      <c r="ASW58" s="9"/>
      <c r="ASX58" s="9"/>
      <c r="ASY58" s="9"/>
      <c r="ASZ58" s="9"/>
      <c r="ATA58" s="9"/>
      <c r="ATB58" s="9"/>
      <c r="ATC58" s="9"/>
      <c r="ATD58" s="9"/>
      <c r="ATE58" s="9"/>
      <c r="ATF58" s="9"/>
      <c r="ATG58" s="9"/>
      <c r="ATH58" s="9"/>
      <c r="ATI58" s="9"/>
      <c r="ATJ58" s="9"/>
      <c r="ATK58" s="9"/>
      <c r="ATL58" s="9"/>
      <c r="ATM58" s="9"/>
      <c r="ATN58" s="9"/>
      <c r="ATO58" s="9"/>
      <c r="ATP58" s="9"/>
      <c r="ATQ58" s="9"/>
      <c r="ATR58" s="9"/>
      <c r="ATS58" s="9"/>
      <c r="ATT58" s="9"/>
      <c r="ATU58" s="9"/>
      <c r="ATV58" s="9"/>
      <c r="ATW58" s="9"/>
      <c r="ATX58" s="9"/>
      <c r="ATY58" s="9"/>
      <c r="ATZ58" s="9"/>
      <c r="AUA58" s="9"/>
      <c r="AUB58" s="9"/>
      <c r="AUC58" s="9"/>
      <c r="AUD58" s="9"/>
      <c r="AUE58" s="9"/>
      <c r="AUF58" s="9"/>
      <c r="AUG58" s="9"/>
      <c r="AUH58" s="9"/>
      <c r="AUI58" s="9"/>
      <c r="AUJ58" s="9"/>
      <c r="AUK58" s="9"/>
      <c r="AUL58" s="9"/>
      <c r="AUM58" s="9"/>
      <c r="AUN58" s="9"/>
      <c r="AUO58" s="9"/>
      <c r="AUP58" s="9"/>
      <c r="AUQ58" s="9"/>
      <c r="AUR58" s="9"/>
      <c r="AUS58" s="9"/>
      <c r="AUT58" s="9"/>
      <c r="AUU58" s="9"/>
      <c r="AUV58" s="9"/>
      <c r="AUW58" s="9"/>
      <c r="AUX58" s="9"/>
      <c r="AUY58" s="9"/>
      <c r="AUZ58" s="9"/>
      <c r="AVA58" s="9"/>
      <c r="AVB58" s="9"/>
      <c r="AVC58" s="9"/>
      <c r="AVD58" s="9"/>
      <c r="AVE58" s="9"/>
      <c r="AVF58" s="9"/>
      <c r="AVG58" s="9"/>
      <c r="AVH58" s="9"/>
      <c r="AVI58" s="9"/>
      <c r="AVJ58" s="9"/>
      <c r="AVK58" s="9"/>
      <c r="AVL58" s="9"/>
      <c r="AVM58" s="9"/>
      <c r="AVN58" s="9"/>
      <c r="AVO58" s="9"/>
      <c r="AVP58" s="9"/>
      <c r="AVQ58" s="9"/>
      <c r="AVR58" s="9"/>
      <c r="AVS58" s="9"/>
      <c r="AVT58" s="9"/>
      <c r="AVU58" s="9"/>
      <c r="AVV58" s="9"/>
      <c r="AVW58" s="9"/>
      <c r="AVX58" s="9"/>
      <c r="AVY58" s="9"/>
      <c r="AVZ58" s="9"/>
      <c r="AWA58" s="9"/>
      <c r="AWB58" s="9"/>
      <c r="AWC58" s="9"/>
      <c r="AWD58" s="9"/>
      <c r="AWE58" s="9"/>
      <c r="AWF58" s="9"/>
      <c r="AWG58" s="9"/>
      <c r="AWH58" s="9"/>
      <c r="AWI58" s="9"/>
      <c r="AWJ58" s="9"/>
      <c r="AWK58" s="9"/>
      <c r="AWL58" s="9"/>
      <c r="AWM58" s="9"/>
      <c r="AWN58" s="9"/>
      <c r="AWO58" s="9"/>
      <c r="AWP58" s="9"/>
      <c r="AWQ58" s="9"/>
      <c r="AWR58" s="9"/>
      <c r="AWS58" s="9"/>
      <c r="AWT58" s="9"/>
      <c r="AWU58" s="9"/>
      <c r="AWV58" s="9"/>
      <c r="AWW58" s="9"/>
      <c r="AWX58" s="9"/>
      <c r="AWY58" s="9"/>
      <c r="AWZ58" s="9"/>
      <c r="AXA58" s="9"/>
      <c r="AXB58" s="9"/>
      <c r="AXC58" s="9"/>
      <c r="AXD58" s="9"/>
      <c r="AXE58" s="9"/>
      <c r="AXF58" s="9"/>
      <c r="AXG58" s="9"/>
      <c r="AXH58" s="9"/>
      <c r="AXI58" s="9"/>
      <c r="AXJ58" s="9"/>
      <c r="AXK58" s="9"/>
      <c r="AXL58" s="9"/>
      <c r="AXM58" s="9"/>
      <c r="AXN58" s="9"/>
      <c r="AXO58" s="9"/>
      <c r="AXP58" s="9"/>
      <c r="AXQ58" s="9"/>
      <c r="AXR58" s="9"/>
      <c r="AXS58" s="9"/>
      <c r="AXT58" s="9"/>
      <c r="AXU58" s="9"/>
      <c r="AXV58" s="9"/>
      <c r="AXW58" s="9"/>
      <c r="AXX58" s="9"/>
      <c r="AXY58" s="9"/>
      <c r="AXZ58" s="9"/>
      <c r="AYA58" s="9"/>
      <c r="AYB58" s="9"/>
      <c r="AYC58" s="9"/>
      <c r="AYD58" s="9"/>
      <c r="AYE58" s="9"/>
      <c r="AYF58" s="9"/>
      <c r="AYG58" s="9"/>
      <c r="AYH58" s="9"/>
      <c r="AYI58" s="9"/>
      <c r="AYJ58" s="9"/>
      <c r="AYK58" s="9"/>
      <c r="AYL58" s="9"/>
      <c r="AYM58" s="9"/>
      <c r="AYN58" s="9"/>
      <c r="AYO58" s="9"/>
      <c r="AYP58" s="9"/>
      <c r="AYQ58" s="9"/>
      <c r="AYR58" s="9"/>
      <c r="AYS58" s="9"/>
      <c r="AYT58" s="9"/>
      <c r="AYU58" s="9"/>
      <c r="AYV58" s="9"/>
      <c r="AYW58" s="9"/>
      <c r="AYX58" s="9"/>
      <c r="AYY58" s="9"/>
      <c r="AYZ58" s="9"/>
      <c r="AZA58" s="9"/>
      <c r="AZB58" s="9"/>
      <c r="AZC58" s="9"/>
      <c r="AZD58" s="9"/>
      <c r="AZE58" s="9"/>
      <c r="AZF58" s="9"/>
      <c r="AZG58" s="9"/>
      <c r="AZH58" s="9"/>
      <c r="AZI58" s="9"/>
      <c r="AZJ58" s="9"/>
      <c r="AZK58" s="9"/>
      <c r="AZL58" s="9"/>
      <c r="AZM58" s="9"/>
      <c r="AZN58" s="9"/>
      <c r="AZO58" s="9"/>
      <c r="AZP58" s="9"/>
      <c r="AZQ58" s="9"/>
      <c r="AZR58" s="9"/>
      <c r="AZS58" s="9"/>
      <c r="AZT58" s="9"/>
      <c r="AZU58" s="9"/>
      <c r="AZV58" s="9"/>
      <c r="AZW58" s="9"/>
      <c r="AZX58" s="9"/>
      <c r="AZY58" s="9"/>
      <c r="AZZ58" s="9"/>
      <c r="BAA58" s="9"/>
      <c r="BAB58" s="9"/>
      <c r="BAC58" s="9"/>
      <c r="BAD58" s="9"/>
      <c r="BAE58" s="9"/>
      <c r="BAF58" s="9"/>
      <c r="BAG58" s="9"/>
      <c r="BAH58" s="9"/>
      <c r="BAI58" s="9"/>
      <c r="BAJ58" s="9"/>
      <c r="BAK58" s="9"/>
      <c r="BAL58" s="9"/>
      <c r="BAM58" s="9"/>
      <c r="BAN58" s="9"/>
      <c r="BAO58" s="9"/>
      <c r="BAP58" s="9"/>
      <c r="BAQ58" s="9"/>
      <c r="BAR58" s="9"/>
      <c r="BAS58" s="9"/>
      <c r="BAT58" s="9"/>
      <c r="BAU58" s="9"/>
      <c r="BAV58" s="9"/>
      <c r="BAW58" s="9"/>
      <c r="BAX58" s="9"/>
      <c r="BAY58" s="9"/>
      <c r="BAZ58" s="9"/>
      <c r="BBA58" s="9"/>
      <c r="BBB58" s="9"/>
      <c r="BBC58" s="9"/>
      <c r="BBD58" s="9"/>
      <c r="BBE58" s="9"/>
      <c r="BBF58" s="9"/>
      <c r="BBG58" s="9"/>
      <c r="BBH58" s="9"/>
      <c r="BBI58" s="9"/>
      <c r="BBJ58" s="9"/>
      <c r="BBK58" s="9"/>
      <c r="BBL58" s="9"/>
      <c r="BBM58" s="9"/>
      <c r="BBN58" s="9"/>
      <c r="BBO58" s="9"/>
      <c r="BBP58" s="9"/>
      <c r="BBQ58" s="9"/>
      <c r="BBR58" s="9"/>
      <c r="BBS58" s="9"/>
      <c r="BBT58" s="9"/>
      <c r="BBU58" s="9"/>
      <c r="BBV58" s="9"/>
      <c r="BBW58" s="9"/>
      <c r="BBX58" s="9"/>
      <c r="BBY58" s="9"/>
      <c r="BBZ58" s="9"/>
      <c r="BCA58" s="9"/>
      <c r="BCB58" s="9"/>
      <c r="BCC58" s="9"/>
      <c r="BCD58" s="9"/>
      <c r="BCE58" s="9"/>
      <c r="BCF58" s="9"/>
      <c r="BCG58" s="9"/>
      <c r="BCH58" s="9"/>
      <c r="BCI58" s="9"/>
      <c r="BCJ58" s="9"/>
      <c r="BCK58" s="9"/>
      <c r="BCL58" s="9"/>
      <c r="BCM58" s="9"/>
      <c r="BCN58" s="9"/>
      <c r="BCO58" s="9"/>
      <c r="BCP58" s="9"/>
      <c r="BCQ58" s="9"/>
      <c r="BCR58" s="9"/>
      <c r="BCS58" s="9"/>
      <c r="BCT58" s="9"/>
      <c r="BCU58" s="9"/>
      <c r="BCV58" s="9"/>
      <c r="BCW58" s="9"/>
      <c r="BCX58" s="9"/>
      <c r="BCY58" s="9"/>
      <c r="BCZ58" s="9"/>
      <c r="BDA58" s="9"/>
      <c r="BDB58" s="9"/>
      <c r="BDC58" s="9"/>
      <c r="BDD58" s="9"/>
      <c r="BDE58" s="9"/>
      <c r="BDF58" s="9"/>
      <c r="BDG58" s="9"/>
      <c r="BDH58" s="9"/>
      <c r="BDI58" s="9"/>
      <c r="BDJ58" s="9"/>
      <c r="BDK58" s="9"/>
      <c r="BDL58" s="9"/>
      <c r="BDM58" s="9"/>
      <c r="BDN58" s="9"/>
      <c r="BDO58" s="9"/>
      <c r="BDP58" s="9"/>
      <c r="BDQ58" s="9"/>
      <c r="BDR58" s="9"/>
      <c r="BDS58" s="9"/>
      <c r="BDT58" s="9"/>
      <c r="BDU58" s="9"/>
      <c r="BDV58" s="9"/>
      <c r="BDW58" s="9"/>
      <c r="BDX58" s="9"/>
      <c r="BDY58" s="9"/>
      <c r="BDZ58" s="9"/>
      <c r="BEA58" s="9"/>
      <c r="BEB58" s="9"/>
      <c r="BEC58" s="9"/>
      <c r="BED58" s="9"/>
      <c r="BEE58" s="9"/>
      <c r="BEF58" s="9"/>
      <c r="BEG58" s="9"/>
      <c r="BEH58" s="9"/>
      <c r="BEI58" s="9"/>
      <c r="BEJ58" s="9"/>
      <c r="BEK58" s="9"/>
      <c r="BEL58" s="9"/>
      <c r="BEM58" s="9"/>
      <c r="BEN58" s="9"/>
      <c r="BEO58" s="9"/>
      <c r="BEP58" s="9"/>
      <c r="BEQ58" s="9"/>
      <c r="BER58" s="9"/>
      <c r="BES58" s="9"/>
      <c r="BET58" s="9"/>
      <c r="BEU58" s="9"/>
      <c r="BEV58" s="9"/>
      <c r="BEW58" s="9"/>
      <c r="BEX58" s="9"/>
      <c r="BEY58" s="9"/>
      <c r="BEZ58" s="9"/>
      <c r="BFA58" s="9"/>
      <c r="BFB58" s="9"/>
      <c r="BFC58" s="9"/>
      <c r="BFD58" s="9"/>
      <c r="BFE58" s="9"/>
      <c r="BFF58" s="9"/>
      <c r="BFG58" s="9"/>
      <c r="BFH58" s="9"/>
      <c r="BFI58" s="9"/>
      <c r="BFJ58" s="9"/>
      <c r="BFK58" s="9"/>
      <c r="BFL58" s="9"/>
      <c r="BFM58" s="9"/>
      <c r="BFN58" s="9"/>
      <c r="BFO58" s="9"/>
      <c r="BFP58" s="9"/>
      <c r="BFQ58" s="9"/>
      <c r="BFR58" s="9"/>
      <c r="BFS58" s="9"/>
      <c r="BFT58" s="9"/>
      <c r="BFU58" s="9"/>
      <c r="BFV58" s="9"/>
      <c r="BFW58" s="9"/>
      <c r="BFX58" s="9"/>
      <c r="BFY58" s="9"/>
      <c r="BFZ58" s="9"/>
      <c r="BGA58" s="9"/>
      <c r="BGB58" s="9"/>
      <c r="BGC58" s="9"/>
      <c r="BGD58" s="9"/>
      <c r="BGE58" s="9"/>
      <c r="BGF58" s="9"/>
      <c r="BGG58" s="9"/>
      <c r="BGH58" s="9"/>
      <c r="BGI58" s="9"/>
      <c r="BGJ58" s="9"/>
      <c r="BGK58" s="9"/>
      <c r="BGL58" s="9"/>
      <c r="BGM58" s="9"/>
      <c r="BGN58" s="9"/>
      <c r="BGO58" s="9"/>
      <c r="BGP58" s="9"/>
      <c r="BGQ58" s="9"/>
      <c r="BGR58" s="9"/>
      <c r="BGS58" s="9"/>
      <c r="BGT58" s="9"/>
      <c r="BGU58" s="9"/>
      <c r="BGV58" s="9"/>
      <c r="BGW58" s="9"/>
      <c r="BGX58" s="9"/>
      <c r="BGY58" s="9"/>
      <c r="BGZ58" s="9"/>
      <c r="BHA58" s="9"/>
      <c r="BHB58" s="9"/>
      <c r="BHC58" s="9"/>
      <c r="BHD58" s="9"/>
      <c r="BHE58" s="9"/>
      <c r="BHF58" s="9"/>
      <c r="BHG58" s="9"/>
      <c r="BHH58" s="9"/>
      <c r="BHI58" s="9"/>
      <c r="BHJ58" s="9"/>
      <c r="BHK58" s="9"/>
      <c r="BHL58" s="9"/>
      <c r="BHM58" s="9"/>
      <c r="BHN58" s="9"/>
      <c r="BHO58" s="9"/>
      <c r="BHP58" s="9"/>
      <c r="BHQ58" s="9"/>
      <c r="BHR58" s="9"/>
      <c r="BHS58" s="9"/>
      <c r="BHT58" s="9"/>
      <c r="BHU58" s="9"/>
      <c r="BHV58" s="9"/>
      <c r="BHW58" s="9"/>
      <c r="BHX58" s="9"/>
      <c r="BHY58" s="9"/>
      <c r="BHZ58" s="9"/>
      <c r="BIA58" s="9"/>
      <c r="BIB58" s="9"/>
      <c r="BIC58" s="9"/>
      <c r="BID58" s="9"/>
      <c r="BIE58" s="9"/>
      <c r="BIF58" s="9"/>
      <c r="BIG58" s="9"/>
      <c r="BIH58" s="9"/>
      <c r="BII58" s="9"/>
      <c r="BIJ58" s="9"/>
      <c r="BIK58" s="9"/>
      <c r="BIL58" s="9"/>
      <c r="BIM58" s="9"/>
      <c r="BIN58" s="9"/>
      <c r="BIO58" s="9"/>
      <c r="BIP58" s="9"/>
      <c r="BIQ58" s="9"/>
      <c r="BIR58" s="9"/>
      <c r="BIS58" s="9"/>
      <c r="BIT58" s="9"/>
      <c r="BIU58" s="9"/>
      <c r="BIV58" s="9"/>
      <c r="BIW58" s="9"/>
      <c r="BIX58" s="9"/>
      <c r="BIY58" s="9"/>
      <c r="BIZ58" s="9"/>
      <c r="BJA58" s="9"/>
      <c r="BJB58" s="9"/>
      <c r="BJC58" s="9"/>
      <c r="BJD58" s="9"/>
      <c r="BJE58" s="9"/>
      <c r="BJF58" s="9"/>
      <c r="BJG58" s="9"/>
      <c r="BJH58" s="9"/>
      <c r="BJI58" s="9"/>
      <c r="BJJ58" s="9"/>
      <c r="BJK58" s="9"/>
      <c r="BJL58" s="9"/>
      <c r="BJM58" s="9"/>
      <c r="BJN58" s="9"/>
      <c r="BJO58" s="9"/>
      <c r="BJP58" s="9"/>
      <c r="BJQ58" s="9"/>
      <c r="BJR58" s="9"/>
      <c r="BJS58" s="9"/>
      <c r="BJT58" s="9"/>
      <c r="BJU58" s="9"/>
      <c r="BJV58" s="9"/>
      <c r="BJW58" s="9"/>
      <c r="BJX58" s="9"/>
      <c r="BJY58" s="9"/>
      <c r="BJZ58" s="9"/>
      <c r="BKA58" s="9"/>
      <c r="BKB58" s="9"/>
      <c r="BKC58" s="9"/>
      <c r="BKD58" s="9"/>
      <c r="BKE58" s="9"/>
      <c r="BKF58" s="9"/>
      <c r="BKG58" s="9"/>
      <c r="BKH58" s="9"/>
      <c r="BKI58" s="9"/>
      <c r="BKJ58" s="9"/>
      <c r="BKK58" s="9"/>
      <c r="BKL58" s="9"/>
      <c r="BKM58" s="9"/>
      <c r="BKN58" s="9"/>
      <c r="BKO58" s="9"/>
      <c r="BKP58" s="9"/>
      <c r="BKQ58" s="9"/>
      <c r="BKR58" s="9"/>
      <c r="BKS58" s="9"/>
      <c r="BKT58" s="9"/>
      <c r="BKU58" s="9"/>
      <c r="BKV58" s="9"/>
      <c r="BKW58" s="9"/>
      <c r="BKX58" s="9"/>
      <c r="BKY58" s="9"/>
      <c r="BKZ58" s="9"/>
      <c r="BLA58" s="9"/>
      <c r="BLB58" s="9"/>
      <c r="BLC58" s="9"/>
      <c r="BLD58" s="9"/>
      <c r="BLE58" s="9"/>
      <c r="BLF58" s="9"/>
      <c r="BLG58" s="9"/>
      <c r="BLH58" s="9"/>
      <c r="BLI58" s="9"/>
      <c r="BLJ58" s="9"/>
      <c r="BLK58" s="9"/>
      <c r="BLL58" s="9"/>
      <c r="BLM58" s="9"/>
      <c r="BLN58" s="9"/>
      <c r="BLO58" s="9"/>
      <c r="BLP58" s="9"/>
      <c r="BLQ58" s="9"/>
      <c r="BLR58" s="9"/>
      <c r="BLS58" s="9"/>
      <c r="BLT58" s="9"/>
      <c r="BLU58" s="9"/>
      <c r="BLV58" s="9"/>
      <c r="BLW58" s="9"/>
      <c r="BLX58" s="9"/>
      <c r="BLY58" s="9"/>
      <c r="BLZ58" s="9"/>
      <c r="BMA58" s="9"/>
      <c r="BMB58" s="9"/>
      <c r="BMC58" s="9"/>
      <c r="BMD58" s="9"/>
      <c r="BME58" s="9"/>
      <c r="BMF58" s="9"/>
      <c r="BMG58" s="9"/>
      <c r="BMH58" s="9"/>
      <c r="BMI58" s="9"/>
      <c r="BMJ58" s="9"/>
      <c r="BMK58" s="9"/>
      <c r="BML58" s="9"/>
      <c r="BMM58" s="9"/>
      <c r="BMN58" s="9"/>
      <c r="BMO58" s="9"/>
      <c r="BMP58" s="9"/>
      <c r="BMQ58" s="9"/>
      <c r="BMR58" s="9"/>
      <c r="BMS58" s="9"/>
      <c r="BMT58" s="9"/>
      <c r="BMU58" s="9"/>
      <c r="BMV58" s="9"/>
      <c r="BMW58" s="9"/>
      <c r="BMX58" s="9"/>
      <c r="BMY58" s="9"/>
      <c r="BMZ58" s="9"/>
      <c r="BNA58" s="9"/>
      <c r="BNB58" s="9"/>
      <c r="BNC58" s="9"/>
      <c r="BND58" s="9"/>
      <c r="BNE58" s="9"/>
      <c r="BNF58" s="9"/>
      <c r="BNG58" s="9"/>
      <c r="BNH58" s="9"/>
      <c r="BNI58" s="9"/>
      <c r="BNJ58" s="9"/>
      <c r="BNK58" s="9"/>
      <c r="BNL58" s="9"/>
      <c r="BNM58" s="9"/>
      <c r="BNN58" s="9"/>
      <c r="BNO58" s="9"/>
      <c r="BNP58" s="9"/>
      <c r="BNQ58" s="9"/>
      <c r="BNR58" s="9"/>
      <c r="BNS58" s="9"/>
      <c r="BNT58" s="9"/>
      <c r="BNU58" s="9"/>
      <c r="BNV58" s="9"/>
      <c r="BNW58" s="9"/>
      <c r="BNX58" s="9"/>
      <c r="BNY58" s="9"/>
      <c r="BNZ58" s="9"/>
      <c r="BOA58" s="9"/>
      <c r="BOB58" s="9"/>
      <c r="BOC58" s="9"/>
      <c r="BOD58" s="9"/>
      <c r="BOE58" s="9"/>
      <c r="BOF58" s="9"/>
      <c r="BOG58" s="9"/>
      <c r="BOH58" s="9"/>
      <c r="BOI58" s="9"/>
      <c r="BOJ58" s="9"/>
      <c r="BOK58" s="9"/>
      <c r="BOL58" s="9"/>
      <c r="BOM58" s="9"/>
      <c r="BON58" s="9"/>
      <c r="BOO58" s="9"/>
      <c r="BOP58" s="9"/>
      <c r="BOQ58" s="9"/>
      <c r="BOR58" s="9"/>
      <c r="BOS58" s="9"/>
      <c r="BOT58" s="9"/>
      <c r="BOU58" s="9"/>
      <c r="BOV58" s="9"/>
      <c r="BOW58" s="9"/>
      <c r="BOX58" s="9"/>
      <c r="BOY58" s="9"/>
      <c r="BOZ58" s="9"/>
      <c r="BPA58" s="9"/>
      <c r="BPB58" s="9"/>
      <c r="BPC58" s="9"/>
      <c r="BPD58" s="9"/>
      <c r="BPE58" s="9"/>
      <c r="BPF58" s="9"/>
      <c r="BPG58" s="9"/>
      <c r="BPH58" s="9"/>
      <c r="BPI58" s="9"/>
      <c r="BPJ58" s="9"/>
      <c r="BPK58" s="9"/>
      <c r="BPL58" s="9"/>
      <c r="BPM58" s="9"/>
      <c r="BPN58" s="9"/>
      <c r="BPO58" s="9"/>
      <c r="BPP58" s="9"/>
      <c r="BPQ58" s="9"/>
      <c r="BPR58" s="9"/>
      <c r="BPS58" s="9"/>
      <c r="BPT58" s="9"/>
      <c r="BPU58" s="9"/>
      <c r="BPV58" s="9"/>
      <c r="BPW58" s="9"/>
      <c r="BPX58" s="9"/>
      <c r="BPY58" s="9"/>
      <c r="BPZ58" s="9"/>
      <c r="BQA58" s="9"/>
      <c r="BQB58" s="9"/>
      <c r="BQC58" s="9"/>
      <c r="BQD58" s="9"/>
      <c r="BQE58" s="9"/>
      <c r="BQF58" s="9"/>
      <c r="BQG58" s="9"/>
      <c r="BQH58" s="9"/>
      <c r="BQI58" s="9"/>
      <c r="BQJ58" s="9"/>
      <c r="BQK58" s="9"/>
      <c r="BQL58" s="9"/>
      <c r="BQM58" s="9"/>
      <c r="BQN58" s="9"/>
      <c r="BQO58" s="9"/>
      <c r="BQP58" s="9"/>
      <c r="BQQ58" s="9"/>
      <c r="BQR58" s="9"/>
      <c r="BQS58" s="9"/>
      <c r="BQT58" s="9"/>
      <c r="BQU58" s="9"/>
      <c r="BQV58" s="9"/>
      <c r="BQW58" s="9"/>
      <c r="BQX58" s="9"/>
      <c r="BQY58" s="9"/>
      <c r="BQZ58" s="9"/>
      <c r="BRA58" s="9"/>
      <c r="BRB58" s="9"/>
      <c r="BRC58" s="9"/>
      <c r="BRD58" s="9"/>
      <c r="BRE58" s="9"/>
      <c r="BRF58" s="9"/>
      <c r="BRG58" s="9"/>
      <c r="BRH58" s="9"/>
      <c r="BRI58" s="9"/>
      <c r="BRJ58" s="9"/>
      <c r="BRK58" s="9"/>
      <c r="BRL58" s="9"/>
      <c r="BRM58" s="9"/>
      <c r="BRN58" s="9"/>
      <c r="BRO58" s="9"/>
      <c r="BRP58" s="9"/>
      <c r="BRQ58" s="9"/>
      <c r="BRR58" s="9"/>
      <c r="BRS58" s="9"/>
      <c r="BRT58" s="9"/>
      <c r="BRU58" s="9"/>
      <c r="BRV58" s="9"/>
      <c r="BRW58" s="9"/>
      <c r="BRX58" s="9"/>
      <c r="BRY58" s="9"/>
      <c r="BRZ58" s="9"/>
      <c r="BSA58" s="9"/>
      <c r="BSB58" s="9"/>
      <c r="BSC58" s="9"/>
      <c r="BSD58" s="9"/>
      <c r="BSE58" s="9"/>
      <c r="BSF58" s="9"/>
      <c r="BSG58" s="9"/>
      <c r="BSH58" s="9"/>
      <c r="BSI58" s="9"/>
      <c r="BSJ58" s="9"/>
      <c r="BSK58" s="9"/>
      <c r="BSL58" s="9"/>
      <c r="BSM58" s="9"/>
      <c r="BSN58" s="9"/>
      <c r="BSO58" s="9"/>
      <c r="BSP58" s="9"/>
      <c r="BSQ58" s="9"/>
      <c r="BSR58" s="9"/>
      <c r="BSS58" s="9"/>
      <c r="BST58" s="9"/>
      <c r="BSU58" s="9"/>
      <c r="BSV58" s="9"/>
      <c r="BSW58" s="9"/>
      <c r="BSX58" s="9"/>
      <c r="BSY58" s="9"/>
      <c r="BSZ58" s="9"/>
      <c r="BTA58" s="9"/>
      <c r="BTB58" s="9"/>
      <c r="BTC58" s="9"/>
      <c r="BTD58" s="9"/>
      <c r="BTE58" s="9"/>
      <c r="BTF58" s="9"/>
      <c r="BTG58" s="9"/>
      <c r="BTH58" s="9"/>
      <c r="BTI58" s="9"/>
      <c r="BTJ58" s="9"/>
      <c r="BTK58" s="9"/>
      <c r="BTL58" s="9"/>
      <c r="BTM58" s="9"/>
      <c r="BTN58" s="9"/>
      <c r="BTO58" s="9"/>
      <c r="BTP58" s="9"/>
      <c r="BTQ58" s="9"/>
      <c r="BTR58" s="9"/>
      <c r="BTS58" s="9"/>
      <c r="BTT58" s="9"/>
      <c r="BTU58" s="9"/>
      <c r="BTV58" s="9"/>
      <c r="BTW58" s="9"/>
      <c r="BTX58" s="9"/>
      <c r="BTY58" s="9"/>
      <c r="BTZ58" s="9"/>
      <c r="BUA58" s="9"/>
      <c r="BUB58" s="9"/>
      <c r="BUC58" s="9"/>
      <c r="BUD58" s="9"/>
      <c r="BUE58" s="9"/>
      <c r="BUF58" s="9"/>
      <c r="BUG58" s="9"/>
      <c r="BUH58" s="9"/>
      <c r="BUI58" s="9"/>
      <c r="BUJ58" s="9"/>
      <c r="BUK58" s="9"/>
      <c r="BUL58" s="9"/>
      <c r="BUM58" s="9"/>
      <c r="BUN58" s="9"/>
      <c r="BUO58" s="9"/>
      <c r="BUP58" s="9"/>
      <c r="BUQ58" s="9"/>
      <c r="BUR58" s="9"/>
      <c r="BUS58" s="9"/>
      <c r="BUT58" s="9"/>
      <c r="BUU58" s="9"/>
      <c r="BUV58" s="9"/>
      <c r="BUW58" s="9"/>
      <c r="BUX58" s="9"/>
      <c r="BUY58" s="9"/>
      <c r="BUZ58" s="9"/>
      <c r="BVA58" s="9"/>
      <c r="BVB58" s="9"/>
      <c r="BVC58" s="9"/>
      <c r="BVD58" s="9"/>
      <c r="BVE58" s="9"/>
      <c r="BVF58" s="9"/>
      <c r="BVG58" s="9"/>
      <c r="BVH58" s="9"/>
      <c r="BVI58" s="9"/>
      <c r="BVJ58" s="9"/>
      <c r="BVK58" s="9"/>
      <c r="BVL58" s="9"/>
      <c r="BVM58" s="9"/>
      <c r="BVN58" s="9"/>
      <c r="BVO58" s="9"/>
      <c r="BVP58" s="9"/>
      <c r="BVQ58" s="9"/>
      <c r="BVR58" s="9"/>
      <c r="BVS58" s="9"/>
      <c r="BVT58" s="9"/>
      <c r="BVU58" s="9"/>
      <c r="BVV58" s="9"/>
      <c r="BVW58" s="9"/>
      <c r="BVX58" s="9"/>
      <c r="BVY58" s="9"/>
      <c r="BVZ58" s="9"/>
      <c r="BWA58" s="9"/>
      <c r="BWB58" s="9"/>
      <c r="BWC58" s="9"/>
      <c r="BWD58" s="9"/>
      <c r="BWE58" s="9"/>
      <c r="BWF58" s="9"/>
      <c r="BWG58" s="9"/>
      <c r="BWH58" s="9"/>
      <c r="BWI58" s="9"/>
      <c r="BWJ58" s="9"/>
      <c r="BWK58" s="9"/>
      <c r="BWL58" s="9"/>
      <c r="BWM58" s="9"/>
      <c r="BWN58" s="9"/>
      <c r="BWO58" s="9"/>
      <c r="BWP58" s="9"/>
      <c r="BWQ58" s="9"/>
      <c r="BWR58" s="9"/>
      <c r="BWS58" s="9"/>
      <c r="BWT58" s="9"/>
      <c r="BWU58" s="9"/>
      <c r="BWV58" s="9"/>
      <c r="BWW58" s="9"/>
      <c r="BWX58" s="9"/>
      <c r="BWY58" s="9"/>
      <c r="BWZ58" s="9"/>
      <c r="BXA58" s="9"/>
      <c r="BXB58" s="9"/>
      <c r="BXC58" s="9"/>
      <c r="BXD58" s="9"/>
      <c r="BXE58" s="9"/>
      <c r="BXF58" s="9"/>
      <c r="BXG58" s="9"/>
      <c r="BXH58" s="9"/>
      <c r="BXI58" s="9"/>
      <c r="BXJ58" s="9"/>
      <c r="BXK58" s="9"/>
      <c r="BXL58" s="9"/>
      <c r="BXM58" s="9"/>
      <c r="BXN58" s="9"/>
      <c r="BXO58" s="9"/>
      <c r="BXP58" s="9"/>
      <c r="BXQ58" s="9"/>
      <c r="BXR58" s="9"/>
      <c r="BXS58" s="9"/>
      <c r="BXT58" s="9"/>
      <c r="BXU58" s="9"/>
      <c r="BXV58" s="9"/>
      <c r="BXW58" s="9"/>
      <c r="BXX58" s="9"/>
      <c r="BXY58" s="9"/>
      <c r="BXZ58" s="9"/>
      <c r="BYA58" s="9"/>
      <c r="BYB58" s="9"/>
      <c r="BYC58" s="9"/>
      <c r="BYD58" s="9"/>
      <c r="BYE58" s="9"/>
      <c r="BYF58" s="9"/>
      <c r="BYG58" s="9"/>
      <c r="BYH58" s="9"/>
      <c r="BYI58" s="9"/>
      <c r="BYJ58" s="9"/>
      <c r="BYK58" s="9"/>
      <c r="BYL58" s="9"/>
      <c r="BYM58" s="9"/>
      <c r="BYN58" s="9"/>
      <c r="BYO58" s="9"/>
      <c r="BYP58" s="9"/>
      <c r="BYQ58" s="9"/>
      <c r="BYR58" s="9"/>
      <c r="BYS58" s="9"/>
      <c r="BYT58" s="9"/>
      <c r="BYU58" s="9"/>
      <c r="BYV58" s="9"/>
      <c r="BYW58" s="9"/>
      <c r="BYX58" s="9"/>
      <c r="BYY58" s="9"/>
      <c r="BYZ58" s="9"/>
      <c r="BZA58" s="9"/>
      <c r="BZB58" s="9"/>
      <c r="BZC58" s="9"/>
      <c r="BZD58" s="9"/>
      <c r="BZE58" s="9"/>
      <c r="BZF58" s="9"/>
      <c r="BZG58" s="9"/>
      <c r="BZH58" s="9"/>
      <c r="BZI58" s="9"/>
      <c r="BZJ58" s="9"/>
      <c r="BZK58" s="9"/>
      <c r="BZL58" s="9"/>
      <c r="BZM58" s="9"/>
      <c r="BZN58" s="9"/>
      <c r="BZO58" s="9"/>
      <c r="BZP58" s="9"/>
      <c r="BZQ58" s="9"/>
      <c r="BZR58" s="9"/>
      <c r="BZS58" s="9"/>
      <c r="BZT58" s="9"/>
      <c r="BZU58" s="9"/>
      <c r="BZV58" s="9"/>
      <c r="BZW58" s="9"/>
      <c r="BZX58" s="9"/>
      <c r="BZY58" s="9"/>
      <c r="BZZ58" s="9"/>
      <c r="CAA58" s="9"/>
      <c r="CAB58" s="9"/>
      <c r="CAC58" s="9"/>
      <c r="CAD58" s="9"/>
      <c r="CAE58" s="9"/>
      <c r="CAF58" s="9"/>
      <c r="CAG58" s="9"/>
      <c r="CAH58" s="9"/>
      <c r="CAI58" s="9"/>
      <c r="CAJ58" s="9"/>
      <c r="CAK58" s="9"/>
      <c r="CAL58" s="9"/>
      <c r="CAM58" s="9"/>
      <c r="CAN58" s="9"/>
      <c r="CAO58" s="9"/>
      <c r="CAP58" s="9"/>
      <c r="CAQ58" s="9"/>
      <c r="CAR58" s="9"/>
      <c r="CAS58" s="9"/>
      <c r="CAT58" s="9"/>
      <c r="CAU58" s="9"/>
      <c r="CAV58" s="9"/>
      <c r="CAW58" s="9"/>
      <c r="CAX58" s="9"/>
      <c r="CAY58" s="9"/>
      <c r="CAZ58" s="9"/>
      <c r="CBA58" s="9"/>
      <c r="CBB58" s="9"/>
      <c r="CBC58" s="9"/>
      <c r="CBD58" s="9"/>
      <c r="CBE58" s="9"/>
      <c r="CBF58" s="9"/>
      <c r="CBG58" s="9"/>
      <c r="CBH58" s="9"/>
      <c r="CBI58" s="9"/>
      <c r="CBJ58" s="9"/>
      <c r="CBK58" s="9"/>
      <c r="CBL58" s="9"/>
      <c r="CBM58" s="9"/>
      <c r="CBN58" s="9"/>
      <c r="CBO58" s="9"/>
      <c r="CBP58" s="9"/>
      <c r="CBQ58" s="9"/>
      <c r="CBR58" s="9"/>
      <c r="CBS58" s="9"/>
      <c r="CBT58" s="9"/>
      <c r="CBU58" s="9"/>
      <c r="CBV58" s="9"/>
      <c r="CBW58" s="9"/>
      <c r="CBX58" s="9"/>
      <c r="CBY58" s="9"/>
      <c r="CBZ58" s="9"/>
      <c r="CCA58" s="9"/>
      <c r="CCB58" s="9"/>
      <c r="CCC58" s="9"/>
      <c r="CCD58" s="9"/>
      <c r="CCE58" s="9"/>
      <c r="CCF58" s="9"/>
      <c r="CCG58" s="9"/>
      <c r="CCH58" s="9"/>
      <c r="CCI58" s="9"/>
      <c r="CCJ58" s="9"/>
      <c r="CCK58" s="9"/>
      <c r="CCL58" s="9"/>
      <c r="CCM58" s="9"/>
      <c r="CCN58" s="9"/>
      <c r="CCO58" s="9"/>
      <c r="CCP58" s="9"/>
      <c r="CCQ58" s="9"/>
      <c r="CCR58" s="9"/>
      <c r="CCS58" s="9"/>
      <c r="CCT58" s="9"/>
      <c r="CCU58" s="9"/>
      <c r="CCV58" s="9"/>
      <c r="CCW58" s="9"/>
      <c r="CCX58" s="9"/>
      <c r="CCY58" s="9"/>
      <c r="CCZ58" s="9"/>
      <c r="CDA58" s="9"/>
      <c r="CDB58" s="9"/>
      <c r="CDC58" s="9"/>
      <c r="CDD58" s="9"/>
      <c r="CDE58" s="9"/>
      <c r="CDF58" s="9"/>
      <c r="CDG58" s="9"/>
      <c r="CDH58" s="9"/>
      <c r="CDI58" s="9"/>
      <c r="CDJ58" s="9"/>
      <c r="CDK58" s="9"/>
      <c r="CDL58" s="9"/>
      <c r="CDM58" s="9"/>
      <c r="CDN58" s="9"/>
      <c r="CDO58" s="9"/>
      <c r="CDP58" s="9"/>
      <c r="CDQ58" s="9"/>
      <c r="CDR58" s="9"/>
      <c r="CDS58" s="9"/>
      <c r="CDT58" s="9"/>
      <c r="CDU58" s="9"/>
      <c r="CDV58" s="9"/>
      <c r="CDW58" s="9"/>
      <c r="CDX58" s="9"/>
      <c r="CDY58" s="9"/>
      <c r="CDZ58" s="9"/>
      <c r="CEA58" s="9"/>
      <c r="CEB58" s="9"/>
      <c r="CEC58" s="9"/>
      <c r="CED58" s="9"/>
      <c r="CEE58" s="9"/>
      <c r="CEF58" s="9"/>
      <c r="CEG58" s="9"/>
      <c r="CEH58" s="9"/>
      <c r="CEI58" s="9"/>
      <c r="CEJ58" s="9"/>
      <c r="CEK58" s="9"/>
      <c r="CEL58" s="9"/>
      <c r="CEM58" s="9"/>
      <c r="CEN58" s="9"/>
      <c r="CEO58" s="9"/>
      <c r="CEP58" s="9"/>
      <c r="CEQ58" s="9"/>
      <c r="CER58" s="9"/>
      <c r="CES58" s="9"/>
      <c r="CET58" s="9"/>
      <c r="CEU58" s="9"/>
      <c r="CEV58" s="9"/>
      <c r="CEW58" s="9"/>
      <c r="CEX58" s="9"/>
      <c r="CEY58" s="9"/>
      <c r="CEZ58" s="9"/>
      <c r="CFA58" s="9"/>
      <c r="CFB58" s="9"/>
      <c r="CFC58" s="9"/>
      <c r="CFD58" s="9"/>
      <c r="CFE58" s="9"/>
      <c r="CFF58" s="9"/>
      <c r="CFG58" s="9"/>
      <c r="CFH58" s="9"/>
      <c r="CFI58" s="9"/>
      <c r="CFJ58" s="9"/>
      <c r="CFK58" s="9"/>
      <c r="CFL58" s="9"/>
      <c r="CFM58" s="9"/>
      <c r="CFN58" s="9"/>
      <c r="CFO58" s="9"/>
      <c r="CFP58" s="9"/>
      <c r="CFQ58" s="9"/>
      <c r="CFR58" s="9"/>
      <c r="CFS58" s="9"/>
      <c r="CFT58" s="9"/>
      <c r="CFU58" s="9"/>
      <c r="CFV58" s="9"/>
      <c r="CFW58" s="9"/>
      <c r="CFX58" s="9"/>
      <c r="CFY58" s="9"/>
      <c r="CFZ58" s="9"/>
      <c r="CGA58" s="9"/>
      <c r="CGB58" s="9"/>
      <c r="CGC58" s="9"/>
      <c r="CGD58" s="9"/>
      <c r="CGE58" s="9"/>
      <c r="CGF58" s="9"/>
      <c r="CGG58" s="9"/>
      <c r="CGH58" s="9"/>
      <c r="CGI58" s="9"/>
      <c r="CGJ58" s="9"/>
      <c r="CGK58" s="9"/>
      <c r="CGL58" s="9"/>
      <c r="CGM58" s="9"/>
      <c r="CGN58" s="9"/>
      <c r="CGO58" s="9"/>
      <c r="CGP58" s="9"/>
      <c r="CGQ58" s="9"/>
      <c r="CGR58" s="9"/>
      <c r="CGS58" s="9"/>
      <c r="CGT58" s="9"/>
      <c r="CGU58" s="9"/>
      <c r="CGV58" s="9"/>
      <c r="CGW58" s="9"/>
      <c r="CGX58" s="9"/>
      <c r="CGY58" s="9"/>
      <c r="CGZ58" s="9"/>
      <c r="CHA58" s="9"/>
      <c r="CHB58" s="9"/>
      <c r="CHC58" s="9"/>
      <c r="CHD58" s="9"/>
      <c r="CHE58" s="9"/>
      <c r="CHF58" s="9"/>
      <c r="CHG58" s="9"/>
      <c r="CHH58" s="9"/>
      <c r="CHI58" s="9"/>
      <c r="CHJ58" s="9"/>
      <c r="CHK58" s="9"/>
      <c r="CHL58" s="9"/>
      <c r="CHM58" s="9"/>
      <c r="CHN58" s="9"/>
      <c r="CHO58" s="9"/>
      <c r="CHP58" s="9"/>
      <c r="CHQ58" s="9"/>
      <c r="CHR58" s="9"/>
      <c r="CHS58" s="9"/>
      <c r="CHT58" s="9"/>
      <c r="CHU58" s="9"/>
      <c r="CHV58" s="9"/>
      <c r="CHW58" s="9"/>
      <c r="CHX58" s="9"/>
      <c r="CHY58" s="9"/>
      <c r="CHZ58" s="9"/>
      <c r="CIA58" s="9"/>
      <c r="CIB58" s="9"/>
      <c r="CIC58" s="9"/>
      <c r="CID58" s="9"/>
      <c r="CIE58" s="9"/>
      <c r="CIF58" s="9"/>
      <c r="CIG58" s="9"/>
      <c r="CIH58" s="9"/>
      <c r="CII58" s="9"/>
      <c r="CIJ58" s="9"/>
      <c r="CIK58" s="9"/>
      <c r="CIL58" s="9"/>
      <c r="CIM58" s="9"/>
      <c r="CIN58" s="9"/>
      <c r="CIO58" s="9"/>
      <c r="CIP58" s="9"/>
      <c r="CIQ58" s="9"/>
      <c r="CIR58" s="9"/>
      <c r="CIS58" s="9"/>
      <c r="CIT58" s="9"/>
      <c r="CIU58" s="9"/>
      <c r="CIV58" s="9"/>
      <c r="CIW58" s="9"/>
      <c r="CIX58" s="9"/>
      <c r="CIY58" s="9"/>
      <c r="CIZ58" s="9"/>
      <c r="CJA58" s="9"/>
      <c r="CJB58" s="9"/>
      <c r="CJC58" s="9"/>
      <c r="CJD58" s="9"/>
      <c r="CJE58" s="9"/>
      <c r="CJF58" s="9"/>
      <c r="CJG58" s="9"/>
      <c r="CJH58" s="9"/>
      <c r="CJI58" s="9"/>
      <c r="CJJ58" s="9"/>
      <c r="CJK58" s="9"/>
      <c r="CJL58" s="9"/>
      <c r="CJM58" s="9"/>
      <c r="CJN58" s="9"/>
      <c r="CJO58" s="9"/>
      <c r="CJP58" s="9"/>
      <c r="CJQ58" s="9"/>
      <c r="CJR58" s="9"/>
      <c r="CJS58" s="9"/>
      <c r="CJT58" s="9"/>
      <c r="CJU58" s="9"/>
      <c r="CJV58" s="9"/>
      <c r="CJW58" s="9"/>
      <c r="CJX58" s="9"/>
      <c r="CJY58" s="9"/>
      <c r="CJZ58" s="9"/>
      <c r="CKA58" s="9"/>
      <c r="CKB58" s="9"/>
      <c r="CKC58" s="9"/>
      <c r="CKD58" s="9"/>
      <c r="CKE58" s="9"/>
      <c r="CKF58" s="9"/>
      <c r="CKG58" s="9"/>
      <c r="CKH58" s="9"/>
      <c r="CKI58" s="9"/>
      <c r="CKJ58" s="9"/>
      <c r="CKK58" s="9"/>
      <c r="CKL58" s="9"/>
      <c r="CKM58" s="9"/>
      <c r="CKN58" s="9"/>
      <c r="CKO58" s="9"/>
      <c r="CKP58" s="9"/>
      <c r="CKQ58" s="9"/>
      <c r="CKR58" s="9"/>
      <c r="CKS58" s="9"/>
      <c r="CKT58" s="9"/>
      <c r="CKU58" s="9"/>
      <c r="CKV58" s="9"/>
      <c r="CKW58" s="9"/>
      <c r="CKX58" s="9"/>
      <c r="CKY58" s="9"/>
      <c r="CKZ58" s="9"/>
      <c r="CLA58" s="9"/>
      <c r="CLB58" s="9"/>
      <c r="CLC58" s="9"/>
      <c r="CLD58" s="9"/>
      <c r="CLE58" s="9"/>
      <c r="CLF58" s="9"/>
      <c r="CLG58" s="9"/>
      <c r="CLH58" s="9"/>
      <c r="CLI58" s="9"/>
      <c r="CLJ58" s="9"/>
      <c r="CLK58" s="9"/>
      <c r="CLL58" s="9"/>
      <c r="CLM58" s="9"/>
      <c r="CLN58" s="9"/>
      <c r="CLO58" s="9"/>
      <c r="CLP58" s="9"/>
      <c r="CLQ58" s="9"/>
      <c r="CLR58" s="9"/>
      <c r="CLS58" s="9"/>
      <c r="CLT58" s="9"/>
      <c r="CLU58" s="9"/>
      <c r="CLV58" s="9"/>
      <c r="CLW58" s="9"/>
      <c r="CLX58" s="9"/>
      <c r="CLY58" s="9"/>
      <c r="CLZ58" s="9"/>
      <c r="CMA58" s="9"/>
      <c r="CMB58" s="9"/>
      <c r="CMC58" s="9"/>
      <c r="CMD58" s="9"/>
      <c r="CME58" s="9"/>
      <c r="CMF58" s="9"/>
      <c r="CMG58" s="9"/>
      <c r="CMH58" s="9"/>
      <c r="CMI58" s="9"/>
      <c r="CMJ58" s="9"/>
      <c r="CMK58" s="9"/>
      <c r="CML58" s="9"/>
      <c r="CMM58" s="9"/>
      <c r="CMN58" s="9"/>
      <c r="CMO58" s="9"/>
      <c r="CMP58" s="9"/>
      <c r="CMQ58" s="9"/>
      <c r="CMR58" s="9"/>
      <c r="CMS58" s="9"/>
      <c r="CMT58" s="9"/>
      <c r="CMU58" s="9"/>
      <c r="CMV58" s="9"/>
      <c r="CMW58" s="9"/>
      <c r="CMX58" s="9"/>
      <c r="CMY58" s="9"/>
      <c r="CMZ58" s="9"/>
      <c r="CNA58" s="9"/>
      <c r="CNB58" s="9"/>
      <c r="CNC58" s="9"/>
      <c r="CND58" s="9"/>
      <c r="CNE58" s="9"/>
      <c r="CNF58" s="9"/>
      <c r="CNG58" s="9"/>
      <c r="CNH58" s="9"/>
      <c r="CNI58" s="9"/>
      <c r="CNJ58" s="9"/>
      <c r="CNK58" s="9"/>
      <c r="CNL58" s="9"/>
      <c r="CNM58" s="9"/>
      <c r="CNN58" s="9"/>
      <c r="CNO58" s="9"/>
      <c r="CNP58" s="9"/>
      <c r="CNQ58" s="9"/>
      <c r="CNR58" s="9"/>
      <c r="CNS58" s="9"/>
      <c r="CNT58" s="9"/>
      <c r="CNU58" s="9"/>
      <c r="CNV58" s="9"/>
      <c r="CNW58" s="9"/>
      <c r="CNX58" s="9"/>
      <c r="CNY58" s="9"/>
      <c r="CNZ58" s="9"/>
      <c r="COA58" s="9"/>
      <c r="COB58" s="9"/>
      <c r="COC58" s="9"/>
      <c r="COD58" s="9"/>
      <c r="COE58" s="9"/>
      <c r="COF58" s="9"/>
      <c r="COG58" s="9"/>
      <c r="COH58" s="9"/>
      <c r="COI58" s="9"/>
      <c r="COJ58" s="9"/>
      <c r="COK58" s="9"/>
      <c r="COL58" s="9"/>
      <c r="COM58" s="9"/>
      <c r="CON58" s="9"/>
      <c r="COO58" s="9"/>
      <c r="COP58" s="9"/>
      <c r="COQ58" s="9"/>
      <c r="COR58" s="9"/>
      <c r="COS58" s="9"/>
      <c r="COT58" s="9"/>
      <c r="COU58" s="9"/>
      <c r="COV58" s="9"/>
      <c r="COW58" s="9"/>
      <c r="COX58" s="9"/>
      <c r="COY58" s="9"/>
      <c r="COZ58" s="9"/>
      <c r="CPA58" s="9"/>
      <c r="CPB58" s="9"/>
      <c r="CPC58" s="9"/>
      <c r="CPD58" s="9"/>
      <c r="CPE58" s="9"/>
      <c r="CPF58" s="9"/>
      <c r="CPG58" s="9"/>
      <c r="CPH58" s="9"/>
      <c r="CPI58" s="9"/>
      <c r="CPJ58" s="9"/>
      <c r="CPK58" s="9"/>
      <c r="CPL58" s="9"/>
      <c r="CPM58" s="9"/>
      <c r="CPN58" s="9"/>
      <c r="CPO58" s="9"/>
      <c r="CPP58" s="9"/>
      <c r="CPQ58" s="9"/>
      <c r="CPR58" s="9"/>
      <c r="CPS58" s="9"/>
      <c r="CPT58" s="9"/>
      <c r="CPU58" s="9"/>
      <c r="CPV58" s="9"/>
      <c r="CPW58" s="9"/>
      <c r="CPX58" s="9"/>
      <c r="CPY58" s="9"/>
      <c r="CPZ58" s="9"/>
      <c r="CQA58" s="9"/>
      <c r="CQB58" s="9"/>
      <c r="CQC58" s="9"/>
      <c r="CQD58" s="9"/>
      <c r="CQE58" s="9"/>
      <c r="CQF58" s="9"/>
      <c r="CQG58" s="9"/>
      <c r="CQH58" s="9"/>
      <c r="CQI58" s="9"/>
      <c r="CQJ58" s="9"/>
      <c r="CQK58" s="9"/>
      <c r="CQL58" s="9"/>
      <c r="CQM58" s="9"/>
      <c r="CQN58" s="9"/>
      <c r="CQO58" s="9"/>
      <c r="CQP58" s="9"/>
      <c r="CQQ58" s="9"/>
      <c r="CQR58" s="9"/>
      <c r="CQS58" s="9"/>
      <c r="CQT58" s="9"/>
      <c r="CQU58" s="9"/>
      <c r="CQV58" s="9"/>
      <c r="CQW58" s="9"/>
      <c r="CQX58" s="9"/>
      <c r="CQY58" s="9"/>
      <c r="CQZ58" s="9"/>
      <c r="CRA58" s="9"/>
      <c r="CRB58" s="9"/>
      <c r="CRC58" s="9"/>
      <c r="CRD58" s="9"/>
      <c r="CRE58" s="9"/>
      <c r="CRF58" s="9"/>
      <c r="CRG58" s="9"/>
      <c r="CRH58" s="9"/>
      <c r="CRI58" s="9"/>
      <c r="CRJ58" s="9"/>
      <c r="CRK58" s="9"/>
      <c r="CRL58" s="9"/>
      <c r="CRM58" s="9"/>
      <c r="CRN58" s="9"/>
      <c r="CRO58" s="9"/>
      <c r="CRP58" s="9"/>
      <c r="CRQ58" s="9"/>
      <c r="CRR58" s="9"/>
      <c r="CRS58" s="9"/>
      <c r="CRT58" s="9"/>
      <c r="CRU58" s="9"/>
      <c r="CRV58" s="9"/>
      <c r="CRW58" s="9"/>
      <c r="CRX58" s="9"/>
      <c r="CRY58" s="9"/>
      <c r="CRZ58" s="9"/>
      <c r="CSA58" s="9"/>
      <c r="CSB58" s="9"/>
      <c r="CSC58" s="9"/>
      <c r="CSD58" s="9"/>
      <c r="CSE58" s="9"/>
      <c r="CSF58" s="9"/>
      <c r="CSG58" s="9"/>
      <c r="CSH58" s="9"/>
      <c r="CSI58" s="9"/>
      <c r="CSJ58" s="9"/>
      <c r="CSK58" s="9"/>
      <c r="CSL58" s="9"/>
      <c r="CSM58" s="9"/>
      <c r="CSN58" s="9"/>
      <c r="CSO58" s="9"/>
      <c r="CSP58" s="9"/>
      <c r="CSQ58" s="9"/>
      <c r="CSR58" s="9"/>
      <c r="CSS58" s="9"/>
      <c r="CST58" s="9"/>
      <c r="CSU58" s="9"/>
      <c r="CSV58" s="9"/>
      <c r="CSW58" s="9"/>
      <c r="CSX58" s="9"/>
      <c r="CSY58" s="9"/>
      <c r="CSZ58" s="9"/>
      <c r="CTA58" s="9"/>
      <c r="CTB58" s="9"/>
      <c r="CTC58" s="9"/>
      <c r="CTD58" s="9"/>
      <c r="CTE58" s="9"/>
      <c r="CTF58" s="9"/>
      <c r="CTG58" s="9"/>
      <c r="CTH58" s="9"/>
      <c r="CTI58" s="9"/>
      <c r="CTJ58" s="9"/>
      <c r="CTK58" s="9"/>
      <c r="CTL58" s="9"/>
      <c r="CTM58" s="9"/>
      <c r="CTN58" s="9"/>
      <c r="CTO58" s="9"/>
      <c r="CTP58" s="9"/>
      <c r="CTQ58" s="9"/>
      <c r="CTR58" s="9"/>
      <c r="CTS58" s="9"/>
      <c r="CTT58" s="9"/>
      <c r="CTU58" s="9"/>
      <c r="CTV58" s="9"/>
      <c r="CTW58" s="9"/>
      <c r="CTX58" s="9"/>
      <c r="CTY58" s="9"/>
      <c r="CTZ58" s="9"/>
      <c r="CUA58" s="9"/>
      <c r="CUB58" s="9"/>
      <c r="CUC58" s="9"/>
      <c r="CUD58" s="9"/>
      <c r="CUE58" s="9"/>
      <c r="CUF58" s="9"/>
      <c r="CUG58" s="9"/>
      <c r="CUH58" s="9"/>
      <c r="CUI58" s="9"/>
      <c r="CUJ58" s="9"/>
      <c r="CUK58" s="9"/>
      <c r="CUL58" s="9"/>
      <c r="CUM58" s="9"/>
      <c r="CUN58" s="9"/>
      <c r="CUO58" s="9"/>
      <c r="CUP58" s="9"/>
      <c r="CUQ58" s="9"/>
      <c r="CUR58" s="9"/>
      <c r="CUS58" s="9"/>
      <c r="CUT58" s="9"/>
      <c r="CUU58" s="9"/>
      <c r="CUV58" s="9"/>
      <c r="CUW58" s="9"/>
      <c r="CUX58" s="9"/>
      <c r="CUY58" s="9"/>
      <c r="CUZ58" s="9"/>
      <c r="CVA58" s="9"/>
      <c r="CVB58" s="9"/>
      <c r="CVC58" s="9"/>
      <c r="CVD58" s="9"/>
      <c r="CVE58" s="9"/>
      <c r="CVF58" s="9"/>
      <c r="CVG58" s="9"/>
      <c r="CVH58" s="9"/>
      <c r="CVI58" s="9"/>
      <c r="CVJ58" s="9"/>
      <c r="CVK58" s="9"/>
      <c r="CVL58" s="9"/>
      <c r="CVM58" s="9"/>
      <c r="CVN58" s="9"/>
      <c r="CVO58" s="9"/>
      <c r="CVP58" s="9"/>
      <c r="CVQ58" s="9"/>
      <c r="CVR58" s="9"/>
      <c r="CVS58" s="9"/>
      <c r="CVT58" s="9"/>
      <c r="CVU58" s="9"/>
      <c r="CVV58" s="9"/>
      <c r="CVW58" s="9"/>
      <c r="CVX58" s="9"/>
      <c r="CVY58" s="9"/>
      <c r="CVZ58" s="9"/>
      <c r="CWA58" s="9"/>
      <c r="CWB58" s="9"/>
      <c r="CWC58" s="9"/>
      <c r="CWD58" s="9"/>
      <c r="CWE58" s="9"/>
      <c r="CWF58" s="9"/>
      <c r="CWG58" s="9"/>
      <c r="CWH58" s="9"/>
      <c r="CWI58" s="9"/>
      <c r="CWJ58" s="9"/>
      <c r="CWK58" s="9"/>
      <c r="CWL58" s="9"/>
      <c r="CWM58" s="9"/>
      <c r="CWN58" s="9"/>
      <c r="CWO58" s="9"/>
      <c r="CWP58" s="9"/>
      <c r="CWQ58" s="9"/>
      <c r="CWR58" s="9"/>
      <c r="CWS58" s="9"/>
      <c r="CWT58" s="9"/>
      <c r="CWU58" s="9"/>
      <c r="CWV58" s="9"/>
      <c r="CWW58" s="9"/>
      <c r="CWX58" s="9"/>
      <c r="CWY58" s="9"/>
      <c r="CWZ58" s="9"/>
      <c r="CXA58" s="9"/>
      <c r="CXB58" s="9"/>
      <c r="CXC58" s="9"/>
      <c r="CXD58" s="9"/>
      <c r="CXE58" s="9"/>
      <c r="CXF58" s="9"/>
      <c r="CXG58" s="9"/>
      <c r="CXH58" s="9"/>
      <c r="CXI58" s="9"/>
      <c r="CXJ58" s="9"/>
      <c r="CXK58" s="9"/>
      <c r="CXL58" s="9"/>
      <c r="CXM58" s="9"/>
      <c r="CXN58" s="9"/>
      <c r="CXO58" s="9"/>
      <c r="CXP58" s="9"/>
      <c r="CXQ58" s="9"/>
      <c r="CXR58" s="9"/>
      <c r="CXS58" s="9"/>
      <c r="CXT58" s="9"/>
      <c r="CXU58" s="9"/>
      <c r="CXV58" s="9"/>
      <c r="CXW58" s="9"/>
      <c r="CXX58" s="9"/>
      <c r="CXY58" s="9"/>
      <c r="CXZ58" s="9"/>
      <c r="CYA58" s="9"/>
      <c r="CYB58" s="9"/>
      <c r="CYC58" s="9"/>
      <c r="CYD58" s="9"/>
      <c r="CYE58" s="9"/>
      <c r="CYF58" s="9"/>
      <c r="CYG58" s="9"/>
      <c r="CYH58" s="9"/>
      <c r="CYI58" s="9"/>
      <c r="CYJ58" s="9"/>
      <c r="CYK58" s="9"/>
      <c r="CYL58" s="9"/>
      <c r="CYM58" s="9"/>
      <c r="CYN58" s="9"/>
      <c r="CYO58" s="9"/>
      <c r="CYP58" s="9"/>
      <c r="CYQ58" s="9"/>
      <c r="CYR58" s="9"/>
      <c r="CYS58" s="9"/>
      <c r="CYT58" s="9"/>
      <c r="CYU58" s="9"/>
      <c r="CYV58" s="9"/>
      <c r="CYW58" s="9"/>
      <c r="CYX58" s="9"/>
      <c r="CYY58" s="9"/>
      <c r="CYZ58" s="9"/>
      <c r="CZA58" s="9"/>
      <c r="CZB58" s="9"/>
      <c r="CZC58" s="9"/>
      <c r="CZD58" s="9"/>
      <c r="CZE58" s="9"/>
      <c r="CZF58" s="9"/>
      <c r="CZG58" s="9"/>
      <c r="CZH58" s="9"/>
      <c r="CZI58" s="9"/>
      <c r="CZJ58" s="9"/>
      <c r="CZK58" s="9"/>
      <c r="CZL58" s="9"/>
      <c r="CZM58" s="9"/>
      <c r="CZN58" s="9"/>
      <c r="CZO58" s="9"/>
      <c r="CZP58" s="9"/>
      <c r="CZQ58" s="9"/>
      <c r="CZR58" s="9"/>
      <c r="CZS58" s="9"/>
      <c r="CZT58" s="9"/>
      <c r="CZU58" s="9"/>
      <c r="CZV58" s="9"/>
      <c r="CZW58" s="9"/>
      <c r="CZX58" s="9"/>
      <c r="CZY58" s="9"/>
      <c r="CZZ58" s="9"/>
      <c r="DAA58" s="9"/>
      <c r="DAB58" s="9"/>
      <c r="DAC58" s="9"/>
      <c r="DAD58" s="9"/>
      <c r="DAE58" s="9"/>
      <c r="DAF58" s="9"/>
      <c r="DAG58" s="9"/>
      <c r="DAH58" s="9"/>
      <c r="DAI58" s="9"/>
      <c r="DAJ58" s="9"/>
      <c r="DAK58" s="9"/>
      <c r="DAL58" s="9"/>
      <c r="DAM58" s="9"/>
      <c r="DAN58" s="9"/>
      <c r="DAO58" s="9"/>
      <c r="DAP58" s="9"/>
      <c r="DAQ58" s="9"/>
      <c r="DAR58" s="9"/>
      <c r="DAS58" s="9"/>
      <c r="DAT58" s="9"/>
      <c r="DAU58" s="9"/>
      <c r="DAV58" s="9"/>
      <c r="DAW58" s="9"/>
      <c r="DAX58" s="9"/>
      <c r="DAY58" s="9"/>
      <c r="DAZ58" s="9"/>
      <c r="DBA58" s="9"/>
      <c r="DBB58" s="9"/>
      <c r="DBC58" s="9"/>
      <c r="DBD58" s="9"/>
      <c r="DBE58" s="9"/>
      <c r="DBF58" s="9"/>
      <c r="DBG58" s="9"/>
      <c r="DBH58" s="9"/>
      <c r="DBI58" s="9"/>
      <c r="DBJ58" s="9"/>
      <c r="DBK58" s="9"/>
      <c r="DBL58" s="9"/>
      <c r="DBM58" s="9"/>
      <c r="DBN58" s="9"/>
      <c r="DBO58" s="9"/>
      <c r="DBP58" s="9"/>
      <c r="DBQ58" s="9"/>
      <c r="DBR58" s="9"/>
      <c r="DBS58" s="9"/>
      <c r="DBT58" s="9"/>
      <c r="DBU58" s="9"/>
      <c r="DBV58" s="9"/>
      <c r="DBW58" s="9"/>
      <c r="DBX58" s="9"/>
      <c r="DBY58" s="9"/>
      <c r="DBZ58" s="9"/>
      <c r="DCA58" s="9"/>
      <c r="DCB58" s="9"/>
      <c r="DCC58" s="9"/>
      <c r="DCD58" s="9"/>
      <c r="DCE58" s="9"/>
      <c r="DCF58" s="9"/>
      <c r="DCG58" s="9"/>
      <c r="DCH58" s="9"/>
      <c r="DCI58" s="9"/>
      <c r="DCJ58" s="9"/>
      <c r="DCK58" s="9"/>
      <c r="DCL58" s="9"/>
      <c r="DCM58" s="9"/>
      <c r="DCN58" s="9"/>
      <c r="DCO58" s="9"/>
      <c r="DCP58" s="9"/>
      <c r="DCQ58" s="9"/>
      <c r="DCR58" s="9"/>
      <c r="DCS58" s="9"/>
      <c r="DCT58" s="9"/>
      <c r="DCU58" s="9"/>
      <c r="DCV58" s="9"/>
      <c r="DCW58" s="9"/>
      <c r="DCX58" s="9"/>
      <c r="DCY58" s="9"/>
      <c r="DCZ58" s="9"/>
      <c r="DDA58" s="9"/>
      <c r="DDB58" s="9"/>
      <c r="DDC58" s="9"/>
      <c r="DDD58" s="9"/>
      <c r="DDE58" s="9"/>
      <c r="DDF58" s="9"/>
      <c r="DDG58" s="9"/>
      <c r="DDH58" s="9"/>
      <c r="DDI58" s="9"/>
      <c r="DDJ58" s="9"/>
      <c r="DDK58" s="9"/>
      <c r="DDL58" s="9"/>
      <c r="DDM58" s="9"/>
      <c r="DDN58" s="9"/>
      <c r="DDO58" s="9"/>
      <c r="DDP58" s="9"/>
      <c r="DDQ58" s="9"/>
      <c r="DDR58" s="9"/>
      <c r="DDS58" s="9"/>
      <c r="DDT58" s="9"/>
      <c r="DDU58" s="9"/>
      <c r="DDV58" s="9"/>
      <c r="DDW58" s="9"/>
      <c r="DDX58" s="9"/>
      <c r="DDY58" s="9"/>
      <c r="DDZ58" s="9"/>
      <c r="DEA58" s="9"/>
      <c r="DEB58" s="9"/>
      <c r="DEC58" s="9"/>
      <c r="DED58" s="9"/>
      <c r="DEE58" s="9"/>
      <c r="DEF58" s="9"/>
      <c r="DEG58" s="9"/>
      <c r="DEH58" s="9"/>
      <c r="DEI58" s="9"/>
      <c r="DEJ58" s="9"/>
      <c r="DEK58" s="9"/>
      <c r="DEL58" s="9"/>
      <c r="DEM58" s="9"/>
      <c r="DEN58" s="9"/>
      <c r="DEO58" s="9"/>
      <c r="DEP58" s="9"/>
      <c r="DEQ58" s="9"/>
      <c r="DER58" s="9"/>
      <c r="DES58" s="9"/>
      <c r="DET58" s="9"/>
      <c r="DEU58" s="9"/>
      <c r="DEV58" s="9"/>
      <c r="DEW58" s="9"/>
      <c r="DEX58" s="9"/>
      <c r="DEY58" s="9"/>
      <c r="DEZ58" s="9"/>
      <c r="DFA58" s="9"/>
      <c r="DFB58" s="9"/>
      <c r="DFC58" s="9"/>
      <c r="DFD58" s="9"/>
      <c r="DFE58" s="9"/>
      <c r="DFF58" s="9"/>
      <c r="DFG58" s="9"/>
      <c r="DFH58" s="9"/>
      <c r="DFI58" s="9"/>
      <c r="DFJ58" s="9"/>
      <c r="DFK58" s="9"/>
      <c r="DFL58" s="9"/>
      <c r="DFM58" s="9"/>
      <c r="DFN58" s="9"/>
      <c r="DFO58" s="9"/>
      <c r="DFP58" s="9"/>
      <c r="DFQ58" s="9"/>
      <c r="DFR58" s="9"/>
      <c r="DFS58" s="9"/>
      <c r="DFT58" s="9"/>
      <c r="DFU58" s="9"/>
      <c r="DFV58" s="9"/>
      <c r="DFW58" s="9"/>
      <c r="DFX58" s="9"/>
      <c r="DFY58" s="9"/>
      <c r="DFZ58" s="9"/>
      <c r="DGA58" s="9"/>
      <c r="DGB58" s="9"/>
      <c r="DGC58" s="9"/>
      <c r="DGD58" s="9"/>
      <c r="DGE58" s="9"/>
      <c r="DGF58" s="9"/>
      <c r="DGG58" s="9"/>
      <c r="DGH58" s="9"/>
      <c r="DGI58" s="9"/>
      <c r="DGJ58" s="9"/>
      <c r="DGK58" s="9"/>
      <c r="DGL58" s="9"/>
      <c r="DGM58" s="9"/>
      <c r="DGN58" s="9"/>
      <c r="DGO58" s="9"/>
      <c r="DGP58" s="9"/>
      <c r="DGQ58" s="9"/>
      <c r="DGR58" s="9"/>
      <c r="DGS58" s="9"/>
      <c r="DGT58" s="9"/>
      <c r="DGU58" s="9"/>
      <c r="DGV58" s="9"/>
      <c r="DGW58" s="9"/>
      <c r="DGX58" s="9"/>
      <c r="DGY58" s="9"/>
      <c r="DGZ58" s="9"/>
      <c r="DHA58" s="9"/>
      <c r="DHB58" s="9"/>
      <c r="DHC58" s="9"/>
      <c r="DHD58" s="9"/>
      <c r="DHE58" s="9"/>
      <c r="DHF58" s="9"/>
      <c r="DHG58" s="9"/>
      <c r="DHH58" s="9"/>
      <c r="DHI58" s="9"/>
      <c r="DHJ58" s="9"/>
      <c r="DHK58" s="9"/>
      <c r="DHL58" s="9"/>
      <c r="DHM58" s="9"/>
      <c r="DHN58" s="9"/>
      <c r="DHO58" s="9"/>
      <c r="DHP58" s="9"/>
      <c r="DHQ58" s="9"/>
      <c r="DHR58" s="9"/>
      <c r="DHS58" s="9"/>
      <c r="DHT58" s="9"/>
      <c r="DHU58" s="9"/>
      <c r="DHV58" s="9"/>
      <c r="DHW58" s="9"/>
      <c r="DHX58" s="9"/>
      <c r="DHY58" s="9"/>
      <c r="DHZ58" s="9"/>
      <c r="DIA58" s="9"/>
      <c r="DIB58" s="9"/>
      <c r="DIC58" s="9"/>
      <c r="DID58" s="9"/>
      <c r="DIE58" s="9"/>
      <c r="DIF58" s="9"/>
      <c r="DIG58" s="9"/>
      <c r="DIH58" s="9"/>
      <c r="DII58" s="9"/>
      <c r="DIJ58" s="9"/>
      <c r="DIK58" s="9"/>
      <c r="DIL58" s="9"/>
      <c r="DIM58" s="9"/>
      <c r="DIN58" s="9"/>
      <c r="DIO58" s="9"/>
      <c r="DIP58" s="9"/>
      <c r="DIQ58" s="9"/>
      <c r="DIR58" s="9"/>
      <c r="DIS58" s="9"/>
      <c r="DIT58" s="9"/>
      <c r="DIU58" s="9"/>
      <c r="DIV58" s="9"/>
      <c r="DIW58" s="9"/>
      <c r="DIX58" s="9"/>
      <c r="DIY58" s="9"/>
      <c r="DIZ58" s="9"/>
      <c r="DJA58" s="9"/>
      <c r="DJB58" s="9"/>
      <c r="DJC58" s="9"/>
      <c r="DJD58" s="9"/>
      <c r="DJE58" s="9"/>
      <c r="DJF58" s="9"/>
      <c r="DJG58" s="9"/>
      <c r="DJH58" s="9"/>
      <c r="DJI58" s="9"/>
      <c r="DJJ58" s="9"/>
      <c r="DJK58" s="9"/>
      <c r="DJL58" s="9"/>
      <c r="DJM58" s="9"/>
      <c r="DJN58" s="9"/>
      <c r="DJO58" s="9"/>
      <c r="DJP58" s="9"/>
      <c r="DJQ58" s="9"/>
      <c r="DJR58" s="9"/>
      <c r="DJS58" s="9"/>
      <c r="DJT58" s="9"/>
      <c r="DJU58" s="9"/>
      <c r="DJV58" s="9"/>
      <c r="DJW58" s="9"/>
      <c r="DJX58" s="9"/>
      <c r="DJY58" s="9"/>
      <c r="DJZ58" s="9"/>
      <c r="DKA58" s="9"/>
      <c r="DKB58" s="9"/>
      <c r="DKC58" s="9"/>
      <c r="DKD58" s="9"/>
      <c r="DKE58" s="9"/>
      <c r="DKF58" s="9"/>
      <c r="DKG58" s="9"/>
      <c r="DKH58" s="9"/>
      <c r="DKI58" s="9"/>
      <c r="DKJ58" s="9"/>
      <c r="DKK58" s="9"/>
      <c r="DKL58" s="9"/>
      <c r="DKM58" s="9"/>
      <c r="DKN58" s="9"/>
      <c r="DKO58" s="9"/>
      <c r="DKP58" s="9"/>
      <c r="DKQ58" s="9"/>
      <c r="DKR58" s="9"/>
      <c r="DKS58" s="9"/>
      <c r="DKT58" s="9"/>
      <c r="DKU58" s="9"/>
      <c r="DKV58" s="9"/>
      <c r="DKW58" s="9"/>
      <c r="DKX58" s="9"/>
      <c r="DKY58" s="9"/>
      <c r="DKZ58" s="9"/>
      <c r="DLA58" s="9"/>
      <c r="DLB58" s="9"/>
      <c r="DLC58" s="9"/>
      <c r="DLD58" s="9"/>
      <c r="DLE58" s="9"/>
      <c r="DLF58" s="9"/>
      <c r="DLG58" s="9"/>
      <c r="DLH58" s="9"/>
      <c r="DLI58" s="9"/>
      <c r="DLJ58" s="9"/>
      <c r="DLK58" s="9"/>
      <c r="DLL58" s="9"/>
      <c r="DLM58" s="9"/>
      <c r="DLN58" s="9"/>
      <c r="DLO58" s="9"/>
      <c r="DLP58" s="9"/>
      <c r="DLQ58" s="9"/>
      <c r="DLR58" s="9"/>
      <c r="DLS58" s="9"/>
      <c r="DLT58" s="9"/>
      <c r="DLU58" s="9"/>
      <c r="DLV58" s="9"/>
      <c r="DLW58" s="9"/>
      <c r="DLX58" s="9"/>
      <c r="DLY58" s="9"/>
      <c r="DLZ58" s="9"/>
      <c r="DMA58" s="9"/>
      <c r="DMB58" s="9"/>
      <c r="DMC58" s="9"/>
      <c r="DMD58" s="9"/>
      <c r="DME58" s="9"/>
      <c r="DMF58" s="9"/>
      <c r="DMG58" s="9"/>
      <c r="DMH58" s="9"/>
      <c r="DMI58" s="9"/>
      <c r="DMJ58" s="9"/>
      <c r="DMK58" s="9"/>
      <c r="DML58" s="9"/>
      <c r="DMM58" s="9"/>
      <c r="DMN58" s="9"/>
      <c r="DMO58" s="9"/>
      <c r="DMP58" s="9"/>
      <c r="DMQ58" s="9"/>
      <c r="DMR58" s="9"/>
      <c r="DMS58" s="9"/>
      <c r="DMT58" s="9"/>
      <c r="DMU58" s="9"/>
      <c r="DMV58" s="9"/>
      <c r="DMW58" s="9"/>
      <c r="DMX58" s="9"/>
      <c r="DMY58" s="9"/>
      <c r="DMZ58" s="9"/>
      <c r="DNA58" s="9"/>
      <c r="DNB58" s="9"/>
      <c r="DNC58" s="9"/>
      <c r="DND58" s="9"/>
      <c r="DNE58" s="9"/>
      <c r="DNF58" s="9"/>
      <c r="DNG58" s="9"/>
      <c r="DNH58" s="9"/>
      <c r="DNI58" s="9"/>
      <c r="DNJ58" s="9"/>
      <c r="DNK58" s="9"/>
      <c r="DNL58" s="9"/>
      <c r="DNM58" s="9"/>
      <c r="DNN58" s="9"/>
      <c r="DNO58" s="9"/>
      <c r="DNP58" s="9"/>
      <c r="DNQ58" s="9"/>
      <c r="DNR58" s="9"/>
      <c r="DNS58" s="9"/>
      <c r="DNT58" s="9"/>
      <c r="DNU58" s="9"/>
      <c r="DNV58" s="9"/>
      <c r="DNW58" s="9"/>
      <c r="DNX58" s="9"/>
      <c r="DNY58" s="9"/>
      <c r="DNZ58" s="9"/>
      <c r="DOA58" s="9"/>
      <c r="DOB58" s="9"/>
      <c r="DOC58" s="9"/>
      <c r="DOD58" s="9"/>
      <c r="DOE58" s="9"/>
      <c r="DOF58" s="9"/>
      <c r="DOG58" s="9"/>
      <c r="DOH58" s="9"/>
      <c r="DOI58" s="9"/>
      <c r="DOJ58" s="9"/>
      <c r="DOK58" s="9"/>
      <c r="DOL58" s="9"/>
      <c r="DOM58" s="9"/>
      <c r="DON58" s="9"/>
      <c r="DOO58" s="9"/>
      <c r="DOP58" s="9"/>
      <c r="DOQ58" s="9"/>
      <c r="DOR58" s="9"/>
      <c r="DOS58" s="9"/>
      <c r="DOT58" s="9"/>
      <c r="DOU58" s="9"/>
      <c r="DOV58" s="9"/>
      <c r="DOW58" s="9"/>
      <c r="DOX58" s="9"/>
      <c r="DOY58" s="9"/>
      <c r="DOZ58" s="9"/>
      <c r="DPA58" s="9"/>
      <c r="DPB58" s="9"/>
      <c r="DPC58" s="9"/>
      <c r="DPD58" s="9"/>
      <c r="DPE58" s="9"/>
      <c r="DPF58" s="9"/>
    </row>
    <row r="59" spans="1:3126" s="4" customFormat="1" ht="20.100000000000001" customHeight="1" x14ac:dyDescent="0.25">
      <c r="A59" s="24">
        <v>50</v>
      </c>
      <c r="B59" s="99" t="s">
        <v>41</v>
      </c>
      <c r="C59" s="100"/>
      <c r="D59" s="39"/>
      <c r="E59" s="39"/>
      <c r="F59" s="39"/>
      <c r="G59" s="39"/>
      <c r="H59" s="37">
        <f>H56+H57+H58</f>
        <v>26</v>
      </c>
      <c r="I59" s="37">
        <f t="shared" ref="I59:AZ59" si="45">I56+I57+I58</f>
        <v>26</v>
      </c>
      <c r="J59" s="37">
        <f t="shared" si="45"/>
        <v>184</v>
      </c>
      <c r="K59" s="37">
        <f t="shared" si="45"/>
        <v>236</v>
      </c>
      <c r="L59" s="37">
        <f t="shared" si="45"/>
        <v>0</v>
      </c>
      <c r="M59" s="37">
        <f t="shared" si="45"/>
        <v>0</v>
      </c>
      <c r="N59" s="37">
        <f t="shared" si="45"/>
        <v>0</v>
      </c>
      <c r="O59" s="37">
        <f t="shared" si="45"/>
        <v>0</v>
      </c>
      <c r="P59" s="37">
        <f t="shared" si="45"/>
        <v>52.400000000000006</v>
      </c>
      <c r="Q59" s="37">
        <f t="shared" si="45"/>
        <v>0</v>
      </c>
      <c r="R59" s="37">
        <f t="shared" si="45"/>
        <v>0</v>
      </c>
      <c r="S59" s="37">
        <f t="shared" si="45"/>
        <v>12</v>
      </c>
      <c r="T59" s="37">
        <f t="shared" si="45"/>
        <v>31</v>
      </c>
      <c r="U59" s="37">
        <f t="shared" si="45"/>
        <v>0</v>
      </c>
      <c r="V59" s="37">
        <f t="shared" si="45"/>
        <v>0</v>
      </c>
      <c r="W59" s="37">
        <f t="shared" si="45"/>
        <v>0</v>
      </c>
      <c r="X59" s="37">
        <f t="shared" si="45"/>
        <v>0</v>
      </c>
      <c r="Y59" s="37">
        <f t="shared" si="45"/>
        <v>0</v>
      </c>
      <c r="Z59" s="37">
        <f t="shared" si="45"/>
        <v>0</v>
      </c>
      <c r="AA59" s="37">
        <f t="shared" si="45"/>
        <v>0</v>
      </c>
      <c r="AB59" s="37">
        <f t="shared" si="45"/>
        <v>0</v>
      </c>
      <c r="AC59" s="37">
        <f t="shared" si="45"/>
        <v>0</v>
      </c>
      <c r="AD59" s="37">
        <f t="shared" si="45"/>
        <v>0</v>
      </c>
      <c r="AE59" s="37">
        <f t="shared" si="45"/>
        <v>0</v>
      </c>
      <c r="AF59" s="37">
        <f t="shared" si="45"/>
        <v>0</v>
      </c>
      <c r="AG59" s="37">
        <f t="shared" si="45"/>
        <v>0</v>
      </c>
      <c r="AH59" s="37">
        <f t="shared" si="45"/>
        <v>0</v>
      </c>
      <c r="AI59" s="37">
        <f t="shared" si="45"/>
        <v>0</v>
      </c>
      <c r="AJ59" s="37">
        <f t="shared" si="45"/>
        <v>0</v>
      </c>
      <c r="AK59" s="37">
        <f t="shared" si="45"/>
        <v>0</v>
      </c>
      <c r="AL59" s="37">
        <f t="shared" si="45"/>
        <v>0</v>
      </c>
      <c r="AM59" s="37">
        <f t="shared" si="45"/>
        <v>0</v>
      </c>
      <c r="AN59" s="37">
        <f t="shared" si="45"/>
        <v>0</v>
      </c>
      <c r="AO59" s="37">
        <f t="shared" si="45"/>
        <v>0</v>
      </c>
      <c r="AP59" s="37">
        <f t="shared" si="45"/>
        <v>4</v>
      </c>
      <c r="AQ59" s="53">
        <f t="shared" si="45"/>
        <v>18.600000000000001</v>
      </c>
      <c r="AR59" s="37">
        <f t="shared" si="45"/>
        <v>0</v>
      </c>
      <c r="AS59" s="37">
        <f t="shared" si="45"/>
        <v>0</v>
      </c>
      <c r="AT59" s="53">
        <f t="shared" si="45"/>
        <v>18.600000000000001</v>
      </c>
      <c r="AU59" s="37">
        <f t="shared" si="45"/>
        <v>0</v>
      </c>
      <c r="AV59" s="37">
        <f t="shared" si="45"/>
        <v>0</v>
      </c>
      <c r="AW59" s="37">
        <f t="shared" si="45"/>
        <v>0</v>
      </c>
      <c r="AX59" s="37">
        <f t="shared" si="45"/>
        <v>0</v>
      </c>
      <c r="AY59" s="37">
        <f t="shared" si="45"/>
        <v>0</v>
      </c>
      <c r="AZ59" s="53">
        <f t="shared" si="45"/>
        <v>364</v>
      </c>
      <c r="BA59" s="60"/>
      <c r="BB59" s="50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9"/>
      <c r="AHF59" s="9"/>
      <c r="AHG59" s="9"/>
      <c r="AHH59" s="9"/>
      <c r="AHI59" s="9"/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  <c r="AML59" s="9"/>
      <c r="AMM59" s="9"/>
      <c r="AMN59" s="9"/>
      <c r="AMO59" s="9"/>
      <c r="AMP59" s="9"/>
      <c r="AMQ59" s="9"/>
      <c r="AMR59" s="9"/>
      <c r="AMS59" s="9"/>
      <c r="AMT59" s="9"/>
      <c r="AMU59" s="9"/>
      <c r="AMV59" s="9"/>
      <c r="AMW59" s="9"/>
      <c r="AMX59" s="9"/>
      <c r="AMY59" s="9"/>
      <c r="AMZ59" s="9"/>
      <c r="ANA59" s="9"/>
      <c r="ANB59" s="9"/>
      <c r="ANC59" s="9"/>
      <c r="AND59" s="9"/>
      <c r="ANE59" s="9"/>
      <c r="ANF59" s="9"/>
      <c r="ANG59" s="9"/>
      <c r="ANH59" s="9"/>
      <c r="ANI59" s="9"/>
      <c r="ANJ59" s="9"/>
      <c r="ANK59" s="9"/>
      <c r="ANL59" s="9"/>
      <c r="ANM59" s="9"/>
      <c r="ANN59" s="9"/>
      <c r="ANO59" s="9"/>
      <c r="ANP59" s="9"/>
      <c r="ANQ59" s="9"/>
      <c r="ANR59" s="9"/>
      <c r="ANS59" s="9"/>
      <c r="ANT59" s="9"/>
      <c r="ANU59" s="9"/>
      <c r="ANV59" s="9"/>
      <c r="ANW59" s="9"/>
      <c r="ANX59" s="9"/>
      <c r="ANY59" s="9"/>
      <c r="ANZ59" s="9"/>
      <c r="AOA59" s="9"/>
      <c r="AOB59" s="9"/>
      <c r="AOC59" s="9"/>
      <c r="AOD59" s="9"/>
      <c r="AOE59" s="9"/>
      <c r="AOF59" s="9"/>
      <c r="AOG59" s="9"/>
      <c r="AOH59" s="9"/>
      <c r="AOI59" s="9"/>
      <c r="AOJ59" s="9"/>
      <c r="AOK59" s="9"/>
      <c r="AOL59" s="9"/>
      <c r="AOM59" s="9"/>
      <c r="AON59" s="9"/>
      <c r="AOO59" s="9"/>
      <c r="AOP59" s="9"/>
      <c r="AOQ59" s="9"/>
      <c r="AOR59" s="9"/>
      <c r="AOS59" s="9"/>
      <c r="AOT59" s="9"/>
      <c r="AOU59" s="9"/>
      <c r="AOV59" s="9"/>
      <c r="AOW59" s="9"/>
      <c r="AOX59" s="9"/>
      <c r="AOY59" s="9"/>
      <c r="AOZ59" s="9"/>
      <c r="APA59" s="9"/>
      <c r="APB59" s="9"/>
      <c r="APC59" s="9"/>
      <c r="APD59" s="9"/>
      <c r="APE59" s="9"/>
      <c r="APF59" s="9"/>
      <c r="APG59" s="9"/>
      <c r="APH59" s="9"/>
      <c r="API59" s="9"/>
      <c r="APJ59" s="9"/>
      <c r="APK59" s="9"/>
      <c r="APL59" s="9"/>
      <c r="APM59" s="9"/>
      <c r="APN59" s="9"/>
      <c r="APO59" s="9"/>
      <c r="APP59" s="9"/>
      <c r="APQ59" s="9"/>
      <c r="APR59" s="9"/>
      <c r="APS59" s="9"/>
      <c r="APT59" s="9"/>
      <c r="APU59" s="9"/>
      <c r="APV59" s="9"/>
      <c r="APW59" s="9"/>
      <c r="APX59" s="9"/>
      <c r="APY59" s="9"/>
      <c r="APZ59" s="9"/>
      <c r="AQA59" s="9"/>
      <c r="AQB59" s="9"/>
      <c r="AQC59" s="9"/>
      <c r="AQD59" s="9"/>
      <c r="AQE59" s="9"/>
      <c r="AQF59" s="9"/>
      <c r="AQG59" s="9"/>
      <c r="AQH59" s="9"/>
      <c r="AQI59" s="9"/>
      <c r="AQJ59" s="9"/>
      <c r="AQK59" s="9"/>
      <c r="AQL59" s="9"/>
      <c r="AQM59" s="9"/>
      <c r="AQN59" s="9"/>
      <c r="AQO59" s="9"/>
      <c r="AQP59" s="9"/>
      <c r="AQQ59" s="9"/>
      <c r="AQR59" s="9"/>
      <c r="AQS59" s="9"/>
      <c r="AQT59" s="9"/>
      <c r="AQU59" s="9"/>
      <c r="AQV59" s="9"/>
      <c r="AQW59" s="9"/>
      <c r="AQX59" s="9"/>
      <c r="AQY59" s="9"/>
      <c r="AQZ59" s="9"/>
      <c r="ARA59" s="9"/>
      <c r="ARB59" s="9"/>
      <c r="ARC59" s="9"/>
      <c r="ARD59" s="9"/>
      <c r="ARE59" s="9"/>
      <c r="ARF59" s="9"/>
      <c r="ARG59" s="9"/>
      <c r="ARH59" s="9"/>
      <c r="ARI59" s="9"/>
      <c r="ARJ59" s="9"/>
      <c r="ARK59" s="9"/>
      <c r="ARL59" s="9"/>
      <c r="ARM59" s="9"/>
      <c r="ARN59" s="9"/>
      <c r="ARO59" s="9"/>
      <c r="ARP59" s="9"/>
      <c r="ARQ59" s="9"/>
      <c r="ARR59" s="9"/>
      <c r="ARS59" s="9"/>
      <c r="ART59" s="9"/>
      <c r="ARU59" s="9"/>
      <c r="ARV59" s="9"/>
      <c r="ARW59" s="9"/>
      <c r="ARX59" s="9"/>
      <c r="ARY59" s="9"/>
      <c r="ARZ59" s="9"/>
      <c r="ASA59" s="9"/>
      <c r="ASB59" s="9"/>
      <c r="ASC59" s="9"/>
      <c r="ASD59" s="9"/>
      <c r="ASE59" s="9"/>
      <c r="ASF59" s="9"/>
      <c r="ASG59" s="9"/>
      <c r="ASH59" s="9"/>
      <c r="ASI59" s="9"/>
      <c r="ASJ59" s="9"/>
      <c r="ASK59" s="9"/>
      <c r="ASL59" s="9"/>
      <c r="ASM59" s="9"/>
      <c r="ASN59" s="9"/>
      <c r="ASO59" s="9"/>
      <c r="ASP59" s="9"/>
      <c r="ASQ59" s="9"/>
      <c r="ASR59" s="9"/>
      <c r="ASS59" s="9"/>
      <c r="AST59" s="9"/>
      <c r="ASU59" s="9"/>
      <c r="ASV59" s="9"/>
      <c r="ASW59" s="9"/>
      <c r="ASX59" s="9"/>
      <c r="ASY59" s="9"/>
      <c r="ASZ59" s="9"/>
      <c r="ATA59" s="9"/>
      <c r="ATB59" s="9"/>
      <c r="ATC59" s="9"/>
      <c r="ATD59" s="9"/>
      <c r="ATE59" s="9"/>
      <c r="ATF59" s="9"/>
      <c r="ATG59" s="9"/>
      <c r="ATH59" s="9"/>
      <c r="ATI59" s="9"/>
      <c r="ATJ59" s="9"/>
      <c r="ATK59" s="9"/>
      <c r="ATL59" s="9"/>
      <c r="ATM59" s="9"/>
      <c r="ATN59" s="9"/>
      <c r="ATO59" s="9"/>
      <c r="ATP59" s="9"/>
      <c r="ATQ59" s="9"/>
      <c r="ATR59" s="9"/>
      <c r="ATS59" s="9"/>
      <c r="ATT59" s="9"/>
      <c r="ATU59" s="9"/>
      <c r="ATV59" s="9"/>
      <c r="ATW59" s="9"/>
      <c r="ATX59" s="9"/>
      <c r="ATY59" s="9"/>
      <c r="ATZ59" s="9"/>
      <c r="AUA59" s="9"/>
      <c r="AUB59" s="9"/>
      <c r="AUC59" s="9"/>
      <c r="AUD59" s="9"/>
      <c r="AUE59" s="9"/>
      <c r="AUF59" s="9"/>
      <c r="AUG59" s="9"/>
      <c r="AUH59" s="9"/>
      <c r="AUI59" s="9"/>
      <c r="AUJ59" s="9"/>
      <c r="AUK59" s="9"/>
      <c r="AUL59" s="9"/>
      <c r="AUM59" s="9"/>
      <c r="AUN59" s="9"/>
      <c r="AUO59" s="9"/>
      <c r="AUP59" s="9"/>
      <c r="AUQ59" s="9"/>
      <c r="AUR59" s="9"/>
      <c r="AUS59" s="9"/>
      <c r="AUT59" s="9"/>
      <c r="AUU59" s="9"/>
      <c r="AUV59" s="9"/>
      <c r="AUW59" s="9"/>
      <c r="AUX59" s="9"/>
      <c r="AUY59" s="9"/>
      <c r="AUZ59" s="9"/>
      <c r="AVA59" s="9"/>
      <c r="AVB59" s="9"/>
      <c r="AVC59" s="9"/>
      <c r="AVD59" s="9"/>
      <c r="AVE59" s="9"/>
      <c r="AVF59" s="9"/>
      <c r="AVG59" s="9"/>
      <c r="AVH59" s="9"/>
      <c r="AVI59" s="9"/>
      <c r="AVJ59" s="9"/>
      <c r="AVK59" s="9"/>
      <c r="AVL59" s="9"/>
      <c r="AVM59" s="9"/>
      <c r="AVN59" s="9"/>
      <c r="AVO59" s="9"/>
      <c r="AVP59" s="9"/>
      <c r="AVQ59" s="9"/>
      <c r="AVR59" s="9"/>
      <c r="AVS59" s="9"/>
      <c r="AVT59" s="9"/>
      <c r="AVU59" s="9"/>
      <c r="AVV59" s="9"/>
      <c r="AVW59" s="9"/>
      <c r="AVX59" s="9"/>
      <c r="AVY59" s="9"/>
      <c r="AVZ59" s="9"/>
      <c r="AWA59" s="9"/>
      <c r="AWB59" s="9"/>
      <c r="AWC59" s="9"/>
      <c r="AWD59" s="9"/>
      <c r="AWE59" s="9"/>
      <c r="AWF59" s="9"/>
      <c r="AWG59" s="9"/>
      <c r="AWH59" s="9"/>
      <c r="AWI59" s="9"/>
      <c r="AWJ59" s="9"/>
      <c r="AWK59" s="9"/>
      <c r="AWL59" s="9"/>
      <c r="AWM59" s="9"/>
      <c r="AWN59" s="9"/>
      <c r="AWO59" s="9"/>
      <c r="AWP59" s="9"/>
      <c r="AWQ59" s="9"/>
      <c r="AWR59" s="9"/>
      <c r="AWS59" s="9"/>
      <c r="AWT59" s="9"/>
      <c r="AWU59" s="9"/>
      <c r="AWV59" s="9"/>
      <c r="AWW59" s="9"/>
      <c r="AWX59" s="9"/>
      <c r="AWY59" s="9"/>
      <c r="AWZ59" s="9"/>
      <c r="AXA59" s="9"/>
      <c r="AXB59" s="9"/>
      <c r="AXC59" s="9"/>
      <c r="AXD59" s="9"/>
      <c r="AXE59" s="9"/>
      <c r="AXF59" s="9"/>
      <c r="AXG59" s="9"/>
      <c r="AXH59" s="9"/>
      <c r="AXI59" s="9"/>
      <c r="AXJ59" s="9"/>
      <c r="AXK59" s="9"/>
      <c r="AXL59" s="9"/>
      <c r="AXM59" s="9"/>
      <c r="AXN59" s="9"/>
      <c r="AXO59" s="9"/>
      <c r="AXP59" s="9"/>
      <c r="AXQ59" s="9"/>
      <c r="AXR59" s="9"/>
      <c r="AXS59" s="9"/>
      <c r="AXT59" s="9"/>
      <c r="AXU59" s="9"/>
      <c r="AXV59" s="9"/>
      <c r="AXW59" s="9"/>
      <c r="AXX59" s="9"/>
      <c r="AXY59" s="9"/>
      <c r="AXZ59" s="9"/>
      <c r="AYA59" s="9"/>
      <c r="AYB59" s="9"/>
      <c r="AYC59" s="9"/>
      <c r="AYD59" s="9"/>
      <c r="AYE59" s="9"/>
      <c r="AYF59" s="9"/>
      <c r="AYG59" s="9"/>
      <c r="AYH59" s="9"/>
      <c r="AYI59" s="9"/>
      <c r="AYJ59" s="9"/>
      <c r="AYK59" s="9"/>
      <c r="AYL59" s="9"/>
      <c r="AYM59" s="9"/>
      <c r="AYN59" s="9"/>
      <c r="AYO59" s="9"/>
      <c r="AYP59" s="9"/>
      <c r="AYQ59" s="9"/>
      <c r="AYR59" s="9"/>
      <c r="AYS59" s="9"/>
      <c r="AYT59" s="9"/>
      <c r="AYU59" s="9"/>
      <c r="AYV59" s="9"/>
      <c r="AYW59" s="9"/>
      <c r="AYX59" s="9"/>
      <c r="AYY59" s="9"/>
      <c r="AYZ59" s="9"/>
      <c r="AZA59" s="9"/>
      <c r="AZB59" s="9"/>
      <c r="AZC59" s="9"/>
      <c r="AZD59" s="9"/>
      <c r="AZE59" s="9"/>
      <c r="AZF59" s="9"/>
      <c r="AZG59" s="9"/>
      <c r="AZH59" s="9"/>
      <c r="AZI59" s="9"/>
      <c r="AZJ59" s="9"/>
      <c r="AZK59" s="9"/>
      <c r="AZL59" s="9"/>
      <c r="AZM59" s="9"/>
      <c r="AZN59" s="9"/>
      <c r="AZO59" s="9"/>
      <c r="AZP59" s="9"/>
      <c r="AZQ59" s="9"/>
      <c r="AZR59" s="9"/>
      <c r="AZS59" s="9"/>
      <c r="AZT59" s="9"/>
      <c r="AZU59" s="9"/>
      <c r="AZV59" s="9"/>
      <c r="AZW59" s="9"/>
      <c r="AZX59" s="9"/>
      <c r="AZY59" s="9"/>
      <c r="AZZ59" s="9"/>
      <c r="BAA59" s="9"/>
      <c r="BAB59" s="9"/>
      <c r="BAC59" s="9"/>
      <c r="BAD59" s="9"/>
      <c r="BAE59" s="9"/>
      <c r="BAF59" s="9"/>
      <c r="BAG59" s="9"/>
      <c r="BAH59" s="9"/>
      <c r="BAI59" s="9"/>
      <c r="BAJ59" s="9"/>
      <c r="BAK59" s="9"/>
      <c r="BAL59" s="9"/>
      <c r="BAM59" s="9"/>
      <c r="BAN59" s="9"/>
      <c r="BAO59" s="9"/>
      <c r="BAP59" s="9"/>
      <c r="BAQ59" s="9"/>
      <c r="BAR59" s="9"/>
      <c r="BAS59" s="9"/>
      <c r="BAT59" s="9"/>
      <c r="BAU59" s="9"/>
      <c r="BAV59" s="9"/>
      <c r="BAW59" s="9"/>
      <c r="BAX59" s="9"/>
      <c r="BAY59" s="9"/>
      <c r="BAZ59" s="9"/>
      <c r="BBA59" s="9"/>
      <c r="BBB59" s="9"/>
      <c r="BBC59" s="9"/>
      <c r="BBD59" s="9"/>
      <c r="BBE59" s="9"/>
      <c r="BBF59" s="9"/>
      <c r="BBG59" s="9"/>
      <c r="BBH59" s="9"/>
      <c r="BBI59" s="9"/>
      <c r="BBJ59" s="9"/>
      <c r="BBK59" s="9"/>
      <c r="BBL59" s="9"/>
      <c r="BBM59" s="9"/>
      <c r="BBN59" s="9"/>
      <c r="BBO59" s="9"/>
      <c r="BBP59" s="9"/>
      <c r="BBQ59" s="9"/>
      <c r="BBR59" s="9"/>
      <c r="BBS59" s="9"/>
      <c r="BBT59" s="9"/>
      <c r="BBU59" s="9"/>
      <c r="BBV59" s="9"/>
      <c r="BBW59" s="9"/>
      <c r="BBX59" s="9"/>
      <c r="BBY59" s="9"/>
      <c r="BBZ59" s="9"/>
      <c r="BCA59" s="9"/>
      <c r="BCB59" s="9"/>
      <c r="BCC59" s="9"/>
      <c r="BCD59" s="9"/>
      <c r="BCE59" s="9"/>
      <c r="BCF59" s="9"/>
      <c r="BCG59" s="9"/>
      <c r="BCH59" s="9"/>
      <c r="BCI59" s="9"/>
      <c r="BCJ59" s="9"/>
      <c r="BCK59" s="9"/>
      <c r="BCL59" s="9"/>
      <c r="BCM59" s="9"/>
      <c r="BCN59" s="9"/>
      <c r="BCO59" s="9"/>
      <c r="BCP59" s="9"/>
      <c r="BCQ59" s="9"/>
      <c r="BCR59" s="9"/>
      <c r="BCS59" s="9"/>
      <c r="BCT59" s="9"/>
      <c r="BCU59" s="9"/>
      <c r="BCV59" s="9"/>
      <c r="BCW59" s="9"/>
      <c r="BCX59" s="9"/>
      <c r="BCY59" s="9"/>
      <c r="BCZ59" s="9"/>
      <c r="BDA59" s="9"/>
      <c r="BDB59" s="9"/>
      <c r="BDC59" s="9"/>
      <c r="BDD59" s="9"/>
      <c r="BDE59" s="9"/>
      <c r="BDF59" s="9"/>
      <c r="BDG59" s="9"/>
      <c r="BDH59" s="9"/>
      <c r="BDI59" s="9"/>
      <c r="BDJ59" s="9"/>
      <c r="BDK59" s="9"/>
      <c r="BDL59" s="9"/>
      <c r="BDM59" s="9"/>
      <c r="BDN59" s="9"/>
      <c r="BDO59" s="9"/>
      <c r="BDP59" s="9"/>
      <c r="BDQ59" s="9"/>
      <c r="BDR59" s="9"/>
      <c r="BDS59" s="9"/>
      <c r="BDT59" s="9"/>
      <c r="BDU59" s="9"/>
      <c r="BDV59" s="9"/>
      <c r="BDW59" s="9"/>
      <c r="BDX59" s="9"/>
      <c r="BDY59" s="9"/>
      <c r="BDZ59" s="9"/>
      <c r="BEA59" s="9"/>
      <c r="BEB59" s="9"/>
      <c r="BEC59" s="9"/>
      <c r="BED59" s="9"/>
      <c r="BEE59" s="9"/>
      <c r="BEF59" s="9"/>
      <c r="BEG59" s="9"/>
      <c r="BEH59" s="9"/>
      <c r="BEI59" s="9"/>
      <c r="BEJ59" s="9"/>
      <c r="BEK59" s="9"/>
      <c r="BEL59" s="9"/>
      <c r="BEM59" s="9"/>
      <c r="BEN59" s="9"/>
      <c r="BEO59" s="9"/>
      <c r="BEP59" s="9"/>
      <c r="BEQ59" s="9"/>
      <c r="BER59" s="9"/>
      <c r="BES59" s="9"/>
      <c r="BET59" s="9"/>
      <c r="BEU59" s="9"/>
      <c r="BEV59" s="9"/>
      <c r="BEW59" s="9"/>
      <c r="BEX59" s="9"/>
      <c r="BEY59" s="9"/>
      <c r="BEZ59" s="9"/>
      <c r="BFA59" s="9"/>
      <c r="BFB59" s="9"/>
      <c r="BFC59" s="9"/>
      <c r="BFD59" s="9"/>
      <c r="BFE59" s="9"/>
      <c r="BFF59" s="9"/>
      <c r="BFG59" s="9"/>
      <c r="BFH59" s="9"/>
      <c r="BFI59" s="9"/>
      <c r="BFJ59" s="9"/>
      <c r="BFK59" s="9"/>
      <c r="BFL59" s="9"/>
      <c r="BFM59" s="9"/>
      <c r="BFN59" s="9"/>
      <c r="BFO59" s="9"/>
      <c r="BFP59" s="9"/>
      <c r="BFQ59" s="9"/>
      <c r="BFR59" s="9"/>
      <c r="BFS59" s="9"/>
      <c r="BFT59" s="9"/>
      <c r="BFU59" s="9"/>
      <c r="BFV59" s="9"/>
      <c r="BFW59" s="9"/>
      <c r="BFX59" s="9"/>
      <c r="BFY59" s="9"/>
      <c r="BFZ59" s="9"/>
      <c r="BGA59" s="9"/>
      <c r="BGB59" s="9"/>
      <c r="BGC59" s="9"/>
      <c r="BGD59" s="9"/>
      <c r="BGE59" s="9"/>
      <c r="BGF59" s="9"/>
      <c r="BGG59" s="9"/>
      <c r="BGH59" s="9"/>
      <c r="BGI59" s="9"/>
      <c r="BGJ59" s="9"/>
      <c r="BGK59" s="9"/>
      <c r="BGL59" s="9"/>
      <c r="BGM59" s="9"/>
      <c r="BGN59" s="9"/>
      <c r="BGO59" s="9"/>
      <c r="BGP59" s="9"/>
      <c r="BGQ59" s="9"/>
      <c r="BGR59" s="9"/>
      <c r="BGS59" s="9"/>
      <c r="BGT59" s="9"/>
      <c r="BGU59" s="9"/>
      <c r="BGV59" s="9"/>
      <c r="BGW59" s="9"/>
      <c r="BGX59" s="9"/>
      <c r="BGY59" s="9"/>
      <c r="BGZ59" s="9"/>
      <c r="BHA59" s="9"/>
      <c r="BHB59" s="9"/>
      <c r="BHC59" s="9"/>
      <c r="BHD59" s="9"/>
      <c r="BHE59" s="9"/>
      <c r="BHF59" s="9"/>
      <c r="BHG59" s="9"/>
      <c r="BHH59" s="9"/>
      <c r="BHI59" s="9"/>
      <c r="BHJ59" s="9"/>
      <c r="BHK59" s="9"/>
      <c r="BHL59" s="9"/>
      <c r="BHM59" s="9"/>
      <c r="BHN59" s="9"/>
      <c r="BHO59" s="9"/>
      <c r="BHP59" s="9"/>
      <c r="BHQ59" s="9"/>
      <c r="BHR59" s="9"/>
      <c r="BHS59" s="9"/>
      <c r="BHT59" s="9"/>
      <c r="BHU59" s="9"/>
      <c r="BHV59" s="9"/>
      <c r="BHW59" s="9"/>
      <c r="BHX59" s="9"/>
      <c r="BHY59" s="9"/>
      <c r="BHZ59" s="9"/>
      <c r="BIA59" s="9"/>
      <c r="BIB59" s="9"/>
      <c r="BIC59" s="9"/>
      <c r="BID59" s="9"/>
      <c r="BIE59" s="9"/>
      <c r="BIF59" s="9"/>
      <c r="BIG59" s="9"/>
      <c r="BIH59" s="9"/>
      <c r="BII59" s="9"/>
      <c r="BIJ59" s="9"/>
      <c r="BIK59" s="9"/>
      <c r="BIL59" s="9"/>
      <c r="BIM59" s="9"/>
      <c r="BIN59" s="9"/>
      <c r="BIO59" s="9"/>
      <c r="BIP59" s="9"/>
      <c r="BIQ59" s="9"/>
      <c r="BIR59" s="9"/>
      <c r="BIS59" s="9"/>
      <c r="BIT59" s="9"/>
      <c r="BIU59" s="9"/>
      <c r="BIV59" s="9"/>
      <c r="BIW59" s="9"/>
      <c r="BIX59" s="9"/>
      <c r="BIY59" s="9"/>
      <c r="BIZ59" s="9"/>
      <c r="BJA59" s="9"/>
      <c r="BJB59" s="9"/>
      <c r="BJC59" s="9"/>
      <c r="BJD59" s="9"/>
      <c r="BJE59" s="9"/>
      <c r="BJF59" s="9"/>
      <c r="BJG59" s="9"/>
      <c r="BJH59" s="9"/>
      <c r="BJI59" s="9"/>
      <c r="BJJ59" s="9"/>
      <c r="BJK59" s="9"/>
      <c r="BJL59" s="9"/>
      <c r="BJM59" s="9"/>
      <c r="BJN59" s="9"/>
      <c r="BJO59" s="9"/>
      <c r="BJP59" s="9"/>
      <c r="BJQ59" s="9"/>
      <c r="BJR59" s="9"/>
      <c r="BJS59" s="9"/>
      <c r="BJT59" s="9"/>
      <c r="BJU59" s="9"/>
      <c r="BJV59" s="9"/>
      <c r="BJW59" s="9"/>
      <c r="BJX59" s="9"/>
      <c r="BJY59" s="9"/>
      <c r="BJZ59" s="9"/>
      <c r="BKA59" s="9"/>
      <c r="BKB59" s="9"/>
      <c r="BKC59" s="9"/>
      <c r="BKD59" s="9"/>
      <c r="BKE59" s="9"/>
      <c r="BKF59" s="9"/>
      <c r="BKG59" s="9"/>
      <c r="BKH59" s="9"/>
      <c r="BKI59" s="9"/>
      <c r="BKJ59" s="9"/>
      <c r="BKK59" s="9"/>
      <c r="BKL59" s="9"/>
      <c r="BKM59" s="9"/>
      <c r="BKN59" s="9"/>
      <c r="BKO59" s="9"/>
      <c r="BKP59" s="9"/>
      <c r="BKQ59" s="9"/>
      <c r="BKR59" s="9"/>
      <c r="BKS59" s="9"/>
      <c r="BKT59" s="9"/>
      <c r="BKU59" s="9"/>
      <c r="BKV59" s="9"/>
      <c r="BKW59" s="9"/>
      <c r="BKX59" s="9"/>
      <c r="BKY59" s="9"/>
      <c r="BKZ59" s="9"/>
      <c r="BLA59" s="9"/>
      <c r="BLB59" s="9"/>
      <c r="BLC59" s="9"/>
      <c r="BLD59" s="9"/>
      <c r="BLE59" s="9"/>
      <c r="BLF59" s="9"/>
      <c r="BLG59" s="9"/>
      <c r="BLH59" s="9"/>
      <c r="BLI59" s="9"/>
      <c r="BLJ59" s="9"/>
      <c r="BLK59" s="9"/>
      <c r="BLL59" s="9"/>
      <c r="BLM59" s="9"/>
      <c r="BLN59" s="9"/>
      <c r="BLO59" s="9"/>
      <c r="BLP59" s="9"/>
      <c r="BLQ59" s="9"/>
      <c r="BLR59" s="9"/>
      <c r="BLS59" s="9"/>
      <c r="BLT59" s="9"/>
      <c r="BLU59" s="9"/>
      <c r="BLV59" s="9"/>
      <c r="BLW59" s="9"/>
      <c r="BLX59" s="9"/>
      <c r="BLY59" s="9"/>
      <c r="BLZ59" s="9"/>
      <c r="BMA59" s="9"/>
      <c r="BMB59" s="9"/>
      <c r="BMC59" s="9"/>
      <c r="BMD59" s="9"/>
      <c r="BME59" s="9"/>
      <c r="BMF59" s="9"/>
      <c r="BMG59" s="9"/>
      <c r="BMH59" s="9"/>
      <c r="BMI59" s="9"/>
      <c r="BMJ59" s="9"/>
      <c r="BMK59" s="9"/>
      <c r="BML59" s="9"/>
      <c r="BMM59" s="9"/>
      <c r="BMN59" s="9"/>
      <c r="BMO59" s="9"/>
      <c r="BMP59" s="9"/>
      <c r="BMQ59" s="9"/>
      <c r="BMR59" s="9"/>
      <c r="BMS59" s="9"/>
      <c r="BMT59" s="9"/>
      <c r="BMU59" s="9"/>
      <c r="BMV59" s="9"/>
      <c r="BMW59" s="9"/>
      <c r="BMX59" s="9"/>
      <c r="BMY59" s="9"/>
      <c r="BMZ59" s="9"/>
      <c r="BNA59" s="9"/>
      <c r="BNB59" s="9"/>
      <c r="BNC59" s="9"/>
      <c r="BND59" s="9"/>
      <c r="BNE59" s="9"/>
      <c r="BNF59" s="9"/>
      <c r="BNG59" s="9"/>
      <c r="BNH59" s="9"/>
      <c r="BNI59" s="9"/>
      <c r="BNJ59" s="9"/>
      <c r="BNK59" s="9"/>
      <c r="BNL59" s="9"/>
      <c r="BNM59" s="9"/>
      <c r="BNN59" s="9"/>
      <c r="BNO59" s="9"/>
      <c r="BNP59" s="9"/>
      <c r="BNQ59" s="9"/>
      <c r="BNR59" s="9"/>
      <c r="BNS59" s="9"/>
      <c r="BNT59" s="9"/>
      <c r="BNU59" s="9"/>
      <c r="BNV59" s="9"/>
      <c r="BNW59" s="9"/>
      <c r="BNX59" s="9"/>
      <c r="BNY59" s="9"/>
      <c r="BNZ59" s="9"/>
      <c r="BOA59" s="9"/>
      <c r="BOB59" s="9"/>
      <c r="BOC59" s="9"/>
      <c r="BOD59" s="9"/>
      <c r="BOE59" s="9"/>
      <c r="BOF59" s="9"/>
      <c r="BOG59" s="9"/>
      <c r="BOH59" s="9"/>
      <c r="BOI59" s="9"/>
      <c r="BOJ59" s="9"/>
      <c r="BOK59" s="9"/>
      <c r="BOL59" s="9"/>
      <c r="BOM59" s="9"/>
      <c r="BON59" s="9"/>
      <c r="BOO59" s="9"/>
      <c r="BOP59" s="9"/>
      <c r="BOQ59" s="9"/>
      <c r="BOR59" s="9"/>
      <c r="BOS59" s="9"/>
      <c r="BOT59" s="9"/>
      <c r="BOU59" s="9"/>
      <c r="BOV59" s="9"/>
      <c r="BOW59" s="9"/>
      <c r="BOX59" s="9"/>
      <c r="BOY59" s="9"/>
      <c r="BOZ59" s="9"/>
      <c r="BPA59" s="9"/>
      <c r="BPB59" s="9"/>
      <c r="BPC59" s="9"/>
      <c r="BPD59" s="9"/>
      <c r="BPE59" s="9"/>
      <c r="BPF59" s="9"/>
      <c r="BPG59" s="9"/>
      <c r="BPH59" s="9"/>
      <c r="BPI59" s="9"/>
      <c r="BPJ59" s="9"/>
      <c r="BPK59" s="9"/>
      <c r="BPL59" s="9"/>
      <c r="BPM59" s="9"/>
      <c r="BPN59" s="9"/>
      <c r="BPO59" s="9"/>
      <c r="BPP59" s="9"/>
      <c r="BPQ59" s="9"/>
      <c r="BPR59" s="9"/>
      <c r="BPS59" s="9"/>
      <c r="BPT59" s="9"/>
      <c r="BPU59" s="9"/>
      <c r="BPV59" s="9"/>
      <c r="BPW59" s="9"/>
      <c r="BPX59" s="9"/>
      <c r="BPY59" s="9"/>
      <c r="BPZ59" s="9"/>
      <c r="BQA59" s="9"/>
      <c r="BQB59" s="9"/>
      <c r="BQC59" s="9"/>
      <c r="BQD59" s="9"/>
      <c r="BQE59" s="9"/>
      <c r="BQF59" s="9"/>
      <c r="BQG59" s="9"/>
      <c r="BQH59" s="9"/>
      <c r="BQI59" s="9"/>
      <c r="BQJ59" s="9"/>
      <c r="BQK59" s="9"/>
      <c r="BQL59" s="9"/>
      <c r="BQM59" s="9"/>
      <c r="BQN59" s="9"/>
      <c r="BQO59" s="9"/>
      <c r="BQP59" s="9"/>
      <c r="BQQ59" s="9"/>
      <c r="BQR59" s="9"/>
      <c r="BQS59" s="9"/>
      <c r="BQT59" s="9"/>
      <c r="BQU59" s="9"/>
      <c r="BQV59" s="9"/>
      <c r="BQW59" s="9"/>
      <c r="BQX59" s="9"/>
      <c r="BQY59" s="9"/>
      <c r="BQZ59" s="9"/>
      <c r="BRA59" s="9"/>
      <c r="BRB59" s="9"/>
      <c r="BRC59" s="9"/>
      <c r="BRD59" s="9"/>
      <c r="BRE59" s="9"/>
      <c r="BRF59" s="9"/>
      <c r="BRG59" s="9"/>
      <c r="BRH59" s="9"/>
      <c r="BRI59" s="9"/>
      <c r="BRJ59" s="9"/>
      <c r="BRK59" s="9"/>
      <c r="BRL59" s="9"/>
      <c r="BRM59" s="9"/>
      <c r="BRN59" s="9"/>
      <c r="BRO59" s="9"/>
      <c r="BRP59" s="9"/>
      <c r="BRQ59" s="9"/>
      <c r="BRR59" s="9"/>
      <c r="BRS59" s="9"/>
      <c r="BRT59" s="9"/>
      <c r="BRU59" s="9"/>
      <c r="BRV59" s="9"/>
      <c r="BRW59" s="9"/>
      <c r="BRX59" s="9"/>
      <c r="BRY59" s="9"/>
      <c r="BRZ59" s="9"/>
      <c r="BSA59" s="9"/>
      <c r="BSB59" s="9"/>
      <c r="BSC59" s="9"/>
      <c r="BSD59" s="9"/>
      <c r="BSE59" s="9"/>
      <c r="BSF59" s="9"/>
      <c r="BSG59" s="9"/>
      <c r="BSH59" s="9"/>
      <c r="BSI59" s="9"/>
      <c r="BSJ59" s="9"/>
      <c r="BSK59" s="9"/>
      <c r="BSL59" s="9"/>
      <c r="BSM59" s="9"/>
      <c r="BSN59" s="9"/>
      <c r="BSO59" s="9"/>
      <c r="BSP59" s="9"/>
      <c r="BSQ59" s="9"/>
      <c r="BSR59" s="9"/>
      <c r="BSS59" s="9"/>
      <c r="BST59" s="9"/>
      <c r="BSU59" s="9"/>
      <c r="BSV59" s="9"/>
      <c r="BSW59" s="9"/>
      <c r="BSX59" s="9"/>
      <c r="BSY59" s="9"/>
      <c r="BSZ59" s="9"/>
      <c r="BTA59" s="9"/>
      <c r="BTB59" s="9"/>
      <c r="BTC59" s="9"/>
      <c r="BTD59" s="9"/>
      <c r="BTE59" s="9"/>
      <c r="BTF59" s="9"/>
      <c r="BTG59" s="9"/>
      <c r="BTH59" s="9"/>
      <c r="BTI59" s="9"/>
      <c r="BTJ59" s="9"/>
      <c r="BTK59" s="9"/>
      <c r="BTL59" s="9"/>
      <c r="BTM59" s="9"/>
      <c r="BTN59" s="9"/>
      <c r="BTO59" s="9"/>
      <c r="BTP59" s="9"/>
      <c r="BTQ59" s="9"/>
      <c r="BTR59" s="9"/>
      <c r="BTS59" s="9"/>
      <c r="BTT59" s="9"/>
      <c r="BTU59" s="9"/>
      <c r="BTV59" s="9"/>
      <c r="BTW59" s="9"/>
      <c r="BTX59" s="9"/>
      <c r="BTY59" s="9"/>
      <c r="BTZ59" s="9"/>
      <c r="BUA59" s="9"/>
      <c r="BUB59" s="9"/>
      <c r="BUC59" s="9"/>
      <c r="BUD59" s="9"/>
      <c r="BUE59" s="9"/>
      <c r="BUF59" s="9"/>
      <c r="BUG59" s="9"/>
      <c r="BUH59" s="9"/>
      <c r="BUI59" s="9"/>
      <c r="BUJ59" s="9"/>
      <c r="BUK59" s="9"/>
      <c r="BUL59" s="9"/>
      <c r="BUM59" s="9"/>
      <c r="BUN59" s="9"/>
      <c r="BUO59" s="9"/>
      <c r="BUP59" s="9"/>
      <c r="BUQ59" s="9"/>
      <c r="BUR59" s="9"/>
      <c r="BUS59" s="9"/>
      <c r="BUT59" s="9"/>
      <c r="BUU59" s="9"/>
      <c r="BUV59" s="9"/>
      <c r="BUW59" s="9"/>
      <c r="BUX59" s="9"/>
      <c r="BUY59" s="9"/>
      <c r="BUZ59" s="9"/>
      <c r="BVA59" s="9"/>
      <c r="BVB59" s="9"/>
      <c r="BVC59" s="9"/>
      <c r="BVD59" s="9"/>
      <c r="BVE59" s="9"/>
      <c r="BVF59" s="9"/>
      <c r="BVG59" s="9"/>
      <c r="BVH59" s="9"/>
      <c r="BVI59" s="9"/>
      <c r="BVJ59" s="9"/>
      <c r="BVK59" s="9"/>
      <c r="BVL59" s="9"/>
      <c r="BVM59" s="9"/>
      <c r="BVN59" s="9"/>
      <c r="BVO59" s="9"/>
      <c r="BVP59" s="9"/>
      <c r="BVQ59" s="9"/>
      <c r="BVR59" s="9"/>
      <c r="BVS59" s="9"/>
      <c r="BVT59" s="9"/>
      <c r="BVU59" s="9"/>
      <c r="BVV59" s="9"/>
      <c r="BVW59" s="9"/>
      <c r="BVX59" s="9"/>
      <c r="BVY59" s="9"/>
      <c r="BVZ59" s="9"/>
      <c r="BWA59" s="9"/>
      <c r="BWB59" s="9"/>
      <c r="BWC59" s="9"/>
      <c r="BWD59" s="9"/>
      <c r="BWE59" s="9"/>
      <c r="BWF59" s="9"/>
      <c r="BWG59" s="9"/>
      <c r="BWH59" s="9"/>
      <c r="BWI59" s="9"/>
      <c r="BWJ59" s="9"/>
      <c r="BWK59" s="9"/>
      <c r="BWL59" s="9"/>
      <c r="BWM59" s="9"/>
      <c r="BWN59" s="9"/>
      <c r="BWO59" s="9"/>
      <c r="BWP59" s="9"/>
      <c r="BWQ59" s="9"/>
      <c r="BWR59" s="9"/>
      <c r="BWS59" s="9"/>
      <c r="BWT59" s="9"/>
      <c r="BWU59" s="9"/>
      <c r="BWV59" s="9"/>
      <c r="BWW59" s="9"/>
      <c r="BWX59" s="9"/>
      <c r="BWY59" s="9"/>
      <c r="BWZ59" s="9"/>
      <c r="BXA59" s="9"/>
      <c r="BXB59" s="9"/>
      <c r="BXC59" s="9"/>
      <c r="BXD59" s="9"/>
      <c r="BXE59" s="9"/>
      <c r="BXF59" s="9"/>
      <c r="BXG59" s="9"/>
      <c r="BXH59" s="9"/>
      <c r="BXI59" s="9"/>
      <c r="BXJ59" s="9"/>
      <c r="BXK59" s="9"/>
      <c r="BXL59" s="9"/>
      <c r="BXM59" s="9"/>
      <c r="BXN59" s="9"/>
      <c r="BXO59" s="9"/>
      <c r="BXP59" s="9"/>
      <c r="BXQ59" s="9"/>
      <c r="BXR59" s="9"/>
      <c r="BXS59" s="9"/>
      <c r="BXT59" s="9"/>
      <c r="BXU59" s="9"/>
      <c r="BXV59" s="9"/>
      <c r="BXW59" s="9"/>
      <c r="BXX59" s="9"/>
      <c r="BXY59" s="9"/>
      <c r="BXZ59" s="9"/>
      <c r="BYA59" s="9"/>
      <c r="BYB59" s="9"/>
      <c r="BYC59" s="9"/>
      <c r="BYD59" s="9"/>
      <c r="BYE59" s="9"/>
      <c r="BYF59" s="9"/>
      <c r="BYG59" s="9"/>
      <c r="BYH59" s="9"/>
      <c r="BYI59" s="9"/>
      <c r="BYJ59" s="9"/>
      <c r="BYK59" s="9"/>
      <c r="BYL59" s="9"/>
      <c r="BYM59" s="9"/>
      <c r="BYN59" s="9"/>
      <c r="BYO59" s="9"/>
      <c r="BYP59" s="9"/>
      <c r="BYQ59" s="9"/>
      <c r="BYR59" s="9"/>
      <c r="BYS59" s="9"/>
      <c r="BYT59" s="9"/>
      <c r="BYU59" s="9"/>
      <c r="BYV59" s="9"/>
      <c r="BYW59" s="9"/>
      <c r="BYX59" s="9"/>
      <c r="BYY59" s="9"/>
      <c r="BYZ59" s="9"/>
      <c r="BZA59" s="9"/>
      <c r="BZB59" s="9"/>
      <c r="BZC59" s="9"/>
      <c r="BZD59" s="9"/>
      <c r="BZE59" s="9"/>
      <c r="BZF59" s="9"/>
      <c r="BZG59" s="9"/>
      <c r="BZH59" s="9"/>
      <c r="BZI59" s="9"/>
      <c r="BZJ59" s="9"/>
      <c r="BZK59" s="9"/>
      <c r="BZL59" s="9"/>
      <c r="BZM59" s="9"/>
      <c r="BZN59" s="9"/>
      <c r="BZO59" s="9"/>
      <c r="BZP59" s="9"/>
      <c r="BZQ59" s="9"/>
      <c r="BZR59" s="9"/>
      <c r="BZS59" s="9"/>
      <c r="BZT59" s="9"/>
      <c r="BZU59" s="9"/>
      <c r="BZV59" s="9"/>
      <c r="BZW59" s="9"/>
      <c r="BZX59" s="9"/>
      <c r="BZY59" s="9"/>
      <c r="BZZ59" s="9"/>
      <c r="CAA59" s="9"/>
      <c r="CAB59" s="9"/>
      <c r="CAC59" s="9"/>
      <c r="CAD59" s="9"/>
      <c r="CAE59" s="9"/>
      <c r="CAF59" s="9"/>
      <c r="CAG59" s="9"/>
      <c r="CAH59" s="9"/>
      <c r="CAI59" s="9"/>
      <c r="CAJ59" s="9"/>
      <c r="CAK59" s="9"/>
      <c r="CAL59" s="9"/>
      <c r="CAM59" s="9"/>
      <c r="CAN59" s="9"/>
      <c r="CAO59" s="9"/>
      <c r="CAP59" s="9"/>
      <c r="CAQ59" s="9"/>
      <c r="CAR59" s="9"/>
      <c r="CAS59" s="9"/>
      <c r="CAT59" s="9"/>
      <c r="CAU59" s="9"/>
      <c r="CAV59" s="9"/>
      <c r="CAW59" s="9"/>
      <c r="CAX59" s="9"/>
      <c r="CAY59" s="9"/>
      <c r="CAZ59" s="9"/>
      <c r="CBA59" s="9"/>
      <c r="CBB59" s="9"/>
      <c r="CBC59" s="9"/>
      <c r="CBD59" s="9"/>
      <c r="CBE59" s="9"/>
      <c r="CBF59" s="9"/>
      <c r="CBG59" s="9"/>
      <c r="CBH59" s="9"/>
      <c r="CBI59" s="9"/>
      <c r="CBJ59" s="9"/>
      <c r="CBK59" s="9"/>
      <c r="CBL59" s="9"/>
      <c r="CBM59" s="9"/>
      <c r="CBN59" s="9"/>
      <c r="CBO59" s="9"/>
      <c r="CBP59" s="9"/>
      <c r="CBQ59" s="9"/>
      <c r="CBR59" s="9"/>
      <c r="CBS59" s="9"/>
      <c r="CBT59" s="9"/>
      <c r="CBU59" s="9"/>
      <c r="CBV59" s="9"/>
      <c r="CBW59" s="9"/>
      <c r="CBX59" s="9"/>
      <c r="CBY59" s="9"/>
      <c r="CBZ59" s="9"/>
      <c r="CCA59" s="9"/>
      <c r="CCB59" s="9"/>
      <c r="CCC59" s="9"/>
      <c r="CCD59" s="9"/>
      <c r="CCE59" s="9"/>
      <c r="CCF59" s="9"/>
      <c r="CCG59" s="9"/>
      <c r="CCH59" s="9"/>
      <c r="CCI59" s="9"/>
      <c r="CCJ59" s="9"/>
      <c r="CCK59" s="9"/>
      <c r="CCL59" s="9"/>
      <c r="CCM59" s="9"/>
      <c r="CCN59" s="9"/>
      <c r="CCO59" s="9"/>
      <c r="CCP59" s="9"/>
      <c r="CCQ59" s="9"/>
      <c r="CCR59" s="9"/>
      <c r="CCS59" s="9"/>
      <c r="CCT59" s="9"/>
      <c r="CCU59" s="9"/>
      <c r="CCV59" s="9"/>
      <c r="CCW59" s="9"/>
      <c r="CCX59" s="9"/>
      <c r="CCY59" s="9"/>
      <c r="CCZ59" s="9"/>
      <c r="CDA59" s="9"/>
      <c r="CDB59" s="9"/>
      <c r="CDC59" s="9"/>
      <c r="CDD59" s="9"/>
      <c r="CDE59" s="9"/>
      <c r="CDF59" s="9"/>
      <c r="CDG59" s="9"/>
      <c r="CDH59" s="9"/>
      <c r="CDI59" s="9"/>
      <c r="CDJ59" s="9"/>
      <c r="CDK59" s="9"/>
      <c r="CDL59" s="9"/>
      <c r="CDM59" s="9"/>
      <c r="CDN59" s="9"/>
      <c r="CDO59" s="9"/>
      <c r="CDP59" s="9"/>
      <c r="CDQ59" s="9"/>
      <c r="CDR59" s="9"/>
      <c r="CDS59" s="9"/>
      <c r="CDT59" s="9"/>
      <c r="CDU59" s="9"/>
      <c r="CDV59" s="9"/>
      <c r="CDW59" s="9"/>
      <c r="CDX59" s="9"/>
      <c r="CDY59" s="9"/>
      <c r="CDZ59" s="9"/>
      <c r="CEA59" s="9"/>
      <c r="CEB59" s="9"/>
      <c r="CEC59" s="9"/>
      <c r="CED59" s="9"/>
      <c r="CEE59" s="9"/>
      <c r="CEF59" s="9"/>
      <c r="CEG59" s="9"/>
      <c r="CEH59" s="9"/>
      <c r="CEI59" s="9"/>
      <c r="CEJ59" s="9"/>
      <c r="CEK59" s="9"/>
      <c r="CEL59" s="9"/>
      <c r="CEM59" s="9"/>
      <c r="CEN59" s="9"/>
      <c r="CEO59" s="9"/>
      <c r="CEP59" s="9"/>
      <c r="CEQ59" s="9"/>
      <c r="CER59" s="9"/>
      <c r="CES59" s="9"/>
      <c r="CET59" s="9"/>
      <c r="CEU59" s="9"/>
      <c r="CEV59" s="9"/>
      <c r="CEW59" s="9"/>
      <c r="CEX59" s="9"/>
      <c r="CEY59" s="9"/>
      <c r="CEZ59" s="9"/>
      <c r="CFA59" s="9"/>
      <c r="CFB59" s="9"/>
      <c r="CFC59" s="9"/>
      <c r="CFD59" s="9"/>
      <c r="CFE59" s="9"/>
      <c r="CFF59" s="9"/>
      <c r="CFG59" s="9"/>
      <c r="CFH59" s="9"/>
      <c r="CFI59" s="9"/>
      <c r="CFJ59" s="9"/>
      <c r="CFK59" s="9"/>
      <c r="CFL59" s="9"/>
      <c r="CFM59" s="9"/>
      <c r="CFN59" s="9"/>
      <c r="CFO59" s="9"/>
      <c r="CFP59" s="9"/>
      <c r="CFQ59" s="9"/>
      <c r="CFR59" s="9"/>
      <c r="CFS59" s="9"/>
      <c r="CFT59" s="9"/>
      <c r="CFU59" s="9"/>
      <c r="CFV59" s="9"/>
      <c r="CFW59" s="9"/>
      <c r="CFX59" s="9"/>
      <c r="CFY59" s="9"/>
      <c r="CFZ59" s="9"/>
      <c r="CGA59" s="9"/>
      <c r="CGB59" s="9"/>
      <c r="CGC59" s="9"/>
      <c r="CGD59" s="9"/>
      <c r="CGE59" s="9"/>
      <c r="CGF59" s="9"/>
      <c r="CGG59" s="9"/>
      <c r="CGH59" s="9"/>
      <c r="CGI59" s="9"/>
      <c r="CGJ59" s="9"/>
      <c r="CGK59" s="9"/>
      <c r="CGL59" s="9"/>
      <c r="CGM59" s="9"/>
      <c r="CGN59" s="9"/>
      <c r="CGO59" s="9"/>
      <c r="CGP59" s="9"/>
      <c r="CGQ59" s="9"/>
      <c r="CGR59" s="9"/>
      <c r="CGS59" s="9"/>
      <c r="CGT59" s="9"/>
      <c r="CGU59" s="9"/>
      <c r="CGV59" s="9"/>
      <c r="CGW59" s="9"/>
      <c r="CGX59" s="9"/>
      <c r="CGY59" s="9"/>
      <c r="CGZ59" s="9"/>
      <c r="CHA59" s="9"/>
      <c r="CHB59" s="9"/>
      <c r="CHC59" s="9"/>
      <c r="CHD59" s="9"/>
      <c r="CHE59" s="9"/>
      <c r="CHF59" s="9"/>
      <c r="CHG59" s="9"/>
      <c r="CHH59" s="9"/>
      <c r="CHI59" s="9"/>
      <c r="CHJ59" s="9"/>
      <c r="CHK59" s="9"/>
      <c r="CHL59" s="9"/>
      <c r="CHM59" s="9"/>
      <c r="CHN59" s="9"/>
      <c r="CHO59" s="9"/>
      <c r="CHP59" s="9"/>
      <c r="CHQ59" s="9"/>
      <c r="CHR59" s="9"/>
      <c r="CHS59" s="9"/>
      <c r="CHT59" s="9"/>
      <c r="CHU59" s="9"/>
      <c r="CHV59" s="9"/>
      <c r="CHW59" s="9"/>
      <c r="CHX59" s="9"/>
      <c r="CHY59" s="9"/>
      <c r="CHZ59" s="9"/>
      <c r="CIA59" s="9"/>
      <c r="CIB59" s="9"/>
      <c r="CIC59" s="9"/>
      <c r="CID59" s="9"/>
      <c r="CIE59" s="9"/>
      <c r="CIF59" s="9"/>
      <c r="CIG59" s="9"/>
      <c r="CIH59" s="9"/>
      <c r="CII59" s="9"/>
      <c r="CIJ59" s="9"/>
      <c r="CIK59" s="9"/>
      <c r="CIL59" s="9"/>
      <c r="CIM59" s="9"/>
      <c r="CIN59" s="9"/>
      <c r="CIO59" s="9"/>
      <c r="CIP59" s="9"/>
      <c r="CIQ59" s="9"/>
      <c r="CIR59" s="9"/>
      <c r="CIS59" s="9"/>
      <c r="CIT59" s="9"/>
      <c r="CIU59" s="9"/>
      <c r="CIV59" s="9"/>
      <c r="CIW59" s="9"/>
      <c r="CIX59" s="9"/>
      <c r="CIY59" s="9"/>
      <c r="CIZ59" s="9"/>
      <c r="CJA59" s="9"/>
      <c r="CJB59" s="9"/>
      <c r="CJC59" s="9"/>
      <c r="CJD59" s="9"/>
      <c r="CJE59" s="9"/>
      <c r="CJF59" s="9"/>
      <c r="CJG59" s="9"/>
      <c r="CJH59" s="9"/>
      <c r="CJI59" s="9"/>
      <c r="CJJ59" s="9"/>
      <c r="CJK59" s="9"/>
      <c r="CJL59" s="9"/>
      <c r="CJM59" s="9"/>
      <c r="CJN59" s="9"/>
      <c r="CJO59" s="9"/>
      <c r="CJP59" s="9"/>
      <c r="CJQ59" s="9"/>
      <c r="CJR59" s="9"/>
      <c r="CJS59" s="9"/>
      <c r="CJT59" s="9"/>
      <c r="CJU59" s="9"/>
      <c r="CJV59" s="9"/>
      <c r="CJW59" s="9"/>
      <c r="CJX59" s="9"/>
      <c r="CJY59" s="9"/>
      <c r="CJZ59" s="9"/>
      <c r="CKA59" s="9"/>
      <c r="CKB59" s="9"/>
      <c r="CKC59" s="9"/>
      <c r="CKD59" s="9"/>
      <c r="CKE59" s="9"/>
      <c r="CKF59" s="9"/>
      <c r="CKG59" s="9"/>
      <c r="CKH59" s="9"/>
      <c r="CKI59" s="9"/>
      <c r="CKJ59" s="9"/>
      <c r="CKK59" s="9"/>
      <c r="CKL59" s="9"/>
      <c r="CKM59" s="9"/>
      <c r="CKN59" s="9"/>
      <c r="CKO59" s="9"/>
      <c r="CKP59" s="9"/>
      <c r="CKQ59" s="9"/>
      <c r="CKR59" s="9"/>
      <c r="CKS59" s="9"/>
      <c r="CKT59" s="9"/>
      <c r="CKU59" s="9"/>
      <c r="CKV59" s="9"/>
      <c r="CKW59" s="9"/>
      <c r="CKX59" s="9"/>
      <c r="CKY59" s="9"/>
      <c r="CKZ59" s="9"/>
      <c r="CLA59" s="9"/>
      <c r="CLB59" s="9"/>
      <c r="CLC59" s="9"/>
      <c r="CLD59" s="9"/>
      <c r="CLE59" s="9"/>
      <c r="CLF59" s="9"/>
      <c r="CLG59" s="9"/>
      <c r="CLH59" s="9"/>
      <c r="CLI59" s="9"/>
      <c r="CLJ59" s="9"/>
      <c r="CLK59" s="9"/>
      <c r="CLL59" s="9"/>
      <c r="CLM59" s="9"/>
      <c r="CLN59" s="9"/>
      <c r="CLO59" s="9"/>
      <c r="CLP59" s="9"/>
      <c r="CLQ59" s="9"/>
      <c r="CLR59" s="9"/>
      <c r="CLS59" s="9"/>
      <c r="CLT59" s="9"/>
      <c r="CLU59" s="9"/>
      <c r="CLV59" s="9"/>
      <c r="CLW59" s="9"/>
      <c r="CLX59" s="9"/>
      <c r="CLY59" s="9"/>
      <c r="CLZ59" s="9"/>
      <c r="CMA59" s="9"/>
      <c r="CMB59" s="9"/>
      <c r="CMC59" s="9"/>
      <c r="CMD59" s="9"/>
      <c r="CME59" s="9"/>
      <c r="CMF59" s="9"/>
      <c r="CMG59" s="9"/>
      <c r="CMH59" s="9"/>
      <c r="CMI59" s="9"/>
      <c r="CMJ59" s="9"/>
      <c r="CMK59" s="9"/>
      <c r="CML59" s="9"/>
      <c r="CMM59" s="9"/>
      <c r="CMN59" s="9"/>
      <c r="CMO59" s="9"/>
      <c r="CMP59" s="9"/>
      <c r="CMQ59" s="9"/>
      <c r="CMR59" s="9"/>
      <c r="CMS59" s="9"/>
      <c r="CMT59" s="9"/>
      <c r="CMU59" s="9"/>
      <c r="CMV59" s="9"/>
      <c r="CMW59" s="9"/>
      <c r="CMX59" s="9"/>
      <c r="CMY59" s="9"/>
      <c r="CMZ59" s="9"/>
      <c r="CNA59" s="9"/>
      <c r="CNB59" s="9"/>
      <c r="CNC59" s="9"/>
      <c r="CND59" s="9"/>
      <c r="CNE59" s="9"/>
      <c r="CNF59" s="9"/>
      <c r="CNG59" s="9"/>
      <c r="CNH59" s="9"/>
      <c r="CNI59" s="9"/>
      <c r="CNJ59" s="9"/>
      <c r="CNK59" s="9"/>
      <c r="CNL59" s="9"/>
      <c r="CNM59" s="9"/>
      <c r="CNN59" s="9"/>
      <c r="CNO59" s="9"/>
      <c r="CNP59" s="9"/>
      <c r="CNQ59" s="9"/>
      <c r="CNR59" s="9"/>
      <c r="CNS59" s="9"/>
      <c r="CNT59" s="9"/>
      <c r="CNU59" s="9"/>
      <c r="CNV59" s="9"/>
      <c r="CNW59" s="9"/>
      <c r="CNX59" s="9"/>
      <c r="CNY59" s="9"/>
      <c r="CNZ59" s="9"/>
      <c r="COA59" s="9"/>
      <c r="COB59" s="9"/>
      <c r="COC59" s="9"/>
      <c r="COD59" s="9"/>
      <c r="COE59" s="9"/>
      <c r="COF59" s="9"/>
      <c r="COG59" s="9"/>
      <c r="COH59" s="9"/>
      <c r="COI59" s="9"/>
      <c r="COJ59" s="9"/>
      <c r="COK59" s="9"/>
      <c r="COL59" s="9"/>
      <c r="COM59" s="9"/>
      <c r="CON59" s="9"/>
      <c r="COO59" s="9"/>
      <c r="COP59" s="9"/>
      <c r="COQ59" s="9"/>
      <c r="COR59" s="9"/>
      <c r="COS59" s="9"/>
      <c r="COT59" s="9"/>
      <c r="COU59" s="9"/>
      <c r="COV59" s="9"/>
      <c r="COW59" s="9"/>
      <c r="COX59" s="9"/>
      <c r="COY59" s="9"/>
      <c r="COZ59" s="9"/>
      <c r="CPA59" s="9"/>
      <c r="CPB59" s="9"/>
      <c r="CPC59" s="9"/>
      <c r="CPD59" s="9"/>
      <c r="CPE59" s="9"/>
      <c r="CPF59" s="9"/>
      <c r="CPG59" s="9"/>
      <c r="CPH59" s="9"/>
      <c r="CPI59" s="9"/>
      <c r="CPJ59" s="9"/>
      <c r="CPK59" s="9"/>
      <c r="CPL59" s="9"/>
      <c r="CPM59" s="9"/>
      <c r="CPN59" s="9"/>
      <c r="CPO59" s="9"/>
      <c r="CPP59" s="9"/>
      <c r="CPQ59" s="9"/>
      <c r="CPR59" s="9"/>
      <c r="CPS59" s="9"/>
      <c r="CPT59" s="9"/>
      <c r="CPU59" s="9"/>
      <c r="CPV59" s="9"/>
      <c r="CPW59" s="9"/>
      <c r="CPX59" s="9"/>
      <c r="CPY59" s="9"/>
      <c r="CPZ59" s="9"/>
      <c r="CQA59" s="9"/>
      <c r="CQB59" s="9"/>
      <c r="CQC59" s="9"/>
      <c r="CQD59" s="9"/>
      <c r="CQE59" s="9"/>
      <c r="CQF59" s="9"/>
      <c r="CQG59" s="9"/>
      <c r="CQH59" s="9"/>
      <c r="CQI59" s="9"/>
      <c r="CQJ59" s="9"/>
      <c r="CQK59" s="9"/>
      <c r="CQL59" s="9"/>
      <c r="CQM59" s="9"/>
      <c r="CQN59" s="9"/>
      <c r="CQO59" s="9"/>
      <c r="CQP59" s="9"/>
      <c r="CQQ59" s="9"/>
      <c r="CQR59" s="9"/>
      <c r="CQS59" s="9"/>
      <c r="CQT59" s="9"/>
      <c r="CQU59" s="9"/>
      <c r="CQV59" s="9"/>
      <c r="CQW59" s="9"/>
      <c r="CQX59" s="9"/>
      <c r="CQY59" s="9"/>
      <c r="CQZ59" s="9"/>
      <c r="CRA59" s="9"/>
      <c r="CRB59" s="9"/>
      <c r="CRC59" s="9"/>
      <c r="CRD59" s="9"/>
      <c r="CRE59" s="9"/>
      <c r="CRF59" s="9"/>
      <c r="CRG59" s="9"/>
      <c r="CRH59" s="9"/>
      <c r="CRI59" s="9"/>
      <c r="CRJ59" s="9"/>
      <c r="CRK59" s="9"/>
      <c r="CRL59" s="9"/>
      <c r="CRM59" s="9"/>
      <c r="CRN59" s="9"/>
      <c r="CRO59" s="9"/>
      <c r="CRP59" s="9"/>
      <c r="CRQ59" s="9"/>
      <c r="CRR59" s="9"/>
      <c r="CRS59" s="9"/>
      <c r="CRT59" s="9"/>
      <c r="CRU59" s="9"/>
      <c r="CRV59" s="9"/>
      <c r="CRW59" s="9"/>
      <c r="CRX59" s="9"/>
      <c r="CRY59" s="9"/>
      <c r="CRZ59" s="9"/>
      <c r="CSA59" s="9"/>
      <c r="CSB59" s="9"/>
      <c r="CSC59" s="9"/>
      <c r="CSD59" s="9"/>
      <c r="CSE59" s="9"/>
      <c r="CSF59" s="9"/>
      <c r="CSG59" s="9"/>
      <c r="CSH59" s="9"/>
      <c r="CSI59" s="9"/>
      <c r="CSJ59" s="9"/>
      <c r="CSK59" s="9"/>
      <c r="CSL59" s="9"/>
      <c r="CSM59" s="9"/>
      <c r="CSN59" s="9"/>
      <c r="CSO59" s="9"/>
      <c r="CSP59" s="9"/>
      <c r="CSQ59" s="9"/>
      <c r="CSR59" s="9"/>
      <c r="CSS59" s="9"/>
      <c r="CST59" s="9"/>
      <c r="CSU59" s="9"/>
      <c r="CSV59" s="9"/>
      <c r="CSW59" s="9"/>
      <c r="CSX59" s="9"/>
      <c r="CSY59" s="9"/>
      <c r="CSZ59" s="9"/>
      <c r="CTA59" s="9"/>
      <c r="CTB59" s="9"/>
      <c r="CTC59" s="9"/>
      <c r="CTD59" s="9"/>
      <c r="CTE59" s="9"/>
      <c r="CTF59" s="9"/>
      <c r="CTG59" s="9"/>
      <c r="CTH59" s="9"/>
      <c r="CTI59" s="9"/>
      <c r="CTJ59" s="9"/>
      <c r="CTK59" s="9"/>
      <c r="CTL59" s="9"/>
      <c r="CTM59" s="9"/>
      <c r="CTN59" s="9"/>
      <c r="CTO59" s="9"/>
      <c r="CTP59" s="9"/>
      <c r="CTQ59" s="9"/>
      <c r="CTR59" s="9"/>
      <c r="CTS59" s="9"/>
      <c r="CTT59" s="9"/>
      <c r="CTU59" s="9"/>
      <c r="CTV59" s="9"/>
      <c r="CTW59" s="9"/>
      <c r="CTX59" s="9"/>
      <c r="CTY59" s="9"/>
      <c r="CTZ59" s="9"/>
      <c r="CUA59" s="9"/>
      <c r="CUB59" s="9"/>
      <c r="CUC59" s="9"/>
      <c r="CUD59" s="9"/>
      <c r="CUE59" s="9"/>
      <c r="CUF59" s="9"/>
      <c r="CUG59" s="9"/>
      <c r="CUH59" s="9"/>
      <c r="CUI59" s="9"/>
      <c r="CUJ59" s="9"/>
      <c r="CUK59" s="9"/>
      <c r="CUL59" s="9"/>
      <c r="CUM59" s="9"/>
      <c r="CUN59" s="9"/>
      <c r="CUO59" s="9"/>
      <c r="CUP59" s="9"/>
      <c r="CUQ59" s="9"/>
      <c r="CUR59" s="9"/>
      <c r="CUS59" s="9"/>
      <c r="CUT59" s="9"/>
      <c r="CUU59" s="9"/>
      <c r="CUV59" s="9"/>
      <c r="CUW59" s="9"/>
      <c r="CUX59" s="9"/>
      <c r="CUY59" s="9"/>
      <c r="CUZ59" s="9"/>
      <c r="CVA59" s="9"/>
      <c r="CVB59" s="9"/>
      <c r="CVC59" s="9"/>
      <c r="CVD59" s="9"/>
      <c r="CVE59" s="9"/>
      <c r="CVF59" s="9"/>
      <c r="CVG59" s="9"/>
      <c r="CVH59" s="9"/>
      <c r="CVI59" s="9"/>
      <c r="CVJ59" s="9"/>
      <c r="CVK59" s="9"/>
      <c r="CVL59" s="9"/>
      <c r="CVM59" s="9"/>
      <c r="CVN59" s="9"/>
      <c r="CVO59" s="9"/>
      <c r="CVP59" s="9"/>
      <c r="CVQ59" s="9"/>
      <c r="CVR59" s="9"/>
      <c r="CVS59" s="9"/>
      <c r="CVT59" s="9"/>
      <c r="CVU59" s="9"/>
      <c r="CVV59" s="9"/>
      <c r="CVW59" s="9"/>
      <c r="CVX59" s="9"/>
      <c r="CVY59" s="9"/>
      <c r="CVZ59" s="9"/>
      <c r="CWA59" s="9"/>
      <c r="CWB59" s="9"/>
      <c r="CWC59" s="9"/>
      <c r="CWD59" s="9"/>
      <c r="CWE59" s="9"/>
      <c r="CWF59" s="9"/>
      <c r="CWG59" s="9"/>
      <c r="CWH59" s="9"/>
      <c r="CWI59" s="9"/>
      <c r="CWJ59" s="9"/>
      <c r="CWK59" s="9"/>
      <c r="CWL59" s="9"/>
      <c r="CWM59" s="9"/>
      <c r="CWN59" s="9"/>
      <c r="CWO59" s="9"/>
      <c r="CWP59" s="9"/>
      <c r="CWQ59" s="9"/>
      <c r="CWR59" s="9"/>
      <c r="CWS59" s="9"/>
      <c r="CWT59" s="9"/>
      <c r="CWU59" s="9"/>
      <c r="CWV59" s="9"/>
      <c r="CWW59" s="9"/>
      <c r="CWX59" s="9"/>
      <c r="CWY59" s="9"/>
      <c r="CWZ59" s="9"/>
      <c r="CXA59" s="9"/>
      <c r="CXB59" s="9"/>
      <c r="CXC59" s="9"/>
      <c r="CXD59" s="9"/>
      <c r="CXE59" s="9"/>
      <c r="CXF59" s="9"/>
      <c r="CXG59" s="9"/>
      <c r="CXH59" s="9"/>
      <c r="CXI59" s="9"/>
      <c r="CXJ59" s="9"/>
      <c r="CXK59" s="9"/>
      <c r="CXL59" s="9"/>
      <c r="CXM59" s="9"/>
      <c r="CXN59" s="9"/>
      <c r="CXO59" s="9"/>
      <c r="CXP59" s="9"/>
      <c r="CXQ59" s="9"/>
      <c r="CXR59" s="9"/>
      <c r="CXS59" s="9"/>
      <c r="CXT59" s="9"/>
      <c r="CXU59" s="9"/>
      <c r="CXV59" s="9"/>
      <c r="CXW59" s="9"/>
      <c r="CXX59" s="9"/>
      <c r="CXY59" s="9"/>
      <c r="CXZ59" s="9"/>
      <c r="CYA59" s="9"/>
      <c r="CYB59" s="9"/>
      <c r="CYC59" s="9"/>
      <c r="CYD59" s="9"/>
      <c r="CYE59" s="9"/>
      <c r="CYF59" s="9"/>
      <c r="CYG59" s="9"/>
      <c r="CYH59" s="9"/>
      <c r="CYI59" s="9"/>
      <c r="CYJ59" s="9"/>
      <c r="CYK59" s="9"/>
      <c r="CYL59" s="9"/>
      <c r="CYM59" s="9"/>
      <c r="CYN59" s="9"/>
      <c r="CYO59" s="9"/>
      <c r="CYP59" s="9"/>
      <c r="CYQ59" s="9"/>
      <c r="CYR59" s="9"/>
      <c r="CYS59" s="9"/>
      <c r="CYT59" s="9"/>
      <c r="CYU59" s="9"/>
      <c r="CYV59" s="9"/>
      <c r="CYW59" s="9"/>
      <c r="CYX59" s="9"/>
      <c r="CYY59" s="9"/>
      <c r="CYZ59" s="9"/>
      <c r="CZA59" s="9"/>
      <c r="CZB59" s="9"/>
      <c r="CZC59" s="9"/>
      <c r="CZD59" s="9"/>
      <c r="CZE59" s="9"/>
      <c r="CZF59" s="9"/>
      <c r="CZG59" s="9"/>
      <c r="CZH59" s="9"/>
      <c r="CZI59" s="9"/>
      <c r="CZJ59" s="9"/>
      <c r="CZK59" s="9"/>
      <c r="CZL59" s="9"/>
      <c r="CZM59" s="9"/>
      <c r="CZN59" s="9"/>
      <c r="CZO59" s="9"/>
      <c r="CZP59" s="9"/>
      <c r="CZQ59" s="9"/>
      <c r="CZR59" s="9"/>
      <c r="CZS59" s="9"/>
      <c r="CZT59" s="9"/>
      <c r="CZU59" s="9"/>
      <c r="CZV59" s="9"/>
      <c r="CZW59" s="9"/>
      <c r="CZX59" s="9"/>
      <c r="CZY59" s="9"/>
      <c r="CZZ59" s="9"/>
      <c r="DAA59" s="9"/>
      <c r="DAB59" s="9"/>
      <c r="DAC59" s="9"/>
      <c r="DAD59" s="9"/>
      <c r="DAE59" s="9"/>
      <c r="DAF59" s="9"/>
      <c r="DAG59" s="9"/>
      <c r="DAH59" s="9"/>
      <c r="DAI59" s="9"/>
      <c r="DAJ59" s="9"/>
      <c r="DAK59" s="9"/>
      <c r="DAL59" s="9"/>
      <c r="DAM59" s="9"/>
      <c r="DAN59" s="9"/>
      <c r="DAO59" s="9"/>
      <c r="DAP59" s="9"/>
      <c r="DAQ59" s="9"/>
      <c r="DAR59" s="9"/>
      <c r="DAS59" s="9"/>
      <c r="DAT59" s="9"/>
      <c r="DAU59" s="9"/>
      <c r="DAV59" s="9"/>
      <c r="DAW59" s="9"/>
      <c r="DAX59" s="9"/>
      <c r="DAY59" s="9"/>
      <c r="DAZ59" s="9"/>
      <c r="DBA59" s="9"/>
      <c r="DBB59" s="9"/>
      <c r="DBC59" s="9"/>
      <c r="DBD59" s="9"/>
      <c r="DBE59" s="9"/>
      <c r="DBF59" s="9"/>
      <c r="DBG59" s="9"/>
      <c r="DBH59" s="9"/>
      <c r="DBI59" s="9"/>
      <c r="DBJ59" s="9"/>
      <c r="DBK59" s="9"/>
      <c r="DBL59" s="9"/>
      <c r="DBM59" s="9"/>
      <c r="DBN59" s="9"/>
      <c r="DBO59" s="9"/>
      <c r="DBP59" s="9"/>
      <c r="DBQ59" s="9"/>
      <c r="DBR59" s="9"/>
      <c r="DBS59" s="9"/>
      <c r="DBT59" s="9"/>
      <c r="DBU59" s="9"/>
      <c r="DBV59" s="9"/>
      <c r="DBW59" s="9"/>
      <c r="DBX59" s="9"/>
      <c r="DBY59" s="9"/>
      <c r="DBZ59" s="9"/>
      <c r="DCA59" s="9"/>
      <c r="DCB59" s="9"/>
      <c r="DCC59" s="9"/>
      <c r="DCD59" s="9"/>
      <c r="DCE59" s="9"/>
      <c r="DCF59" s="9"/>
      <c r="DCG59" s="9"/>
      <c r="DCH59" s="9"/>
      <c r="DCI59" s="9"/>
      <c r="DCJ59" s="9"/>
      <c r="DCK59" s="9"/>
      <c r="DCL59" s="9"/>
      <c r="DCM59" s="9"/>
      <c r="DCN59" s="9"/>
      <c r="DCO59" s="9"/>
      <c r="DCP59" s="9"/>
      <c r="DCQ59" s="9"/>
      <c r="DCR59" s="9"/>
      <c r="DCS59" s="9"/>
      <c r="DCT59" s="9"/>
      <c r="DCU59" s="9"/>
      <c r="DCV59" s="9"/>
      <c r="DCW59" s="9"/>
      <c r="DCX59" s="9"/>
      <c r="DCY59" s="9"/>
      <c r="DCZ59" s="9"/>
      <c r="DDA59" s="9"/>
      <c r="DDB59" s="9"/>
      <c r="DDC59" s="9"/>
      <c r="DDD59" s="9"/>
      <c r="DDE59" s="9"/>
      <c r="DDF59" s="9"/>
      <c r="DDG59" s="9"/>
      <c r="DDH59" s="9"/>
      <c r="DDI59" s="9"/>
      <c r="DDJ59" s="9"/>
      <c r="DDK59" s="9"/>
      <c r="DDL59" s="9"/>
      <c r="DDM59" s="9"/>
      <c r="DDN59" s="9"/>
      <c r="DDO59" s="9"/>
      <c r="DDP59" s="9"/>
      <c r="DDQ59" s="9"/>
      <c r="DDR59" s="9"/>
      <c r="DDS59" s="9"/>
      <c r="DDT59" s="9"/>
      <c r="DDU59" s="9"/>
      <c r="DDV59" s="9"/>
      <c r="DDW59" s="9"/>
      <c r="DDX59" s="9"/>
      <c r="DDY59" s="9"/>
      <c r="DDZ59" s="9"/>
      <c r="DEA59" s="9"/>
      <c r="DEB59" s="9"/>
      <c r="DEC59" s="9"/>
      <c r="DED59" s="9"/>
      <c r="DEE59" s="9"/>
      <c r="DEF59" s="9"/>
      <c r="DEG59" s="9"/>
      <c r="DEH59" s="9"/>
      <c r="DEI59" s="9"/>
      <c r="DEJ59" s="9"/>
      <c r="DEK59" s="9"/>
      <c r="DEL59" s="9"/>
      <c r="DEM59" s="9"/>
      <c r="DEN59" s="9"/>
      <c r="DEO59" s="9"/>
      <c r="DEP59" s="9"/>
      <c r="DEQ59" s="9"/>
      <c r="DER59" s="9"/>
      <c r="DES59" s="9"/>
      <c r="DET59" s="9"/>
      <c r="DEU59" s="9"/>
      <c r="DEV59" s="9"/>
      <c r="DEW59" s="9"/>
      <c r="DEX59" s="9"/>
      <c r="DEY59" s="9"/>
      <c r="DEZ59" s="9"/>
      <c r="DFA59" s="9"/>
      <c r="DFB59" s="9"/>
      <c r="DFC59" s="9"/>
      <c r="DFD59" s="9"/>
      <c r="DFE59" s="9"/>
      <c r="DFF59" s="9"/>
      <c r="DFG59" s="9"/>
      <c r="DFH59" s="9"/>
      <c r="DFI59" s="9"/>
      <c r="DFJ59" s="9"/>
      <c r="DFK59" s="9"/>
      <c r="DFL59" s="9"/>
      <c r="DFM59" s="9"/>
      <c r="DFN59" s="9"/>
      <c r="DFO59" s="9"/>
      <c r="DFP59" s="9"/>
      <c r="DFQ59" s="9"/>
      <c r="DFR59" s="9"/>
      <c r="DFS59" s="9"/>
      <c r="DFT59" s="9"/>
      <c r="DFU59" s="9"/>
      <c r="DFV59" s="9"/>
      <c r="DFW59" s="9"/>
      <c r="DFX59" s="9"/>
      <c r="DFY59" s="9"/>
      <c r="DFZ59" s="9"/>
      <c r="DGA59" s="9"/>
      <c r="DGB59" s="9"/>
      <c r="DGC59" s="9"/>
      <c r="DGD59" s="9"/>
      <c r="DGE59" s="9"/>
      <c r="DGF59" s="9"/>
      <c r="DGG59" s="9"/>
      <c r="DGH59" s="9"/>
      <c r="DGI59" s="9"/>
      <c r="DGJ59" s="9"/>
      <c r="DGK59" s="9"/>
      <c r="DGL59" s="9"/>
      <c r="DGM59" s="9"/>
      <c r="DGN59" s="9"/>
      <c r="DGO59" s="9"/>
      <c r="DGP59" s="9"/>
      <c r="DGQ59" s="9"/>
      <c r="DGR59" s="9"/>
      <c r="DGS59" s="9"/>
      <c r="DGT59" s="9"/>
      <c r="DGU59" s="9"/>
      <c r="DGV59" s="9"/>
      <c r="DGW59" s="9"/>
      <c r="DGX59" s="9"/>
      <c r="DGY59" s="9"/>
      <c r="DGZ59" s="9"/>
      <c r="DHA59" s="9"/>
      <c r="DHB59" s="9"/>
      <c r="DHC59" s="9"/>
      <c r="DHD59" s="9"/>
      <c r="DHE59" s="9"/>
      <c r="DHF59" s="9"/>
      <c r="DHG59" s="9"/>
      <c r="DHH59" s="9"/>
      <c r="DHI59" s="9"/>
      <c r="DHJ59" s="9"/>
      <c r="DHK59" s="9"/>
      <c r="DHL59" s="9"/>
      <c r="DHM59" s="9"/>
      <c r="DHN59" s="9"/>
      <c r="DHO59" s="9"/>
      <c r="DHP59" s="9"/>
      <c r="DHQ59" s="9"/>
      <c r="DHR59" s="9"/>
      <c r="DHS59" s="9"/>
      <c r="DHT59" s="9"/>
      <c r="DHU59" s="9"/>
      <c r="DHV59" s="9"/>
      <c r="DHW59" s="9"/>
      <c r="DHX59" s="9"/>
      <c r="DHY59" s="9"/>
      <c r="DHZ59" s="9"/>
      <c r="DIA59" s="9"/>
      <c r="DIB59" s="9"/>
      <c r="DIC59" s="9"/>
      <c r="DID59" s="9"/>
      <c r="DIE59" s="9"/>
      <c r="DIF59" s="9"/>
      <c r="DIG59" s="9"/>
      <c r="DIH59" s="9"/>
      <c r="DII59" s="9"/>
      <c r="DIJ59" s="9"/>
      <c r="DIK59" s="9"/>
      <c r="DIL59" s="9"/>
      <c r="DIM59" s="9"/>
      <c r="DIN59" s="9"/>
      <c r="DIO59" s="9"/>
      <c r="DIP59" s="9"/>
      <c r="DIQ59" s="9"/>
      <c r="DIR59" s="9"/>
      <c r="DIS59" s="9"/>
      <c r="DIT59" s="9"/>
      <c r="DIU59" s="9"/>
      <c r="DIV59" s="9"/>
      <c r="DIW59" s="9"/>
      <c r="DIX59" s="9"/>
      <c r="DIY59" s="9"/>
      <c r="DIZ59" s="9"/>
      <c r="DJA59" s="9"/>
      <c r="DJB59" s="9"/>
      <c r="DJC59" s="9"/>
      <c r="DJD59" s="9"/>
      <c r="DJE59" s="9"/>
      <c r="DJF59" s="9"/>
      <c r="DJG59" s="9"/>
      <c r="DJH59" s="9"/>
      <c r="DJI59" s="9"/>
      <c r="DJJ59" s="9"/>
      <c r="DJK59" s="9"/>
      <c r="DJL59" s="9"/>
      <c r="DJM59" s="9"/>
      <c r="DJN59" s="9"/>
      <c r="DJO59" s="9"/>
      <c r="DJP59" s="9"/>
      <c r="DJQ59" s="9"/>
      <c r="DJR59" s="9"/>
      <c r="DJS59" s="9"/>
      <c r="DJT59" s="9"/>
      <c r="DJU59" s="9"/>
      <c r="DJV59" s="9"/>
      <c r="DJW59" s="9"/>
      <c r="DJX59" s="9"/>
      <c r="DJY59" s="9"/>
      <c r="DJZ59" s="9"/>
      <c r="DKA59" s="9"/>
      <c r="DKB59" s="9"/>
      <c r="DKC59" s="9"/>
      <c r="DKD59" s="9"/>
      <c r="DKE59" s="9"/>
      <c r="DKF59" s="9"/>
      <c r="DKG59" s="9"/>
      <c r="DKH59" s="9"/>
      <c r="DKI59" s="9"/>
      <c r="DKJ59" s="9"/>
      <c r="DKK59" s="9"/>
      <c r="DKL59" s="9"/>
      <c r="DKM59" s="9"/>
      <c r="DKN59" s="9"/>
      <c r="DKO59" s="9"/>
      <c r="DKP59" s="9"/>
      <c r="DKQ59" s="9"/>
      <c r="DKR59" s="9"/>
      <c r="DKS59" s="9"/>
      <c r="DKT59" s="9"/>
      <c r="DKU59" s="9"/>
      <c r="DKV59" s="9"/>
      <c r="DKW59" s="9"/>
      <c r="DKX59" s="9"/>
      <c r="DKY59" s="9"/>
      <c r="DKZ59" s="9"/>
      <c r="DLA59" s="9"/>
      <c r="DLB59" s="9"/>
      <c r="DLC59" s="9"/>
      <c r="DLD59" s="9"/>
      <c r="DLE59" s="9"/>
      <c r="DLF59" s="9"/>
      <c r="DLG59" s="9"/>
      <c r="DLH59" s="9"/>
      <c r="DLI59" s="9"/>
      <c r="DLJ59" s="9"/>
      <c r="DLK59" s="9"/>
      <c r="DLL59" s="9"/>
      <c r="DLM59" s="9"/>
      <c r="DLN59" s="9"/>
      <c r="DLO59" s="9"/>
      <c r="DLP59" s="9"/>
      <c r="DLQ59" s="9"/>
      <c r="DLR59" s="9"/>
      <c r="DLS59" s="9"/>
      <c r="DLT59" s="9"/>
      <c r="DLU59" s="9"/>
      <c r="DLV59" s="9"/>
      <c r="DLW59" s="9"/>
      <c r="DLX59" s="9"/>
      <c r="DLY59" s="9"/>
      <c r="DLZ59" s="9"/>
      <c r="DMA59" s="9"/>
      <c r="DMB59" s="9"/>
      <c r="DMC59" s="9"/>
      <c r="DMD59" s="9"/>
      <c r="DME59" s="9"/>
      <c r="DMF59" s="9"/>
      <c r="DMG59" s="9"/>
      <c r="DMH59" s="9"/>
      <c r="DMI59" s="9"/>
      <c r="DMJ59" s="9"/>
      <c r="DMK59" s="9"/>
      <c r="DML59" s="9"/>
      <c r="DMM59" s="9"/>
      <c r="DMN59" s="9"/>
      <c r="DMO59" s="9"/>
      <c r="DMP59" s="9"/>
      <c r="DMQ59" s="9"/>
      <c r="DMR59" s="9"/>
      <c r="DMS59" s="9"/>
      <c r="DMT59" s="9"/>
      <c r="DMU59" s="9"/>
      <c r="DMV59" s="9"/>
      <c r="DMW59" s="9"/>
      <c r="DMX59" s="9"/>
      <c r="DMY59" s="9"/>
      <c r="DMZ59" s="9"/>
      <c r="DNA59" s="9"/>
      <c r="DNB59" s="9"/>
      <c r="DNC59" s="9"/>
      <c r="DND59" s="9"/>
      <c r="DNE59" s="9"/>
      <c r="DNF59" s="9"/>
      <c r="DNG59" s="9"/>
      <c r="DNH59" s="9"/>
      <c r="DNI59" s="9"/>
      <c r="DNJ59" s="9"/>
      <c r="DNK59" s="9"/>
      <c r="DNL59" s="9"/>
      <c r="DNM59" s="9"/>
      <c r="DNN59" s="9"/>
      <c r="DNO59" s="9"/>
      <c r="DNP59" s="9"/>
      <c r="DNQ59" s="9"/>
      <c r="DNR59" s="9"/>
      <c r="DNS59" s="9"/>
      <c r="DNT59" s="9"/>
      <c r="DNU59" s="9"/>
      <c r="DNV59" s="9"/>
      <c r="DNW59" s="9"/>
      <c r="DNX59" s="9"/>
      <c r="DNY59" s="9"/>
      <c r="DNZ59" s="9"/>
      <c r="DOA59" s="9"/>
      <c r="DOB59" s="9"/>
      <c r="DOC59" s="9"/>
      <c r="DOD59" s="9"/>
      <c r="DOE59" s="9"/>
      <c r="DOF59" s="9"/>
      <c r="DOG59" s="9"/>
      <c r="DOH59" s="9"/>
      <c r="DOI59" s="9"/>
      <c r="DOJ59" s="9"/>
      <c r="DOK59" s="9"/>
      <c r="DOL59" s="9"/>
      <c r="DOM59" s="9"/>
      <c r="DON59" s="9"/>
      <c r="DOO59" s="9"/>
      <c r="DOP59" s="9"/>
      <c r="DOQ59" s="9"/>
      <c r="DOR59" s="9"/>
      <c r="DOS59" s="9"/>
      <c r="DOT59" s="9"/>
      <c r="DOU59" s="9"/>
      <c r="DOV59" s="9"/>
      <c r="DOW59" s="9"/>
      <c r="DOX59" s="9"/>
      <c r="DOY59" s="9"/>
      <c r="DOZ59" s="9"/>
      <c r="DPA59" s="9"/>
      <c r="DPB59" s="9"/>
      <c r="DPC59" s="9"/>
      <c r="DPD59" s="9"/>
      <c r="DPE59" s="9"/>
      <c r="DPF59" s="9"/>
    </row>
    <row r="60" spans="1:3126" s="4" customFormat="1" ht="20.100000000000001" customHeight="1" x14ac:dyDescent="0.25">
      <c r="A60" s="24">
        <v>51</v>
      </c>
      <c r="B60" s="97" t="s">
        <v>64</v>
      </c>
      <c r="C60" s="98"/>
      <c r="D60" s="34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6"/>
      <c r="BA60" s="13"/>
      <c r="BB60" s="50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  <c r="AML60" s="9"/>
      <c r="AMM60" s="9"/>
      <c r="AMN60" s="9"/>
      <c r="AMO60" s="9"/>
      <c r="AMP60" s="9"/>
      <c r="AMQ60" s="9"/>
      <c r="AMR60" s="9"/>
      <c r="AMS60" s="9"/>
      <c r="AMT60" s="9"/>
      <c r="AMU60" s="9"/>
      <c r="AMV60" s="9"/>
      <c r="AMW60" s="9"/>
      <c r="AMX60" s="9"/>
      <c r="AMY60" s="9"/>
      <c r="AMZ60" s="9"/>
      <c r="ANA60" s="9"/>
      <c r="ANB60" s="9"/>
      <c r="ANC60" s="9"/>
      <c r="AND60" s="9"/>
      <c r="ANE60" s="9"/>
      <c r="ANF60" s="9"/>
      <c r="ANG60" s="9"/>
      <c r="ANH60" s="9"/>
      <c r="ANI60" s="9"/>
      <c r="ANJ60" s="9"/>
      <c r="ANK60" s="9"/>
      <c r="ANL60" s="9"/>
      <c r="ANM60" s="9"/>
      <c r="ANN60" s="9"/>
      <c r="ANO60" s="9"/>
      <c r="ANP60" s="9"/>
      <c r="ANQ60" s="9"/>
      <c r="ANR60" s="9"/>
      <c r="ANS60" s="9"/>
      <c r="ANT60" s="9"/>
      <c r="ANU60" s="9"/>
      <c r="ANV60" s="9"/>
      <c r="ANW60" s="9"/>
      <c r="ANX60" s="9"/>
      <c r="ANY60" s="9"/>
      <c r="ANZ60" s="9"/>
      <c r="AOA60" s="9"/>
      <c r="AOB60" s="9"/>
      <c r="AOC60" s="9"/>
      <c r="AOD60" s="9"/>
      <c r="AOE60" s="9"/>
      <c r="AOF60" s="9"/>
      <c r="AOG60" s="9"/>
      <c r="AOH60" s="9"/>
      <c r="AOI60" s="9"/>
      <c r="AOJ60" s="9"/>
      <c r="AOK60" s="9"/>
      <c r="AOL60" s="9"/>
      <c r="AOM60" s="9"/>
      <c r="AON60" s="9"/>
      <c r="AOO60" s="9"/>
      <c r="AOP60" s="9"/>
      <c r="AOQ60" s="9"/>
      <c r="AOR60" s="9"/>
      <c r="AOS60" s="9"/>
      <c r="AOT60" s="9"/>
      <c r="AOU60" s="9"/>
      <c r="AOV60" s="9"/>
      <c r="AOW60" s="9"/>
      <c r="AOX60" s="9"/>
      <c r="AOY60" s="9"/>
      <c r="AOZ60" s="9"/>
      <c r="APA60" s="9"/>
      <c r="APB60" s="9"/>
      <c r="APC60" s="9"/>
      <c r="APD60" s="9"/>
      <c r="APE60" s="9"/>
      <c r="APF60" s="9"/>
      <c r="APG60" s="9"/>
      <c r="APH60" s="9"/>
      <c r="API60" s="9"/>
      <c r="APJ60" s="9"/>
      <c r="APK60" s="9"/>
      <c r="APL60" s="9"/>
      <c r="APM60" s="9"/>
      <c r="APN60" s="9"/>
      <c r="APO60" s="9"/>
      <c r="APP60" s="9"/>
      <c r="APQ60" s="9"/>
      <c r="APR60" s="9"/>
      <c r="APS60" s="9"/>
      <c r="APT60" s="9"/>
      <c r="APU60" s="9"/>
      <c r="APV60" s="9"/>
      <c r="APW60" s="9"/>
      <c r="APX60" s="9"/>
      <c r="APY60" s="9"/>
      <c r="APZ60" s="9"/>
      <c r="AQA60" s="9"/>
      <c r="AQB60" s="9"/>
      <c r="AQC60" s="9"/>
      <c r="AQD60" s="9"/>
      <c r="AQE60" s="9"/>
      <c r="AQF60" s="9"/>
      <c r="AQG60" s="9"/>
      <c r="AQH60" s="9"/>
      <c r="AQI60" s="9"/>
      <c r="AQJ60" s="9"/>
      <c r="AQK60" s="9"/>
      <c r="AQL60" s="9"/>
      <c r="AQM60" s="9"/>
      <c r="AQN60" s="9"/>
      <c r="AQO60" s="9"/>
      <c r="AQP60" s="9"/>
      <c r="AQQ60" s="9"/>
      <c r="AQR60" s="9"/>
      <c r="AQS60" s="9"/>
      <c r="AQT60" s="9"/>
      <c r="AQU60" s="9"/>
      <c r="AQV60" s="9"/>
      <c r="AQW60" s="9"/>
      <c r="AQX60" s="9"/>
      <c r="AQY60" s="9"/>
      <c r="AQZ60" s="9"/>
      <c r="ARA60" s="9"/>
      <c r="ARB60" s="9"/>
      <c r="ARC60" s="9"/>
      <c r="ARD60" s="9"/>
      <c r="ARE60" s="9"/>
      <c r="ARF60" s="9"/>
      <c r="ARG60" s="9"/>
      <c r="ARH60" s="9"/>
      <c r="ARI60" s="9"/>
      <c r="ARJ60" s="9"/>
      <c r="ARK60" s="9"/>
      <c r="ARL60" s="9"/>
      <c r="ARM60" s="9"/>
      <c r="ARN60" s="9"/>
      <c r="ARO60" s="9"/>
      <c r="ARP60" s="9"/>
      <c r="ARQ60" s="9"/>
      <c r="ARR60" s="9"/>
      <c r="ARS60" s="9"/>
      <c r="ART60" s="9"/>
      <c r="ARU60" s="9"/>
      <c r="ARV60" s="9"/>
      <c r="ARW60" s="9"/>
      <c r="ARX60" s="9"/>
      <c r="ARY60" s="9"/>
      <c r="ARZ60" s="9"/>
      <c r="ASA60" s="9"/>
      <c r="ASB60" s="9"/>
      <c r="ASC60" s="9"/>
      <c r="ASD60" s="9"/>
      <c r="ASE60" s="9"/>
      <c r="ASF60" s="9"/>
      <c r="ASG60" s="9"/>
      <c r="ASH60" s="9"/>
      <c r="ASI60" s="9"/>
      <c r="ASJ60" s="9"/>
      <c r="ASK60" s="9"/>
      <c r="ASL60" s="9"/>
      <c r="ASM60" s="9"/>
      <c r="ASN60" s="9"/>
      <c r="ASO60" s="9"/>
      <c r="ASP60" s="9"/>
      <c r="ASQ60" s="9"/>
      <c r="ASR60" s="9"/>
      <c r="ASS60" s="9"/>
      <c r="AST60" s="9"/>
      <c r="ASU60" s="9"/>
      <c r="ASV60" s="9"/>
      <c r="ASW60" s="9"/>
      <c r="ASX60" s="9"/>
      <c r="ASY60" s="9"/>
      <c r="ASZ60" s="9"/>
      <c r="ATA60" s="9"/>
      <c r="ATB60" s="9"/>
      <c r="ATC60" s="9"/>
      <c r="ATD60" s="9"/>
      <c r="ATE60" s="9"/>
      <c r="ATF60" s="9"/>
      <c r="ATG60" s="9"/>
      <c r="ATH60" s="9"/>
      <c r="ATI60" s="9"/>
      <c r="ATJ60" s="9"/>
      <c r="ATK60" s="9"/>
      <c r="ATL60" s="9"/>
      <c r="ATM60" s="9"/>
      <c r="ATN60" s="9"/>
      <c r="ATO60" s="9"/>
      <c r="ATP60" s="9"/>
      <c r="ATQ60" s="9"/>
      <c r="ATR60" s="9"/>
      <c r="ATS60" s="9"/>
      <c r="ATT60" s="9"/>
      <c r="ATU60" s="9"/>
      <c r="ATV60" s="9"/>
      <c r="ATW60" s="9"/>
      <c r="ATX60" s="9"/>
      <c r="ATY60" s="9"/>
      <c r="ATZ60" s="9"/>
      <c r="AUA60" s="9"/>
      <c r="AUB60" s="9"/>
      <c r="AUC60" s="9"/>
      <c r="AUD60" s="9"/>
      <c r="AUE60" s="9"/>
      <c r="AUF60" s="9"/>
      <c r="AUG60" s="9"/>
      <c r="AUH60" s="9"/>
      <c r="AUI60" s="9"/>
      <c r="AUJ60" s="9"/>
      <c r="AUK60" s="9"/>
      <c r="AUL60" s="9"/>
      <c r="AUM60" s="9"/>
      <c r="AUN60" s="9"/>
      <c r="AUO60" s="9"/>
      <c r="AUP60" s="9"/>
      <c r="AUQ60" s="9"/>
      <c r="AUR60" s="9"/>
      <c r="AUS60" s="9"/>
      <c r="AUT60" s="9"/>
      <c r="AUU60" s="9"/>
      <c r="AUV60" s="9"/>
      <c r="AUW60" s="9"/>
      <c r="AUX60" s="9"/>
      <c r="AUY60" s="9"/>
      <c r="AUZ60" s="9"/>
      <c r="AVA60" s="9"/>
      <c r="AVB60" s="9"/>
      <c r="AVC60" s="9"/>
      <c r="AVD60" s="9"/>
      <c r="AVE60" s="9"/>
      <c r="AVF60" s="9"/>
      <c r="AVG60" s="9"/>
      <c r="AVH60" s="9"/>
      <c r="AVI60" s="9"/>
      <c r="AVJ60" s="9"/>
      <c r="AVK60" s="9"/>
      <c r="AVL60" s="9"/>
      <c r="AVM60" s="9"/>
      <c r="AVN60" s="9"/>
      <c r="AVO60" s="9"/>
      <c r="AVP60" s="9"/>
      <c r="AVQ60" s="9"/>
      <c r="AVR60" s="9"/>
      <c r="AVS60" s="9"/>
      <c r="AVT60" s="9"/>
      <c r="AVU60" s="9"/>
      <c r="AVV60" s="9"/>
      <c r="AVW60" s="9"/>
      <c r="AVX60" s="9"/>
      <c r="AVY60" s="9"/>
      <c r="AVZ60" s="9"/>
      <c r="AWA60" s="9"/>
      <c r="AWB60" s="9"/>
      <c r="AWC60" s="9"/>
      <c r="AWD60" s="9"/>
      <c r="AWE60" s="9"/>
      <c r="AWF60" s="9"/>
      <c r="AWG60" s="9"/>
      <c r="AWH60" s="9"/>
      <c r="AWI60" s="9"/>
      <c r="AWJ60" s="9"/>
      <c r="AWK60" s="9"/>
      <c r="AWL60" s="9"/>
      <c r="AWM60" s="9"/>
      <c r="AWN60" s="9"/>
      <c r="AWO60" s="9"/>
      <c r="AWP60" s="9"/>
      <c r="AWQ60" s="9"/>
      <c r="AWR60" s="9"/>
      <c r="AWS60" s="9"/>
      <c r="AWT60" s="9"/>
      <c r="AWU60" s="9"/>
      <c r="AWV60" s="9"/>
      <c r="AWW60" s="9"/>
      <c r="AWX60" s="9"/>
      <c r="AWY60" s="9"/>
      <c r="AWZ60" s="9"/>
      <c r="AXA60" s="9"/>
      <c r="AXB60" s="9"/>
      <c r="AXC60" s="9"/>
      <c r="AXD60" s="9"/>
      <c r="AXE60" s="9"/>
      <c r="AXF60" s="9"/>
      <c r="AXG60" s="9"/>
      <c r="AXH60" s="9"/>
      <c r="AXI60" s="9"/>
      <c r="AXJ60" s="9"/>
      <c r="AXK60" s="9"/>
      <c r="AXL60" s="9"/>
      <c r="AXM60" s="9"/>
      <c r="AXN60" s="9"/>
      <c r="AXO60" s="9"/>
      <c r="AXP60" s="9"/>
      <c r="AXQ60" s="9"/>
      <c r="AXR60" s="9"/>
      <c r="AXS60" s="9"/>
      <c r="AXT60" s="9"/>
      <c r="AXU60" s="9"/>
      <c r="AXV60" s="9"/>
      <c r="AXW60" s="9"/>
      <c r="AXX60" s="9"/>
      <c r="AXY60" s="9"/>
      <c r="AXZ60" s="9"/>
      <c r="AYA60" s="9"/>
      <c r="AYB60" s="9"/>
      <c r="AYC60" s="9"/>
      <c r="AYD60" s="9"/>
      <c r="AYE60" s="9"/>
      <c r="AYF60" s="9"/>
      <c r="AYG60" s="9"/>
      <c r="AYH60" s="9"/>
      <c r="AYI60" s="9"/>
      <c r="AYJ60" s="9"/>
      <c r="AYK60" s="9"/>
      <c r="AYL60" s="9"/>
      <c r="AYM60" s="9"/>
      <c r="AYN60" s="9"/>
      <c r="AYO60" s="9"/>
      <c r="AYP60" s="9"/>
      <c r="AYQ60" s="9"/>
      <c r="AYR60" s="9"/>
      <c r="AYS60" s="9"/>
      <c r="AYT60" s="9"/>
      <c r="AYU60" s="9"/>
      <c r="AYV60" s="9"/>
      <c r="AYW60" s="9"/>
      <c r="AYX60" s="9"/>
      <c r="AYY60" s="9"/>
      <c r="AYZ60" s="9"/>
      <c r="AZA60" s="9"/>
      <c r="AZB60" s="9"/>
      <c r="AZC60" s="9"/>
      <c r="AZD60" s="9"/>
      <c r="AZE60" s="9"/>
      <c r="AZF60" s="9"/>
      <c r="AZG60" s="9"/>
      <c r="AZH60" s="9"/>
      <c r="AZI60" s="9"/>
      <c r="AZJ60" s="9"/>
      <c r="AZK60" s="9"/>
      <c r="AZL60" s="9"/>
      <c r="AZM60" s="9"/>
      <c r="AZN60" s="9"/>
      <c r="AZO60" s="9"/>
      <c r="AZP60" s="9"/>
      <c r="AZQ60" s="9"/>
      <c r="AZR60" s="9"/>
      <c r="AZS60" s="9"/>
      <c r="AZT60" s="9"/>
      <c r="AZU60" s="9"/>
      <c r="AZV60" s="9"/>
      <c r="AZW60" s="9"/>
      <c r="AZX60" s="9"/>
      <c r="AZY60" s="9"/>
      <c r="AZZ60" s="9"/>
      <c r="BAA60" s="9"/>
      <c r="BAB60" s="9"/>
      <c r="BAC60" s="9"/>
      <c r="BAD60" s="9"/>
      <c r="BAE60" s="9"/>
      <c r="BAF60" s="9"/>
      <c r="BAG60" s="9"/>
      <c r="BAH60" s="9"/>
      <c r="BAI60" s="9"/>
      <c r="BAJ60" s="9"/>
      <c r="BAK60" s="9"/>
      <c r="BAL60" s="9"/>
      <c r="BAM60" s="9"/>
      <c r="BAN60" s="9"/>
      <c r="BAO60" s="9"/>
      <c r="BAP60" s="9"/>
      <c r="BAQ60" s="9"/>
      <c r="BAR60" s="9"/>
      <c r="BAS60" s="9"/>
      <c r="BAT60" s="9"/>
      <c r="BAU60" s="9"/>
      <c r="BAV60" s="9"/>
      <c r="BAW60" s="9"/>
      <c r="BAX60" s="9"/>
      <c r="BAY60" s="9"/>
      <c r="BAZ60" s="9"/>
      <c r="BBA60" s="9"/>
      <c r="BBB60" s="9"/>
      <c r="BBC60" s="9"/>
      <c r="BBD60" s="9"/>
      <c r="BBE60" s="9"/>
      <c r="BBF60" s="9"/>
      <c r="BBG60" s="9"/>
      <c r="BBH60" s="9"/>
      <c r="BBI60" s="9"/>
      <c r="BBJ60" s="9"/>
      <c r="BBK60" s="9"/>
      <c r="BBL60" s="9"/>
      <c r="BBM60" s="9"/>
      <c r="BBN60" s="9"/>
      <c r="BBO60" s="9"/>
      <c r="BBP60" s="9"/>
      <c r="BBQ60" s="9"/>
      <c r="BBR60" s="9"/>
      <c r="BBS60" s="9"/>
      <c r="BBT60" s="9"/>
      <c r="BBU60" s="9"/>
      <c r="BBV60" s="9"/>
      <c r="BBW60" s="9"/>
      <c r="BBX60" s="9"/>
      <c r="BBY60" s="9"/>
      <c r="BBZ60" s="9"/>
      <c r="BCA60" s="9"/>
      <c r="BCB60" s="9"/>
      <c r="BCC60" s="9"/>
      <c r="BCD60" s="9"/>
      <c r="BCE60" s="9"/>
      <c r="BCF60" s="9"/>
      <c r="BCG60" s="9"/>
      <c r="BCH60" s="9"/>
      <c r="BCI60" s="9"/>
      <c r="BCJ60" s="9"/>
      <c r="BCK60" s="9"/>
      <c r="BCL60" s="9"/>
      <c r="BCM60" s="9"/>
      <c r="BCN60" s="9"/>
      <c r="BCO60" s="9"/>
      <c r="BCP60" s="9"/>
      <c r="BCQ60" s="9"/>
      <c r="BCR60" s="9"/>
      <c r="BCS60" s="9"/>
      <c r="BCT60" s="9"/>
      <c r="BCU60" s="9"/>
      <c r="BCV60" s="9"/>
      <c r="BCW60" s="9"/>
      <c r="BCX60" s="9"/>
      <c r="BCY60" s="9"/>
      <c r="BCZ60" s="9"/>
      <c r="BDA60" s="9"/>
      <c r="BDB60" s="9"/>
      <c r="BDC60" s="9"/>
      <c r="BDD60" s="9"/>
      <c r="BDE60" s="9"/>
      <c r="BDF60" s="9"/>
      <c r="BDG60" s="9"/>
      <c r="BDH60" s="9"/>
      <c r="BDI60" s="9"/>
      <c r="BDJ60" s="9"/>
      <c r="BDK60" s="9"/>
      <c r="BDL60" s="9"/>
      <c r="BDM60" s="9"/>
      <c r="BDN60" s="9"/>
      <c r="BDO60" s="9"/>
      <c r="BDP60" s="9"/>
      <c r="BDQ60" s="9"/>
      <c r="BDR60" s="9"/>
      <c r="BDS60" s="9"/>
      <c r="BDT60" s="9"/>
      <c r="BDU60" s="9"/>
      <c r="BDV60" s="9"/>
      <c r="BDW60" s="9"/>
      <c r="BDX60" s="9"/>
      <c r="BDY60" s="9"/>
      <c r="BDZ60" s="9"/>
      <c r="BEA60" s="9"/>
      <c r="BEB60" s="9"/>
      <c r="BEC60" s="9"/>
      <c r="BED60" s="9"/>
      <c r="BEE60" s="9"/>
      <c r="BEF60" s="9"/>
      <c r="BEG60" s="9"/>
      <c r="BEH60" s="9"/>
      <c r="BEI60" s="9"/>
      <c r="BEJ60" s="9"/>
      <c r="BEK60" s="9"/>
      <c r="BEL60" s="9"/>
      <c r="BEM60" s="9"/>
      <c r="BEN60" s="9"/>
      <c r="BEO60" s="9"/>
      <c r="BEP60" s="9"/>
      <c r="BEQ60" s="9"/>
      <c r="BER60" s="9"/>
      <c r="BES60" s="9"/>
      <c r="BET60" s="9"/>
      <c r="BEU60" s="9"/>
      <c r="BEV60" s="9"/>
      <c r="BEW60" s="9"/>
      <c r="BEX60" s="9"/>
      <c r="BEY60" s="9"/>
      <c r="BEZ60" s="9"/>
      <c r="BFA60" s="9"/>
      <c r="BFB60" s="9"/>
      <c r="BFC60" s="9"/>
      <c r="BFD60" s="9"/>
      <c r="BFE60" s="9"/>
      <c r="BFF60" s="9"/>
      <c r="BFG60" s="9"/>
      <c r="BFH60" s="9"/>
      <c r="BFI60" s="9"/>
      <c r="BFJ60" s="9"/>
      <c r="BFK60" s="9"/>
      <c r="BFL60" s="9"/>
      <c r="BFM60" s="9"/>
      <c r="BFN60" s="9"/>
      <c r="BFO60" s="9"/>
      <c r="BFP60" s="9"/>
      <c r="BFQ60" s="9"/>
      <c r="BFR60" s="9"/>
      <c r="BFS60" s="9"/>
      <c r="BFT60" s="9"/>
      <c r="BFU60" s="9"/>
      <c r="BFV60" s="9"/>
      <c r="BFW60" s="9"/>
      <c r="BFX60" s="9"/>
      <c r="BFY60" s="9"/>
      <c r="BFZ60" s="9"/>
      <c r="BGA60" s="9"/>
      <c r="BGB60" s="9"/>
      <c r="BGC60" s="9"/>
      <c r="BGD60" s="9"/>
      <c r="BGE60" s="9"/>
      <c r="BGF60" s="9"/>
      <c r="BGG60" s="9"/>
      <c r="BGH60" s="9"/>
      <c r="BGI60" s="9"/>
      <c r="BGJ60" s="9"/>
      <c r="BGK60" s="9"/>
      <c r="BGL60" s="9"/>
      <c r="BGM60" s="9"/>
      <c r="BGN60" s="9"/>
      <c r="BGO60" s="9"/>
      <c r="BGP60" s="9"/>
      <c r="BGQ60" s="9"/>
      <c r="BGR60" s="9"/>
      <c r="BGS60" s="9"/>
      <c r="BGT60" s="9"/>
      <c r="BGU60" s="9"/>
      <c r="BGV60" s="9"/>
      <c r="BGW60" s="9"/>
      <c r="BGX60" s="9"/>
      <c r="BGY60" s="9"/>
      <c r="BGZ60" s="9"/>
      <c r="BHA60" s="9"/>
      <c r="BHB60" s="9"/>
      <c r="BHC60" s="9"/>
      <c r="BHD60" s="9"/>
      <c r="BHE60" s="9"/>
      <c r="BHF60" s="9"/>
      <c r="BHG60" s="9"/>
      <c r="BHH60" s="9"/>
      <c r="BHI60" s="9"/>
      <c r="BHJ60" s="9"/>
      <c r="BHK60" s="9"/>
      <c r="BHL60" s="9"/>
      <c r="BHM60" s="9"/>
      <c r="BHN60" s="9"/>
      <c r="BHO60" s="9"/>
      <c r="BHP60" s="9"/>
      <c r="BHQ60" s="9"/>
      <c r="BHR60" s="9"/>
      <c r="BHS60" s="9"/>
      <c r="BHT60" s="9"/>
      <c r="BHU60" s="9"/>
      <c r="BHV60" s="9"/>
      <c r="BHW60" s="9"/>
      <c r="BHX60" s="9"/>
      <c r="BHY60" s="9"/>
      <c r="BHZ60" s="9"/>
      <c r="BIA60" s="9"/>
      <c r="BIB60" s="9"/>
      <c r="BIC60" s="9"/>
      <c r="BID60" s="9"/>
      <c r="BIE60" s="9"/>
      <c r="BIF60" s="9"/>
      <c r="BIG60" s="9"/>
      <c r="BIH60" s="9"/>
      <c r="BII60" s="9"/>
      <c r="BIJ60" s="9"/>
      <c r="BIK60" s="9"/>
      <c r="BIL60" s="9"/>
      <c r="BIM60" s="9"/>
      <c r="BIN60" s="9"/>
      <c r="BIO60" s="9"/>
      <c r="BIP60" s="9"/>
      <c r="BIQ60" s="9"/>
      <c r="BIR60" s="9"/>
      <c r="BIS60" s="9"/>
      <c r="BIT60" s="9"/>
      <c r="BIU60" s="9"/>
      <c r="BIV60" s="9"/>
      <c r="BIW60" s="9"/>
      <c r="BIX60" s="9"/>
      <c r="BIY60" s="9"/>
      <c r="BIZ60" s="9"/>
      <c r="BJA60" s="9"/>
      <c r="BJB60" s="9"/>
      <c r="BJC60" s="9"/>
      <c r="BJD60" s="9"/>
      <c r="BJE60" s="9"/>
      <c r="BJF60" s="9"/>
      <c r="BJG60" s="9"/>
      <c r="BJH60" s="9"/>
      <c r="BJI60" s="9"/>
      <c r="BJJ60" s="9"/>
      <c r="BJK60" s="9"/>
      <c r="BJL60" s="9"/>
      <c r="BJM60" s="9"/>
      <c r="BJN60" s="9"/>
      <c r="BJO60" s="9"/>
      <c r="BJP60" s="9"/>
      <c r="BJQ60" s="9"/>
      <c r="BJR60" s="9"/>
      <c r="BJS60" s="9"/>
      <c r="BJT60" s="9"/>
      <c r="BJU60" s="9"/>
      <c r="BJV60" s="9"/>
      <c r="BJW60" s="9"/>
      <c r="BJX60" s="9"/>
      <c r="BJY60" s="9"/>
      <c r="BJZ60" s="9"/>
      <c r="BKA60" s="9"/>
      <c r="BKB60" s="9"/>
      <c r="BKC60" s="9"/>
      <c r="BKD60" s="9"/>
      <c r="BKE60" s="9"/>
      <c r="BKF60" s="9"/>
      <c r="BKG60" s="9"/>
      <c r="BKH60" s="9"/>
      <c r="BKI60" s="9"/>
      <c r="BKJ60" s="9"/>
      <c r="BKK60" s="9"/>
      <c r="BKL60" s="9"/>
      <c r="BKM60" s="9"/>
      <c r="BKN60" s="9"/>
      <c r="BKO60" s="9"/>
      <c r="BKP60" s="9"/>
      <c r="BKQ60" s="9"/>
      <c r="BKR60" s="9"/>
      <c r="BKS60" s="9"/>
      <c r="BKT60" s="9"/>
      <c r="BKU60" s="9"/>
      <c r="BKV60" s="9"/>
      <c r="BKW60" s="9"/>
      <c r="BKX60" s="9"/>
      <c r="BKY60" s="9"/>
      <c r="BKZ60" s="9"/>
      <c r="BLA60" s="9"/>
      <c r="BLB60" s="9"/>
      <c r="BLC60" s="9"/>
      <c r="BLD60" s="9"/>
      <c r="BLE60" s="9"/>
      <c r="BLF60" s="9"/>
      <c r="BLG60" s="9"/>
      <c r="BLH60" s="9"/>
      <c r="BLI60" s="9"/>
      <c r="BLJ60" s="9"/>
      <c r="BLK60" s="9"/>
      <c r="BLL60" s="9"/>
      <c r="BLM60" s="9"/>
      <c r="BLN60" s="9"/>
      <c r="BLO60" s="9"/>
      <c r="BLP60" s="9"/>
      <c r="BLQ60" s="9"/>
      <c r="BLR60" s="9"/>
      <c r="BLS60" s="9"/>
      <c r="BLT60" s="9"/>
      <c r="BLU60" s="9"/>
      <c r="BLV60" s="9"/>
      <c r="BLW60" s="9"/>
      <c r="BLX60" s="9"/>
      <c r="BLY60" s="9"/>
      <c r="BLZ60" s="9"/>
      <c r="BMA60" s="9"/>
      <c r="BMB60" s="9"/>
      <c r="BMC60" s="9"/>
      <c r="BMD60" s="9"/>
      <c r="BME60" s="9"/>
      <c r="BMF60" s="9"/>
      <c r="BMG60" s="9"/>
      <c r="BMH60" s="9"/>
      <c r="BMI60" s="9"/>
      <c r="BMJ60" s="9"/>
      <c r="BMK60" s="9"/>
      <c r="BML60" s="9"/>
      <c r="BMM60" s="9"/>
      <c r="BMN60" s="9"/>
      <c r="BMO60" s="9"/>
      <c r="BMP60" s="9"/>
      <c r="BMQ60" s="9"/>
      <c r="BMR60" s="9"/>
      <c r="BMS60" s="9"/>
      <c r="BMT60" s="9"/>
      <c r="BMU60" s="9"/>
      <c r="BMV60" s="9"/>
      <c r="BMW60" s="9"/>
      <c r="BMX60" s="9"/>
      <c r="BMY60" s="9"/>
      <c r="BMZ60" s="9"/>
      <c r="BNA60" s="9"/>
      <c r="BNB60" s="9"/>
      <c r="BNC60" s="9"/>
      <c r="BND60" s="9"/>
      <c r="BNE60" s="9"/>
      <c r="BNF60" s="9"/>
      <c r="BNG60" s="9"/>
      <c r="BNH60" s="9"/>
      <c r="BNI60" s="9"/>
      <c r="BNJ60" s="9"/>
      <c r="BNK60" s="9"/>
      <c r="BNL60" s="9"/>
      <c r="BNM60" s="9"/>
      <c r="BNN60" s="9"/>
      <c r="BNO60" s="9"/>
      <c r="BNP60" s="9"/>
      <c r="BNQ60" s="9"/>
      <c r="BNR60" s="9"/>
      <c r="BNS60" s="9"/>
      <c r="BNT60" s="9"/>
      <c r="BNU60" s="9"/>
      <c r="BNV60" s="9"/>
      <c r="BNW60" s="9"/>
      <c r="BNX60" s="9"/>
      <c r="BNY60" s="9"/>
      <c r="BNZ60" s="9"/>
      <c r="BOA60" s="9"/>
      <c r="BOB60" s="9"/>
      <c r="BOC60" s="9"/>
      <c r="BOD60" s="9"/>
      <c r="BOE60" s="9"/>
      <c r="BOF60" s="9"/>
      <c r="BOG60" s="9"/>
      <c r="BOH60" s="9"/>
      <c r="BOI60" s="9"/>
      <c r="BOJ60" s="9"/>
      <c r="BOK60" s="9"/>
      <c r="BOL60" s="9"/>
      <c r="BOM60" s="9"/>
      <c r="BON60" s="9"/>
      <c r="BOO60" s="9"/>
      <c r="BOP60" s="9"/>
      <c r="BOQ60" s="9"/>
      <c r="BOR60" s="9"/>
      <c r="BOS60" s="9"/>
      <c r="BOT60" s="9"/>
      <c r="BOU60" s="9"/>
      <c r="BOV60" s="9"/>
      <c r="BOW60" s="9"/>
      <c r="BOX60" s="9"/>
      <c r="BOY60" s="9"/>
      <c r="BOZ60" s="9"/>
      <c r="BPA60" s="9"/>
      <c r="BPB60" s="9"/>
      <c r="BPC60" s="9"/>
      <c r="BPD60" s="9"/>
      <c r="BPE60" s="9"/>
      <c r="BPF60" s="9"/>
      <c r="BPG60" s="9"/>
      <c r="BPH60" s="9"/>
      <c r="BPI60" s="9"/>
      <c r="BPJ60" s="9"/>
      <c r="BPK60" s="9"/>
      <c r="BPL60" s="9"/>
      <c r="BPM60" s="9"/>
      <c r="BPN60" s="9"/>
      <c r="BPO60" s="9"/>
      <c r="BPP60" s="9"/>
      <c r="BPQ60" s="9"/>
      <c r="BPR60" s="9"/>
      <c r="BPS60" s="9"/>
      <c r="BPT60" s="9"/>
      <c r="BPU60" s="9"/>
      <c r="BPV60" s="9"/>
      <c r="BPW60" s="9"/>
      <c r="BPX60" s="9"/>
      <c r="BPY60" s="9"/>
      <c r="BPZ60" s="9"/>
      <c r="BQA60" s="9"/>
      <c r="BQB60" s="9"/>
      <c r="BQC60" s="9"/>
      <c r="BQD60" s="9"/>
      <c r="BQE60" s="9"/>
      <c r="BQF60" s="9"/>
      <c r="BQG60" s="9"/>
      <c r="BQH60" s="9"/>
      <c r="BQI60" s="9"/>
      <c r="BQJ60" s="9"/>
      <c r="BQK60" s="9"/>
      <c r="BQL60" s="9"/>
      <c r="BQM60" s="9"/>
      <c r="BQN60" s="9"/>
      <c r="BQO60" s="9"/>
      <c r="BQP60" s="9"/>
      <c r="BQQ60" s="9"/>
      <c r="BQR60" s="9"/>
      <c r="BQS60" s="9"/>
      <c r="BQT60" s="9"/>
      <c r="BQU60" s="9"/>
      <c r="BQV60" s="9"/>
      <c r="BQW60" s="9"/>
      <c r="BQX60" s="9"/>
      <c r="BQY60" s="9"/>
      <c r="BQZ60" s="9"/>
      <c r="BRA60" s="9"/>
      <c r="BRB60" s="9"/>
      <c r="BRC60" s="9"/>
      <c r="BRD60" s="9"/>
      <c r="BRE60" s="9"/>
      <c r="BRF60" s="9"/>
      <c r="BRG60" s="9"/>
      <c r="BRH60" s="9"/>
      <c r="BRI60" s="9"/>
      <c r="BRJ60" s="9"/>
      <c r="BRK60" s="9"/>
      <c r="BRL60" s="9"/>
      <c r="BRM60" s="9"/>
      <c r="BRN60" s="9"/>
      <c r="BRO60" s="9"/>
      <c r="BRP60" s="9"/>
      <c r="BRQ60" s="9"/>
      <c r="BRR60" s="9"/>
      <c r="BRS60" s="9"/>
      <c r="BRT60" s="9"/>
      <c r="BRU60" s="9"/>
      <c r="BRV60" s="9"/>
      <c r="BRW60" s="9"/>
      <c r="BRX60" s="9"/>
      <c r="BRY60" s="9"/>
      <c r="BRZ60" s="9"/>
      <c r="BSA60" s="9"/>
      <c r="BSB60" s="9"/>
      <c r="BSC60" s="9"/>
      <c r="BSD60" s="9"/>
      <c r="BSE60" s="9"/>
      <c r="BSF60" s="9"/>
      <c r="BSG60" s="9"/>
      <c r="BSH60" s="9"/>
      <c r="BSI60" s="9"/>
      <c r="BSJ60" s="9"/>
      <c r="BSK60" s="9"/>
      <c r="BSL60" s="9"/>
      <c r="BSM60" s="9"/>
      <c r="BSN60" s="9"/>
      <c r="BSO60" s="9"/>
      <c r="BSP60" s="9"/>
      <c r="BSQ60" s="9"/>
      <c r="BSR60" s="9"/>
      <c r="BSS60" s="9"/>
      <c r="BST60" s="9"/>
      <c r="BSU60" s="9"/>
      <c r="BSV60" s="9"/>
      <c r="BSW60" s="9"/>
      <c r="BSX60" s="9"/>
      <c r="BSY60" s="9"/>
      <c r="BSZ60" s="9"/>
      <c r="BTA60" s="9"/>
      <c r="BTB60" s="9"/>
      <c r="BTC60" s="9"/>
      <c r="BTD60" s="9"/>
      <c r="BTE60" s="9"/>
      <c r="BTF60" s="9"/>
      <c r="BTG60" s="9"/>
      <c r="BTH60" s="9"/>
      <c r="BTI60" s="9"/>
      <c r="BTJ60" s="9"/>
      <c r="BTK60" s="9"/>
      <c r="BTL60" s="9"/>
      <c r="BTM60" s="9"/>
      <c r="BTN60" s="9"/>
      <c r="BTO60" s="9"/>
      <c r="BTP60" s="9"/>
      <c r="BTQ60" s="9"/>
      <c r="BTR60" s="9"/>
      <c r="BTS60" s="9"/>
      <c r="BTT60" s="9"/>
      <c r="BTU60" s="9"/>
      <c r="BTV60" s="9"/>
      <c r="BTW60" s="9"/>
      <c r="BTX60" s="9"/>
      <c r="BTY60" s="9"/>
      <c r="BTZ60" s="9"/>
      <c r="BUA60" s="9"/>
      <c r="BUB60" s="9"/>
      <c r="BUC60" s="9"/>
      <c r="BUD60" s="9"/>
      <c r="BUE60" s="9"/>
      <c r="BUF60" s="9"/>
      <c r="BUG60" s="9"/>
      <c r="BUH60" s="9"/>
      <c r="BUI60" s="9"/>
      <c r="BUJ60" s="9"/>
      <c r="BUK60" s="9"/>
      <c r="BUL60" s="9"/>
      <c r="BUM60" s="9"/>
      <c r="BUN60" s="9"/>
      <c r="BUO60" s="9"/>
      <c r="BUP60" s="9"/>
      <c r="BUQ60" s="9"/>
      <c r="BUR60" s="9"/>
      <c r="BUS60" s="9"/>
      <c r="BUT60" s="9"/>
      <c r="BUU60" s="9"/>
      <c r="BUV60" s="9"/>
      <c r="BUW60" s="9"/>
      <c r="BUX60" s="9"/>
      <c r="BUY60" s="9"/>
      <c r="BUZ60" s="9"/>
      <c r="BVA60" s="9"/>
      <c r="BVB60" s="9"/>
      <c r="BVC60" s="9"/>
      <c r="BVD60" s="9"/>
      <c r="BVE60" s="9"/>
      <c r="BVF60" s="9"/>
      <c r="BVG60" s="9"/>
      <c r="BVH60" s="9"/>
      <c r="BVI60" s="9"/>
      <c r="BVJ60" s="9"/>
      <c r="BVK60" s="9"/>
      <c r="BVL60" s="9"/>
      <c r="BVM60" s="9"/>
      <c r="BVN60" s="9"/>
      <c r="BVO60" s="9"/>
      <c r="BVP60" s="9"/>
      <c r="BVQ60" s="9"/>
      <c r="BVR60" s="9"/>
      <c r="BVS60" s="9"/>
      <c r="BVT60" s="9"/>
      <c r="BVU60" s="9"/>
      <c r="BVV60" s="9"/>
      <c r="BVW60" s="9"/>
      <c r="BVX60" s="9"/>
      <c r="BVY60" s="9"/>
      <c r="BVZ60" s="9"/>
      <c r="BWA60" s="9"/>
      <c r="BWB60" s="9"/>
      <c r="BWC60" s="9"/>
      <c r="BWD60" s="9"/>
      <c r="BWE60" s="9"/>
      <c r="BWF60" s="9"/>
      <c r="BWG60" s="9"/>
      <c r="BWH60" s="9"/>
      <c r="BWI60" s="9"/>
      <c r="BWJ60" s="9"/>
      <c r="BWK60" s="9"/>
      <c r="BWL60" s="9"/>
      <c r="BWM60" s="9"/>
      <c r="BWN60" s="9"/>
      <c r="BWO60" s="9"/>
      <c r="BWP60" s="9"/>
      <c r="BWQ60" s="9"/>
      <c r="BWR60" s="9"/>
      <c r="BWS60" s="9"/>
      <c r="BWT60" s="9"/>
      <c r="BWU60" s="9"/>
      <c r="BWV60" s="9"/>
      <c r="BWW60" s="9"/>
      <c r="BWX60" s="9"/>
      <c r="BWY60" s="9"/>
      <c r="BWZ60" s="9"/>
      <c r="BXA60" s="9"/>
      <c r="BXB60" s="9"/>
      <c r="BXC60" s="9"/>
      <c r="BXD60" s="9"/>
      <c r="BXE60" s="9"/>
      <c r="BXF60" s="9"/>
      <c r="BXG60" s="9"/>
      <c r="BXH60" s="9"/>
      <c r="BXI60" s="9"/>
      <c r="BXJ60" s="9"/>
      <c r="BXK60" s="9"/>
      <c r="BXL60" s="9"/>
      <c r="BXM60" s="9"/>
      <c r="BXN60" s="9"/>
      <c r="BXO60" s="9"/>
      <c r="BXP60" s="9"/>
      <c r="BXQ60" s="9"/>
      <c r="BXR60" s="9"/>
      <c r="BXS60" s="9"/>
      <c r="BXT60" s="9"/>
      <c r="BXU60" s="9"/>
      <c r="BXV60" s="9"/>
      <c r="BXW60" s="9"/>
      <c r="BXX60" s="9"/>
      <c r="BXY60" s="9"/>
      <c r="BXZ60" s="9"/>
      <c r="BYA60" s="9"/>
      <c r="BYB60" s="9"/>
      <c r="BYC60" s="9"/>
      <c r="BYD60" s="9"/>
      <c r="BYE60" s="9"/>
      <c r="BYF60" s="9"/>
      <c r="BYG60" s="9"/>
      <c r="BYH60" s="9"/>
      <c r="BYI60" s="9"/>
      <c r="BYJ60" s="9"/>
      <c r="BYK60" s="9"/>
      <c r="BYL60" s="9"/>
      <c r="BYM60" s="9"/>
      <c r="BYN60" s="9"/>
      <c r="BYO60" s="9"/>
      <c r="BYP60" s="9"/>
      <c r="BYQ60" s="9"/>
      <c r="BYR60" s="9"/>
      <c r="BYS60" s="9"/>
      <c r="BYT60" s="9"/>
      <c r="BYU60" s="9"/>
      <c r="BYV60" s="9"/>
      <c r="BYW60" s="9"/>
      <c r="BYX60" s="9"/>
      <c r="BYY60" s="9"/>
      <c r="BYZ60" s="9"/>
      <c r="BZA60" s="9"/>
      <c r="BZB60" s="9"/>
      <c r="BZC60" s="9"/>
      <c r="BZD60" s="9"/>
      <c r="BZE60" s="9"/>
      <c r="BZF60" s="9"/>
      <c r="BZG60" s="9"/>
      <c r="BZH60" s="9"/>
      <c r="BZI60" s="9"/>
      <c r="BZJ60" s="9"/>
      <c r="BZK60" s="9"/>
      <c r="BZL60" s="9"/>
      <c r="BZM60" s="9"/>
      <c r="BZN60" s="9"/>
      <c r="BZO60" s="9"/>
      <c r="BZP60" s="9"/>
      <c r="BZQ60" s="9"/>
      <c r="BZR60" s="9"/>
      <c r="BZS60" s="9"/>
      <c r="BZT60" s="9"/>
      <c r="BZU60" s="9"/>
      <c r="BZV60" s="9"/>
      <c r="BZW60" s="9"/>
      <c r="BZX60" s="9"/>
      <c r="BZY60" s="9"/>
      <c r="BZZ60" s="9"/>
      <c r="CAA60" s="9"/>
      <c r="CAB60" s="9"/>
      <c r="CAC60" s="9"/>
      <c r="CAD60" s="9"/>
      <c r="CAE60" s="9"/>
      <c r="CAF60" s="9"/>
      <c r="CAG60" s="9"/>
      <c r="CAH60" s="9"/>
      <c r="CAI60" s="9"/>
      <c r="CAJ60" s="9"/>
      <c r="CAK60" s="9"/>
      <c r="CAL60" s="9"/>
      <c r="CAM60" s="9"/>
      <c r="CAN60" s="9"/>
      <c r="CAO60" s="9"/>
      <c r="CAP60" s="9"/>
      <c r="CAQ60" s="9"/>
      <c r="CAR60" s="9"/>
      <c r="CAS60" s="9"/>
      <c r="CAT60" s="9"/>
      <c r="CAU60" s="9"/>
      <c r="CAV60" s="9"/>
      <c r="CAW60" s="9"/>
      <c r="CAX60" s="9"/>
      <c r="CAY60" s="9"/>
      <c r="CAZ60" s="9"/>
      <c r="CBA60" s="9"/>
      <c r="CBB60" s="9"/>
      <c r="CBC60" s="9"/>
      <c r="CBD60" s="9"/>
      <c r="CBE60" s="9"/>
      <c r="CBF60" s="9"/>
      <c r="CBG60" s="9"/>
      <c r="CBH60" s="9"/>
      <c r="CBI60" s="9"/>
      <c r="CBJ60" s="9"/>
      <c r="CBK60" s="9"/>
      <c r="CBL60" s="9"/>
      <c r="CBM60" s="9"/>
      <c r="CBN60" s="9"/>
      <c r="CBO60" s="9"/>
      <c r="CBP60" s="9"/>
      <c r="CBQ60" s="9"/>
      <c r="CBR60" s="9"/>
      <c r="CBS60" s="9"/>
      <c r="CBT60" s="9"/>
      <c r="CBU60" s="9"/>
      <c r="CBV60" s="9"/>
      <c r="CBW60" s="9"/>
      <c r="CBX60" s="9"/>
      <c r="CBY60" s="9"/>
      <c r="CBZ60" s="9"/>
      <c r="CCA60" s="9"/>
      <c r="CCB60" s="9"/>
      <c r="CCC60" s="9"/>
      <c r="CCD60" s="9"/>
      <c r="CCE60" s="9"/>
      <c r="CCF60" s="9"/>
      <c r="CCG60" s="9"/>
      <c r="CCH60" s="9"/>
      <c r="CCI60" s="9"/>
      <c r="CCJ60" s="9"/>
      <c r="CCK60" s="9"/>
      <c r="CCL60" s="9"/>
      <c r="CCM60" s="9"/>
      <c r="CCN60" s="9"/>
      <c r="CCO60" s="9"/>
      <c r="CCP60" s="9"/>
      <c r="CCQ60" s="9"/>
      <c r="CCR60" s="9"/>
      <c r="CCS60" s="9"/>
      <c r="CCT60" s="9"/>
      <c r="CCU60" s="9"/>
      <c r="CCV60" s="9"/>
      <c r="CCW60" s="9"/>
      <c r="CCX60" s="9"/>
      <c r="CCY60" s="9"/>
      <c r="CCZ60" s="9"/>
      <c r="CDA60" s="9"/>
      <c r="CDB60" s="9"/>
      <c r="CDC60" s="9"/>
      <c r="CDD60" s="9"/>
      <c r="CDE60" s="9"/>
      <c r="CDF60" s="9"/>
      <c r="CDG60" s="9"/>
      <c r="CDH60" s="9"/>
      <c r="CDI60" s="9"/>
      <c r="CDJ60" s="9"/>
      <c r="CDK60" s="9"/>
      <c r="CDL60" s="9"/>
      <c r="CDM60" s="9"/>
      <c r="CDN60" s="9"/>
      <c r="CDO60" s="9"/>
      <c r="CDP60" s="9"/>
      <c r="CDQ60" s="9"/>
      <c r="CDR60" s="9"/>
      <c r="CDS60" s="9"/>
      <c r="CDT60" s="9"/>
      <c r="CDU60" s="9"/>
      <c r="CDV60" s="9"/>
      <c r="CDW60" s="9"/>
      <c r="CDX60" s="9"/>
      <c r="CDY60" s="9"/>
      <c r="CDZ60" s="9"/>
      <c r="CEA60" s="9"/>
      <c r="CEB60" s="9"/>
      <c r="CEC60" s="9"/>
      <c r="CED60" s="9"/>
      <c r="CEE60" s="9"/>
      <c r="CEF60" s="9"/>
      <c r="CEG60" s="9"/>
      <c r="CEH60" s="9"/>
      <c r="CEI60" s="9"/>
      <c r="CEJ60" s="9"/>
      <c r="CEK60" s="9"/>
      <c r="CEL60" s="9"/>
      <c r="CEM60" s="9"/>
      <c r="CEN60" s="9"/>
      <c r="CEO60" s="9"/>
      <c r="CEP60" s="9"/>
      <c r="CEQ60" s="9"/>
      <c r="CER60" s="9"/>
      <c r="CES60" s="9"/>
      <c r="CET60" s="9"/>
      <c r="CEU60" s="9"/>
      <c r="CEV60" s="9"/>
      <c r="CEW60" s="9"/>
      <c r="CEX60" s="9"/>
      <c r="CEY60" s="9"/>
      <c r="CEZ60" s="9"/>
      <c r="CFA60" s="9"/>
      <c r="CFB60" s="9"/>
      <c r="CFC60" s="9"/>
      <c r="CFD60" s="9"/>
      <c r="CFE60" s="9"/>
      <c r="CFF60" s="9"/>
      <c r="CFG60" s="9"/>
      <c r="CFH60" s="9"/>
      <c r="CFI60" s="9"/>
      <c r="CFJ60" s="9"/>
      <c r="CFK60" s="9"/>
      <c r="CFL60" s="9"/>
      <c r="CFM60" s="9"/>
      <c r="CFN60" s="9"/>
      <c r="CFO60" s="9"/>
      <c r="CFP60" s="9"/>
      <c r="CFQ60" s="9"/>
      <c r="CFR60" s="9"/>
      <c r="CFS60" s="9"/>
      <c r="CFT60" s="9"/>
      <c r="CFU60" s="9"/>
      <c r="CFV60" s="9"/>
      <c r="CFW60" s="9"/>
      <c r="CFX60" s="9"/>
      <c r="CFY60" s="9"/>
      <c r="CFZ60" s="9"/>
      <c r="CGA60" s="9"/>
      <c r="CGB60" s="9"/>
      <c r="CGC60" s="9"/>
      <c r="CGD60" s="9"/>
      <c r="CGE60" s="9"/>
      <c r="CGF60" s="9"/>
      <c r="CGG60" s="9"/>
      <c r="CGH60" s="9"/>
      <c r="CGI60" s="9"/>
      <c r="CGJ60" s="9"/>
      <c r="CGK60" s="9"/>
      <c r="CGL60" s="9"/>
      <c r="CGM60" s="9"/>
      <c r="CGN60" s="9"/>
      <c r="CGO60" s="9"/>
      <c r="CGP60" s="9"/>
      <c r="CGQ60" s="9"/>
      <c r="CGR60" s="9"/>
      <c r="CGS60" s="9"/>
      <c r="CGT60" s="9"/>
      <c r="CGU60" s="9"/>
      <c r="CGV60" s="9"/>
      <c r="CGW60" s="9"/>
      <c r="CGX60" s="9"/>
      <c r="CGY60" s="9"/>
      <c r="CGZ60" s="9"/>
      <c r="CHA60" s="9"/>
      <c r="CHB60" s="9"/>
      <c r="CHC60" s="9"/>
      <c r="CHD60" s="9"/>
      <c r="CHE60" s="9"/>
      <c r="CHF60" s="9"/>
      <c r="CHG60" s="9"/>
      <c r="CHH60" s="9"/>
      <c r="CHI60" s="9"/>
      <c r="CHJ60" s="9"/>
      <c r="CHK60" s="9"/>
      <c r="CHL60" s="9"/>
      <c r="CHM60" s="9"/>
      <c r="CHN60" s="9"/>
      <c r="CHO60" s="9"/>
      <c r="CHP60" s="9"/>
      <c r="CHQ60" s="9"/>
      <c r="CHR60" s="9"/>
      <c r="CHS60" s="9"/>
      <c r="CHT60" s="9"/>
      <c r="CHU60" s="9"/>
      <c r="CHV60" s="9"/>
      <c r="CHW60" s="9"/>
      <c r="CHX60" s="9"/>
      <c r="CHY60" s="9"/>
      <c r="CHZ60" s="9"/>
      <c r="CIA60" s="9"/>
      <c r="CIB60" s="9"/>
      <c r="CIC60" s="9"/>
      <c r="CID60" s="9"/>
      <c r="CIE60" s="9"/>
      <c r="CIF60" s="9"/>
      <c r="CIG60" s="9"/>
      <c r="CIH60" s="9"/>
      <c r="CII60" s="9"/>
      <c r="CIJ60" s="9"/>
      <c r="CIK60" s="9"/>
      <c r="CIL60" s="9"/>
      <c r="CIM60" s="9"/>
      <c r="CIN60" s="9"/>
      <c r="CIO60" s="9"/>
      <c r="CIP60" s="9"/>
      <c r="CIQ60" s="9"/>
      <c r="CIR60" s="9"/>
      <c r="CIS60" s="9"/>
      <c r="CIT60" s="9"/>
      <c r="CIU60" s="9"/>
      <c r="CIV60" s="9"/>
      <c r="CIW60" s="9"/>
      <c r="CIX60" s="9"/>
      <c r="CIY60" s="9"/>
      <c r="CIZ60" s="9"/>
      <c r="CJA60" s="9"/>
      <c r="CJB60" s="9"/>
      <c r="CJC60" s="9"/>
      <c r="CJD60" s="9"/>
      <c r="CJE60" s="9"/>
      <c r="CJF60" s="9"/>
      <c r="CJG60" s="9"/>
      <c r="CJH60" s="9"/>
      <c r="CJI60" s="9"/>
      <c r="CJJ60" s="9"/>
      <c r="CJK60" s="9"/>
      <c r="CJL60" s="9"/>
      <c r="CJM60" s="9"/>
      <c r="CJN60" s="9"/>
      <c r="CJO60" s="9"/>
      <c r="CJP60" s="9"/>
      <c r="CJQ60" s="9"/>
      <c r="CJR60" s="9"/>
      <c r="CJS60" s="9"/>
      <c r="CJT60" s="9"/>
      <c r="CJU60" s="9"/>
      <c r="CJV60" s="9"/>
      <c r="CJW60" s="9"/>
      <c r="CJX60" s="9"/>
      <c r="CJY60" s="9"/>
      <c r="CJZ60" s="9"/>
      <c r="CKA60" s="9"/>
      <c r="CKB60" s="9"/>
      <c r="CKC60" s="9"/>
      <c r="CKD60" s="9"/>
      <c r="CKE60" s="9"/>
      <c r="CKF60" s="9"/>
      <c r="CKG60" s="9"/>
      <c r="CKH60" s="9"/>
      <c r="CKI60" s="9"/>
      <c r="CKJ60" s="9"/>
      <c r="CKK60" s="9"/>
      <c r="CKL60" s="9"/>
      <c r="CKM60" s="9"/>
      <c r="CKN60" s="9"/>
      <c r="CKO60" s="9"/>
      <c r="CKP60" s="9"/>
      <c r="CKQ60" s="9"/>
      <c r="CKR60" s="9"/>
      <c r="CKS60" s="9"/>
      <c r="CKT60" s="9"/>
      <c r="CKU60" s="9"/>
      <c r="CKV60" s="9"/>
      <c r="CKW60" s="9"/>
      <c r="CKX60" s="9"/>
      <c r="CKY60" s="9"/>
      <c r="CKZ60" s="9"/>
      <c r="CLA60" s="9"/>
      <c r="CLB60" s="9"/>
      <c r="CLC60" s="9"/>
      <c r="CLD60" s="9"/>
      <c r="CLE60" s="9"/>
      <c r="CLF60" s="9"/>
      <c r="CLG60" s="9"/>
      <c r="CLH60" s="9"/>
      <c r="CLI60" s="9"/>
      <c r="CLJ60" s="9"/>
      <c r="CLK60" s="9"/>
      <c r="CLL60" s="9"/>
      <c r="CLM60" s="9"/>
      <c r="CLN60" s="9"/>
      <c r="CLO60" s="9"/>
      <c r="CLP60" s="9"/>
      <c r="CLQ60" s="9"/>
      <c r="CLR60" s="9"/>
      <c r="CLS60" s="9"/>
      <c r="CLT60" s="9"/>
      <c r="CLU60" s="9"/>
      <c r="CLV60" s="9"/>
      <c r="CLW60" s="9"/>
      <c r="CLX60" s="9"/>
      <c r="CLY60" s="9"/>
      <c r="CLZ60" s="9"/>
      <c r="CMA60" s="9"/>
      <c r="CMB60" s="9"/>
      <c r="CMC60" s="9"/>
      <c r="CMD60" s="9"/>
      <c r="CME60" s="9"/>
      <c r="CMF60" s="9"/>
      <c r="CMG60" s="9"/>
      <c r="CMH60" s="9"/>
      <c r="CMI60" s="9"/>
      <c r="CMJ60" s="9"/>
      <c r="CMK60" s="9"/>
      <c r="CML60" s="9"/>
      <c r="CMM60" s="9"/>
      <c r="CMN60" s="9"/>
      <c r="CMO60" s="9"/>
      <c r="CMP60" s="9"/>
      <c r="CMQ60" s="9"/>
      <c r="CMR60" s="9"/>
      <c r="CMS60" s="9"/>
      <c r="CMT60" s="9"/>
      <c r="CMU60" s="9"/>
      <c r="CMV60" s="9"/>
      <c r="CMW60" s="9"/>
      <c r="CMX60" s="9"/>
      <c r="CMY60" s="9"/>
      <c r="CMZ60" s="9"/>
      <c r="CNA60" s="9"/>
      <c r="CNB60" s="9"/>
      <c r="CNC60" s="9"/>
      <c r="CND60" s="9"/>
      <c r="CNE60" s="9"/>
      <c r="CNF60" s="9"/>
      <c r="CNG60" s="9"/>
      <c r="CNH60" s="9"/>
      <c r="CNI60" s="9"/>
      <c r="CNJ60" s="9"/>
      <c r="CNK60" s="9"/>
      <c r="CNL60" s="9"/>
      <c r="CNM60" s="9"/>
      <c r="CNN60" s="9"/>
      <c r="CNO60" s="9"/>
      <c r="CNP60" s="9"/>
      <c r="CNQ60" s="9"/>
      <c r="CNR60" s="9"/>
      <c r="CNS60" s="9"/>
      <c r="CNT60" s="9"/>
      <c r="CNU60" s="9"/>
      <c r="CNV60" s="9"/>
      <c r="CNW60" s="9"/>
      <c r="CNX60" s="9"/>
      <c r="CNY60" s="9"/>
      <c r="CNZ60" s="9"/>
      <c r="COA60" s="9"/>
      <c r="COB60" s="9"/>
      <c r="COC60" s="9"/>
      <c r="COD60" s="9"/>
      <c r="COE60" s="9"/>
      <c r="COF60" s="9"/>
      <c r="COG60" s="9"/>
      <c r="COH60" s="9"/>
      <c r="COI60" s="9"/>
      <c r="COJ60" s="9"/>
      <c r="COK60" s="9"/>
      <c r="COL60" s="9"/>
      <c r="COM60" s="9"/>
      <c r="CON60" s="9"/>
      <c r="COO60" s="9"/>
      <c r="COP60" s="9"/>
      <c r="COQ60" s="9"/>
      <c r="COR60" s="9"/>
      <c r="COS60" s="9"/>
      <c r="COT60" s="9"/>
      <c r="COU60" s="9"/>
      <c r="COV60" s="9"/>
      <c r="COW60" s="9"/>
      <c r="COX60" s="9"/>
      <c r="COY60" s="9"/>
      <c r="COZ60" s="9"/>
      <c r="CPA60" s="9"/>
      <c r="CPB60" s="9"/>
      <c r="CPC60" s="9"/>
      <c r="CPD60" s="9"/>
      <c r="CPE60" s="9"/>
      <c r="CPF60" s="9"/>
      <c r="CPG60" s="9"/>
      <c r="CPH60" s="9"/>
      <c r="CPI60" s="9"/>
      <c r="CPJ60" s="9"/>
      <c r="CPK60" s="9"/>
      <c r="CPL60" s="9"/>
      <c r="CPM60" s="9"/>
      <c r="CPN60" s="9"/>
      <c r="CPO60" s="9"/>
      <c r="CPP60" s="9"/>
      <c r="CPQ60" s="9"/>
      <c r="CPR60" s="9"/>
      <c r="CPS60" s="9"/>
      <c r="CPT60" s="9"/>
      <c r="CPU60" s="9"/>
      <c r="CPV60" s="9"/>
      <c r="CPW60" s="9"/>
      <c r="CPX60" s="9"/>
      <c r="CPY60" s="9"/>
      <c r="CPZ60" s="9"/>
      <c r="CQA60" s="9"/>
      <c r="CQB60" s="9"/>
      <c r="CQC60" s="9"/>
      <c r="CQD60" s="9"/>
      <c r="CQE60" s="9"/>
      <c r="CQF60" s="9"/>
      <c r="CQG60" s="9"/>
      <c r="CQH60" s="9"/>
      <c r="CQI60" s="9"/>
      <c r="CQJ60" s="9"/>
      <c r="CQK60" s="9"/>
      <c r="CQL60" s="9"/>
      <c r="CQM60" s="9"/>
      <c r="CQN60" s="9"/>
      <c r="CQO60" s="9"/>
      <c r="CQP60" s="9"/>
      <c r="CQQ60" s="9"/>
      <c r="CQR60" s="9"/>
      <c r="CQS60" s="9"/>
      <c r="CQT60" s="9"/>
      <c r="CQU60" s="9"/>
      <c r="CQV60" s="9"/>
      <c r="CQW60" s="9"/>
      <c r="CQX60" s="9"/>
      <c r="CQY60" s="9"/>
      <c r="CQZ60" s="9"/>
      <c r="CRA60" s="9"/>
      <c r="CRB60" s="9"/>
      <c r="CRC60" s="9"/>
      <c r="CRD60" s="9"/>
      <c r="CRE60" s="9"/>
      <c r="CRF60" s="9"/>
      <c r="CRG60" s="9"/>
      <c r="CRH60" s="9"/>
      <c r="CRI60" s="9"/>
      <c r="CRJ60" s="9"/>
      <c r="CRK60" s="9"/>
      <c r="CRL60" s="9"/>
      <c r="CRM60" s="9"/>
      <c r="CRN60" s="9"/>
      <c r="CRO60" s="9"/>
      <c r="CRP60" s="9"/>
      <c r="CRQ60" s="9"/>
      <c r="CRR60" s="9"/>
      <c r="CRS60" s="9"/>
      <c r="CRT60" s="9"/>
      <c r="CRU60" s="9"/>
      <c r="CRV60" s="9"/>
      <c r="CRW60" s="9"/>
      <c r="CRX60" s="9"/>
      <c r="CRY60" s="9"/>
      <c r="CRZ60" s="9"/>
      <c r="CSA60" s="9"/>
      <c r="CSB60" s="9"/>
      <c r="CSC60" s="9"/>
      <c r="CSD60" s="9"/>
      <c r="CSE60" s="9"/>
      <c r="CSF60" s="9"/>
      <c r="CSG60" s="9"/>
      <c r="CSH60" s="9"/>
      <c r="CSI60" s="9"/>
      <c r="CSJ60" s="9"/>
      <c r="CSK60" s="9"/>
      <c r="CSL60" s="9"/>
      <c r="CSM60" s="9"/>
      <c r="CSN60" s="9"/>
      <c r="CSO60" s="9"/>
      <c r="CSP60" s="9"/>
      <c r="CSQ60" s="9"/>
      <c r="CSR60" s="9"/>
      <c r="CSS60" s="9"/>
      <c r="CST60" s="9"/>
      <c r="CSU60" s="9"/>
      <c r="CSV60" s="9"/>
      <c r="CSW60" s="9"/>
      <c r="CSX60" s="9"/>
      <c r="CSY60" s="9"/>
      <c r="CSZ60" s="9"/>
      <c r="CTA60" s="9"/>
      <c r="CTB60" s="9"/>
      <c r="CTC60" s="9"/>
      <c r="CTD60" s="9"/>
      <c r="CTE60" s="9"/>
      <c r="CTF60" s="9"/>
      <c r="CTG60" s="9"/>
      <c r="CTH60" s="9"/>
      <c r="CTI60" s="9"/>
      <c r="CTJ60" s="9"/>
      <c r="CTK60" s="9"/>
      <c r="CTL60" s="9"/>
      <c r="CTM60" s="9"/>
      <c r="CTN60" s="9"/>
      <c r="CTO60" s="9"/>
      <c r="CTP60" s="9"/>
      <c r="CTQ60" s="9"/>
      <c r="CTR60" s="9"/>
      <c r="CTS60" s="9"/>
      <c r="CTT60" s="9"/>
      <c r="CTU60" s="9"/>
      <c r="CTV60" s="9"/>
      <c r="CTW60" s="9"/>
      <c r="CTX60" s="9"/>
      <c r="CTY60" s="9"/>
      <c r="CTZ60" s="9"/>
      <c r="CUA60" s="9"/>
      <c r="CUB60" s="9"/>
      <c r="CUC60" s="9"/>
      <c r="CUD60" s="9"/>
      <c r="CUE60" s="9"/>
      <c r="CUF60" s="9"/>
      <c r="CUG60" s="9"/>
      <c r="CUH60" s="9"/>
      <c r="CUI60" s="9"/>
      <c r="CUJ60" s="9"/>
      <c r="CUK60" s="9"/>
      <c r="CUL60" s="9"/>
      <c r="CUM60" s="9"/>
      <c r="CUN60" s="9"/>
      <c r="CUO60" s="9"/>
      <c r="CUP60" s="9"/>
      <c r="CUQ60" s="9"/>
      <c r="CUR60" s="9"/>
      <c r="CUS60" s="9"/>
      <c r="CUT60" s="9"/>
      <c r="CUU60" s="9"/>
      <c r="CUV60" s="9"/>
      <c r="CUW60" s="9"/>
      <c r="CUX60" s="9"/>
      <c r="CUY60" s="9"/>
      <c r="CUZ60" s="9"/>
      <c r="CVA60" s="9"/>
      <c r="CVB60" s="9"/>
      <c r="CVC60" s="9"/>
      <c r="CVD60" s="9"/>
      <c r="CVE60" s="9"/>
      <c r="CVF60" s="9"/>
      <c r="CVG60" s="9"/>
      <c r="CVH60" s="9"/>
      <c r="CVI60" s="9"/>
      <c r="CVJ60" s="9"/>
      <c r="CVK60" s="9"/>
      <c r="CVL60" s="9"/>
      <c r="CVM60" s="9"/>
      <c r="CVN60" s="9"/>
      <c r="CVO60" s="9"/>
      <c r="CVP60" s="9"/>
      <c r="CVQ60" s="9"/>
      <c r="CVR60" s="9"/>
      <c r="CVS60" s="9"/>
      <c r="CVT60" s="9"/>
      <c r="CVU60" s="9"/>
      <c r="CVV60" s="9"/>
      <c r="CVW60" s="9"/>
      <c r="CVX60" s="9"/>
      <c r="CVY60" s="9"/>
      <c r="CVZ60" s="9"/>
      <c r="CWA60" s="9"/>
      <c r="CWB60" s="9"/>
      <c r="CWC60" s="9"/>
      <c r="CWD60" s="9"/>
      <c r="CWE60" s="9"/>
      <c r="CWF60" s="9"/>
      <c r="CWG60" s="9"/>
      <c r="CWH60" s="9"/>
      <c r="CWI60" s="9"/>
      <c r="CWJ60" s="9"/>
      <c r="CWK60" s="9"/>
      <c r="CWL60" s="9"/>
      <c r="CWM60" s="9"/>
      <c r="CWN60" s="9"/>
      <c r="CWO60" s="9"/>
      <c r="CWP60" s="9"/>
      <c r="CWQ60" s="9"/>
      <c r="CWR60" s="9"/>
      <c r="CWS60" s="9"/>
      <c r="CWT60" s="9"/>
      <c r="CWU60" s="9"/>
      <c r="CWV60" s="9"/>
      <c r="CWW60" s="9"/>
      <c r="CWX60" s="9"/>
      <c r="CWY60" s="9"/>
      <c r="CWZ60" s="9"/>
      <c r="CXA60" s="9"/>
      <c r="CXB60" s="9"/>
      <c r="CXC60" s="9"/>
      <c r="CXD60" s="9"/>
      <c r="CXE60" s="9"/>
      <c r="CXF60" s="9"/>
      <c r="CXG60" s="9"/>
      <c r="CXH60" s="9"/>
      <c r="CXI60" s="9"/>
      <c r="CXJ60" s="9"/>
      <c r="CXK60" s="9"/>
      <c r="CXL60" s="9"/>
      <c r="CXM60" s="9"/>
      <c r="CXN60" s="9"/>
      <c r="CXO60" s="9"/>
      <c r="CXP60" s="9"/>
      <c r="CXQ60" s="9"/>
      <c r="CXR60" s="9"/>
      <c r="CXS60" s="9"/>
      <c r="CXT60" s="9"/>
      <c r="CXU60" s="9"/>
      <c r="CXV60" s="9"/>
      <c r="CXW60" s="9"/>
      <c r="CXX60" s="9"/>
      <c r="CXY60" s="9"/>
      <c r="CXZ60" s="9"/>
      <c r="CYA60" s="9"/>
      <c r="CYB60" s="9"/>
      <c r="CYC60" s="9"/>
      <c r="CYD60" s="9"/>
      <c r="CYE60" s="9"/>
      <c r="CYF60" s="9"/>
      <c r="CYG60" s="9"/>
      <c r="CYH60" s="9"/>
      <c r="CYI60" s="9"/>
      <c r="CYJ60" s="9"/>
      <c r="CYK60" s="9"/>
      <c r="CYL60" s="9"/>
      <c r="CYM60" s="9"/>
      <c r="CYN60" s="9"/>
      <c r="CYO60" s="9"/>
      <c r="CYP60" s="9"/>
      <c r="CYQ60" s="9"/>
      <c r="CYR60" s="9"/>
      <c r="CYS60" s="9"/>
      <c r="CYT60" s="9"/>
      <c r="CYU60" s="9"/>
      <c r="CYV60" s="9"/>
      <c r="CYW60" s="9"/>
      <c r="CYX60" s="9"/>
      <c r="CYY60" s="9"/>
      <c r="CYZ60" s="9"/>
      <c r="CZA60" s="9"/>
      <c r="CZB60" s="9"/>
      <c r="CZC60" s="9"/>
      <c r="CZD60" s="9"/>
      <c r="CZE60" s="9"/>
      <c r="CZF60" s="9"/>
      <c r="CZG60" s="9"/>
      <c r="CZH60" s="9"/>
      <c r="CZI60" s="9"/>
      <c r="CZJ60" s="9"/>
      <c r="CZK60" s="9"/>
      <c r="CZL60" s="9"/>
      <c r="CZM60" s="9"/>
      <c r="CZN60" s="9"/>
      <c r="CZO60" s="9"/>
      <c r="CZP60" s="9"/>
      <c r="CZQ60" s="9"/>
      <c r="CZR60" s="9"/>
      <c r="CZS60" s="9"/>
      <c r="CZT60" s="9"/>
      <c r="CZU60" s="9"/>
      <c r="CZV60" s="9"/>
      <c r="CZW60" s="9"/>
      <c r="CZX60" s="9"/>
      <c r="CZY60" s="9"/>
      <c r="CZZ60" s="9"/>
      <c r="DAA60" s="9"/>
      <c r="DAB60" s="9"/>
      <c r="DAC60" s="9"/>
      <c r="DAD60" s="9"/>
      <c r="DAE60" s="9"/>
      <c r="DAF60" s="9"/>
      <c r="DAG60" s="9"/>
      <c r="DAH60" s="9"/>
      <c r="DAI60" s="9"/>
      <c r="DAJ60" s="9"/>
      <c r="DAK60" s="9"/>
      <c r="DAL60" s="9"/>
      <c r="DAM60" s="9"/>
      <c r="DAN60" s="9"/>
      <c r="DAO60" s="9"/>
      <c r="DAP60" s="9"/>
      <c r="DAQ60" s="9"/>
      <c r="DAR60" s="9"/>
      <c r="DAS60" s="9"/>
      <c r="DAT60" s="9"/>
      <c r="DAU60" s="9"/>
      <c r="DAV60" s="9"/>
      <c r="DAW60" s="9"/>
      <c r="DAX60" s="9"/>
      <c r="DAY60" s="9"/>
      <c r="DAZ60" s="9"/>
      <c r="DBA60" s="9"/>
      <c r="DBB60" s="9"/>
      <c r="DBC60" s="9"/>
      <c r="DBD60" s="9"/>
      <c r="DBE60" s="9"/>
      <c r="DBF60" s="9"/>
      <c r="DBG60" s="9"/>
      <c r="DBH60" s="9"/>
      <c r="DBI60" s="9"/>
      <c r="DBJ60" s="9"/>
      <c r="DBK60" s="9"/>
      <c r="DBL60" s="9"/>
      <c r="DBM60" s="9"/>
      <c r="DBN60" s="9"/>
      <c r="DBO60" s="9"/>
      <c r="DBP60" s="9"/>
      <c r="DBQ60" s="9"/>
      <c r="DBR60" s="9"/>
      <c r="DBS60" s="9"/>
      <c r="DBT60" s="9"/>
      <c r="DBU60" s="9"/>
      <c r="DBV60" s="9"/>
      <c r="DBW60" s="9"/>
      <c r="DBX60" s="9"/>
      <c r="DBY60" s="9"/>
      <c r="DBZ60" s="9"/>
      <c r="DCA60" s="9"/>
      <c r="DCB60" s="9"/>
      <c r="DCC60" s="9"/>
      <c r="DCD60" s="9"/>
      <c r="DCE60" s="9"/>
      <c r="DCF60" s="9"/>
      <c r="DCG60" s="9"/>
      <c r="DCH60" s="9"/>
      <c r="DCI60" s="9"/>
      <c r="DCJ60" s="9"/>
      <c r="DCK60" s="9"/>
      <c r="DCL60" s="9"/>
      <c r="DCM60" s="9"/>
      <c r="DCN60" s="9"/>
      <c r="DCO60" s="9"/>
      <c r="DCP60" s="9"/>
      <c r="DCQ60" s="9"/>
      <c r="DCR60" s="9"/>
      <c r="DCS60" s="9"/>
      <c r="DCT60" s="9"/>
      <c r="DCU60" s="9"/>
      <c r="DCV60" s="9"/>
      <c r="DCW60" s="9"/>
      <c r="DCX60" s="9"/>
      <c r="DCY60" s="9"/>
      <c r="DCZ60" s="9"/>
      <c r="DDA60" s="9"/>
      <c r="DDB60" s="9"/>
      <c r="DDC60" s="9"/>
      <c r="DDD60" s="9"/>
      <c r="DDE60" s="9"/>
      <c r="DDF60" s="9"/>
      <c r="DDG60" s="9"/>
      <c r="DDH60" s="9"/>
      <c r="DDI60" s="9"/>
      <c r="DDJ60" s="9"/>
      <c r="DDK60" s="9"/>
      <c r="DDL60" s="9"/>
      <c r="DDM60" s="9"/>
      <c r="DDN60" s="9"/>
      <c r="DDO60" s="9"/>
      <c r="DDP60" s="9"/>
      <c r="DDQ60" s="9"/>
      <c r="DDR60" s="9"/>
      <c r="DDS60" s="9"/>
      <c r="DDT60" s="9"/>
      <c r="DDU60" s="9"/>
      <c r="DDV60" s="9"/>
      <c r="DDW60" s="9"/>
      <c r="DDX60" s="9"/>
      <c r="DDY60" s="9"/>
      <c r="DDZ60" s="9"/>
      <c r="DEA60" s="9"/>
      <c r="DEB60" s="9"/>
      <c r="DEC60" s="9"/>
      <c r="DED60" s="9"/>
      <c r="DEE60" s="9"/>
      <c r="DEF60" s="9"/>
      <c r="DEG60" s="9"/>
      <c r="DEH60" s="9"/>
      <c r="DEI60" s="9"/>
      <c r="DEJ60" s="9"/>
      <c r="DEK60" s="9"/>
      <c r="DEL60" s="9"/>
      <c r="DEM60" s="9"/>
      <c r="DEN60" s="9"/>
      <c r="DEO60" s="9"/>
      <c r="DEP60" s="9"/>
      <c r="DEQ60" s="9"/>
      <c r="DER60" s="9"/>
      <c r="DES60" s="9"/>
      <c r="DET60" s="9"/>
      <c r="DEU60" s="9"/>
      <c r="DEV60" s="9"/>
      <c r="DEW60" s="9"/>
      <c r="DEX60" s="9"/>
      <c r="DEY60" s="9"/>
      <c r="DEZ60" s="9"/>
      <c r="DFA60" s="9"/>
      <c r="DFB60" s="9"/>
      <c r="DFC60" s="9"/>
      <c r="DFD60" s="9"/>
      <c r="DFE60" s="9"/>
      <c r="DFF60" s="9"/>
      <c r="DFG60" s="9"/>
      <c r="DFH60" s="9"/>
      <c r="DFI60" s="9"/>
      <c r="DFJ60" s="9"/>
      <c r="DFK60" s="9"/>
      <c r="DFL60" s="9"/>
      <c r="DFM60" s="9"/>
      <c r="DFN60" s="9"/>
      <c r="DFO60" s="9"/>
      <c r="DFP60" s="9"/>
      <c r="DFQ60" s="9"/>
      <c r="DFR60" s="9"/>
      <c r="DFS60" s="9"/>
      <c r="DFT60" s="9"/>
      <c r="DFU60" s="9"/>
      <c r="DFV60" s="9"/>
      <c r="DFW60" s="9"/>
      <c r="DFX60" s="9"/>
      <c r="DFY60" s="9"/>
      <c r="DFZ60" s="9"/>
      <c r="DGA60" s="9"/>
      <c r="DGB60" s="9"/>
      <c r="DGC60" s="9"/>
      <c r="DGD60" s="9"/>
      <c r="DGE60" s="9"/>
      <c r="DGF60" s="9"/>
      <c r="DGG60" s="9"/>
      <c r="DGH60" s="9"/>
      <c r="DGI60" s="9"/>
      <c r="DGJ60" s="9"/>
      <c r="DGK60" s="9"/>
      <c r="DGL60" s="9"/>
      <c r="DGM60" s="9"/>
      <c r="DGN60" s="9"/>
      <c r="DGO60" s="9"/>
      <c r="DGP60" s="9"/>
      <c r="DGQ60" s="9"/>
      <c r="DGR60" s="9"/>
      <c r="DGS60" s="9"/>
      <c r="DGT60" s="9"/>
      <c r="DGU60" s="9"/>
      <c r="DGV60" s="9"/>
      <c r="DGW60" s="9"/>
      <c r="DGX60" s="9"/>
      <c r="DGY60" s="9"/>
      <c r="DGZ60" s="9"/>
      <c r="DHA60" s="9"/>
      <c r="DHB60" s="9"/>
      <c r="DHC60" s="9"/>
      <c r="DHD60" s="9"/>
      <c r="DHE60" s="9"/>
      <c r="DHF60" s="9"/>
      <c r="DHG60" s="9"/>
      <c r="DHH60" s="9"/>
      <c r="DHI60" s="9"/>
      <c r="DHJ60" s="9"/>
      <c r="DHK60" s="9"/>
      <c r="DHL60" s="9"/>
      <c r="DHM60" s="9"/>
      <c r="DHN60" s="9"/>
      <c r="DHO60" s="9"/>
      <c r="DHP60" s="9"/>
      <c r="DHQ60" s="9"/>
      <c r="DHR60" s="9"/>
      <c r="DHS60" s="9"/>
      <c r="DHT60" s="9"/>
      <c r="DHU60" s="9"/>
      <c r="DHV60" s="9"/>
      <c r="DHW60" s="9"/>
      <c r="DHX60" s="9"/>
      <c r="DHY60" s="9"/>
      <c r="DHZ60" s="9"/>
      <c r="DIA60" s="9"/>
      <c r="DIB60" s="9"/>
      <c r="DIC60" s="9"/>
      <c r="DID60" s="9"/>
      <c r="DIE60" s="9"/>
      <c r="DIF60" s="9"/>
      <c r="DIG60" s="9"/>
      <c r="DIH60" s="9"/>
      <c r="DII60" s="9"/>
      <c r="DIJ60" s="9"/>
      <c r="DIK60" s="9"/>
      <c r="DIL60" s="9"/>
      <c r="DIM60" s="9"/>
      <c r="DIN60" s="9"/>
      <c r="DIO60" s="9"/>
      <c r="DIP60" s="9"/>
      <c r="DIQ60" s="9"/>
      <c r="DIR60" s="9"/>
      <c r="DIS60" s="9"/>
      <c r="DIT60" s="9"/>
      <c r="DIU60" s="9"/>
      <c r="DIV60" s="9"/>
      <c r="DIW60" s="9"/>
      <c r="DIX60" s="9"/>
      <c r="DIY60" s="9"/>
      <c r="DIZ60" s="9"/>
      <c r="DJA60" s="9"/>
      <c r="DJB60" s="9"/>
      <c r="DJC60" s="9"/>
      <c r="DJD60" s="9"/>
      <c r="DJE60" s="9"/>
      <c r="DJF60" s="9"/>
      <c r="DJG60" s="9"/>
      <c r="DJH60" s="9"/>
      <c r="DJI60" s="9"/>
      <c r="DJJ60" s="9"/>
      <c r="DJK60" s="9"/>
      <c r="DJL60" s="9"/>
      <c r="DJM60" s="9"/>
      <c r="DJN60" s="9"/>
      <c r="DJO60" s="9"/>
      <c r="DJP60" s="9"/>
      <c r="DJQ60" s="9"/>
      <c r="DJR60" s="9"/>
      <c r="DJS60" s="9"/>
      <c r="DJT60" s="9"/>
      <c r="DJU60" s="9"/>
      <c r="DJV60" s="9"/>
      <c r="DJW60" s="9"/>
      <c r="DJX60" s="9"/>
      <c r="DJY60" s="9"/>
      <c r="DJZ60" s="9"/>
      <c r="DKA60" s="9"/>
      <c r="DKB60" s="9"/>
      <c r="DKC60" s="9"/>
      <c r="DKD60" s="9"/>
      <c r="DKE60" s="9"/>
      <c r="DKF60" s="9"/>
      <c r="DKG60" s="9"/>
      <c r="DKH60" s="9"/>
      <c r="DKI60" s="9"/>
      <c r="DKJ60" s="9"/>
      <c r="DKK60" s="9"/>
      <c r="DKL60" s="9"/>
      <c r="DKM60" s="9"/>
      <c r="DKN60" s="9"/>
      <c r="DKO60" s="9"/>
      <c r="DKP60" s="9"/>
      <c r="DKQ60" s="9"/>
      <c r="DKR60" s="9"/>
      <c r="DKS60" s="9"/>
      <c r="DKT60" s="9"/>
      <c r="DKU60" s="9"/>
      <c r="DKV60" s="9"/>
      <c r="DKW60" s="9"/>
      <c r="DKX60" s="9"/>
      <c r="DKY60" s="9"/>
      <c r="DKZ60" s="9"/>
      <c r="DLA60" s="9"/>
      <c r="DLB60" s="9"/>
      <c r="DLC60" s="9"/>
      <c r="DLD60" s="9"/>
      <c r="DLE60" s="9"/>
      <c r="DLF60" s="9"/>
      <c r="DLG60" s="9"/>
      <c r="DLH60" s="9"/>
      <c r="DLI60" s="9"/>
      <c r="DLJ60" s="9"/>
      <c r="DLK60" s="9"/>
      <c r="DLL60" s="9"/>
      <c r="DLM60" s="9"/>
      <c r="DLN60" s="9"/>
      <c r="DLO60" s="9"/>
      <c r="DLP60" s="9"/>
      <c r="DLQ60" s="9"/>
      <c r="DLR60" s="9"/>
      <c r="DLS60" s="9"/>
      <c r="DLT60" s="9"/>
      <c r="DLU60" s="9"/>
      <c r="DLV60" s="9"/>
      <c r="DLW60" s="9"/>
      <c r="DLX60" s="9"/>
      <c r="DLY60" s="9"/>
      <c r="DLZ60" s="9"/>
      <c r="DMA60" s="9"/>
      <c r="DMB60" s="9"/>
      <c r="DMC60" s="9"/>
      <c r="DMD60" s="9"/>
      <c r="DME60" s="9"/>
      <c r="DMF60" s="9"/>
      <c r="DMG60" s="9"/>
      <c r="DMH60" s="9"/>
      <c r="DMI60" s="9"/>
      <c r="DMJ60" s="9"/>
      <c r="DMK60" s="9"/>
      <c r="DML60" s="9"/>
      <c r="DMM60" s="9"/>
      <c r="DMN60" s="9"/>
      <c r="DMO60" s="9"/>
      <c r="DMP60" s="9"/>
      <c r="DMQ60" s="9"/>
      <c r="DMR60" s="9"/>
      <c r="DMS60" s="9"/>
      <c r="DMT60" s="9"/>
      <c r="DMU60" s="9"/>
      <c r="DMV60" s="9"/>
      <c r="DMW60" s="9"/>
      <c r="DMX60" s="9"/>
      <c r="DMY60" s="9"/>
      <c r="DMZ60" s="9"/>
      <c r="DNA60" s="9"/>
      <c r="DNB60" s="9"/>
      <c r="DNC60" s="9"/>
      <c r="DND60" s="9"/>
      <c r="DNE60" s="9"/>
      <c r="DNF60" s="9"/>
      <c r="DNG60" s="9"/>
      <c r="DNH60" s="9"/>
      <c r="DNI60" s="9"/>
      <c r="DNJ60" s="9"/>
      <c r="DNK60" s="9"/>
      <c r="DNL60" s="9"/>
      <c r="DNM60" s="9"/>
      <c r="DNN60" s="9"/>
      <c r="DNO60" s="9"/>
      <c r="DNP60" s="9"/>
      <c r="DNQ60" s="9"/>
      <c r="DNR60" s="9"/>
      <c r="DNS60" s="9"/>
      <c r="DNT60" s="9"/>
      <c r="DNU60" s="9"/>
      <c r="DNV60" s="9"/>
      <c r="DNW60" s="9"/>
      <c r="DNX60" s="9"/>
      <c r="DNY60" s="9"/>
      <c r="DNZ60" s="9"/>
      <c r="DOA60" s="9"/>
      <c r="DOB60" s="9"/>
      <c r="DOC60" s="9"/>
      <c r="DOD60" s="9"/>
      <c r="DOE60" s="9"/>
      <c r="DOF60" s="9"/>
      <c r="DOG60" s="9"/>
      <c r="DOH60" s="9"/>
      <c r="DOI60" s="9"/>
      <c r="DOJ60" s="9"/>
      <c r="DOK60" s="9"/>
      <c r="DOL60" s="9"/>
      <c r="DOM60" s="9"/>
      <c r="DON60" s="9"/>
      <c r="DOO60" s="9"/>
      <c r="DOP60" s="9"/>
      <c r="DOQ60" s="9"/>
      <c r="DOR60" s="9"/>
      <c r="DOS60" s="9"/>
      <c r="DOT60" s="9"/>
      <c r="DOU60" s="9"/>
      <c r="DOV60" s="9"/>
      <c r="DOW60" s="9"/>
      <c r="DOX60" s="9"/>
      <c r="DOY60" s="9"/>
      <c r="DOZ60" s="9"/>
      <c r="DPA60" s="9"/>
      <c r="DPB60" s="9"/>
      <c r="DPC60" s="9"/>
      <c r="DPD60" s="9"/>
      <c r="DPE60" s="9"/>
      <c r="DPF60" s="9"/>
    </row>
    <row r="61" spans="1:3126" s="4" customFormat="1" ht="40.5" customHeight="1" x14ac:dyDescent="0.25">
      <c r="A61" s="24">
        <v>52</v>
      </c>
      <c r="B61" s="40" t="s">
        <v>50</v>
      </c>
      <c r="C61" s="40" t="s">
        <v>140</v>
      </c>
      <c r="D61" s="34">
        <v>19</v>
      </c>
      <c r="E61" s="35">
        <v>1</v>
      </c>
      <c r="F61" s="35">
        <v>2</v>
      </c>
      <c r="G61" s="35"/>
      <c r="H61" s="71">
        <v>6</v>
      </c>
      <c r="I61" s="71">
        <f>E61*H61</f>
        <v>6</v>
      </c>
      <c r="J61" s="71">
        <v>54</v>
      </c>
      <c r="K61" s="71">
        <f>F61*J61</f>
        <v>108</v>
      </c>
      <c r="L61" s="35"/>
      <c r="M61" s="35"/>
      <c r="N61" s="35"/>
      <c r="O61" s="35"/>
      <c r="P61" s="35">
        <f t="shared" ref="P61:P63" si="46">(K61+I61)*0.2</f>
        <v>22.8</v>
      </c>
      <c r="Q61" s="35"/>
      <c r="R61" s="35"/>
      <c r="S61" s="35">
        <v>4</v>
      </c>
      <c r="T61" s="35">
        <f>D61*1</f>
        <v>19</v>
      </c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>
        <f>F61</f>
        <v>2</v>
      </c>
      <c r="AQ61" s="51">
        <f>D61*0.3*2</f>
        <v>11.4</v>
      </c>
      <c r="AR61" s="35"/>
      <c r="AS61" s="35"/>
      <c r="AT61" s="51">
        <f t="shared" ref="AT61:AT63" si="47">AQ61+AR61+AS61</f>
        <v>11.4</v>
      </c>
      <c r="AU61" s="35"/>
      <c r="AV61" s="35"/>
      <c r="AW61" s="35"/>
      <c r="AX61" s="35"/>
      <c r="AY61" s="35"/>
      <c r="AZ61" s="52">
        <f>I61+K61+M61+O61+P61+R61+T61+V61+X61+Z61+AB61+AD61+AF61+AH61+AL61+AM61+AO61+AT61+AU61+AY61</f>
        <v>167.20000000000002</v>
      </c>
      <c r="BA61" s="49" t="s">
        <v>70</v>
      </c>
      <c r="BB61" s="50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  <c r="AML61" s="9"/>
      <c r="AMM61" s="9"/>
      <c r="AMN61" s="9"/>
      <c r="AMO61" s="9"/>
      <c r="AMP61" s="9"/>
      <c r="AMQ61" s="9"/>
      <c r="AMR61" s="9"/>
      <c r="AMS61" s="9"/>
      <c r="AMT61" s="9"/>
      <c r="AMU61" s="9"/>
      <c r="AMV61" s="9"/>
      <c r="AMW61" s="9"/>
      <c r="AMX61" s="9"/>
      <c r="AMY61" s="9"/>
      <c r="AMZ61" s="9"/>
      <c r="ANA61" s="9"/>
      <c r="ANB61" s="9"/>
      <c r="ANC61" s="9"/>
      <c r="AND61" s="9"/>
      <c r="ANE61" s="9"/>
      <c r="ANF61" s="9"/>
      <c r="ANG61" s="9"/>
      <c r="ANH61" s="9"/>
      <c r="ANI61" s="9"/>
      <c r="ANJ61" s="9"/>
      <c r="ANK61" s="9"/>
      <c r="ANL61" s="9"/>
      <c r="ANM61" s="9"/>
      <c r="ANN61" s="9"/>
      <c r="ANO61" s="9"/>
      <c r="ANP61" s="9"/>
      <c r="ANQ61" s="9"/>
      <c r="ANR61" s="9"/>
      <c r="ANS61" s="9"/>
      <c r="ANT61" s="9"/>
      <c r="ANU61" s="9"/>
      <c r="ANV61" s="9"/>
      <c r="ANW61" s="9"/>
      <c r="ANX61" s="9"/>
      <c r="ANY61" s="9"/>
      <c r="ANZ61" s="9"/>
      <c r="AOA61" s="9"/>
      <c r="AOB61" s="9"/>
      <c r="AOC61" s="9"/>
      <c r="AOD61" s="9"/>
      <c r="AOE61" s="9"/>
      <c r="AOF61" s="9"/>
      <c r="AOG61" s="9"/>
      <c r="AOH61" s="9"/>
      <c r="AOI61" s="9"/>
      <c r="AOJ61" s="9"/>
      <c r="AOK61" s="9"/>
      <c r="AOL61" s="9"/>
      <c r="AOM61" s="9"/>
      <c r="AON61" s="9"/>
      <c r="AOO61" s="9"/>
      <c r="AOP61" s="9"/>
      <c r="AOQ61" s="9"/>
      <c r="AOR61" s="9"/>
      <c r="AOS61" s="9"/>
      <c r="AOT61" s="9"/>
      <c r="AOU61" s="9"/>
      <c r="AOV61" s="9"/>
      <c r="AOW61" s="9"/>
      <c r="AOX61" s="9"/>
      <c r="AOY61" s="9"/>
      <c r="AOZ61" s="9"/>
      <c r="APA61" s="9"/>
      <c r="APB61" s="9"/>
      <c r="APC61" s="9"/>
      <c r="APD61" s="9"/>
      <c r="APE61" s="9"/>
      <c r="APF61" s="9"/>
      <c r="APG61" s="9"/>
      <c r="APH61" s="9"/>
      <c r="API61" s="9"/>
      <c r="APJ61" s="9"/>
      <c r="APK61" s="9"/>
      <c r="APL61" s="9"/>
      <c r="APM61" s="9"/>
      <c r="APN61" s="9"/>
      <c r="APO61" s="9"/>
      <c r="APP61" s="9"/>
      <c r="APQ61" s="9"/>
      <c r="APR61" s="9"/>
      <c r="APS61" s="9"/>
      <c r="APT61" s="9"/>
      <c r="APU61" s="9"/>
      <c r="APV61" s="9"/>
      <c r="APW61" s="9"/>
      <c r="APX61" s="9"/>
      <c r="APY61" s="9"/>
      <c r="APZ61" s="9"/>
      <c r="AQA61" s="9"/>
      <c r="AQB61" s="9"/>
      <c r="AQC61" s="9"/>
      <c r="AQD61" s="9"/>
      <c r="AQE61" s="9"/>
      <c r="AQF61" s="9"/>
      <c r="AQG61" s="9"/>
      <c r="AQH61" s="9"/>
      <c r="AQI61" s="9"/>
      <c r="AQJ61" s="9"/>
      <c r="AQK61" s="9"/>
      <c r="AQL61" s="9"/>
      <c r="AQM61" s="9"/>
      <c r="AQN61" s="9"/>
      <c r="AQO61" s="9"/>
      <c r="AQP61" s="9"/>
      <c r="AQQ61" s="9"/>
      <c r="AQR61" s="9"/>
      <c r="AQS61" s="9"/>
      <c r="AQT61" s="9"/>
      <c r="AQU61" s="9"/>
      <c r="AQV61" s="9"/>
      <c r="AQW61" s="9"/>
      <c r="AQX61" s="9"/>
      <c r="AQY61" s="9"/>
      <c r="AQZ61" s="9"/>
      <c r="ARA61" s="9"/>
      <c r="ARB61" s="9"/>
      <c r="ARC61" s="9"/>
      <c r="ARD61" s="9"/>
      <c r="ARE61" s="9"/>
      <c r="ARF61" s="9"/>
      <c r="ARG61" s="9"/>
      <c r="ARH61" s="9"/>
      <c r="ARI61" s="9"/>
      <c r="ARJ61" s="9"/>
      <c r="ARK61" s="9"/>
      <c r="ARL61" s="9"/>
      <c r="ARM61" s="9"/>
      <c r="ARN61" s="9"/>
      <c r="ARO61" s="9"/>
      <c r="ARP61" s="9"/>
      <c r="ARQ61" s="9"/>
      <c r="ARR61" s="9"/>
      <c r="ARS61" s="9"/>
      <c r="ART61" s="9"/>
      <c r="ARU61" s="9"/>
      <c r="ARV61" s="9"/>
      <c r="ARW61" s="9"/>
      <c r="ARX61" s="9"/>
      <c r="ARY61" s="9"/>
      <c r="ARZ61" s="9"/>
      <c r="ASA61" s="9"/>
      <c r="ASB61" s="9"/>
      <c r="ASC61" s="9"/>
      <c r="ASD61" s="9"/>
      <c r="ASE61" s="9"/>
      <c r="ASF61" s="9"/>
      <c r="ASG61" s="9"/>
      <c r="ASH61" s="9"/>
      <c r="ASI61" s="9"/>
      <c r="ASJ61" s="9"/>
      <c r="ASK61" s="9"/>
      <c r="ASL61" s="9"/>
      <c r="ASM61" s="9"/>
      <c r="ASN61" s="9"/>
      <c r="ASO61" s="9"/>
      <c r="ASP61" s="9"/>
      <c r="ASQ61" s="9"/>
      <c r="ASR61" s="9"/>
      <c r="ASS61" s="9"/>
      <c r="AST61" s="9"/>
      <c r="ASU61" s="9"/>
      <c r="ASV61" s="9"/>
      <c r="ASW61" s="9"/>
      <c r="ASX61" s="9"/>
      <c r="ASY61" s="9"/>
      <c r="ASZ61" s="9"/>
      <c r="ATA61" s="9"/>
      <c r="ATB61" s="9"/>
      <c r="ATC61" s="9"/>
      <c r="ATD61" s="9"/>
      <c r="ATE61" s="9"/>
      <c r="ATF61" s="9"/>
      <c r="ATG61" s="9"/>
      <c r="ATH61" s="9"/>
      <c r="ATI61" s="9"/>
      <c r="ATJ61" s="9"/>
      <c r="ATK61" s="9"/>
      <c r="ATL61" s="9"/>
      <c r="ATM61" s="9"/>
      <c r="ATN61" s="9"/>
      <c r="ATO61" s="9"/>
      <c r="ATP61" s="9"/>
      <c r="ATQ61" s="9"/>
      <c r="ATR61" s="9"/>
      <c r="ATS61" s="9"/>
      <c r="ATT61" s="9"/>
      <c r="ATU61" s="9"/>
      <c r="ATV61" s="9"/>
      <c r="ATW61" s="9"/>
      <c r="ATX61" s="9"/>
      <c r="ATY61" s="9"/>
      <c r="ATZ61" s="9"/>
      <c r="AUA61" s="9"/>
      <c r="AUB61" s="9"/>
      <c r="AUC61" s="9"/>
      <c r="AUD61" s="9"/>
      <c r="AUE61" s="9"/>
      <c r="AUF61" s="9"/>
      <c r="AUG61" s="9"/>
      <c r="AUH61" s="9"/>
      <c r="AUI61" s="9"/>
      <c r="AUJ61" s="9"/>
      <c r="AUK61" s="9"/>
      <c r="AUL61" s="9"/>
      <c r="AUM61" s="9"/>
      <c r="AUN61" s="9"/>
      <c r="AUO61" s="9"/>
      <c r="AUP61" s="9"/>
      <c r="AUQ61" s="9"/>
      <c r="AUR61" s="9"/>
      <c r="AUS61" s="9"/>
      <c r="AUT61" s="9"/>
      <c r="AUU61" s="9"/>
      <c r="AUV61" s="9"/>
      <c r="AUW61" s="9"/>
      <c r="AUX61" s="9"/>
      <c r="AUY61" s="9"/>
      <c r="AUZ61" s="9"/>
      <c r="AVA61" s="9"/>
      <c r="AVB61" s="9"/>
      <c r="AVC61" s="9"/>
      <c r="AVD61" s="9"/>
      <c r="AVE61" s="9"/>
      <c r="AVF61" s="9"/>
      <c r="AVG61" s="9"/>
      <c r="AVH61" s="9"/>
      <c r="AVI61" s="9"/>
      <c r="AVJ61" s="9"/>
      <c r="AVK61" s="9"/>
      <c r="AVL61" s="9"/>
      <c r="AVM61" s="9"/>
      <c r="AVN61" s="9"/>
      <c r="AVO61" s="9"/>
      <c r="AVP61" s="9"/>
      <c r="AVQ61" s="9"/>
      <c r="AVR61" s="9"/>
      <c r="AVS61" s="9"/>
      <c r="AVT61" s="9"/>
      <c r="AVU61" s="9"/>
      <c r="AVV61" s="9"/>
      <c r="AVW61" s="9"/>
      <c r="AVX61" s="9"/>
      <c r="AVY61" s="9"/>
      <c r="AVZ61" s="9"/>
      <c r="AWA61" s="9"/>
      <c r="AWB61" s="9"/>
      <c r="AWC61" s="9"/>
      <c r="AWD61" s="9"/>
      <c r="AWE61" s="9"/>
      <c r="AWF61" s="9"/>
      <c r="AWG61" s="9"/>
      <c r="AWH61" s="9"/>
      <c r="AWI61" s="9"/>
      <c r="AWJ61" s="9"/>
      <c r="AWK61" s="9"/>
      <c r="AWL61" s="9"/>
      <c r="AWM61" s="9"/>
      <c r="AWN61" s="9"/>
      <c r="AWO61" s="9"/>
      <c r="AWP61" s="9"/>
      <c r="AWQ61" s="9"/>
      <c r="AWR61" s="9"/>
      <c r="AWS61" s="9"/>
      <c r="AWT61" s="9"/>
      <c r="AWU61" s="9"/>
      <c r="AWV61" s="9"/>
      <c r="AWW61" s="9"/>
      <c r="AWX61" s="9"/>
      <c r="AWY61" s="9"/>
      <c r="AWZ61" s="9"/>
      <c r="AXA61" s="9"/>
      <c r="AXB61" s="9"/>
      <c r="AXC61" s="9"/>
      <c r="AXD61" s="9"/>
      <c r="AXE61" s="9"/>
      <c r="AXF61" s="9"/>
      <c r="AXG61" s="9"/>
      <c r="AXH61" s="9"/>
      <c r="AXI61" s="9"/>
      <c r="AXJ61" s="9"/>
      <c r="AXK61" s="9"/>
      <c r="AXL61" s="9"/>
      <c r="AXM61" s="9"/>
      <c r="AXN61" s="9"/>
      <c r="AXO61" s="9"/>
      <c r="AXP61" s="9"/>
      <c r="AXQ61" s="9"/>
      <c r="AXR61" s="9"/>
      <c r="AXS61" s="9"/>
      <c r="AXT61" s="9"/>
      <c r="AXU61" s="9"/>
      <c r="AXV61" s="9"/>
      <c r="AXW61" s="9"/>
      <c r="AXX61" s="9"/>
      <c r="AXY61" s="9"/>
      <c r="AXZ61" s="9"/>
      <c r="AYA61" s="9"/>
      <c r="AYB61" s="9"/>
      <c r="AYC61" s="9"/>
      <c r="AYD61" s="9"/>
      <c r="AYE61" s="9"/>
      <c r="AYF61" s="9"/>
      <c r="AYG61" s="9"/>
      <c r="AYH61" s="9"/>
      <c r="AYI61" s="9"/>
      <c r="AYJ61" s="9"/>
      <c r="AYK61" s="9"/>
      <c r="AYL61" s="9"/>
      <c r="AYM61" s="9"/>
      <c r="AYN61" s="9"/>
      <c r="AYO61" s="9"/>
      <c r="AYP61" s="9"/>
      <c r="AYQ61" s="9"/>
      <c r="AYR61" s="9"/>
      <c r="AYS61" s="9"/>
      <c r="AYT61" s="9"/>
      <c r="AYU61" s="9"/>
      <c r="AYV61" s="9"/>
      <c r="AYW61" s="9"/>
      <c r="AYX61" s="9"/>
      <c r="AYY61" s="9"/>
      <c r="AYZ61" s="9"/>
      <c r="AZA61" s="9"/>
      <c r="AZB61" s="9"/>
      <c r="AZC61" s="9"/>
      <c r="AZD61" s="9"/>
      <c r="AZE61" s="9"/>
      <c r="AZF61" s="9"/>
      <c r="AZG61" s="9"/>
      <c r="AZH61" s="9"/>
      <c r="AZI61" s="9"/>
      <c r="AZJ61" s="9"/>
      <c r="AZK61" s="9"/>
      <c r="AZL61" s="9"/>
      <c r="AZM61" s="9"/>
      <c r="AZN61" s="9"/>
      <c r="AZO61" s="9"/>
      <c r="AZP61" s="9"/>
      <c r="AZQ61" s="9"/>
      <c r="AZR61" s="9"/>
      <c r="AZS61" s="9"/>
      <c r="AZT61" s="9"/>
      <c r="AZU61" s="9"/>
      <c r="AZV61" s="9"/>
      <c r="AZW61" s="9"/>
      <c r="AZX61" s="9"/>
      <c r="AZY61" s="9"/>
      <c r="AZZ61" s="9"/>
      <c r="BAA61" s="9"/>
      <c r="BAB61" s="9"/>
      <c r="BAC61" s="9"/>
      <c r="BAD61" s="9"/>
      <c r="BAE61" s="9"/>
      <c r="BAF61" s="9"/>
      <c r="BAG61" s="9"/>
      <c r="BAH61" s="9"/>
      <c r="BAI61" s="9"/>
      <c r="BAJ61" s="9"/>
      <c r="BAK61" s="9"/>
      <c r="BAL61" s="9"/>
      <c r="BAM61" s="9"/>
      <c r="BAN61" s="9"/>
      <c r="BAO61" s="9"/>
      <c r="BAP61" s="9"/>
      <c r="BAQ61" s="9"/>
      <c r="BAR61" s="9"/>
      <c r="BAS61" s="9"/>
      <c r="BAT61" s="9"/>
      <c r="BAU61" s="9"/>
      <c r="BAV61" s="9"/>
      <c r="BAW61" s="9"/>
      <c r="BAX61" s="9"/>
      <c r="BAY61" s="9"/>
      <c r="BAZ61" s="9"/>
      <c r="BBA61" s="9"/>
      <c r="BBB61" s="9"/>
      <c r="BBC61" s="9"/>
      <c r="BBD61" s="9"/>
      <c r="BBE61" s="9"/>
      <c r="BBF61" s="9"/>
      <c r="BBG61" s="9"/>
      <c r="BBH61" s="9"/>
      <c r="BBI61" s="9"/>
      <c r="BBJ61" s="9"/>
      <c r="BBK61" s="9"/>
      <c r="BBL61" s="9"/>
      <c r="BBM61" s="9"/>
      <c r="BBN61" s="9"/>
      <c r="BBO61" s="9"/>
      <c r="BBP61" s="9"/>
      <c r="BBQ61" s="9"/>
      <c r="BBR61" s="9"/>
      <c r="BBS61" s="9"/>
      <c r="BBT61" s="9"/>
      <c r="BBU61" s="9"/>
      <c r="BBV61" s="9"/>
      <c r="BBW61" s="9"/>
      <c r="BBX61" s="9"/>
      <c r="BBY61" s="9"/>
      <c r="BBZ61" s="9"/>
      <c r="BCA61" s="9"/>
      <c r="BCB61" s="9"/>
      <c r="BCC61" s="9"/>
      <c r="BCD61" s="9"/>
      <c r="BCE61" s="9"/>
      <c r="BCF61" s="9"/>
      <c r="BCG61" s="9"/>
      <c r="BCH61" s="9"/>
      <c r="BCI61" s="9"/>
      <c r="BCJ61" s="9"/>
      <c r="BCK61" s="9"/>
      <c r="BCL61" s="9"/>
      <c r="BCM61" s="9"/>
      <c r="BCN61" s="9"/>
      <c r="BCO61" s="9"/>
      <c r="BCP61" s="9"/>
      <c r="BCQ61" s="9"/>
      <c r="BCR61" s="9"/>
      <c r="BCS61" s="9"/>
      <c r="BCT61" s="9"/>
      <c r="BCU61" s="9"/>
      <c r="BCV61" s="9"/>
      <c r="BCW61" s="9"/>
      <c r="BCX61" s="9"/>
      <c r="BCY61" s="9"/>
      <c r="BCZ61" s="9"/>
      <c r="BDA61" s="9"/>
      <c r="BDB61" s="9"/>
      <c r="BDC61" s="9"/>
      <c r="BDD61" s="9"/>
      <c r="BDE61" s="9"/>
      <c r="BDF61" s="9"/>
      <c r="BDG61" s="9"/>
      <c r="BDH61" s="9"/>
      <c r="BDI61" s="9"/>
      <c r="BDJ61" s="9"/>
      <c r="BDK61" s="9"/>
      <c r="BDL61" s="9"/>
      <c r="BDM61" s="9"/>
      <c r="BDN61" s="9"/>
      <c r="BDO61" s="9"/>
      <c r="BDP61" s="9"/>
      <c r="BDQ61" s="9"/>
      <c r="BDR61" s="9"/>
      <c r="BDS61" s="9"/>
      <c r="BDT61" s="9"/>
      <c r="BDU61" s="9"/>
      <c r="BDV61" s="9"/>
      <c r="BDW61" s="9"/>
      <c r="BDX61" s="9"/>
      <c r="BDY61" s="9"/>
      <c r="BDZ61" s="9"/>
      <c r="BEA61" s="9"/>
      <c r="BEB61" s="9"/>
      <c r="BEC61" s="9"/>
      <c r="BED61" s="9"/>
      <c r="BEE61" s="9"/>
      <c r="BEF61" s="9"/>
      <c r="BEG61" s="9"/>
      <c r="BEH61" s="9"/>
      <c r="BEI61" s="9"/>
      <c r="BEJ61" s="9"/>
      <c r="BEK61" s="9"/>
      <c r="BEL61" s="9"/>
      <c r="BEM61" s="9"/>
      <c r="BEN61" s="9"/>
      <c r="BEO61" s="9"/>
      <c r="BEP61" s="9"/>
      <c r="BEQ61" s="9"/>
      <c r="BER61" s="9"/>
      <c r="BES61" s="9"/>
      <c r="BET61" s="9"/>
      <c r="BEU61" s="9"/>
      <c r="BEV61" s="9"/>
      <c r="BEW61" s="9"/>
      <c r="BEX61" s="9"/>
      <c r="BEY61" s="9"/>
      <c r="BEZ61" s="9"/>
      <c r="BFA61" s="9"/>
      <c r="BFB61" s="9"/>
      <c r="BFC61" s="9"/>
      <c r="BFD61" s="9"/>
      <c r="BFE61" s="9"/>
      <c r="BFF61" s="9"/>
      <c r="BFG61" s="9"/>
      <c r="BFH61" s="9"/>
      <c r="BFI61" s="9"/>
      <c r="BFJ61" s="9"/>
      <c r="BFK61" s="9"/>
      <c r="BFL61" s="9"/>
      <c r="BFM61" s="9"/>
      <c r="BFN61" s="9"/>
      <c r="BFO61" s="9"/>
      <c r="BFP61" s="9"/>
      <c r="BFQ61" s="9"/>
      <c r="BFR61" s="9"/>
      <c r="BFS61" s="9"/>
      <c r="BFT61" s="9"/>
      <c r="BFU61" s="9"/>
      <c r="BFV61" s="9"/>
      <c r="BFW61" s="9"/>
      <c r="BFX61" s="9"/>
      <c r="BFY61" s="9"/>
      <c r="BFZ61" s="9"/>
      <c r="BGA61" s="9"/>
      <c r="BGB61" s="9"/>
      <c r="BGC61" s="9"/>
      <c r="BGD61" s="9"/>
      <c r="BGE61" s="9"/>
      <c r="BGF61" s="9"/>
      <c r="BGG61" s="9"/>
      <c r="BGH61" s="9"/>
      <c r="BGI61" s="9"/>
      <c r="BGJ61" s="9"/>
      <c r="BGK61" s="9"/>
      <c r="BGL61" s="9"/>
      <c r="BGM61" s="9"/>
      <c r="BGN61" s="9"/>
      <c r="BGO61" s="9"/>
      <c r="BGP61" s="9"/>
      <c r="BGQ61" s="9"/>
      <c r="BGR61" s="9"/>
      <c r="BGS61" s="9"/>
      <c r="BGT61" s="9"/>
      <c r="BGU61" s="9"/>
      <c r="BGV61" s="9"/>
      <c r="BGW61" s="9"/>
      <c r="BGX61" s="9"/>
      <c r="BGY61" s="9"/>
      <c r="BGZ61" s="9"/>
      <c r="BHA61" s="9"/>
      <c r="BHB61" s="9"/>
      <c r="BHC61" s="9"/>
      <c r="BHD61" s="9"/>
      <c r="BHE61" s="9"/>
      <c r="BHF61" s="9"/>
      <c r="BHG61" s="9"/>
      <c r="BHH61" s="9"/>
      <c r="BHI61" s="9"/>
      <c r="BHJ61" s="9"/>
      <c r="BHK61" s="9"/>
      <c r="BHL61" s="9"/>
      <c r="BHM61" s="9"/>
      <c r="BHN61" s="9"/>
      <c r="BHO61" s="9"/>
      <c r="BHP61" s="9"/>
      <c r="BHQ61" s="9"/>
      <c r="BHR61" s="9"/>
      <c r="BHS61" s="9"/>
      <c r="BHT61" s="9"/>
      <c r="BHU61" s="9"/>
      <c r="BHV61" s="9"/>
      <c r="BHW61" s="9"/>
      <c r="BHX61" s="9"/>
      <c r="BHY61" s="9"/>
      <c r="BHZ61" s="9"/>
      <c r="BIA61" s="9"/>
      <c r="BIB61" s="9"/>
      <c r="BIC61" s="9"/>
      <c r="BID61" s="9"/>
      <c r="BIE61" s="9"/>
      <c r="BIF61" s="9"/>
      <c r="BIG61" s="9"/>
      <c r="BIH61" s="9"/>
      <c r="BII61" s="9"/>
      <c r="BIJ61" s="9"/>
      <c r="BIK61" s="9"/>
      <c r="BIL61" s="9"/>
      <c r="BIM61" s="9"/>
      <c r="BIN61" s="9"/>
      <c r="BIO61" s="9"/>
      <c r="BIP61" s="9"/>
      <c r="BIQ61" s="9"/>
      <c r="BIR61" s="9"/>
      <c r="BIS61" s="9"/>
      <c r="BIT61" s="9"/>
      <c r="BIU61" s="9"/>
      <c r="BIV61" s="9"/>
      <c r="BIW61" s="9"/>
      <c r="BIX61" s="9"/>
      <c r="BIY61" s="9"/>
      <c r="BIZ61" s="9"/>
      <c r="BJA61" s="9"/>
      <c r="BJB61" s="9"/>
      <c r="BJC61" s="9"/>
      <c r="BJD61" s="9"/>
      <c r="BJE61" s="9"/>
      <c r="BJF61" s="9"/>
      <c r="BJG61" s="9"/>
      <c r="BJH61" s="9"/>
      <c r="BJI61" s="9"/>
      <c r="BJJ61" s="9"/>
      <c r="BJK61" s="9"/>
      <c r="BJL61" s="9"/>
      <c r="BJM61" s="9"/>
      <c r="BJN61" s="9"/>
      <c r="BJO61" s="9"/>
      <c r="BJP61" s="9"/>
      <c r="BJQ61" s="9"/>
      <c r="BJR61" s="9"/>
      <c r="BJS61" s="9"/>
      <c r="BJT61" s="9"/>
      <c r="BJU61" s="9"/>
      <c r="BJV61" s="9"/>
      <c r="BJW61" s="9"/>
      <c r="BJX61" s="9"/>
      <c r="BJY61" s="9"/>
      <c r="BJZ61" s="9"/>
      <c r="BKA61" s="9"/>
      <c r="BKB61" s="9"/>
      <c r="BKC61" s="9"/>
      <c r="BKD61" s="9"/>
      <c r="BKE61" s="9"/>
      <c r="BKF61" s="9"/>
      <c r="BKG61" s="9"/>
      <c r="BKH61" s="9"/>
      <c r="BKI61" s="9"/>
      <c r="BKJ61" s="9"/>
      <c r="BKK61" s="9"/>
      <c r="BKL61" s="9"/>
      <c r="BKM61" s="9"/>
      <c r="BKN61" s="9"/>
      <c r="BKO61" s="9"/>
      <c r="BKP61" s="9"/>
      <c r="BKQ61" s="9"/>
      <c r="BKR61" s="9"/>
      <c r="BKS61" s="9"/>
      <c r="BKT61" s="9"/>
      <c r="BKU61" s="9"/>
      <c r="BKV61" s="9"/>
      <c r="BKW61" s="9"/>
      <c r="BKX61" s="9"/>
      <c r="BKY61" s="9"/>
      <c r="BKZ61" s="9"/>
      <c r="BLA61" s="9"/>
      <c r="BLB61" s="9"/>
      <c r="BLC61" s="9"/>
      <c r="BLD61" s="9"/>
      <c r="BLE61" s="9"/>
      <c r="BLF61" s="9"/>
      <c r="BLG61" s="9"/>
      <c r="BLH61" s="9"/>
      <c r="BLI61" s="9"/>
      <c r="BLJ61" s="9"/>
      <c r="BLK61" s="9"/>
      <c r="BLL61" s="9"/>
      <c r="BLM61" s="9"/>
      <c r="BLN61" s="9"/>
      <c r="BLO61" s="9"/>
      <c r="BLP61" s="9"/>
      <c r="BLQ61" s="9"/>
      <c r="BLR61" s="9"/>
      <c r="BLS61" s="9"/>
      <c r="BLT61" s="9"/>
      <c r="BLU61" s="9"/>
      <c r="BLV61" s="9"/>
      <c r="BLW61" s="9"/>
      <c r="BLX61" s="9"/>
      <c r="BLY61" s="9"/>
      <c r="BLZ61" s="9"/>
      <c r="BMA61" s="9"/>
      <c r="BMB61" s="9"/>
      <c r="BMC61" s="9"/>
      <c r="BMD61" s="9"/>
      <c r="BME61" s="9"/>
      <c r="BMF61" s="9"/>
      <c r="BMG61" s="9"/>
      <c r="BMH61" s="9"/>
      <c r="BMI61" s="9"/>
      <c r="BMJ61" s="9"/>
      <c r="BMK61" s="9"/>
      <c r="BML61" s="9"/>
      <c r="BMM61" s="9"/>
      <c r="BMN61" s="9"/>
      <c r="BMO61" s="9"/>
      <c r="BMP61" s="9"/>
      <c r="BMQ61" s="9"/>
      <c r="BMR61" s="9"/>
      <c r="BMS61" s="9"/>
      <c r="BMT61" s="9"/>
      <c r="BMU61" s="9"/>
      <c r="BMV61" s="9"/>
      <c r="BMW61" s="9"/>
      <c r="BMX61" s="9"/>
      <c r="BMY61" s="9"/>
      <c r="BMZ61" s="9"/>
      <c r="BNA61" s="9"/>
      <c r="BNB61" s="9"/>
      <c r="BNC61" s="9"/>
      <c r="BND61" s="9"/>
      <c r="BNE61" s="9"/>
      <c r="BNF61" s="9"/>
      <c r="BNG61" s="9"/>
      <c r="BNH61" s="9"/>
      <c r="BNI61" s="9"/>
      <c r="BNJ61" s="9"/>
      <c r="BNK61" s="9"/>
      <c r="BNL61" s="9"/>
      <c r="BNM61" s="9"/>
      <c r="BNN61" s="9"/>
      <c r="BNO61" s="9"/>
      <c r="BNP61" s="9"/>
      <c r="BNQ61" s="9"/>
      <c r="BNR61" s="9"/>
      <c r="BNS61" s="9"/>
      <c r="BNT61" s="9"/>
      <c r="BNU61" s="9"/>
      <c r="BNV61" s="9"/>
      <c r="BNW61" s="9"/>
      <c r="BNX61" s="9"/>
      <c r="BNY61" s="9"/>
      <c r="BNZ61" s="9"/>
      <c r="BOA61" s="9"/>
      <c r="BOB61" s="9"/>
      <c r="BOC61" s="9"/>
      <c r="BOD61" s="9"/>
      <c r="BOE61" s="9"/>
      <c r="BOF61" s="9"/>
      <c r="BOG61" s="9"/>
      <c r="BOH61" s="9"/>
      <c r="BOI61" s="9"/>
      <c r="BOJ61" s="9"/>
      <c r="BOK61" s="9"/>
      <c r="BOL61" s="9"/>
      <c r="BOM61" s="9"/>
      <c r="BON61" s="9"/>
      <c r="BOO61" s="9"/>
      <c r="BOP61" s="9"/>
      <c r="BOQ61" s="9"/>
      <c r="BOR61" s="9"/>
      <c r="BOS61" s="9"/>
      <c r="BOT61" s="9"/>
      <c r="BOU61" s="9"/>
      <c r="BOV61" s="9"/>
      <c r="BOW61" s="9"/>
      <c r="BOX61" s="9"/>
      <c r="BOY61" s="9"/>
      <c r="BOZ61" s="9"/>
      <c r="BPA61" s="9"/>
      <c r="BPB61" s="9"/>
      <c r="BPC61" s="9"/>
      <c r="BPD61" s="9"/>
      <c r="BPE61" s="9"/>
      <c r="BPF61" s="9"/>
      <c r="BPG61" s="9"/>
      <c r="BPH61" s="9"/>
      <c r="BPI61" s="9"/>
      <c r="BPJ61" s="9"/>
      <c r="BPK61" s="9"/>
      <c r="BPL61" s="9"/>
      <c r="BPM61" s="9"/>
      <c r="BPN61" s="9"/>
      <c r="BPO61" s="9"/>
      <c r="BPP61" s="9"/>
      <c r="BPQ61" s="9"/>
      <c r="BPR61" s="9"/>
      <c r="BPS61" s="9"/>
      <c r="BPT61" s="9"/>
      <c r="BPU61" s="9"/>
      <c r="BPV61" s="9"/>
      <c r="BPW61" s="9"/>
      <c r="BPX61" s="9"/>
      <c r="BPY61" s="9"/>
      <c r="BPZ61" s="9"/>
      <c r="BQA61" s="9"/>
      <c r="BQB61" s="9"/>
      <c r="BQC61" s="9"/>
      <c r="BQD61" s="9"/>
      <c r="BQE61" s="9"/>
      <c r="BQF61" s="9"/>
      <c r="BQG61" s="9"/>
      <c r="BQH61" s="9"/>
      <c r="BQI61" s="9"/>
      <c r="BQJ61" s="9"/>
      <c r="BQK61" s="9"/>
      <c r="BQL61" s="9"/>
      <c r="BQM61" s="9"/>
      <c r="BQN61" s="9"/>
      <c r="BQO61" s="9"/>
      <c r="BQP61" s="9"/>
      <c r="BQQ61" s="9"/>
      <c r="BQR61" s="9"/>
      <c r="BQS61" s="9"/>
      <c r="BQT61" s="9"/>
      <c r="BQU61" s="9"/>
      <c r="BQV61" s="9"/>
      <c r="BQW61" s="9"/>
      <c r="BQX61" s="9"/>
      <c r="BQY61" s="9"/>
      <c r="BQZ61" s="9"/>
      <c r="BRA61" s="9"/>
      <c r="BRB61" s="9"/>
      <c r="BRC61" s="9"/>
      <c r="BRD61" s="9"/>
      <c r="BRE61" s="9"/>
      <c r="BRF61" s="9"/>
      <c r="BRG61" s="9"/>
      <c r="BRH61" s="9"/>
      <c r="BRI61" s="9"/>
      <c r="BRJ61" s="9"/>
      <c r="BRK61" s="9"/>
      <c r="BRL61" s="9"/>
      <c r="BRM61" s="9"/>
      <c r="BRN61" s="9"/>
      <c r="BRO61" s="9"/>
      <c r="BRP61" s="9"/>
      <c r="BRQ61" s="9"/>
      <c r="BRR61" s="9"/>
      <c r="BRS61" s="9"/>
      <c r="BRT61" s="9"/>
      <c r="BRU61" s="9"/>
      <c r="BRV61" s="9"/>
      <c r="BRW61" s="9"/>
      <c r="BRX61" s="9"/>
      <c r="BRY61" s="9"/>
      <c r="BRZ61" s="9"/>
      <c r="BSA61" s="9"/>
      <c r="BSB61" s="9"/>
      <c r="BSC61" s="9"/>
      <c r="BSD61" s="9"/>
      <c r="BSE61" s="9"/>
      <c r="BSF61" s="9"/>
      <c r="BSG61" s="9"/>
      <c r="BSH61" s="9"/>
      <c r="BSI61" s="9"/>
      <c r="BSJ61" s="9"/>
      <c r="BSK61" s="9"/>
      <c r="BSL61" s="9"/>
      <c r="BSM61" s="9"/>
      <c r="BSN61" s="9"/>
      <c r="BSO61" s="9"/>
      <c r="BSP61" s="9"/>
      <c r="BSQ61" s="9"/>
      <c r="BSR61" s="9"/>
      <c r="BSS61" s="9"/>
      <c r="BST61" s="9"/>
      <c r="BSU61" s="9"/>
      <c r="BSV61" s="9"/>
      <c r="BSW61" s="9"/>
      <c r="BSX61" s="9"/>
      <c r="BSY61" s="9"/>
      <c r="BSZ61" s="9"/>
      <c r="BTA61" s="9"/>
      <c r="BTB61" s="9"/>
      <c r="BTC61" s="9"/>
      <c r="BTD61" s="9"/>
      <c r="BTE61" s="9"/>
      <c r="BTF61" s="9"/>
      <c r="BTG61" s="9"/>
      <c r="BTH61" s="9"/>
      <c r="BTI61" s="9"/>
      <c r="BTJ61" s="9"/>
      <c r="BTK61" s="9"/>
      <c r="BTL61" s="9"/>
      <c r="BTM61" s="9"/>
      <c r="BTN61" s="9"/>
      <c r="BTO61" s="9"/>
      <c r="BTP61" s="9"/>
      <c r="BTQ61" s="9"/>
      <c r="BTR61" s="9"/>
      <c r="BTS61" s="9"/>
      <c r="BTT61" s="9"/>
      <c r="BTU61" s="9"/>
      <c r="BTV61" s="9"/>
      <c r="BTW61" s="9"/>
      <c r="BTX61" s="9"/>
      <c r="BTY61" s="9"/>
      <c r="BTZ61" s="9"/>
      <c r="BUA61" s="9"/>
      <c r="BUB61" s="9"/>
      <c r="BUC61" s="9"/>
      <c r="BUD61" s="9"/>
      <c r="BUE61" s="9"/>
      <c r="BUF61" s="9"/>
      <c r="BUG61" s="9"/>
      <c r="BUH61" s="9"/>
      <c r="BUI61" s="9"/>
      <c r="BUJ61" s="9"/>
      <c r="BUK61" s="9"/>
      <c r="BUL61" s="9"/>
      <c r="BUM61" s="9"/>
      <c r="BUN61" s="9"/>
      <c r="BUO61" s="9"/>
      <c r="BUP61" s="9"/>
      <c r="BUQ61" s="9"/>
      <c r="BUR61" s="9"/>
      <c r="BUS61" s="9"/>
      <c r="BUT61" s="9"/>
      <c r="BUU61" s="9"/>
      <c r="BUV61" s="9"/>
      <c r="BUW61" s="9"/>
      <c r="BUX61" s="9"/>
      <c r="BUY61" s="9"/>
      <c r="BUZ61" s="9"/>
      <c r="BVA61" s="9"/>
      <c r="BVB61" s="9"/>
      <c r="BVC61" s="9"/>
      <c r="BVD61" s="9"/>
      <c r="BVE61" s="9"/>
      <c r="BVF61" s="9"/>
      <c r="BVG61" s="9"/>
      <c r="BVH61" s="9"/>
      <c r="BVI61" s="9"/>
      <c r="BVJ61" s="9"/>
      <c r="BVK61" s="9"/>
      <c r="BVL61" s="9"/>
      <c r="BVM61" s="9"/>
      <c r="BVN61" s="9"/>
      <c r="BVO61" s="9"/>
      <c r="BVP61" s="9"/>
      <c r="BVQ61" s="9"/>
      <c r="BVR61" s="9"/>
      <c r="BVS61" s="9"/>
      <c r="BVT61" s="9"/>
      <c r="BVU61" s="9"/>
      <c r="BVV61" s="9"/>
      <c r="BVW61" s="9"/>
      <c r="BVX61" s="9"/>
      <c r="BVY61" s="9"/>
      <c r="BVZ61" s="9"/>
      <c r="BWA61" s="9"/>
      <c r="BWB61" s="9"/>
      <c r="BWC61" s="9"/>
      <c r="BWD61" s="9"/>
      <c r="BWE61" s="9"/>
      <c r="BWF61" s="9"/>
      <c r="BWG61" s="9"/>
      <c r="BWH61" s="9"/>
      <c r="BWI61" s="9"/>
      <c r="BWJ61" s="9"/>
      <c r="BWK61" s="9"/>
      <c r="BWL61" s="9"/>
      <c r="BWM61" s="9"/>
      <c r="BWN61" s="9"/>
      <c r="BWO61" s="9"/>
      <c r="BWP61" s="9"/>
      <c r="BWQ61" s="9"/>
      <c r="BWR61" s="9"/>
      <c r="BWS61" s="9"/>
      <c r="BWT61" s="9"/>
      <c r="BWU61" s="9"/>
      <c r="BWV61" s="9"/>
      <c r="BWW61" s="9"/>
      <c r="BWX61" s="9"/>
      <c r="BWY61" s="9"/>
      <c r="BWZ61" s="9"/>
      <c r="BXA61" s="9"/>
      <c r="BXB61" s="9"/>
      <c r="BXC61" s="9"/>
      <c r="BXD61" s="9"/>
      <c r="BXE61" s="9"/>
      <c r="BXF61" s="9"/>
      <c r="BXG61" s="9"/>
      <c r="BXH61" s="9"/>
      <c r="BXI61" s="9"/>
      <c r="BXJ61" s="9"/>
      <c r="BXK61" s="9"/>
      <c r="BXL61" s="9"/>
      <c r="BXM61" s="9"/>
      <c r="BXN61" s="9"/>
      <c r="BXO61" s="9"/>
      <c r="BXP61" s="9"/>
      <c r="BXQ61" s="9"/>
      <c r="BXR61" s="9"/>
      <c r="BXS61" s="9"/>
      <c r="BXT61" s="9"/>
      <c r="BXU61" s="9"/>
      <c r="BXV61" s="9"/>
      <c r="BXW61" s="9"/>
      <c r="BXX61" s="9"/>
      <c r="BXY61" s="9"/>
      <c r="BXZ61" s="9"/>
      <c r="BYA61" s="9"/>
      <c r="BYB61" s="9"/>
      <c r="BYC61" s="9"/>
      <c r="BYD61" s="9"/>
      <c r="BYE61" s="9"/>
      <c r="BYF61" s="9"/>
      <c r="BYG61" s="9"/>
      <c r="BYH61" s="9"/>
      <c r="BYI61" s="9"/>
      <c r="BYJ61" s="9"/>
      <c r="BYK61" s="9"/>
      <c r="BYL61" s="9"/>
      <c r="BYM61" s="9"/>
      <c r="BYN61" s="9"/>
      <c r="BYO61" s="9"/>
      <c r="BYP61" s="9"/>
      <c r="BYQ61" s="9"/>
      <c r="BYR61" s="9"/>
      <c r="BYS61" s="9"/>
      <c r="BYT61" s="9"/>
      <c r="BYU61" s="9"/>
      <c r="BYV61" s="9"/>
      <c r="BYW61" s="9"/>
      <c r="BYX61" s="9"/>
      <c r="BYY61" s="9"/>
      <c r="BYZ61" s="9"/>
      <c r="BZA61" s="9"/>
      <c r="BZB61" s="9"/>
      <c r="BZC61" s="9"/>
      <c r="BZD61" s="9"/>
      <c r="BZE61" s="9"/>
      <c r="BZF61" s="9"/>
      <c r="BZG61" s="9"/>
      <c r="BZH61" s="9"/>
      <c r="BZI61" s="9"/>
      <c r="BZJ61" s="9"/>
      <c r="BZK61" s="9"/>
      <c r="BZL61" s="9"/>
      <c r="BZM61" s="9"/>
      <c r="BZN61" s="9"/>
      <c r="BZO61" s="9"/>
      <c r="BZP61" s="9"/>
      <c r="BZQ61" s="9"/>
      <c r="BZR61" s="9"/>
      <c r="BZS61" s="9"/>
      <c r="BZT61" s="9"/>
      <c r="BZU61" s="9"/>
      <c r="BZV61" s="9"/>
      <c r="BZW61" s="9"/>
      <c r="BZX61" s="9"/>
      <c r="BZY61" s="9"/>
      <c r="BZZ61" s="9"/>
      <c r="CAA61" s="9"/>
      <c r="CAB61" s="9"/>
      <c r="CAC61" s="9"/>
      <c r="CAD61" s="9"/>
      <c r="CAE61" s="9"/>
      <c r="CAF61" s="9"/>
      <c r="CAG61" s="9"/>
      <c r="CAH61" s="9"/>
      <c r="CAI61" s="9"/>
      <c r="CAJ61" s="9"/>
      <c r="CAK61" s="9"/>
      <c r="CAL61" s="9"/>
      <c r="CAM61" s="9"/>
      <c r="CAN61" s="9"/>
      <c r="CAO61" s="9"/>
      <c r="CAP61" s="9"/>
      <c r="CAQ61" s="9"/>
      <c r="CAR61" s="9"/>
      <c r="CAS61" s="9"/>
      <c r="CAT61" s="9"/>
      <c r="CAU61" s="9"/>
      <c r="CAV61" s="9"/>
      <c r="CAW61" s="9"/>
      <c r="CAX61" s="9"/>
      <c r="CAY61" s="9"/>
      <c r="CAZ61" s="9"/>
      <c r="CBA61" s="9"/>
      <c r="CBB61" s="9"/>
      <c r="CBC61" s="9"/>
      <c r="CBD61" s="9"/>
      <c r="CBE61" s="9"/>
      <c r="CBF61" s="9"/>
      <c r="CBG61" s="9"/>
      <c r="CBH61" s="9"/>
      <c r="CBI61" s="9"/>
      <c r="CBJ61" s="9"/>
      <c r="CBK61" s="9"/>
      <c r="CBL61" s="9"/>
      <c r="CBM61" s="9"/>
      <c r="CBN61" s="9"/>
      <c r="CBO61" s="9"/>
      <c r="CBP61" s="9"/>
      <c r="CBQ61" s="9"/>
      <c r="CBR61" s="9"/>
      <c r="CBS61" s="9"/>
      <c r="CBT61" s="9"/>
      <c r="CBU61" s="9"/>
      <c r="CBV61" s="9"/>
      <c r="CBW61" s="9"/>
      <c r="CBX61" s="9"/>
      <c r="CBY61" s="9"/>
      <c r="CBZ61" s="9"/>
      <c r="CCA61" s="9"/>
      <c r="CCB61" s="9"/>
      <c r="CCC61" s="9"/>
      <c r="CCD61" s="9"/>
      <c r="CCE61" s="9"/>
      <c r="CCF61" s="9"/>
      <c r="CCG61" s="9"/>
      <c r="CCH61" s="9"/>
      <c r="CCI61" s="9"/>
      <c r="CCJ61" s="9"/>
      <c r="CCK61" s="9"/>
      <c r="CCL61" s="9"/>
      <c r="CCM61" s="9"/>
      <c r="CCN61" s="9"/>
      <c r="CCO61" s="9"/>
      <c r="CCP61" s="9"/>
      <c r="CCQ61" s="9"/>
      <c r="CCR61" s="9"/>
      <c r="CCS61" s="9"/>
      <c r="CCT61" s="9"/>
      <c r="CCU61" s="9"/>
      <c r="CCV61" s="9"/>
      <c r="CCW61" s="9"/>
      <c r="CCX61" s="9"/>
      <c r="CCY61" s="9"/>
      <c r="CCZ61" s="9"/>
      <c r="CDA61" s="9"/>
      <c r="CDB61" s="9"/>
      <c r="CDC61" s="9"/>
      <c r="CDD61" s="9"/>
      <c r="CDE61" s="9"/>
      <c r="CDF61" s="9"/>
      <c r="CDG61" s="9"/>
      <c r="CDH61" s="9"/>
      <c r="CDI61" s="9"/>
      <c r="CDJ61" s="9"/>
      <c r="CDK61" s="9"/>
      <c r="CDL61" s="9"/>
      <c r="CDM61" s="9"/>
      <c r="CDN61" s="9"/>
      <c r="CDO61" s="9"/>
      <c r="CDP61" s="9"/>
      <c r="CDQ61" s="9"/>
      <c r="CDR61" s="9"/>
      <c r="CDS61" s="9"/>
      <c r="CDT61" s="9"/>
      <c r="CDU61" s="9"/>
      <c r="CDV61" s="9"/>
      <c r="CDW61" s="9"/>
      <c r="CDX61" s="9"/>
      <c r="CDY61" s="9"/>
      <c r="CDZ61" s="9"/>
      <c r="CEA61" s="9"/>
      <c r="CEB61" s="9"/>
      <c r="CEC61" s="9"/>
      <c r="CED61" s="9"/>
      <c r="CEE61" s="9"/>
      <c r="CEF61" s="9"/>
      <c r="CEG61" s="9"/>
      <c r="CEH61" s="9"/>
      <c r="CEI61" s="9"/>
      <c r="CEJ61" s="9"/>
      <c r="CEK61" s="9"/>
      <c r="CEL61" s="9"/>
      <c r="CEM61" s="9"/>
      <c r="CEN61" s="9"/>
      <c r="CEO61" s="9"/>
      <c r="CEP61" s="9"/>
      <c r="CEQ61" s="9"/>
      <c r="CER61" s="9"/>
      <c r="CES61" s="9"/>
      <c r="CET61" s="9"/>
      <c r="CEU61" s="9"/>
      <c r="CEV61" s="9"/>
      <c r="CEW61" s="9"/>
      <c r="CEX61" s="9"/>
      <c r="CEY61" s="9"/>
      <c r="CEZ61" s="9"/>
      <c r="CFA61" s="9"/>
      <c r="CFB61" s="9"/>
      <c r="CFC61" s="9"/>
      <c r="CFD61" s="9"/>
      <c r="CFE61" s="9"/>
      <c r="CFF61" s="9"/>
      <c r="CFG61" s="9"/>
      <c r="CFH61" s="9"/>
      <c r="CFI61" s="9"/>
      <c r="CFJ61" s="9"/>
      <c r="CFK61" s="9"/>
      <c r="CFL61" s="9"/>
      <c r="CFM61" s="9"/>
      <c r="CFN61" s="9"/>
      <c r="CFO61" s="9"/>
      <c r="CFP61" s="9"/>
      <c r="CFQ61" s="9"/>
      <c r="CFR61" s="9"/>
      <c r="CFS61" s="9"/>
      <c r="CFT61" s="9"/>
      <c r="CFU61" s="9"/>
      <c r="CFV61" s="9"/>
      <c r="CFW61" s="9"/>
      <c r="CFX61" s="9"/>
      <c r="CFY61" s="9"/>
      <c r="CFZ61" s="9"/>
      <c r="CGA61" s="9"/>
      <c r="CGB61" s="9"/>
      <c r="CGC61" s="9"/>
      <c r="CGD61" s="9"/>
      <c r="CGE61" s="9"/>
      <c r="CGF61" s="9"/>
      <c r="CGG61" s="9"/>
      <c r="CGH61" s="9"/>
      <c r="CGI61" s="9"/>
      <c r="CGJ61" s="9"/>
      <c r="CGK61" s="9"/>
      <c r="CGL61" s="9"/>
      <c r="CGM61" s="9"/>
      <c r="CGN61" s="9"/>
      <c r="CGO61" s="9"/>
      <c r="CGP61" s="9"/>
      <c r="CGQ61" s="9"/>
      <c r="CGR61" s="9"/>
      <c r="CGS61" s="9"/>
      <c r="CGT61" s="9"/>
      <c r="CGU61" s="9"/>
      <c r="CGV61" s="9"/>
      <c r="CGW61" s="9"/>
      <c r="CGX61" s="9"/>
      <c r="CGY61" s="9"/>
      <c r="CGZ61" s="9"/>
      <c r="CHA61" s="9"/>
      <c r="CHB61" s="9"/>
      <c r="CHC61" s="9"/>
      <c r="CHD61" s="9"/>
      <c r="CHE61" s="9"/>
      <c r="CHF61" s="9"/>
      <c r="CHG61" s="9"/>
      <c r="CHH61" s="9"/>
      <c r="CHI61" s="9"/>
      <c r="CHJ61" s="9"/>
      <c r="CHK61" s="9"/>
      <c r="CHL61" s="9"/>
      <c r="CHM61" s="9"/>
      <c r="CHN61" s="9"/>
      <c r="CHO61" s="9"/>
      <c r="CHP61" s="9"/>
      <c r="CHQ61" s="9"/>
      <c r="CHR61" s="9"/>
      <c r="CHS61" s="9"/>
      <c r="CHT61" s="9"/>
      <c r="CHU61" s="9"/>
      <c r="CHV61" s="9"/>
      <c r="CHW61" s="9"/>
      <c r="CHX61" s="9"/>
      <c r="CHY61" s="9"/>
      <c r="CHZ61" s="9"/>
      <c r="CIA61" s="9"/>
      <c r="CIB61" s="9"/>
      <c r="CIC61" s="9"/>
      <c r="CID61" s="9"/>
      <c r="CIE61" s="9"/>
      <c r="CIF61" s="9"/>
      <c r="CIG61" s="9"/>
      <c r="CIH61" s="9"/>
      <c r="CII61" s="9"/>
      <c r="CIJ61" s="9"/>
      <c r="CIK61" s="9"/>
      <c r="CIL61" s="9"/>
      <c r="CIM61" s="9"/>
      <c r="CIN61" s="9"/>
      <c r="CIO61" s="9"/>
      <c r="CIP61" s="9"/>
      <c r="CIQ61" s="9"/>
      <c r="CIR61" s="9"/>
      <c r="CIS61" s="9"/>
      <c r="CIT61" s="9"/>
      <c r="CIU61" s="9"/>
      <c r="CIV61" s="9"/>
      <c r="CIW61" s="9"/>
      <c r="CIX61" s="9"/>
      <c r="CIY61" s="9"/>
      <c r="CIZ61" s="9"/>
      <c r="CJA61" s="9"/>
      <c r="CJB61" s="9"/>
      <c r="CJC61" s="9"/>
      <c r="CJD61" s="9"/>
      <c r="CJE61" s="9"/>
      <c r="CJF61" s="9"/>
      <c r="CJG61" s="9"/>
      <c r="CJH61" s="9"/>
      <c r="CJI61" s="9"/>
      <c r="CJJ61" s="9"/>
      <c r="CJK61" s="9"/>
      <c r="CJL61" s="9"/>
      <c r="CJM61" s="9"/>
      <c r="CJN61" s="9"/>
      <c r="CJO61" s="9"/>
      <c r="CJP61" s="9"/>
      <c r="CJQ61" s="9"/>
      <c r="CJR61" s="9"/>
      <c r="CJS61" s="9"/>
      <c r="CJT61" s="9"/>
      <c r="CJU61" s="9"/>
      <c r="CJV61" s="9"/>
      <c r="CJW61" s="9"/>
      <c r="CJX61" s="9"/>
      <c r="CJY61" s="9"/>
      <c r="CJZ61" s="9"/>
      <c r="CKA61" s="9"/>
      <c r="CKB61" s="9"/>
      <c r="CKC61" s="9"/>
      <c r="CKD61" s="9"/>
      <c r="CKE61" s="9"/>
      <c r="CKF61" s="9"/>
      <c r="CKG61" s="9"/>
      <c r="CKH61" s="9"/>
      <c r="CKI61" s="9"/>
      <c r="CKJ61" s="9"/>
      <c r="CKK61" s="9"/>
      <c r="CKL61" s="9"/>
      <c r="CKM61" s="9"/>
      <c r="CKN61" s="9"/>
      <c r="CKO61" s="9"/>
      <c r="CKP61" s="9"/>
      <c r="CKQ61" s="9"/>
      <c r="CKR61" s="9"/>
      <c r="CKS61" s="9"/>
      <c r="CKT61" s="9"/>
      <c r="CKU61" s="9"/>
      <c r="CKV61" s="9"/>
      <c r="CKW61" s="9"/>
      <c r="CKX61" s="9"/>
      <c r="CKY61" s="9"/>
      <c r="CKZ61" s="9"/>
      <c r="CLA61" s="9"/>
      <c r="CLB61" s="9"/>
      <c r="CLC61" s="9"/>
      <c r="CLD61" s="9"/>
      <c r="CLE61" s="9"/>
      <c r="CLF61" s="9"/>
      <c r="CLG61" s="9"/>
      <c r="CLH61" s="9"/>
      <c r="CLI61" s="9"/>
      <c r="CLJ61" s="9"/>
      <c r="CLK61" s="9"/>
      <c r="CLL61" s="9"/>
      <c r="CLM61" s="9"/>
      <c r="CLN61" s="9"/>
      <c r="CLO61" s="9"/>
      <c r="CLP61" s="9"/>
      <c r="CLQ61" s="9"/>
      <c r="CLR61" s="9"/>
      <c r="CLS61" s="9"/>
      <c r="CLT61" s="9"/>
      <c r="CLU61" s="9"/>
      <c r="CLV61" s="9"/>
      <c r="CLW61" s="9"/>
      <c r="CLX61" s="9"/>
      <c r="CLY61" s="9"/>
      <c r="CLZ61" s="9"/>
      <c r="CMA61" s="9"/>
      <c r="CMB61" s="9"/>
      <c r="CMC61" s="9"/>
      <c r="CMD61" s="9"/>
      <c r="CME61" s="9"/>
      <c r="CMF61" s="9"/>
      <c r="CMG61" s="9"/>
      <c r="CMH61" s="9"/>
      <c r="CMI61" s="9"/>
      <c r="CMJ61" s="9"/>
      <c r="CMK61" s="9"/>
      <c r="CML61" s="9"/>
      <c r="CMM61" s="9"/>
      <c r="CMN61" s="9"/>
      <c r="CMO61" s="9"/>
      <c r="CMP61" s="9"/>
      <c r="CMQ61" s="9"/>
      <c r="CMR61" s="9"/>
      <c r="CMS61" s="9"/>
      <c r="CMT61" s="9"/>
      <c r="CMU61" s="9"/>
      <c r="CMV61" s="9"/>
      <c r="CMW61" s="9"/>
      <c r="CMX61" s="9"/>
      <c r="CMY61" s="9"/>
      <c r="CMZ61" s="9"/>
      <c r="CNA61" s="9"/>
      <c r="CNB61" s="9"/>
      <c r="CNC61" s="9"/>
      <c r="CND61" s="9"/>
      <c r="CNE61" s="9"/>
      <c r="CNF61" s="9"/>
      <c r="CNG61" s="9"/>
      <c r="CNH61" s="9"/>
      <c r="CNI61" s="9"/>
      <c r="CNJ61" s="9"/>
      <c r="CNK61" s="9"/>
      <c r="CNL61" s="9"/>
      <c r="CNM61" s="9"/>
      <c r="CNN61" s="9"/>
      <c r="CNO61" s="9"/>
      <c r="CNP61" s="9"/>
      <c r="CNQ61" s="9"/>
      <c r="CNR61" s="9"/>
      <c r="CNS61" s="9"/>
      <c r="CNT61" s="9"/>
      <c r="CNU61" s="9"/>
      <c r="CNV61" s="9"/>
      <c r="CNW61" s="9"/>
      <c r="CNX61" s="9"/>
      <c r="CNY61" s="9"/>
      <c r="CNZ61" s="9"/>
      <c r="COA61" s="9"/>
      <c r="COB61" s="9"/>
      <c r="COC61" s="9"/>
      <c r="COD61" s="9"/>
      <c r="COE61" s="9"/>
      <c r="COF61" s="9"/>
      <c r="COG61" s="9"/>
      <c r="COH61" s="9"/>
      <c r="COI61" s="9"/>
      <c r="COJ61" s="9"/>
      <c r="COK61" s="9"/>
      <c r="COL61" s="9"/>
      <c r="COM61" s="9"/>
      <c r="CON61" s="9"/>
      <c r="COO61" s="9"/>
      <c r="COP61" s="9"/>
      <c r="COQ61" s="9"/>
      <c r="COR61" s="9"/>
      <c r="COS61" s="9"/>
      <c r="COT61" s="9"/>
      <c r="COU61" s="9"/>
      <c r="COV61" s="9"/>
      <c r="COW61" s="9"/>
      <c r="COX61" s="9"/>
      <c r="COY61" s="9"/>
      <c r="COZ61" s="9"/>
      <c r="CPA61" s="9"/>
      <c r="CPB61" s="9"/>
      <c r="CPC61" s="9"/>
      <c r="CPD61" s="9"/>
      <c r="CPE61" s="9"/>
      <c r="CPF61" s="9"/>
      <c r="CPG61" s="9"/>
      <c r="CPH61" s="9"/>
      <c r="CPI61" s="9"/>
      <c r="CPJ61" s="9"/>
      <c r="CPK61" s="9"/>
      <c r="CPL61" s="9"/>
      <c r="CPM61" s="9"/>
      <c r="CPN61" s="9"/>
      <c r="CPO61" s="9"/>
      <c r="CPP61" s="9"/>
      <c r="CPQ61" s="9"/>
      <c r="CPR61" s="9"/>
      <c r="CPS61" s="9"/>
      <c r="CPT61" s="9"/>
      <c r="CPU61" s="9"/>
      <c r="CPV61" s="9"/>
      <c r="CPW61" s="9"/>
      <c r="CPX61" s="9"/>
      <c r="CPY61" s="9"/>
      <c r="CPZ61" s="9"/>
      <c r="CQA61" s="9"/>
      <c r="CQB61" s="9"/>
      <c r="CQC61" s="9"/>
      <c r="CQD61" s="9"/>
      <c r="CQE61" s="9"/>
      <c r="CQF61" s="9"/>
      <c r="CQG61" s="9"/>
      <c r="CQH61" s="9"/>
      <c r="CQI61" s="9"/>
      <c r="CQJ61" s="9"/>
      <c r="CQK61" s="9"/>
      <c r="CQL61" s="9"/>
      <c r="CQM61" s="9"/>
      <c r="CQN61" s="9"/>
      <c r="CQO61" s="9"/>
      <c r="CQP61" s="9"/>
      <c r="CQQ61" s="9"/>
      <c r="CQR61" s="9"/>
      <c r="CQS61" s="9"/>
      <c r="CQT61" s="9"/>
      <c r="CQU61" s="9"/>
      <c r="CQV61" s="9"/>
      <c r="CQW61" s="9"/>
      <c r="CQX61" s="9"/>
      <c r="CQY61" s="9"/>
      <c r="CQZ61" s="9"/>
      <c r="CRA61" s="9"/>
      <c r="CRB61" s="9"/>
      <c r="CRC61" s="9"/>
      <c r="CRD61" s="9"/>
      <c r="CRE61" s="9"/>
      <c r="CRF61" s="9"/>
      <c r="CRG61" s="9"/>
      <c r="CRH61" s="9"/>
      <c r="CRI61" s="9"/>
      <c r="CRJ61" s="9"/>
      <c r="CRK61" s="9"/>
      <c r="CRL61" s="9"/>
      <c r="CRM61" s="9"/>
      <c r="CRN61" s="9"/>
      <c r="CRO61" s="9"/>
      <c r="CRP61" s="9"/>
      <c r="CRQ61" s="9"/>
      <c r="CRR61" s="9"/>
      <c r="CRS61" s="9"/>
      <c r="CRT61" s="9"/>
      <c r="CRU61" s="9"/>
      <c r="CRV61" s="9"/>
      <c r="CRW61" s="9"/>
      <c r="CRX61" s="9"/>
      <c r="CRY61" s="9"/>
      <c r="CRZ61" s="9"/>
      <c r="CSA61" s="9"/>
      <c r="CSB61" s="9"/>
      <c r="CSC61" s="9"/>
      <c r="CSD61" s="9"/>
      <c r="CSE61" s="9"/>
      <c r="CSF61" s="9"/>
      <c r="CSG61" s="9"/>
      <c r="CSH61" s="9"/>
      <c r="CSI61" s="9"/>
      <c r="CSJ61" s="9"/>
      <c r="CSK61" s="9"/>
      <c r="CSL61" s="9"/>
      <c r="CSM61" s="9"/>
      <c r="CSN61" s="9"/>
      <c r="CSO61" s="9"/>
      <c r="CSP61" s="9"/>
      <c r="CSQ61" s="9"/>
      <c r="CSR61" s="9"/>
      <c r="CSS61" s="9"/>
      <c r="CST61" s="9"/>
      <c r="CSU61" s="9"/>
      <c r="CSV61" s="9"/>
      <c r="CSW61" s="9"/>
      <c r="CSX61" s="9"/>
      <c r="CSY61" s="9"/>
      <c r="CSZ61" s="9"/>
      <c r="CTA61" s="9"/>
      <c r="CTB61" s="9"/>
      <c r="CTC61" s="9"/>
      <c r="CTD61" s="9"/>
      <c r="CTE61" s="9"/>
      <c r="CTF61" s="9"/>
      <c r="CTG61" s="9"/>
      <c r="CTH61" s="9"/>
      <c r="CTI61" s="9"/>
      <c r="CTJ61" s="9"/>
      <c r="CTK61" s="9"/>
      <c r="CTL61" s="9"/>
      <c r="CTM61" s="9"/>
      <c r="CTN61" s="9"/>
      <c r="CTO61" s="9"/>
      <c r="CTP61" s="9"/>
      <c r="CTQ61" s="9"/>
      <c r="CTR61" s="9"/>
      <c r="CTS61" s="9"/>
      <c r="CTT61" s="9"/>
      <c r="CTU61" s="9"/>
      <c r="CTV61" s="9"/>
      <c r="CTW61" s="9"/>
      <c r="CTX61" s="9"/>
      <c r="CTY61" s="9"/>
      <c r="CTZ61" s="9"/>
      <c r="CUA61" s="9"/>
      <c r="CUB61" s="9"/>
      <c r="CUC61" s="9"/>
      <c r="CUD61" s="9"/>
      <c r="CUE61" s="9"/>
      <c r="CUF61" s="9"/>
      <c r="CUG61" s="9"/>
      <c r="CUH61" s="9"/>
      <c r="CUI61" s="9"/>
      <c r="CUJ61" s="9"/>
      <c r="CUK61" s="9"/>
      <c r="CUL61" s="9"/>
      <c r="CUM61" s="9"/>
      <c r="CUN61" s="9"/>
      <c r="CUO61" s="9"/>
      <c r="CUP61" s="9"/>
      <c r="CUQ61" s="9"/>
      <c r="CUR61" s="9"/>
      <c r="CUS61" s="9"/>
      <c r="CUT61" s="9"/>
      <c r="CUU61" s="9"/>
      <c r="CUV61" s="9"/>
      <c r="CUW61" s="9"/>
      <c r="CUX61" s="9"/>
      <c r="CUY61" s="9"/>
      <c r="CUZ61" s="9"/>
      <c r="CVA61" s="9"/>
      <c r="CVB61" s="9"/>
      <c r="CVC61" s="9"/>
      <c r="CVD61" s="9"/>
      <c r="CVE61" s="9"/>
      <c r="CVF61" s="9"/>
      <c r="CVG61" s="9"/>
      <c r="CVH61" s="9"/>
      <c r="CVI61" s="9"/>
      <c r="CVJ61" s="9"/>
      <c r="CVK61" s="9"/>
      <c r="CVL61" s="9"/>
      <c r="CVM61" s="9"/>
      <c r="CVN61" s="9"/>
      <c r="CVO61" s="9"/>
      <c r="CVP61" s="9"/>
      <c r="CVQ61" s="9"/>
      <c r="CVR61" s="9"/>
      <c r="CVS61" s="9"/>
      <c r="CVT61" s="9"/>
      <c r="CVU61" s="9"/>
      <c r="CVV61" s="9"/>
      <c r="CVW61" s="9"/>
      <c r="CVX61" s="9"/>
      <c r="CVY61" s="9"/>
      <c r="CVZ61" s="9"/>
      <c r="CWA61" s="9"/>
      <c r="CWB61" s="9"/>
      <c r="CWC61" s="9"/>
      <c r="CWD61" s="9"/>
      <c r="CWE61" s="9"/>
      <c r="CWF61" s="9"/>
      <c r="CWG61" s="9"/>
      <c r="CWH61" s="9"/>
      <c r="CWI61" s="9"/>
      <c r="CWJ61" s="9"/>
      <c r="CWK61" s="9"/>
      <c r="CWL61" s="9"/>
      <c r="CWM61" s="9"/>
      <c r="CWN61" s="9"/>
      <c r="CWO61" s="9"/>
      <c r="CWP61" s="9"/>
      <c r="CWQ61" s="9"/>
      <c r="CWR61" s="9"/>
      <c r="CWS61" s="9"/>
      <c r="CWT61" s="9"/>
      <c r="CWU61" s="9"/>
      <c r="CWV61" s="9"/>
      <c r="CWW61" s="9"/>
      <c r="CWX61" s="9"/>
      <c r="CWY61" s="9"/>
      <c r="CWZ61" s="9"/>
      <c r="CXA61" s="9"/>
      <c r="CXB61" s="9"/>
      <c r="CXC61" s="9"/>
      <c r="CXD61" s="9"/>
      <c r="CXE61" s="9"/>
      <c r="CXF61" s="9"/>
      <c r="CXG61" s="9"/>
      <c r="CXH61" s="9"/>
      <c r="CXI61" s="9"/>
      <c r="CXJ61" s="9"/>
      <c r="CXK61" s="9"/>
      <c r="CXL61" s="9"/>
      <c r="CXM61" s="9"/>
      <c r="CXN61" s="9"/>
      <c r="CXO61" s="9"/>
      <c r="CXP61" s="9"/>
      <c r="CXQ61" s="9"/>
      <c r="CXR61" s="9"/>
      <c r="CXS61" s="9"/>
      <c r="CXT61" s="9"/>
      <c r="CXU61" s="9"/>
      <c r="CXV61" s="9"/>
      <c r="CXW61" s="9"/>
      <c r="CXX61" s="9"/>
      <c r="CXY61" s="9"/>
      <c r="CXZ61" s="9"/>
      <c r="CYA61" s="9"/>
      <c r="CYB61" s="9"/>
      <c r="CYC61" s="9"/>
      <c r="CYD61" s="9"/>
      <c r="CYE61" s="9"/>
      <c r="CYF61" s="9"/>
      <c r="CYG61" s="9"/>
      <c r="CYH61" s="9"/>
      <c r="CYI61" s="9"/>
      <c r="CYJ61" s="9"/>
      <c r="CYK61" s="9"/>
      <c r="CYL61" s="9"/>
      <c r="CYM61" s="9"/>
      <c r="CYN61" s="9"/>
      <c r="CYO61" s="9"/>
      <c r="CYP61" s="9"/>
      <c r="CYQ61" s="9"/>
      <c r="CYR61" s="9"/>
      <c r="CYS61" s="9"/>
      <c r="CYT61" s="9"/>
      <c r="CYU61" s="9"/>
      <c r="CYV61" s="9"/>
      <c r="CYW61" s="9"/>
      <c r="CYX61" s="9"/>
      <c r="CYY61" s="9"/>
      <c r="CYZ61" s="9"/>
      <c r="CZA61" s="9"/>
      <c r="CZB61" s="9"/>
      <c r="CZC61" s="9"/>
      <c r="CZD61" s="9"/>
      <c r="CZE61" s="9"/>
      <c r="CZF61" s="9"/>
      <c r="CZG61" s="9"/>
      <c r="CZH61" s="9"/>
      <c r="CZI61" s="9"/>
      <c r="CZJ61" s="9"/>
      <c r="CZK61" s="9"/>
      <c r="CZL61" s="9"/>
      <c r="CZM61" s="9"/>
      <c r="CZN61" s="9"/>
      <c r="CZO61" s="9"/>
      <c r="CZP61" s="9"/>
      <c r="CZQ61" s="9"/>
      <c r="CZR61" s="9"/>
      <c r="CZS61" s="9"/>
      <c r="CZT61" s="9"/>
      <c r="CZU61" s="9"/>
      <c r="CZV61" s="9"/>
      <c r="CZW61" s="9"/>
      <c r="CZX61" s="9"/>
      <c r="CZY61" s="9"/>
      <c r="CZZ61" s="9"/>
      <c r="DAA61" s="9"/>
      <c r="DAB61" s="9"/>
      <c r="DAC61" s="9"/>
      <c r="DAD61" s="9"/>
      <c r="DAE61" s="9"/>
      <c r="DAF61" s="9"/>
      <c r="DAG61" s="9"/>
      <c r="DAH61" s="9"/>
      <c r="DAI61" s="9"/>
      <c r="DAJ61" s="9"/>
      <c r="DAK61" s="9"/>
      <c r="DAL61" s="9"/>
      <c r="DAM61" s="9"/>
      <c r="DAN61" s="9"/>
      <c r="DAO61" s="9"/>
      <c r="DAP61" s="9"/>
      <c r="DAQ61" s="9"/>
      <c r="DAR61" s="9"/>
      <c r="DAS61" s="9"/>
      <c r="DAT61" s="9"/>
      <c r="DAU61" s="9"/>
      <c r="DAV61" s="9"/>
      <c r="DAW61" s="9"/>
      <c r="DAX61" s="9"/>
      <c r="DAY61" s="9"/>
      <c r="DAZ61" s="9"/>
      <c r="DBA61" s="9"/>
      <c r="DBB61" s="9"/>
      <c r="DBC61" s="9"/>
      <c r="DBD61" s="9"/>
      <c r="DBE61" s="9"/>
      <c r="DBF61" s="9"/>
      <c r="DBG61" s="9"/>
      <c r="DBH61" s="9"/>
      <c r="DBI61" s="9"/>
      <c r="DBJ61" s="9"/>
      <c r="DBK61" s="9"/>
      <c r="DBL61" s="9"/>
      <c r="DBM61" s="9"/>
      <c r="DBN61" s="9"/>
      <c r="DBO61" s="9"/>
      <c r="DBP61" s="9"/>
      <c r="DBQ61" s="9"/>
      <c r="DBR61" s="9"/>
      <c r="DBS61" s="9"/>
      <c r="DBT61" s="9"/>
      <c r="DBU61" s="9"/>
      <c r="DBV61" s="9"/>
      <c r="DBW61" s="9"/>
      <c r="DBX61" s="9"/>
      <c r="DBY61" s="9"/>
      <c r="DBZ61" s="9"/>
      <c r="DCA61" s="9"/>
      <c r="DCB61" s="9"/>
      <c r="DCC61" s="9"/>
      <c r="DCD61" s="9"/>
      <c r="DCE61" s="9"/>
      <c r="DCF61" s="9"/>
      <c r="DCG61" s="9"/>
      <c r="DCH61" s="9"/>
      <c r="DCI61" s="9"/>
      <c r="DCJ61" s="9"/>
      <c r="DCK61" s="9"/>
      <c r="DCL61" s="9"/>
      <c r="DCM61" s="9"/>
      <c r="DCN61" s="9"/>
      <c r="DCO61" s="9"/>
      <c r="DCP61" s="9"/>
      <c r="DCQ61" s="9"/>
      <c r="DCR61" s="9"/>
      <c r="DCS61" s="9"/>
      <c r="DCT61" s="9"/>
      <c r="DCU61" s="9"/>
      <c r="DCV61" s="9"/>
      <c r="DCW61" s="9"/>
      <c r="DCX61" s="9"/>
      <c r="DCY61" s="9"/>
      <c r="DCZ61" s="9"/>
      <c r="DDA61" s="9"/>
      <c r="DDB61" s="9"/>
      <c r="DDC61" s="9"/>
      <c r="DDD61" s="9"/>
      <c r="DDE61" s="9"/>
      <c r="DDF61" s="9"/>
      <c r="DDG61" s="9"/>
      <c r="DDH61" s="9"/>
      <c r="DDI61" s="9"/>
      <c r="DDJ61" s="9"/>
      <c r="DDK61" s="9"/>
      <c r="DDL61" s="9"/>
      <c r="DDM61" s="9"/>
      <c r="DDN61" s="9"/>
      <c r="DDO61" s="9"/>
      <c r="DDP61" s="9"/>
      <c r="DDQ61" s="9"/>
      <c r="DDR61" s="9"/>
      <c r="DDS61" s="9"/>
      <c r="DDT61" s="9"/>
      <c r="DDU61" s="9"/>
      <c r="DDV61" s="9"/>
      <c r="DDW61" s="9"/>
      <c r="DDX61" s="9"/>
      <c r="DDY61" s="9"/>
      <c r="DDZ61" s="9"/>
      <c r="DEA61" s="9"/>
      <c r="DEB61" s="9"/>
      <c r="DEC61" s="9"/>
      <c r="DED61" s="9"/>
      <c r="DEE61" s="9"/>
      <c r="DEF61" s="9"/>
      <c r="DEG61" s="9"/>
      <c r="DEH61" s="9"/>
      <c r="DEI61" s="9"/>
      <c r="DEJ61" s="9"/>
      <c r="DEK61" s="9"/>
      <c r="DEL61" s="9"/>
      <c r="DEM61" s="9"/>
      <c r="DEN61" s="9"/>
      <c r="DEO61" s="9"/>
      <c r="DEP61" s="9"/>
      <c r="DEQ61" s="9"/>
      <c r="DER61" s="9"/>
      <c r="DES61" s="9"/>
      <c r="DET61" s="9"/>
      <c r="DEU61" s="9"/>
      <c r="DEV61" s="9"/>
      <c r="DEW61" s="9"/>
      <c r="DEX61" s="9"/>
      <c r="DEY61" s="9"/>
      <c r="DEZ61" s="9"/>
      <c r="DFA61" s="9"/>
      <c r="DFB61" s="9"/>
      <c r="DFC61" s="9"/>
      <c r="DFD61" s="9"/>
      <c r="DFE61" s="9"/>
      <c r="DFF61" s="9"/>
      <c r="DFG61" s="9"/>
      <c r="DFH61" s="9"/>
      <c r="DFI61" s="9"/>
      <c r="DFJ61" s="9"/>
      <c r="DFK61" s="9"/>
      <c r="DFL61" s="9"/>
      <c r="DFM61" s="9"/>
      <c r="DFN61" s="9"/>
      <c r="DFO61" s="9"/>
      <c r="DFP61" s="9"/>
      <c r="DFQ61" s="9"/>
      <c r="DFR61" s="9"/>
      <c r="DFS61" s="9"/>
      <c r="DFT61" s="9"/>
      <c r="DFU61" s="9"/>
      <c r="DFV61" s="9"/>
      <c r="DFW61" s="9"/>
      <c r="DFX61" s="9"/>
      <c r="DFY61" s="9"/>
      <c r="DFZ61" s="9"/>
      <c r="DGA61" s="9"/>
      <c r="DGB61" s="9"/>
      <c r="DGC61" s="9"/>
      <c r="DGD61" s="9"/>
      <c r="DGE61" s="9"/>
      <c r="DGF61" s="9"/>
      <c r="DGG61" s="9"/>
      <c r="DGH61" s="9"/>
      <c r="DGI61" s="9"/>
      <c r="DGJ61" s="9"/>
      <c r="DGK61" s="9"/>
      <c r="DGL61" s="9"/>
      <c r="DGM61" s="9"/>
      <c r="DGN61" s="9"/>
      <c r="DGO61" s="9"/>
      <c r="DGP61" s="9"/>
      <c r="DGQ61" s="9"/>
      <c r="DGR61" s="9"/>
      <c r="DGS61" s="9"/>
      <c r="DGT61" s="9"/>
      <c r="DGU61" s="9"/>
      <c r="DGV61" s="9"/>
      <c r="DGW61" s="9"/>
      <c r="DGX61" s="9"/>
      <c r="DGY61" s="9"/>
      <c r="DGZ61" s="9"/>
      <c r="DHA61" s="9"/>
      <c r="DHB61" s="9"/>
      <c r="DHC61" s="9"/>
      <c r="DHD61" s="9"/>
      <c r="DHE61" s="9"/>
      <c r="DHF61" s="9"/>
      <c r="DHG61" s="9"/>
      <c r="DHH61" s="9"/>
      <c r="DHI61" s="9"/>
      <c r="DHJ61" s="9"/>
      <c r="DHK61" s="9"/>
      <c r="DHL61" s="9"/>
      <c r="DHM61" s="9"/>
      <c r="DHN61" s="9"/>
      <c r="DHO61" s="9"/>
      <c r="DHP61" s="9"/>
      <c r="DHQ61" s="9"/>
      <c r="DHR61" s="9"/>
      <c r="DHS61" s="9"/>
      <c r="DHT61" s="9"/>
      <c r="DHU61" s="9"/>
      <c r="DHV61" s="9"/>
      <c r="DHW61" s="9"/>
      <c r="DHX61" s="9"/>
      <c r="DHY61" s="9"/>
      <c r="DHZ61" s="9"/>
      <c r="DIA61" s="9"/>
      <c r="DIB61" s="9"/>
      <c r="DIC61" s="9"/>
      <c r="DID61" s="9"/>
      <c r="DIE61" s="9"/>
      <c r="DIF61" s="9"/>
      <c r="DIG61" s="9"/>
      <c r="DIH61" s="9"/>
      <c r="DII61" s="9"/>
      <c r="DIJ61" s="9"/>
      <c r="DIK61" s="9"/>
      <c r="DIL61" s="9"/>
      <c r="DIM61" s="9"/>
      <c r="DIN61" s="9"/>
      <c r="DIO61" s="9"/>
      <c r="DIP61" s="9"/>
      <c r="DIQ61" s="9"/>
      <c r="DIR61" s="9"/>
      <c r="DIS61" s="9"/>
      <c r="DIT61" s="9"/>
      <c r="DIU61" s="9"/>
      <c r="DIV61" s="9"/>
      <c r="DIW61" s="9"/>
      <c r="DIX61" s="9"/>
      <c r="DIY61" s="9"/>
      <c r="DIZ61" s="9"/>
      <c r="DJA61" s="9"/>
      <c r="DJB61" s="9"/>
      <c r="DJC61" s="9"/>
      <c r="DJD61" s="9"/>
      <c r="DJE61" s="9"/>
      <c r="DJF61" s="9"/>
      <c r="DJG61" s="9"/>
      <c r="DJH61" s="9"/>
      <c r="DJI61" s="9"/>
      <c r="DJJ61" s="9"/>
      <c r="DJK61" s="9"/>
      <c r="DJL61" s="9"/>
      <c r="DJM61" s="9"/>
      <c r="DJN61" s="9"/>
      <c r="DJO61" s="9"/>
      <c r="DJP61" s="9"/>
      <c r="DJQ61" s="9"/>
      <c r="DJR61" s="9"/>
      <c r="DJS61" s="9"/>
      <c r="DJT61" s="9"/>
      <c r="DJU61" s="9"/>
      <c r="DJV61" s="9"/>
      <c r="DJW61" s="9"/>
      <c r="DJX61" s="9"/>
      <c r="DJY61" s="9"/>
      <c r="DJZ61" s="9"/>
      <c r="DKA61" s="9"/>
      <c r="DKB61" s="9"/>
      <c r="DKC61" s="9"/>
      <c r="DKD61" s="9"/>
      <c r="DKE61" s="9"/>
      <c r="DKF61" s="9"/>
      <c r="DKG61" s="9"/>
      <c r="DKH61" s="9"/>
      <c r="DKI61" s="9"/>
      <c r="DKJ61" s="9"/>
      <c r="DKK61" s="9"/>
      <c r="DKL61" s="9"/>
      <c r="DKM61" s="9"/>
      <c r="DKN61" s="9"/>
      <c r="DKO61" s="9"/>
      <c r="DKP61" s="9"/>
      <c r="DKQ61" s="9"/>
      <c r="DKR61" s="9"/>
      <c r="DKS61" s="9"/>
      <c r="DKT61" s="9"/>
      <c r="DKU61" s="9"/>
      <c r="DKV61" s="9"/>
      <c r="DKW61" s="9"/>
      <c r="DKX61" s="9"/>
      <c r="DKY61" s="9"/>
      <c r="DKZ61" s="9"/>
      <c r="DLA61" s="9"/>
      <c r="DLB61" s="9"/>
      <c r="DLC61" s="9"/>
      <c r="DLD61" s="9"/>
      <c r="DLE61" s="9"/>
      <c r="DLF61" s="9"/>
      <c r="DLG61" s="9"/>
      <c r="DLH61" s="9"/>
      <c r="DLI61" s="9"/>
      <c r="DLJ61" s="9"/>
      <c r="DLK61" s="9"/>
      <c r="DLL61" s="9"/>
      <c r="DLM61" s="9"/>
      <c r="DLN61" s="9"/>
      <c r="DLO61" s="9"/>
      <c r="DLP61" s="9"/>
      <c r="DLQ61" s="9"/>
      <c r="DLR61" s="9"/>
      <c r="DLS61" s="9"/>
      <c r="DLT61" s="9"/>
      <c r="DLU61" s="9"/>
      <c r="DLV61" s="9"/>
      <c r="DLW61" s="9"/>
      <c r="DLX61" s="9"/>
      <c r="DLY61" s="9"/>
      <c r="DLZ61" s="9"/>
      <c r="DMA61" s="9"/>
      <c r="DMB61" s="9"/>
      <c r="DMC61" s="9"/>
      <c r="DMD61" s="9"/>
      <c r="DME61" s="9"/>
      <c r="DMF61" s="9"/>
      <c r="DMG61" s="9"/>
      <c r="DMH61" s="9"/>
      <c r="DMI61" s="9"/>
      <c r="DMJ61" s="9"/>
      <c r="DMK61" s="9"/>
      <c r="DML61" s="9"/>
      <c r="DMM61" s="9"/>
      <c r="DMN61" s="9"/>
      <c r="DMO61" s="9"/>
      <c r="DMP61" s="9"/>
      <c r="DMQ61" s="9"/>
      <c r="DMR61" s="9"/>
      <c r="DMS61" s="9"/>
      <c r="DMT61" s="9"/>
      <c r="DMU61" s="9"/>
      <c r="DMV61" s="9"/>
      <c r="DMW61" s="9"/>
      <c r="DMX61" s="9"/>
      <c r="DMY61" s="9"/>
      <c r="DMZ61" s="9"/>
      <c r="DNA61" s="9"/>
      <c r="DNB61" s="9"/>
      <c r="DNC61" s="9"/>
      <c r="DND61" s="9"/>
      <c r="DNE61" s="9"/>
      <c r="DNF61" s="9"/>
      <c r="DNG61" s="9"/>
      <c r="DNH61" s="9"/>
      <c r="DNI61" s="9"/>
      <c r="DNJ61" s="9"/>
      <c r="DNK61" s="9"/>
      <c r="DNL61" s="9"/>
      <c r="DNM61" s="9"/>
      <c r="DNN61" s="9"/>
      <c r="DNO61" s="9"/>
      <c r="DNP61" s="9"/>
      <c r="DNQ61" s="9"/>
      <c r="DNR61" s="9"/>
      <c r="DNS61" s="9"/>
      <c r="DNT61" s="9"/>
      <c r="DNU61" s="9"/>
      <c r="DNV61" s="9"/>
      <c r="DNW61" s="9"/>
      <c r="DNX61" s="9"/>
      <c r="DNY61" s="9"/>
      <c r="DNZ61" s="9"/>
      <c r="DOA61" s="9"/>
      <c r="DOB61" s="9"/>
      <c r="DOC61" s="9"/>
      <c r="DOD61" s="9"/>
      <c r="DOE61" s="9"/>
      <c r="DOF61" s="9"/>
      <c r="DOG61" s="9"/>
      <c r="DOH61" s="9"/>
      <c r="DOI61" s="9"/>
      <c r="DOJ61" s="9"/>
      <c r="DOK61" s="9"/>
      <c r="DOL61" s="9"/>
      <c r="DOM61" s="9"/>
      <c r="DON61" s="9"/>
      <c r="DOO61" s="9"/>
      <c r="DOP61" s="9"/>
      <c r="DOQ61" s="9"/>
      <c r="DOR61" s="9"/>
      <c r="DOS61" s="9"/>
      <c r="DOT61" s="9"/>
      <c r="DOU61" s="9"/>
      <c r="DOV61" s="9"/>
      <c r="DOW61" s="9"/>
      <c r="DOX61" s="9"/>
      <c r="DOY61" s="9"/>
      <c r="DOZ61" s="9"/>
      <c r="DPA61" s="9"/>
      <c r="DPB61" s="9"/>
      <c r="DPC61" s="9"/>
      <c r="DPD61" s="9"/>
      <c r="DPE61" s="9"/>
      <c r="DPF61" s="9"/>
    </row>
    <row r="62" spans="1:3126" s="4" customFormat="1" ht="20.100000000000001" customHeight="1" x14ac:dyDescent="0.25">
      <c r="A62" s="24">
        <v>53</v>
      </c>
      <c r="B62" s="40" t="s">
        <v>63</v>
      </c>
      <c r="C62" s="40" t="s">
        <v>96</v>
      </c>
      <c r="D62" s="34">
        <v>6</v>
      </c>
      <c r="E62" s="35">
        <v>1</v>
      </c>
      <c r="F62" s="35">
        <v>1</v>
      </c>
      <c r="G62" s="35"/>
      <c r="H62" s="35">
        <v>6</v>
      </c>
      <c r="I62" s="35">
        <f>E62*H62</f>
        <v>6</v>
      </c>
      <c r="J62" s="35">
        <v>54</v>
      </c>
      <c r="K62" s="35">
        <f>F62*J62</f>
        <v>54</v>
      </c>
      <c r="L62" s="35"/>
      <c r="M62" s="35"/>
      <c r="N62" s="35"/>
      <c r="O62" s="35"/>
      <c r="P62" s="35">
        <f t="shared" si="46"/>
        <v>12</v>
      </c>
      <c r="Q62" s="35"/>
      <c r="R62" s="35"/>
      <c r="S62" s="35">
        <v>4</v>
      </c>
      <c r="T62" s="35">
        <f>D62*1</f>
        <v>6</v>
      </c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>
        <v>1</v>
      </c>
      <c r="AQ62" s="51">
        <f>D62*0.3*2</f>
        <v>3.5999999999999996</v>
      </c>
      <c r="AR62" s="35"/>
      <c r="AS62" s="35"/>
      <c r="AT62" s="51">
        <f t="shared" si="47"/>
        <v>3.5999999999999996</v>
      </c>
      <c r="AU62" s="35"/>
      <c r="AV62" s="35"/>
      <c r="AW62" s="35"/>
      <c r="AX62" s="35"/>
      <c r="AY62" s="35"/>
      <c r="AZ62" s="52">
        <f>I62+K62+M62+O62+P62+R62+T62+V62+X62+Z62+AB62+AD62+AF62+AH62+AL62+AM62+AO62+AT62+AU62+AY62</f>
        <v>81.599999999999994</v>
      </c>
      <c r="BA62" s="49" t="s">
        <v>70</v>
      </c>
      <c r="BB62" s="50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  <c r="AML62" s="9"/>
      <c r="AMM62" s="9"/>
      <c r="AMN62" s="9"/>
      <c r="AMO62" s="9"/>
      <c r="AMP62" s="9"/>
      <c r="AMQ62" s="9"/>
      <c r="AMR62" s="9"/>
      <c r="AMS62" s="9"/>
      <c r="AMT62" s="9"/>
      <c r="AMU62" s="9"/>
      <c r="AMV62" s="9"/>
      <c r="AMW62" s="9"/>
      <c r="AMX62" s="9"/>
      <c r="AMY62" s="9"/>
      <c r="AMZ62" s="9"/>
      <c r="ANA62" s="9"/>
      <c r="ANB62" s="9"/>
      <c r="ANC62" s="9"/>
      <c r="AND62" s="9"/>
      <c r="ANE62" s="9"/>
      <c r="ANF62" s="9"/>
      <c r="ANG62" s="9"/>
      <c r="ANH62" s="9"/>
      <c r="ANI62" s="9"/>
      <c r="ANJ62" s="9"/>
      <c r="ANK62" s="9"/>
      <c r="ANL62" s="9"/>
      <c r="ANM62" s="9"/>
      <c r="ANN62" s="9"/>
      <c r="ANO62" s="9"/>
      <c r="ANP62" s="9"/>
      <c r="ANQ62" s="9"/>
      <c r="ANR62" s="9"/>
      <c r="ANS62" s="9"/>
      <c r="ANT62" s="9"/>
      <c r="ANU62" s="9"/>
      <c r="ANV62" s="9"/>
      <c r="ANW62" s="9"/>
      <c r="ANX62" s="9"/>
      <c r="ANY62" s="9"/>
      <c r="ANZ62" s="9"/>
      <c r="AOA62" s="9"/>
      <c r="AOB62" s="9"/>
      <c r="AOC62" s="9"/>
      <c r="AOD62" s="9"/>
      <c r="AOE62" s="9"/>
      <c r="AOF62" s="9"/>
      <c r="AOG62" s="9"/>
      <c r="AOH62" s="9"/>
      <c r="AOI62" s="9"/>
      <c r="AOJ62" s="9"/>
      <c r="AOK62" s="9"/>
      <c r="AOL62" s="9"/>
      <c r="AOM62" s="9"/>
      <c r="AON62" s="9"/>
      <c r="AOO62" s="9"/>
      <c r="AOP62" s="9"/>
      <c r="AOQ62" s="9"/>
      <c r="AOR62" s="9"/>
      <c r="AOS62" s="9"/>
      <c r="AOT62" s="9"/>
      <c r="AOU62" s="9"/>
      <c r="AOV62" s="9"/>
      <c r="AOW62" s="9"/>
      <c r="AOX62" s="9"/>
      <c r="AOY62" s="9"/>
      <c r="AOZ62" s="9"/>
      <c r="APA62" s="9"/>
      <c r="APB62" s="9"/>
      <c r="APC62" s="9"/>
      <c r="APD62" s="9"/>
      <c r="APE62" s="9"/>
      <c r="APF62" s="9"/>
      <c r="APG62" s="9"/>
      <c r="APH62" s="9"/>
      <c r="API62" s="9"/>
      <c r="APJ62" s="9"/>
      <c r="APK62" s="9"/>
      <c r="APL62" s="9"/>
      <c r="APM62" s="9"/>
      <c r="APN62" s="9"/>
      <c r="APO62" s="9"/>
      <c r="APP62" s="9"/>
      <c r="APQ62" s="9"/>
      <c r="APR62" s="9"/>
      <c r="APS62" s="9"/>
      <c r="APT62" s="9"/>
      <c r="APU62" s="9"/>
      <c r="APV62" s="9"/>
      <c r="APW62" s="9"/>
      <c r="APX62" s="9"/>
      <c r="APY62" s="9"/>
      <c r="APZ62" s="9"/>
      <c r="AQA62" s="9"/>
      <c r="AQB62" s="9"/>
      <c r="AQC62" s="9"/>
      <c r="AQD62" s="9"/>
      <c r="AQE62" s="9"/>
      <c r="AQF62" s="9"/>
      <c r="AQG62" s="9"/>
      <c r="AQH62" s="9"/>
      <c r="AQI62" s="9"/>
      <c r="AQJ62" s="9"/>
      <c r="AQK62" s="9"/>
      <c r="AQL62" s="9"/>
      <c r="AQM62" s="9"/>
      <c r="AQN62" s="9"/>
      <c r="AQO62" s="9"/>
      <c r="AQP62" s="9"/>
      <c r="AQQ62" s="9"/>
      <c r="AQR62" s="9"/>
      <c r="AQS62" s="9"/>
      <c r="AQT62" s="9"/>
      <c r="AQU62" s="9"/>
      <c r="AQV62" s="9"/>
      <c r="AQW62" s="9"/>
      <c r="AQX62" s="9"/>
      <c r="AQY62" s="9"/>
      <c r="AQZ62" s="9"/>
      <c r="ARA62" s="9"/>
      <c r="ARB62" s="9"/>
      <c r="ARC62" s="9"/>
      <c r="ARD62" s="9"/>
      <c r="ARE62" s="9"/>
      <c r="ARF62" s="9"/>
      <c r="ARG62" s="9"/>
      <c r="ARH62" s="9"/>
      <c r="ARI62" s="9"/>
      <c r="ARJ62" s="9"/>
      <c r="ARK62" s="9"/>
      <c r="ARL62" s="9"/>
      <c r="ARM62" s="9"/>
      <c r="ARN62" s="9"/>
      <c r="ARO62" s="9"/>
      <c r="ARP62" s="9"/>
      <c r="ARQ62" s="9"/>
      <c r="ARR62" s="9"/>
      <c r="ARS62" s="9"/>
      <c r="ART62" s="9"/>
      <c r="ARU62" s="9"/>
      <c r="ARV62" s="9"/>
      <c r="ARW62" s="9"/>
      <c r="ARX62" s="9"/>
      <c r="ARY62" s="9"/>
      <c r="ARZ62" s="9"/>
      <c r="ASA62" s="9"/>
      <c r="ASB62" s="9"/>
      <c r="ASC62" s="9"/>
      <c r="ASD62" s="9"/>
      <c r="ASE62" s="9"/>
      <c r="ASF62" s="9"/>
      <c r="ASG62" s="9"/>
      <c r="ASH62" s="9"/>
      <c r="ASI62" s="9"/>
      <c r="ASJ62" s="9"/>
      <c r="ASK62" s="9"/>
      <c r="ASL62" s="9"/>
      <c r="ASM62" s="9"/>
      <c r="ASN62" s="9"/>
      <c r="ASO62" s="9"/>
      <c r="ASP62" s="9"/>
      <c r="ASQ62" s="9"/>
      <c r="ASR62" s="9"/>
      <c r="ASS62" s="9"/>
      <c r="AST62" s="9"/>
      <c r="ASU62" s="9"/>
      <c r="ASV62" s="9"/>
      <c r="ASW62" s="9"/>
      <c r="ASX62" s="9"/>
      <c r="ASY62" s="9"/>
      <c r="ASZ62" s="9"/>
      <c r="ATA62" s="9"/>
      <c r="ATB62" s="9"/>
      <c r="ATC62" s="9"/>
      <c r="ATD62" s="9"/>
      <c r="ATE62" s="9"/>
      <c r="ATF62" s="9"/>
      <c r="ATG62" s="9"/>
      <c r="ATH62" s="9"/>
      <c r="ATI62" s="9"/>
      <c r="ATJ62" s="9"/>
      <c r="ATK62" s="9"/>
      <c r="ATL62" s="9"/>
      <c r="ATM62" s="9"/>
      <c r="ATN62" s="9"/>
      <c r="ATO62" s="9"/>
      <c r="ATP62" s="9"/>
      <c r="ATQ62" s="9"/>
      <c r="ATR62" s="9"/>
      <c r="ATS62" s="9"/>
      <c r="ATT62" s="9"/>
      <c r="ATU62" s="9"/>
      <c r="ATV62" s="9"/>
      <c r="ATW62" s="9"/>
      <c r="ATX62" s="9"/>
      <c r="ATY62" s="9"/>
      <c r="ATZ62" s="9"/>
      <c r="AUA62" s="9"/>
      <c r="AUB62" s="9"/>
      <c r="AUC62" s="9"/>
      <c r="AUD62" s="9"/>
      <c r="AUE62" s="9"/>
      <c r="AUF62" s="9"/>
      <c r="AUG62" s="9"/>
      <c r="AUH62" s="9"/>
      <c r="AUI62" s="9"/>
      <c r="AUJ62" s="9"/>
      <c r="AUK62" s="9"/>
      <c r="AUL62" s="9"/>
      <c r="AUM62" s="9"/>
      <c r="AUN62" s="9"/>
      <c r="AUO62" s="9"/>
      <c r="AUP62" s="9"/>
      <c r="AUQ62" s="9"/>
      <c r="AUR62" s="9"/>
      <c r="AUS62" s="9"/>
      <c r="AUT62" s="9"/>
      <c r="AUU62" s="9"/>
      <c r="AUV62" s="9"/>
      <c r="AUW62" s="9"/>
      <c r="AUX62" s="9"/>
      <c r="AUY62" s="9"/>
      <c r="AUZ62" s="9"/>
      <c r="AVA62" s="9"/>
      <c r="AVB62" s="9"/>
      <c r="AVC62" s="9"/>
      <c r="AVD62" s="9"/>
      <c r="AVE62" s="9"/>
      <c r="AVF62" s="9"/>
      <c r="AVG62" s="9"/>
      <c r="AVH62" s="9"/>
      <c r="AVI62" s="9"/>
      <c r="AVJ62" s="9"/>
      <c r="AVK62" s="9"/>
      <c r="AVL62" s="9"/>
      <c r="AVM62" s="9"/>
      <c r="AVN62" s="9"/>
      <c r="AVO62" s="9"/>
      <c r="AVP62" s="9"/>
      <c r="AVQ62" s="9"/>
      <c r="AVR62" s="9"/>
      <c r="AVS62" s="9"/>
      <c r="AVT62" s="9"/>
      <c r="AVU62" s="9"/>
      <c r="AVV62" s="9"/>
      <c r="AVW62" s="9"/>
      <c r="AVX62" s="9"/>
      <c r="AVY62" s="9"/>
      <c r="AVZ62" s="9"/>
      <c r="AWA62" s="9"/>
      <c r="AWB62" s="9"/>
      <c r="AWC62" s="9"/>
      <c r="AWD62" s="9"/>
      <c r="AWE62" s="9"/>
      <c r="AWF62" s="9"/>
      <c r="AWG62" s="9"/>
      <c r="AWH62" s="9"/>
      <c r="AWI62" s="9"/>
      <c r="AWJ62" s="9"/>
      <c r="AWK62" s="9"/>
      <c r="AWL62" s="9"/>
      <c r="AWM62" s="9"/>
      <c r="AWN62" s="9"/>
      <c r="AWO62" s="9"/>
      <c r="AWP62" s="9"/>
      <c r="AWQ62" s="9"/>
      <c r="AWR62" s="9"/>
      <c r="AWS62" s="9"/>
      <c r="AWT62" s="9"/>
      <c r="AWU62" s="9"/>
      <c r="AWV62" s="9"/>
      <c r="AWW62" s="9"/>
      <c r="AWX62" s="9"/>
      <c r="AWY62" s="9"/>
      <c r="AWZ62" s="9"/>
      <c r="AXA62" s="9"/>
      <c r="AXB62" s="9"/>
      <c r="AXC62" s="9"/>
      <c r="AXD62" s="9"/>
      <c r="AXE62" s="9"/>
      <c r="AXF62" s="9"/>
      <c r="AXG62" s="9"/>
      <c r="AXH62" s="9"/>
      <c r="AXI62" s="9"/>
      <c r="AXJ62" s="9"/>
      <c r="AXK62" s="9"/>
      <c r="AXL62" s="9"/>
      <c r="AXM62" s="9"/>
      <c r="AXN62" s="9"/>
      <c r="AXO62" s="9"/>
      <c r="AXP62" s="9"/>
      <c r="AXQ62" s="9"/>
      <c r="AXR62" s="9"/>
      <c r="AXS62" s="9"/>
      <c r="AXT62" s="9"/>
      <c r="AXU62" s="9"/>
      <c r="AXV62" s="9"/>
      <c r="AXW62" s="9"/>
      <c r="AXX62" s="9"/>
      <c r="AXY62" s="9"/>
      <c r="AXZ62" s="9"/>
      <c r="AYA62" s="9"/>
      <c r="AYB62" s="9"/>
      <c r="AYC62" s="9"/>
      <c r="AYD62" s="9"/>
      <c r="AYE62" s="9"/>
      <c r="AYF62" s="9"/>
      <c r="AYG62" s="9"/>
      <c r="AYH62" s="9"/>
      <c r="AYI62" s="9"/>
      <c r="AYJ62" s="9"/>
      <c r="AYK62" s="9"/>
      <c r="AYL62" s="9"/>
      <c r="AYM62" s="9"/>
      <c r="AYN62" s="9"/>
      <c r="AYO62" s="9"/>
      <c r="AYP62" s="9"/>
      <c r="AYQ62" s="9"/>
      <c r="AYR62" s="9"/>
      <c r="AYS62" s="9"/>
      <c r="AYT62" s="9"/>
      <c r="AYU62" s="9"/>
      <c r="AYV62" s="9"/>
      <c r="AYW62" s="9"/>
      <c r="AYX62" s="9"/>
      <c r="AYY62" s="9"/>
      <c r="AYZ62" s="9"/>
      <c r="AZA62" s="9"/>
      <c r="AZB62" s="9"/>
      <c r="AZC62" s="9"/>
      <c r="AZD62" s="9"/>
      <c r="AZE62" s="9"/>
      <c r="AZF62" s="9"/>
      <c r="AZG62" s="9"/>
      <c r="AZH62" s="9"/>
      <c r="AZI62" s="9"/>
      <c r="AZJ62" s="9"/>
      <c r="AZK62" s="9"/>
      <c r="AZL62" s="9"/>
      <c r="AZM62" s="9"/>
      <c r="AZN62" s="9"/>
      <c r="AZO62" s="9"/>
      <c r="AZP62" s="9"/>
      <c r="AZQ62" s="9"/>
      <c r="AZR62" s="9"/>
      <c r="AZS62" s="9"/>
      <c r="AZT62" s="9"/>
      <c r="AZU62" s="9"/>
      <c r="AZV62" s="9"/>
      <c r="AZW62" s="9"/>
      <c r="AZX62" s="9"/>
      <c r="AZY62" s="9"/>
      <c r="AZZ62" s="9"/>
      <c r="BAA62" s="9"/>
      <c r="BAB62" s="9"/>
      <c r="BAC62" s="9"/>
      <c r="BAD62" s="9"/>
      <c r="BAE62" s="9"/>
      <c r="BAF62" s="9"/>
      <c r="BAG62" s="9"/>
      <c r="BAH62" s="9"/>
      <c r="BAI62" s="9"/>
      <c r="BAJ62" s="9"/>
      <c r="BAK62" s="9"/>
      <c r="BAL62" s="9"/>
      <c r="BAM62" s="9"/>
      <c r="BAN62" s="9"/>
      <c r="BAO62" s="9"/>
      <c r="BAP62" s="9"/>
      <c r="BAQ62" s="9"/>
      <c r="BAR62" s="9"/>
      <c r="BAS62" s="9"/>
      <c r="BAT62" s="9"/>
      <c r="BAU62" s="9"/>
      <c r="BAV62" s="9"/>
      <c r="BAW62" s="9"/>
      <c r="BAX62" s="9"/>
      <c r="BAY62" s="9"/>
      <c r="BAZ62" s="9"/>
      <c r="BBA62" s="9"/>
      <c r="BBB62" s="9"/>
      <c r="BBC62" s="9"/>
      <c r="BBD62" s="9"/>
      <c r="BBE62" s="9"/>
      <c r="BBF62" s="9"/>
      <c r="BBG62" s="9"/>
      <c r="BBH62" s="9"/>
      <c r="BBI62" s="9"/>
      <c r="BBJ62" s="9"/>
      <c r="BBK62" s="9"/>
      <c r="BBL62" s="9"/>
      <c r="BBM62" s="9"/>
      <c r="BBN62" s="9"/>
      <c r="BBO62" s="9"/>
      <c r="BBP62" s="9"/>
      <c r="BBQ62" s="9"/>
      <c r="BBR62" s="9"/>
      <c r="BBS62" s="9"/>
      <c r="BBT62" s="9"/>
      <c r="BBU62" s="9"/>
      <c r="BBV62" s="9"/>
      <c r="BBW62" s="9"/>
      <c r="BBX62" s="9"/>
      <c r="BBY62" s="9"/>
      <c r="BBZ62" s="9"/>
      <c r="BCA62" s="9"/>
      <c r="BCB62" s="9"/>
      <c r="BCC62" s="9"/>
      <c r="BCD62" s="9"/>
      <c r="BCE62" s="9"/>
      <c r="BCF62" s="9"/>
      <c r="BCG62" s="9"/>
      <c r="BCH62" s="9"/>
      <c r="BCI62" s="9"/>
      <c r="BCJ62" s="9"/>
      <c r="BCK62" s="9"/>
      <c r="BCL62" s="9"/>
      <c r="BCM62" s="9"/>
      <c r="BCN62" s="9"/>
      <c r="BCO62" s="9"/>
      <c r="BCP62" s="9"/>
      <c r="BCQ62" s="9"/>
      <c r="BCR62" s="9"/>
      <c r="BCS62" s="9"/>
      <c r="BCT62" s="9"/>
      <c r="BCU62" s="9"/>
      <c r="BCV62" s="9"/>
      <c r="BCW62" s="9"/>
      <c r="BCX62" s="9"/>
      <c r="BCY62" s="9"/>
      <c r="BCZ62" s="9"/>
      <c r="BDA62" s="9"/>
      <c r="BDB62" s="9"/>
      <c r="BDC62" s="9"/>
      <c r="BDD62" s="9"/>
      <c r="BDE62" s="9"/>
      <c r="BDF62" s="9"/>
      <c r="BDG62" s="9"/>
      <c r="BDH62" s="9"/>
      <c r="BDI62" s="9"/>
      <c r="BDJ62" s="9"/>
      <c r="BDK62" s="9"/>
      <c r="BDL62" s="9"/>
      <c r="BDM62" s="9"/>
      <c r="BDN62" s="9"/>
      <c r="BDO62" s="9"/>
      <c r="BDP62" s="9"/>
      <c r="BDQ62" s="9"/>
      <c r="BDR62" s="9"/>
      <c r="BDS62" s="9"/>
      <c r="BDT62" s="9"/>
      <c r="BDU62" s="9"/>
      <c r="BDV62" s="9"/>
      <c r="BDW62" s="9"/>
      <c r="BDX62" s="9"/>
      <c r="BDY62" s="9"/>
      <c r="BDZ62" s="9"/>
      <c r="BEA62" s="9"/>
      <c r="BEB62" s="9"/>
      <c r="BEC62" s="9"/>
      <c r="BED62" s="9"/>
      <c r="BEE62" s="9"/>
      <c r="BEF62" s="9"/>
      <c r="BEG62" s="9"/>
      <c r="BEH62" s="9"/>
      <c r="BEI62" s="9"/>
      <c r="BEJ62" s="9"/>
      <c r="BEK62" s="9"/>
      <c r="BEL62" s="9"/>
      <c r="BEM62" s="9"/>
      <c r="BEN62" s="9"/>
      <c r="BEO62" s="9"/>
      <c r="BEP62" s="9"/>
      <c r="BEQ62" s="9"/>
      <c r="BER62" s="9"/>
      <c r="BES62" s="9"/>
      <c r="BET62" s="9"/>
      <c r="BEU62" s="9"/>
      <c r="BEV62" s="9"/>
      <c r="BEW62" s="9"/>
      <c r="BEX62" s="9"/>
      <c r="BEY62" s="9"/>
      <c r="BEZ62" s="9"/>
      <c r="BFA62" s="9"/>
      <c r="BFB62" s="9"/>
      <c r="BFC62" s="9"/>
      <c r="BFD62" s="9"/>
      <c r="BFE62" s="9"/>
      <c r="BFF62" s="9"/>
      <c r="BFG62" s="9"/>
      <c r="BFH62" s="9"/>
      <c r="BFI62" s="9"/>
      <c r="BFJ62" s="9"/>
      <c r="BFK62" s="9"/>
      <c r="BFL62" s="9"/>
      <c r="BFM62" s="9"/>
      <c r="BFN62" s="9"/>
      <c r="BFO62" s="9"/>
      <c r="BFP62" s="9"/>
      <c r="BFQ62" s="9"/>
      <c r="BFR62" s="9"/>
      <c r="BFS62" s="9"/>
      <c r="BFT62" s="9"/>
      <c r="BFU62" s="9"/>
      <c r="BFV62" s="9"/>
      <c r="BFW62" s="9"/>
      <c r="BFX62" s="9"/>
      <c r="BFY62" s="9"/>
      <c r="BFZ62" s="9"/>
      <c r="BGA62" s="9"/>
      <c r="BGB62" s="9"/>
      <c r="BGC62" s="9"/>
      <c r="BGD62" s="9"/>
      <c r="BGE62" s="9"/>
      <c r="BGF62" s="9"/>
      <c r="BGG62" s="9"/>
      <c r="BGH62" s="9"/>
      <c r="BGI62" s="9"/>
      <c r="BGJ62" s="9"/>
      <c r="BGK62" s="9"/>
      <c r="BGL62" s="9"/>
      <c r="BGM62" s="9"/>
      <c r="BGN62" s="9"/>
      <c r="BGO62" s="9"/>
      <c r="BGP62" s="9"/>
      <c r="BGQ62" s="9"/>
      <c r="BGR62" s="9"/>
      <c r="BGS62" s="9"/>
      <c r="BGT62" s="9"/>
      <c r="BGU62" s="9"/>
      <c r="BGV62" s="9"/>
      <c r="BGW62" s="9"/>
      <c r="BGX62" s="9"/>
      <c r="BGY62" s="9"/>
      <c r="BGZ62" s="9"/>
      <c r="BHA62" s="9"/>
      <c r="BHB62" s="9"/>
      <c r="BHC62" s="9"/>
      <c r="BHD62" s="9"/>
      <c r="BHE62" s="9"/>
      <c r="BHF62" s="9"/>
      <c r="BHG62" s="9"/>
      <c r="BHH62" s="9"/>
      <c r="BHI62" s="9"/>
      <c r="BHJ62" s="9"/>
      <c r="BHK62" s="9"/>
      <c r="BHL62" s="9"/>
      <c r="BHM62" s="9"/>
      <c r="BHN62" s="9"/>
      <c r="BHO62" s="9"/>
      <c r="BHP62" s="9"/>
      <c r="BHQ62" s="9"/>
      <c r="BHR62" s="9"/>
      <c r="BHS62" s="9"/>
      <c r="BHT62" s="9"/>
      <c r="BHU62" s="9"/>
      <c r="BHV62" s="9"/>
      <c r="BHW62" s="9"/>
      <c r="BHX62" s="9"/>
      <c r="BHY62" s="9"/>
      <c r="BHZ62" s="9"/>
      <c r="BIA62" s="9"/>
      <c r="BIB62" s="9"/>
      <c r="BIC62" s="9"/>
      <c r="BID62" s="9"/>
      <c r="BIE62" s="9"/>
      <c r="BIF62" s="9"/>
      <c r="BIG62" s="9"/>
      <c r="BIH62" s="9"/>
      <c r="BII62" s="9"/>
      <c r="BIJ62" s="9"/>
      <c r="BIK62" s="9"/>
      <c r="BIL62" s="9"/>
      <c r="BIM62" s="9"/>
      <c r="BIN62" s="9"/>
      <c r="BIO62" s="9"/>
      <c r="BIP62" s="9"/>
      <c r="BIQ62" s="9"/>
      <c r="BIR62" s="9"/>
      <c r="BIS62" s="9"/>
      <c r="BIT62" s="9"/>
      <c r="BIU62" s="9"/>
      <c r="BIV62" s="9"/>
      <c r="BIW62" s="9"/>
      <c r="BIX62" s="9"/>
      <c r="BIY62" s="9"/>
      <c r="BIZ62" s="9"/>
      <c r="BJA62" s="9"/>
      <c r="BJB62" s="9"/>
      <c r="BJC62" s="9"/>
      <c r="BJD62" s="9"/>
      <c r="BJE62" s="9"/>
      <c r="BJF62" s="9"/>
      <c r="BJG62" s="9"/>
      <c r="BJH62" s="9"/>
      <c r="BJI62" s="9"/>
      <c r="BJJ62" s="9"/>
      <c r="BJK62" s="9"/>
      <c r="BJL62" s="9"/>
      <c r="BJM62" s="9"/>
      <c r="BJN62" s="9"/>
      <c r="BJO62" s="9"/>
      <c r="BJP62" s="9"/>
      <c r="BJQ62" s="9"/>
      <c r="BJR62" s="9"/>
      <c r="BJS62" s="9"/>
      <c r="BJT62" s="9"/>
      <c r="BJU62" s="9"/>
      <c r="BJV62" s="9"/>
      <c r="BJW62" s="9"/>
      <c r="BJX62" s="9"/>
      <c r="BJY62" s="9"/>
      <c r="BJZ62" s="9"/>
      <c r="BKA62" s="9"/>
      <c r="BKB62" s="9"/>
      <c r="BKC62" s="9"/>
      <c r="BKD62" s="9"/>
      <c r="BKE62" s="9"/>
      <c r="BKF62" s="9"/>
      <c r="BKG62" s="9"/>
      <c r="BKH62" s="9"/>
      <c r="BKI62" s="9"/>
      <c r="BKJ62" s="9"/>
      <c r="BKK62" s="9"/>
      <c r="BKL62" s="9"/>
      <c r="BKM62" s="9"/>
      <c r="BKN62" s="9"/>
      <c r="BKO62" s="9"/>
      <c r="BKP62" s="9"/>
      <c r="BKQ62" s="9"/>
      <c r="BKR62" s="9"/>
      <c r="BKS62" s="9"/>
      <c r="BKT62" s="9"/>
      <c r="BKU62" s="9"/>
      <c r="BKV62" s="9"/>
      <c r="BKW62" s="9"/>
      <c r="BKX62" s="9"/>
      <c r="BKY62" s="9"/>
      <c r="BKZ62" s="9"/>
      <c r="BLA62" s="9"/>
      <c r="BLB62" s="9"/>
      <c r="BLC62" s="9"/>
      <c r="BLD62" s="9"/>
      <c r="BLE62" s="9"/>
      <c r="BLF62" s="9"/>
      <c r="BLG62" s="9"/>
      <c r="BLH62" s="9"/>
      <c r="BLI62" s="9"/>
      <c r="BLJ62" s="9"/>
      <c r="BLK62" s="9"/>
      <c r="BLL62" s="9"/>
      <c r="BLM62" s="9"/>
      <c r="BLN62" s="9"/>
      <c r="BLO62" s="9"/>
      <c r="BLP62" s="9"/>
      <c r="BLQ62" s="9"/>
      <c r="BLR62" s="9"/>
      <c r="BLS62" s="9"/>
      <c r="BLT62" s="9"/>
      <c r="BLU62" s="9"/>
      <c r="BLV62" s="9"/>
      <c r="BLW62" s="9"/>
      <c r="BLX62" s="9"/>
      <c r="BLY62" s="9"/>
      <c r="BLZ62" s="9"/>
      <c r="BMA62" s="9"/>
      <c r="BMB62" s="9"/>
      <c r="BMC62" s="9"/>
      <c r="BMD62" s="9"/>
      <c r="BME62" s="9"/>
      <c r="BMF62" s="9"/>
      <c r="BMG62" s="9"/>
      <c r="BMH62" s="9"/>
      <c r="BMI62" s="9"/>
      <c r="BMJ62" s="9"/>
      <c r="BMK62" s="9"/>
      <c r="BML62" s="9"/>
      <c r="BMM62" s="9"/>
      <c r="BMN62" s="9"/>
      <c r="BMO62" s="9"/>
      <c r="BMP62" s="9"/>
      <c r="BMQ62" s="9"/>
      <c r="BMR62" s="9"/>
      <c r="BMS62" s="9"/>
      <c r="BMT62" s="9"/>
      <c r="BMU62" s="9"/>
      <c r="BMV62" s="9"/>
      <c r="BMW62" s="9"/>
      <c r="BMX62" s="9"/>
      <c r="BMY62" s="9"/>
      <c r="BMZ62" s="9"/>
      <c r="BNA62" s="9"/>
      <c r="BNB62" s="9"/>
      <c r="BNC62" s="9"/>
      <c r="BND62" s="9"/>
      <c r="BNE62" s="9"/>
      <c r="BNF62" s="9"/>
      <c r="BNG62" s="9"/>
      <c r="BNH62" s="9"/>
      <c r="BNI62" s="9"/>
      <c r="BNJ62" s="9"/>
      <c r="BNK62" s="9"/>
      <c r="BNL62" s="9"/>
      <c r="BNM62" s="9"/>
      <c r="BNN62" s="9"/>
      <c r="BNO62" s="9"/>
      <c r="BNP62" s="9"/>
      <c r="BNQ62" s="9"/>
      <c r="BNR62" s="9"/>
      <c r="BNS62" s="9"/>
      <c r="BNT62" s="9"/>
      <c r="BNU62" s="9"/>
      <c r="BNV62" s="9"/>
      <c r="BNW62" s="9"/>
      <c r="BNX62" s="9"/>
      <c r="BNY62" s="9"/>
      <c r="BNZ62" s="9"/>
      <c r="BOA62" s="9"/>
      <c r="BOB62" s="9"/>
      <c r="BOC62" s="9"/>
      <c r="BOD62" s="9"/>
      <c r="BOE62" s="9"/>
      <c r="BOF62" s="9"/>
      <c r="BOG62" s="9"/>
      <c r="BOH62" s="9"/>
      <c r="BOI62" s="9"/>
      <c r="BOJ62" s="9"/>
      <c r="BOK62" s="9"/>
      <c r="BOL62" s="9"/>
      <c r="BOM62" s="9"/>
      <c r="BON62" s="9"/>
      <c r="BOO62" s="9"/>
      <c r="BOP62" s="9"/>
      <c r="BOQ62" s="9"/>
      <c r="BOR62" s="9"/>
      <c r="BOS62" s="9"/>
      <c r="BOT62" s="9"/>
      <c r="BOU62" s="9"/>
      <c r="BOV62" s="9"/>
      <c r="BOW62" s="9"/>
      <c r="BOX62" s="9"/>
      <c r="BOY62" s="9"/>
      <c r="BOZ62" s="9"/>
      <c r="BPA62" s="9"/>
      <c r="BPB62" s="9"/>
      <c r="BPC62" s="9"/>
      <c r="BPD62" s="9"/>
      <c r="BPE62" s="9"/>
      <c r="BPF62" s="9"/>
      <c r="BPG62" s="9"/>
      <c r="BPH62" s="9"/>
      <c r="BPI62" s="9"/>
      <c r="BPJ62" s="9"/>
      <c r="BPK62" s="9"/>
      <c r="BPL62" s="9"/>
      <c r="BPM62" s="9"/>
      <c r="BPN62" s="9"/>
      <c r="BPO62" s="9"/>
      <c r="BPP62" s="9"/>
      <c r="BPQ62" s="9"/>
      <c r="BPR62" s="9"/>
      <c r="BPS62" s="9"/>
      <c r="BPT62" s="9"/>
      <c r="BPU62" s="9"/>
      <c r="BPV62" s="9"/>
      <c r="BPW62" s="9"/>
      <c r="BPX62" s="9"/>
      <c r="BPY62" s="9"/>
      <c r="BPZ62" s="9"/>
      <c r="BQA62" s="9"/>
      <c r="BQB62" s="9"/>
      <c r="BQC62" s="9"/>
      <c r="BQD62" s="9"/>
      <c r="BQE62" s="9"/>
      <c r="BQF62" s="9"/>
      <c r="BQG62" s="9"/>
      <c r="BQH62" s="9"/>
      <c r="BQI62" s="9"/>
      <c r="BQJ62" s="9"/>
      <c r="BQK62" s="9"/>
      <c r="BQL62" s="9"/>
      <c r="BQM62" s="9"/>
      <c r="BQN62" s="9"/>
      <c r="BQO62" s="9"/>
      <c r="BQP62" s="9"/>
      <c r="BQQ62" s="9"/>
      <c r="BQR62" s="9"/>
      <c r="BQS62" s="9"/>
      <c r="BQT62" s="9"/>
      <c r="BQU62" s="9"/>
      <c r="BQV62" s="9"/>
      <c r="BQW62" s="9"/>
      <c r="BQX62" s="9"/>
      <c r="BQY62" s="9"/>
      <c r="BQZ62" s="9"/>
      <c r="BRA62" s="9"/>
      <c r="BRB62" s="9"/>
      <c r="BRC62" s="9"/>
      <c r="BRD62" s="9"/>
      <c r="BRE62" s="9"/>
      <c r="BRF62" s="9"/>
      <c r="BRG62" s="9"/>
      <c r="BRH62" s="9"/>
      <c r="BRI62" s="9"/>
      <c r="BRJ62" s="9"/>
      <c r="BRK62" s="9"/>
      <c r="BRL62" s="9"/>
      <c r="BRM62" s="9"/>
      <c r="BRN62" s="9"/>
      <c r="BRO62" s="9"/>
      <c r="BRP62" s="9"/>
      <c r="BRQ62" s="9"/>
      <c r="BRR62" s="9"/>
      <c r="BRS62" s="9"/>
      <c r="BRT62" s="9"/>
      <c r="BRU62" s="9"/>
      <c r="BRV62" s="9"/>
      <c r="BRW62" s="9"/>
      <c r="BRX62" s="9"/>
      <c r="BRY62" s="9"/>
      <c r="BRZ62" s="9"/>
      <c r="BSA62" s="9"/>
      <c r="BSB62" s="9"/>
      <c r="BSC62" s="9"/>
      <c r="BSD62" s="9"/>
      <c r="BSE62" s="9"/>
      <c r="BSF62" s="9"/>
      <c r="BSG62" s="9"/>
      <c r="BSH62" s="9"/>
      <c r="BSI62" s="9"/>
      <c r="BSJ62" s="9"/>
      <c r="BSK62" s="9"/>
      <c r="BSL62" s="9"/>
      <c r="BSM62" s="9"/>
      <c r="BSN62" s="9"/>
      <c r="BSO62" s="9"/>
      <c r="BSP62" s="9"/>
      <c r="BSQ62" s="9"/>
      <c r="BSR62" s="9"/>
      <c r="BSS62" s="9"/>
      <c r="BST62" s="9"/>
      <c r="BSU62" s="9"/>
      <c r="BSV62" s="9"/>
      <c r="BSW62" s="9"/>
      <c r="BSX62" s="9"/>
      <c r="BSY62" s="9"/>
      <c r="BSZ62" s="9"/>
      <c r="BTA62" s="9"/>
      <c r="BTB62" s="9"/>
      <c r="BTC62" s="9"/>
      <c r="BTD62" s="9"/>
      <c r="BTE62" s="9"/>
      <c r="BTF62" s="9"/>
      <c r="BTG62" s="9"/>
      <c r="BTH62" s="9"/>
      <c r="BTI62" s="9"/>
      <c r="BTJ62" s="9"/>
      <c r="BTK62" s="9"/>
      <c r="BTL62" s="9"/>
      <c r="BTM62" s="9"/>
      <c r="BTN62" s="9"/>
      <c r="BTO62" s="9"/>
      <c r="BTP62" s="9"/>
      <c r="BTQ62" s="9"/>
      <c r="BTR62" s="9"/>
      <c r="BTS62" s="9"/>
      <c r="BTT62" s="9"/>
      <c r="BTU62" s="9"/>
      <c r="BTV62" s="9"/>
      <c r="BTW62" s="9"/>
      <c r="BTX62" s="9"/>
      <c r="BTY62" s="9"/>
      <c r="BTZ62" s="9"/>
      <c r="BUA62" s="9"/>
      <c r="BUB62" s="9"/>
      <c r="BUC62" s="9"/>
      <c r="BUD62" s="9"/>
      <c r="BUE62" s="9"/>
      <c r="BUF62" s="9"/>
      <c r="BUG62" s="9"/>
      <c r="BUH62" s="9"/>
      <c r="BUI62" s="9"/>
      <c r="BUJ62" s="9"/>
      <c r="BUK62" s="9"/>
      <c r="BUL62" s="9"/>
      <c r="BUM62" s="9"/>
      <c r="BUN62" s="9"/>
      <c r="BUO62" s="9"/>
      <c r="BUP62" s="9"/>
      <c r="BUQ62" s="9"/>
      <c r="BUR62" s="9"/>
      <c r="BUS62" s="9"/>
      <c r="BUT62" s="9"/>
      <c r="BUU62" s="9"/>
      <c r="BUV62" s="9"/>
      <c r="BUW62" s="9"/>
      <c r="BUX62" s="9"/>
      <c r="BUY62" s="9"/>
      <c r="BUZ62" s="9"/>
      <c r="BVA62" s="9"/>
      <c r="BVB62" s="9"/>
      <c r="BVC62" s="9"/>
      <c r="BVD62" s="9"/>
      <c r="BVE62" s="9"/>
      <c r="BVF62" s="9"/>
      <c r="BVG62" s="9"/>
      <c r="BVH62" s="9"/>
      <c r="BVI62" s="9"/>
      <c r="BVJ62" s="9"/>
      <c r="BVK62" s="9"/>
      <c r="BVL62" s="9"/>
      <c r="BVM62" s="9"/>
      <c r="BVN62" s="9"/>
      <c r="BVO62" s="9"/>
      <c r="BVP62" s="9"/>
      <c r="BVQ62" s="9"/>
      <c r="BVR62" s="9"/>
      <c r="BVS62" s="9"/>
      <c r="BVT62" s="9"/>
      <c r="BVU62" s="9"/>
      <c r="BVV62" s="9"/>
      <c r="BVW62" s="9"/>
      <c r="BVX62" s="9"/>
      <c r="BVY62" s="9"/>
      <c r="BVZ62" s="9"/>
      <c r="BWA62" s="9"/>
      <c r="BWB62" s="9"/>
      <c r="BWC62" s="9"/>
      <c r="BWD62" s="9"/>
      <c r="BWE62" s="9"/>
      <c r="BWF62" s="9"/>
      <c r="BWG62" s="9"/>
      <c r="BWH62" s="9"/>
      <c r="BWI62" s="9"/>
      <c r="BWJ62" s="9"/>
      <c r="BWK62" s="9"/>
      <c r="BWL62" s="9"/>
      <c r="BWM62" s="9"/>
      <c r="BWN62" s="9"/>
      <c r="BWO62" s="9"/>
      <c r="BWP62" s="9"/>
      <c r="BWQ62" s="9"/>
      <c r="BWR62" s="9"/>
      <c r="BWS62" s="9"/>
      <c r="BWT62" s="9"/>
      <c r="BWU62" s="9"/>
      <c r="BWV62" s="9"/>
      <c r="BWW62" s="9"/>
      <c r="BWX62" s="9"/>
      <c r="BWY62" s="9"/>
      <c r="BWZ62" s="9"/>
      <c r="BXA62" s="9"/>
      <c r="BXB62" s="9"/>
      <c r="BXC62" s="9"/>
      <c r="BXD62" s="9"/>
      <c r="BXE62" s="9"/>
      <c r="BXF62" s="9"/>
      <c r="BXG62" s="9"/>
      <c r="BXH62" s="9"/>
      <c r="BXI62" s="9"/>
      <c r="BXJ62" s="9"/>
      <c r="BXK62" s="9"/>
      <c r="BXL62" s="9"/>
      <c r="BXM62" s="9"/>
      <c r="BXN62" s="9"/>
      <c r="BXO62" s="9"/>
      <c r="BXP62" s="9"/>
      <c r="BXQ62" s="9"/>
      <c r="BXR62" s="9"/>
      <c r="BXS62" s="9"/>
      <c r="BXT62" s="9"/>
      <c r="BXU62" s="9"/>
      <c r="BXV62" s="9"/>
      <c r="BXW62" s="9"/>
      <c r="BXX62" s="9"/>
      <c r="BXY62" s="9"/>
      <c r="BXZ62" s="9"/>
      <c r="BYA62" s="9"/>
      <c r="BYB62" s="9"/>
      <c r="BYC62" s="9"/>
      <c r="BYD62" s="9"/>
      <c r="BYE62" s="9"/>
      <c r="BYF62" s="9"/>
      <c r="BYG62" s="9"/>
      <c r="BYH62" s="9"/>
      <c r="BYI62" s="9"/>
      <c r="BYJ62" s="9"/>
      <c r="BYK62" s="9"/>
      <c r="BYL62" s="9"/>
      <c r="BYM62" s="9"/>
      <c r="BYN62" s="9"/>
      <c r="BYO62" s="9"/>
      <c r="BYP62" s="9"/>
      <c r="BYQ62" s="9"/>
      <c r="BYR62" s="9"/>
      <c r="BYS62" s="9"/>
      <c r="BYT62" s="9"/>
      <c r="BYU62" s="9"/>
      <c r="BYV62" s="9"/>
      <c r="BYW62" s="9"/>
      <c r="BYX62" s="9"/>
      <c r="BYY62" s="9"/>
      <c r="BYZ62" s="9"/>
      <c r="BZA62" s="9"/>
      <c r="BZB62" s="9"/>
      <c r="BZC62" s="9"/>
      <c r="BZD62" s="9"/>
      <c r="BZE62" s="9"/>
      <c r="BZF62" s="9"/>
      <c r="BZG62" s="9"/>
      <c r="BZH62" s="9"/>
      <c r="BZI62" s="9"/>
      <c r="BZJ62" s="9"/>
      <c r="BZK62" s="9"/>
      <c r="BZL62" s="9"/>
      <c r="BZM62" s="9"/>
      <c r="BZN62" s="9"/>
      <c r="BZO62" s="9"/>
      <c r="BZP62" s="9"/>
      <c r="BZQ62" s="9"/>
      <c r="BZR62" s="9"/>
      <c r="BZS62" s="9"/>
      <c r="BZT62" s="9"/>
      <c r="BZU62" s="9"/>
      <c r="BZV62" s="9"/>
      <c r="BZW62" s="9"/>
      <c r="BZX62" s="9"/>
      <c r="BZY62" s="9"/>
      <c r="BZZ62" s="9"/>
      <c r="CAA62" s="9"/>
      <c r="CAB62" s="9"/>
      <c r="CAC62" s="9"/>
      <c r="CAD62" s="9"/>
      <c r="CAE62" s="9"/>
      <c r="CAF62" s="9"/>
      <c r="CAG62" s="9"/>
      <c r="CAH62" s="9"/>
      <c r="CAI62" s="9"/>
      <c r="CAJ62" s="9"/>
      <c r="CAK62" s="9"/>
      <c r="CAL62" s="9"/>
      <c r="CAM62" s="9"/>
      <c r="CAN62" s="9"/>
      <c r="CAO62" s="9"/>
      <c r="CAP62" s="9"/>
      <c r="CAQ62" s="9"/>
      <c r="CAR62" s="9"/>
      <c r="CAS62" s="9"/>
      <c r="CAT62" s="9"/>
      <c r="CAU62" s="9"/>
      <c r="CAV62" s="9"/>
      <c r="CAW62" s="9"/>
      <c r="CAX62" s="9"/>
      <c r="CAY62" s="9"/>
      <c r="CAZ62" s="9"/>
      <c r="CBA62" s="9"/>
      <c r="CBB62" s="9"/>
      <c r="CBC62" s="9"/>
      <c r="CBD62" s="9"/>
      <c r="CBE62" s="9"/>
      <c r="CBF62" s="9"/>
      <c r="CBG62" s="9"/>
      <c r="CBH62" s="9"/>
      <c r="CBI62" s="9"/>
      <c r="CBJ62" s="9"/>
      <c r="CBK62" s="9"/>
      <c r="CBL62" s="9"/>
      <c r="CBM62" s="9"/>
      <c r="CBN62" s="9"/>
      <c r="CBO62" s="9"/>
      <c r="CBP62" s="9"/>
      <c r="CBQ62" s="9"/>
      <c r="CBR62" s="9"/>
      <c r="CBS62" s="9"/>
      <c r="CBT62" s="9"/>
      <c r="CBU62" s="9"/>
      <c r="CBV62" s="9"/>
      <c r="CBW62" s="9"/>
      <c r="CBX62" s="9"/>
      <c r="CBY62" s="9"/>
      <c r="CBZ62" s="9"/>
      <c r="CCA62" s="9"/>
      <c r="CCB62" s="9"/>
      <c r="CCC62" s="9"/>
      <c r="CCD62" s="9"/>
      <c r="CCE62" s="9"/>
      <c r="CCF62" s="9"/>
      <c r="CCG62" s="9"/>
      <c r="CCH62" s="9"/>
      <c r="CCI62" s="9"/>
      <c r="CCJ62" s="9"/>
      <c r="CCK62" s="9"/>
      <c r="CCL62" s="9"/>
      <c r="CCM62" s="9"/>
      <c r="CCN62" s="9"/>
      <c r="CCO62" s="9"/>
      <c r="CCP62" s="9"/>
      <c r="CCQ62" s="9"/>
      <c r="CCR62" s="9"/>
      <c r="CCS62" s="9"/>
      <c r="CCT62" s="9"/>
      <c r="CCU62" s="9"/>
      <c r="CCV62" s="9"/>
      <c r="CCW62" s="9"/>
      <c r="CCX62" s="9"/>
      <c r="CCY62" s="9"/>
      <c r="CCZ62" s="9"/>
      <c r="CDA62" s="9"/>
      <c r="CDB62" s="9"/>
      <c r="CDC62" s="9"/>
      <c r="CDD62" s="9"/>
      <c r="CDE62" s="9"/>
      <c r="CDF62" s="9"/>
      <c r="CDG62" s="9"/>
      <c r="CDH62" s="9"/>
      <c r="CDI62" s="9"/>
      <c r="CDJ62" s="9"/>
      <c r="CDK62" s="9"/>
      <c r="CDL62" s="9"/>
      <c r="CDM62" s="9"/>
      <c r="CDN62" s="9"/>
      <c r="CDO62" s="9"/>
      <c r="CDP62" s="9"/>
      <c r="CDQ62" s="9"/>
      <c r="CDR62" s="9"/>
      <c r="CDS62" s="9"/>
      <c r="CDT62" s="9"/>
      <c r="CDU62" s="9"/>
      <c r="CDV62" s="9"/>
      <c r="CDW62" s="9"/>
      <c r="CDX62" s="9"/>
      <c r="CDY62" s="9"/>
      <c r="CDZ62" s="9"/>
      <c r="CEA62" s="9"/>
      <c r="CEB62" s="9"/>
      <c r="CEC62" s="9"/>
      <c r="CED62" s="9"/>
      <c r="CEE62" s="9"/>
      <c r="CEF62" s="9"/>
      <c r="CEG62" s="9"/>
      <c r="CEH62" s="9"/>
      <c r="CEI62" s="9"/>
      <c r="CEJ62" s="9"/>
      <c r="CEK62" s="9"/>
      <c r="CEL62" s="9"/>
      <c r="CEM62" s="9"/>
      <c r="CEN62" s="9"/>
      <c r="CEO62" s="9"/>
      <c r="CEP62" s="9"/>
      <c r="CEQ62" s="9"/>
      <c r="CER62" s="9"/>
      <c r="CES62" s="9"/>
      <c r="CET62" s="9"/>
      <c r="CEU62" s="9"/>
      <c r="CEV62" s="9"/>
      <c r="CEW62" s="9"/>
      <c r="CEX62" s="9"/>
      <c r="CEY62" s="9"/>
      <c r="CEZ62" s="9"/>
      <c r="CFA62" s="9"/>
      <c r="CFB62" s="9"/>
      <c r="CFC62" s="9"/>
      <c r="CFD62" s="9"/>
      <c r="CFE62" s="9"/>
      <c r="CFF62" s="9"/>
      <c r="CFG62" s="9"/>
      <c r="CFH62" s="9"/>
      <c r="CFI62" s="9"/>
      <c r="CFJ62" s="9"/>
      <c r="CFK62" s="9"/>
      <c r="CFL62" s="9"/>
      <c r="CFM62" s="9"/>
      <c r="CFN62" s="9"/>
      <c r="CFO62" s="9"/>
      <c r="CFP62" s="9"/>
      <c r="CFQ62" s="9"/>
      <c r="CFR62" s="9"/>
      <c r="CFS62" s="9"/>
      <c r="CFT62" s="9"/>
      <c r="CFU62" s="9"/>
      <c r="CFV62" s="9"/>
      <c r="CFW62" s="9"/>
      <c r="CFX62" s="9"/>
      <c r="CFY62" s="9"/>
      <c r="CFZ62" s="9"/>
      <c r="CGA62" s="9"/>
      <c r="CGB62" s="9"/>
      <c r="CGC62" s="9"/>
      <c r="CGD62" s="9"/>
      <c r="CGE62" s="9"/>
      <c r="CGF62" s="9"/>
      <c r="CGG62" s="9"/>
      <c r="CGH62" s="9"/>
      <c r="CGI62" s="9"/>
      <c r="CGJ62" s="9"/>
      <c r="CGK62" s="9"/>
      <c r="CGL62" s="9"/>
      <c r="CGM62" s="9"/>
      <c r="CGN62" s="9"/>
      <c r="CGO62" s="9"/>
      <c r="CGP62" s="9"/>
      <c r="CGQ62" s="9"/>
      <c r="CGR62" s="9"/>
      <c r="CGS62" s="9"/>
      <c r="CGT62" s="9"/>
      <c r="CGU62" s="9"/>
      <c r="CGV62" s="9"/>
      <c r="CGW62" s="9"/>
      <c r="CGX62" s="9"/>
      <c r="CGY62" s="9"/>
      <c r="CGZ62" s="9"/>
      <c r="CHA62" s="9"/>
      <c r="CHB62" s="9"/>
      <c r="CHC62" s="9"/>
      <c r="CHD62" s="9"/>
      <c r="CHE62" s="9"/>
      <c r="CHF62" s="9"/>
      <c r="CHG62" s="9"/>
      <c r="CHH62" s="9"/>
      <c r="CHI62" s="9"/>
      <c r="CHJ62" s="9"/>
      <c r="CHK62" s="9"/>
      <c r="CHL62" s="9"/>
      <c r="CHM62" s="9"/>
      <c r="CHN62" s="9"/>
      <c r="CHO62" s="9"/>
      <c r="CHP62" s="9"/>
      <c r="CHQ62" s="9"/>
      <c r="CHR62" s="9"/>
      <c r="CHS62" s="9"/>
      <c r="CHT62" s="9"/>
      <c r="CHU62" s="9"/>
      <c r="CHV62" s="9"/>
      <c r="CHW62" s="9"/>
      <c r="CHX62" s="9"/>
      <c r="CHY62" s="9"/>
      <c r="CHZ62" s="9"/>
      <c r="CIA62" s="9"/>
      <c r="CIB62" s="9"/>
      <c r="CIC62" s="9"/>
      <c r="CID62" s="9"/>
      <c r="CIE62" s="9"/>
      <c r="CIF62" s="9"/>
      <c r="CIG62" s="9"/>
      <c r="CIH62" s="9"/>
      <c r="CII62" s="9"/>
      <c r="CIJ62" s="9"/>
      <c r="CIK62" s="9"/>
      <c r="CIL62" s="9"/>
      <c r="CIM62" s="9"/>
      <c r="CIN62" s="9"/>
      <c r="CIO62" s="9"/>
      <c r="CIP62" s="9"/>
      <c r="CIQ62" s="9"/>
      <c r="CIR62" s="9"/>
      <c r="CIS62" s="9"/>
      <c r="CIT62" s="9"/>
      <c r="CIU62" s="9"/>
      <c r="CIV62" s="9"/>
      <c r="CIW62" s="9"/>
      <c r="CIX62" s="9"/>
      <c r="CIY62" s="9"/>
      <c r="CIZ62" s="9"/>
      <c r="CJA62" s="9"/>
      <c r="CJB62" s="9"/>
      <c r="CJC62" s="9"/>
      <c r="CJD62" s="9"/>
      <c r="CJE62" s="9"/>
      <c r="CJF62" s="9"/>
      <c r="CJG62" s="9"/>
      <c r="CJH62" s="9"/>
      <c r="CJI62" s="9"/>
      <c r="CJJ62" s="9"/>
      <c r="CJK62" s="9"/>
      <c r="CJL62" s="9"/>
      <c r="CJM62" s="9"/>
      <c r="CJN62" s="9"/>
      <c r="CJO62" s="9"/>
      <c r="CJP62" s="9"/>
      <c r="CJQ62" s="9"/>
      <c r="CJR62" s="9"/>
      <c r="CJS62" s="9"/>
      <c r="CJT62" s="9"/>
      <c r="CJU62" s="9"/>
      <c r="CJV62" s="9"/>
      <c r="CJW62" s="9"/>
      <c r="CJX62" s="9"/>
      <c r="CJY62" s="9"/>
      <c r="CJZ62" s="9"/>
      <c r="CKA62" s="9"/>
      <c r="CKB62" s="9"/>
      <c r="CKC62" s="9"/>
      <c r="CKD62" s="9"/>
      <c r="CKE62" s="9"/>
      <c r="CKF62" s="9"/>
      <c r="CKG62" s="9"/>
      <c r="CKH62" s="9"/>
      <c r="CKI62" s="9"/>
      <c r="CKJ62" s="9"/>
      <c r="CKK62" s="9"/>
      <c r="CKL62" s="9"/>
      <c r="CKM62" s="9"/>
      <c r="CKN62" s="9"/>
      <c r="CKO62" s="9"/>
      <c r="CKP62" s="9"/>
      <c r="CKQ62" s="9"/>
      <c r="CKR62" s="9"/>
      <c r="CKS62" s="9"/>
      <c r="CKT62" s="9"/>
      <c r="CKU62" s="9"/>
      <c r="CKV62" s="9"/>
      <c r="CKW62" s="9"/>
      <c r="CKX62" s="9"/>
      <c r="CKY62" s="9"/>
      <c r="CKZ62" s="9"/>
      <c r="CLA62" s="9"/>
      <c r="CLB62" s="9"/>
      <c r="CLC62" s="9"/>
      <c r="CLD62" s="9"/>
      <c r="CLE62" s="9"/>
      <c r="CLF62" s="9"/>
      <c r="CLG62" s="9"/>
      <c r="CLH62" s="9"/>
      <c r="CLI62" s="9"/>
      <c r="CLJ62" s="9"/>
      <c r="CLK62" s="9"/>
      <c r="CLL62" s="9"/>
      <c r="CLM62" s="9"/>
      <c r="CLN62" s="9"/>
      <c r="CLO62" s="9"/>
      <c r="CLP62" s="9"/>
      <c r="CLQ62" s="9"/>
      <c r="CLR62" s="9"/>
      <c r="CLS62" s="9"/>
      <c r="CLT62" s="9"/>
      <c r="CLU62" s="9"/>
      <c r="CLV62" s="9"/>
      <c r="CLW62" s="9"/>
      <c r="CLX62" s="9"/>
      <c r="CLY62" s="9"/>
      <c r="CLZ62" s="9"/>
      <c r="CMA62" s="9"/>
      <c r="CMB62" s="9"/>
      <c r="CMC62" s="9"/>
      <c r="CMD62" s="9"/>
      <c r="CME62" s="9"/>
      <c r="CMF62" s="9"/>
      <c r="CMG62" s="9"/>
      <c r="CMH62" s="9"/>
      <c r="CMI62" s="9"/>
      <c r="CMJ62" s="9"/>
      <c r="CMK62" s="9"/>
      <c r="CML62" s="9"/>
      <c r="CMM62" s="9"/>
      <c r="CMN62" s="9"/>
      <c r="CMO62" s="9"/>
      <c r="CMP62" s="9"/>
      <c r="CMQ62" s="9"/>
      <c r="CMR62" s="9"/>
      <c r="CMS62" s="9"/>
      <c r="CMT62" s="9"/>
      <c r="CMU62" s="9"/>
      <c r="CMV62" s="9"/>
      <c r="CMW62" s="9"/>
      <c r="CMX62" s="9"/>
      <c r="CMY62" s="9"/>
      <c r="CMZ62" s="9"/>
      <c r="CNA62" s="9"/>
      <c r="CNB62" s="9"/>
      <c r="CNC62" s="9"/>
      <c r="CND62" s="9"/>
      <c r="CNE62" s="9"/>
      <c r="CNF62" s="9"/>
      <c r="CNG62" s="9"/>
      <c r="CNH62" s="9"/>
      <c r="CNI62" s="9"/>
      <c r="CNJ62" s="9"/>
      <c r="CNK62" s="9"/>
      <c r="CNL62" s="9"/>
      <c r="CNM62" s="9"/>
      <c r="CNN62" s="9"/>
      <c r="CNO62" s="9"/>
      <c r="CNP62" s="9"/>
      <c r="CNQ62" s="9"/>
      <c r="CNR62" s="9"/>
      <c r="CNS62" s="9"/>
      <c r="CNT62" s="9"/>
      <c r="CNU62" s="9"/>
      <c r="CNV62" s="9"/>
      <c r="CNW62" s="9"/>
      <c r="CNX62" s="9"/>
      <c r="CNY62" s="9"/>
      <c r="CNZ62" s="9"/>
      <c r="COA62" s="9"/>
      <c r="COB62" s="9"/>
      <c r="COC62" s="9"/>
      <c r="COD62" s="9"/>
      <c r="COE62" s="9"/>
      <c r="COF62" s="9"/>
      <c r="COG62" s="9"/>
      <c r="COH62" s="9"/>
      <c r="COI62" s="9"/>
      <c r="COJ62" s="9"/>
      <c r="COK62" s="9"/>
      <c r="COL62" s="9"/>
      <c r="COM62" s="9"/>
      <c r="CON62" s="9"/>
      <c r="COO62" s="9"/>
      <c r="COP62" s="9"/>
      <c r="COQ62" s="9"/>
      <c r="COR62" s="9"/>
      <c r="COS62" s="9"/>
      <c r="COT62" s="9"/>
      <c r="COU62" s="9"/>
      <c r="COV62" s="9"/>
      <c r="COW62" s="9"/>
      <c r="COX62" s="9"/>
      <c r="COY62" s="9"/>
      <c r="COZ62" s="9"/>
      <c r="CPA62" s="9"/>
      <c r="CPB62" s="9"/>
      <c r="CPC62" s="9"/>
      <c r="CPD62" s="9"/>
      <c r="CPE62" s="9"/>
      <c r="CPF62" s="9"/>
      <c r="CPG62" s="9"/>
      <c r="CPH62" s="9"/>
      <c r="CPI62" s="9"/>
      <c r="CPJ62" s="9"/>
      <c r="CPK62" s="9"/>
      <c r="CPL62" s="9"/>
      <c r="CPM62" s="9"/>
      <c r="CPN62" s="9"/>
      <c r="CPO62" s="9"/>
      <c r="CPP62" s="9"/>
      <c r="CPQ62" s="9"/>
      <c r="CPR62" s="9"/>
      <c r="CPS62" s="9"/>
      <c r="CPT62" s="9"/>
      <c r="CPU62" s="9"/>
      <c r="CPV62" s="9"/>
      <c r="CPW62" s="9"/>
      <c r="CPX62" s="9"/>
      <c r="CPY62" s="9"/>
      <c r="CPZ62" s="9"/>
      <c r="CQA62" s="9"/>
      <c r="CQB62" s="9"/>
      <c r="CQC62" s="9"/>
      <c r="CQD62" s="9"/>
      <c r="CQE62" s="9"/>
      <c r="CQF62" s="9"/>
      <c r="CQG62" s="9"/>
      <c r="CQH62" s="9"/>
      <c r="CQI62" s="9"/>
      <c r="CQJ62" s="9"/>
      <c r="CQK62" s="9"/>
      <c r="CQL62" s="9"/>
      <c r="CQM62" s="9"/>
      <c r="CQN62" s="9"/>
      <c r="CQO62" s="9"/>
      <c r="CQP62" s="9"/>
      <c r="CQQ62" s="9"/>
      <c r="CQR62" s="9"/>
      <c r="CQS62" s="9"/>
      <c r="CQT62" s="9"/>
      <c r="CQU62" s="9"/>
      <c r="CQV62" s="9"/>
      <c r="CQW62" s="9"/>
      <c r="CQX62" s="9"/>
      <c r="CQY62" s="9"/>
      <c r="CQZ62" s="9"/>
      <c r="CRA62" s="9"/>
      <c r="CRB62" s="9"/>
      <c r="CRC62" s="9"/>
      <c r="CRD62" s="9"/>
      <c r="CRE62" s="9"/>
      <c r="CRF62" s="9"/>
      <c r="CRG62" s="9"/>
      <c r="CRH62" s="9"/>
      <c r="CRI62" s="9"/>
      <c r="CRJ62" s="9"/>
      <c r="CRK62" s="9"/>
      <c r="CRL62" s="9"/>
      <c r="CRM62" s="9"/>
      <c r="CRN62" s="9"/>
      <c r="CRO62" s="9"/>
      <c r="CRP62" s="9"/>
      <c r="CRQ62" s="9"/>
      <c r="CRR62" s="9"/>
      <c r="CRS62" s="9"/>
      <c r="CRT62" s="9"/>
      <c r="CRU62" s="9"/>
      <c r="CRV62" s="9"/>
      <c r="CRW62" s="9"/>
      <c r="CRX62" s="9"/>
      <c r="CRY62" s="9"/>
      <c r="CRZ62" s="9"/>
      <c r="CSA62" s="9"/>
      <c r="CSB62" s="9"/>
      <c r="CSC62" s="9"/>
      <c r="CSD62" s="9"/>
      <c r="CSE62" s="9"/>
      <c r="CSF62" s="9"/>
      <c r="CSG62" s="9"/>
      <c r="CSH62" s="9"/>
      <c r="CSI62" s="9"/>
      <c r="CSJ62" s="9"/>
      <c r="CSK62" s="9"/>
      <c r="CSL62" s="9"/>
      <c r="CSM62" s="9"/>
      <c r="CSN62" s="9"/>
      <c r="CSO62" s="9"/>
      <c r="CSP62" s="9"/>
      <c r="CSQ62" s="9"/>
      <c r="CSR62" s="9"/>
      <c r="CSS62" s="9"/>
      <c r="CST62" s="9"/>
      <c r="CSU62" s="9"/>
      <c r="CSV62" s="9"/>
      <c r="CSW62" s="9"/>
      <c r="CSX62" s="9"/>
      <c r="CSY62" s="9"/>
      <c r="CSZ62" s="9"/>
      <c r="CTA62" s="9"/>
      <c r="CTB62" s="9"/>
      <c r="CTC62" s="9"/>
      <c r="CTD62" s="9"/>
      <c r="CTE62" s="9"/>
      <c r="CTF62" s="9"/>
      <c r="CTG62" s="9"/>
      <c r="CTH62" s="9"/>
      <c r="CTI62" s="9"/>
      <c r="CTJ62" s="9"/>
      <c r="CTK62" s="9"/>
      <c r="CTL62" s="9"/>
      <c r="CTM62" s="9"/>
      <c r="CTN62" s="9"/>
      <c r="CTO62" s="9"/>
      <c r="CTP62" s="9"/>
      <c r="CTQ62" s="9"/>
      <c r="CTR62" s="9"/>
      <c r="CTS62" s="9"/>
      <c r="CTT62" s="9"/>
      <c r="CTU62" s="9"/>
      <c r="CTV62" s="9"/>
      <c r="CTW62" s="9"/>
      <c r="CTX62" s="9"/>
      <c r="CTY62" s="9"/>
      <c r="CTZ62" s="9"/>
      <c r="CUA62" s="9"/>
      <c r="CUB62" s="9"/>
      <c r="CUC62" s="9"/>
      <c r="CUD62" s="9"/>
      <c r="CUE62" s="9"/>
      <c r="CUF62" s="9"/>
      <c r="CUG62" s="9"/>
      <c r="CUH62" s="9"/>
      <c r="CUI62" s="9"/>
      <c r="CUJ62" s="9"/>
      <c r="CUK62" s="9"/>
      <c r="CUL62" s="9"/>
      <c r="CUM62" s="9"/>
      <c r="CUN62" s="9"/>
      <c r="CUO62" s="9"/>
      <c r="CUP62" s="9"/>
      <c r="CUQ62" s="9"/>
      <c r="CUR62" s="9"/>
      <c r="CUS62" s="9"/>
      <c r="CUT62" s="9"/>
      <c r="CUU62" s="9"/>
      <c r="CUV62" s="9"/>
      <c r="CUW62" s="9"/>
      <c r="CUX62" s="9"/>
      <c r="CUY62" s="9"/>
      <c r="CUZ62" s="9"/>
      <c r="CVA62" s="9"/>
      <c r="CVB62" s="9"/>
      <c r="CVC62" s="9"/>
      <c r="CVD62" s="9"/>
      <c r="CVE62" s="9"/>
      <c r="CVF62" s="9"/>
      <c r="CVG62" s="9"/>
      <c r="CVH62" s="9"/>
      <c r="CVI62" s="9"/>
      <c r="CVJ62" s="9"/>
      <c r="CVK62" s="9"/>
      <c r="CVL62" s="9"/>
      <c r="CVM62" s="9"/>
      <c r="CVN62" s="9"/>
      <c r="CVO62" s="9"/>
      <c r="CVP62" s="9"/>
      <c r="CVQ62" s="9"/>
      <c r="CVR62" s="9"/>
      <c r="CVS62" s="9"/>
      <c r="CVT62" s="9"/>
      <c r="CVU62" s="9"/>
      <c r="CVV62" s="9"/>
      <c r="CVW62" s="9"/>
      <c r="CVX62" s="9"/>
      <c r="CVY62" s="9"/>
      <c r="CVZ62" s="9"/>
      <c r="CWA62" s="9"/>
      <c r="CWB62" s="9"/>
      <c r="CWC62" s="9"/>
      <c r="CWD62" s="9"/>
      <c r="CWE62" s="9"/>
      <c r="CWF62" s="9"/>
      <c r="CWG62" s="9"/>
      <c r="CWH62" s="9"/>
      <c r="CWI62" s="9"/>
      <c r="CWJ62" s="9"/>
      <c r="CWK62" s="9"/>
      <c r="CWL62" s="9"/>
      <c r="CWM62" s="9"/>
      <c r="CWN62" s="9"/>
      <c r="CWO62" s="9"/>
      <c r="CWP62" s="9"/>
      <c r="CWQ62" s="9"/>
      <c r="CWR62" s="9"/>
      <c r="CWS62" s="9"/>
      <c r="CWT62" s="9"/>
      <c r="CWU62" s="9"/>
      <c r="CWV62" s="9"/>
      <c r="CWW62" s="9"/>
      <c r="CWX62" s="9"/>
      <c r="CWY62" s="9"/>
      <c r="CWZ62" s="9"/>
      <c r="CXA62" s="9"/>
      <c r="CXB62" s="9"/>
      <c r="CXC62" s="9"/>
      <c r="CXD62" s="9"/>
      <c r="CXE62" s="9"/>
      <c r="CXF62" s="9"/>
      <c r="CXG62" s="9"/>
      <c r="CXH62" s="9"/>
      <c r="CXI62" s="9"/>
      <c r="CXJ62" s="9"/>
      <c r="CXK62" s="9"/>
      <c r="CXL62" s="9"/>
      <c r="CXM62" s="9"/>
      <c r="CXN62" s="9"/>
      <c r="CXO62" s="9"/>
      <c r="CXP62" s="9"/>
      <c r="CXQ62" s="9"/>
      <c r="CXR62" s="9"/>
      <c r="CXS62" s="9"/>
      <c r="CXT62" s="9"/>
      <c r="CXU62" s="9"/>
      <c r="CXV62" s="9"/>
      <c r="CXW62" s="9"/>
      <c r="CXX62" s="9"/>
      <c r="CXY62" s="9"/>
      <c r="CXZ62" s="9"/>
      <c r="CYA62" s="9"/>
      <c r="CYB62" s="9"/>
      <c r="CYC62" s="9"/>
      <c r="CYD62" s="9"/>
      <c r="CYE62" s="9"/>
      <c r="CYF62" s="9"/>
      <c r="CYG62" s="9"/>
      <c r="CYH62" s="9"/>
      <c r="CYI62" s="9"/>
      <c r="CYJ62" s="9"/>
      <c r="CYK62" s="9"/>
      <c r="CYL62" s="9"/>
      <c r="CYM62" s="9"/>
      <c r="CYN62" s="9"/>
      <c r="CYO62" s="9"/>
      <c r="CYP62" s="9"/>
      <c r="CYQ62" s="9"/>
      <c r="CYR62" s="9"/>
      <c r="CYS62" s="9"/>
      <c r="CYT62" s="9"/>
      <c r="CYU62" s="9"/>
      <c r="CYV62" s="9"/>
      <c r="CYW62" s="9"/>
      <c r="CYX62" s="9"/>
      <c r="CYY62" s="9"/>
      <c r="CYZ62" s="9"/>
      <c r="CZA62" s="9"/>
      <c r="CZB62" s="9"/>
      <c r="CZC62" s="9"/>
      <c r="CZD62" s="9"/>
      <c r="CZE62" s="9"/>
      <c r="CZF62" s="9"/>
      <c r="CZG62" s="9"/>
      <c r="CZH62" s="9"/>
      <c r="CZI62" s="9"/>
      <c r="CZJ62" s="9"/>
      <c r="CZK62" s="9"/>
      <c r="CZL62" s="9"/>
      <c r="CZM62" s="9"/>
      <c r="CZN62" s="9"/>
      <c r="CZO62" s="9"/>
      <c r="CZP62" s="9"/>
      <c r="CZQ62" s="9"/>
      <c r="CZR62" s="9"/>
      <c r="CZS62" s="9"/>
      <c r="CZT62" s="9"/>
      <c r="CZU62" s="9"/>
      <c r="CZV62" s="9"/>
      <c r="CZW62" s="9"/>
      <c r="CZX62" s="9"/>
      <c r="CZY62" s="9"/>
      <c r="CZZ62" s="9"/>
      <c r="DAA62" s="9"/>
      <c r="DAB62" s="9"/>
      <c r="DAC62" s="9"/>
      <c r="DAD62" s="9"/>
      <c r="DAE62" s="9"/>
      <c r="DAF62" s="9"/>
      <c r="DAG62" s="9"/>
      <c r="DAH62" s="9"/>
      <c r="DAI62" s="9"/>
      <c r="DAJ62" s="9"/>
      <c r="DAK62" s="9"/>
      <c r="DAL62" s="9"/>
      <c r="DAM62" s="9"/>
      <c r="DAN62" s="9"/>
      <c r="DAO62" s="9"/>
      <c r="DAP62" s="9"/>
      <c r="DAQ62" s="9"/>
      <c r="DAR62" s="9"/>
      <c r="DAS62" s="9"/>
      <c r="DAT62" s="9"/>
      <c r="DAU62" s="9"/>
      <c r="DAV62" s="9"/>
      <c r="DAW62" s="9"/>
      <c r="DAX62" s="9"/>
      <c r="DAY62" s="9"/>
      <c r="DAZ62" s="9"/>
      <c r="DBA62" s="9"/>
      <c r="DBB62" s="9"/>
      <c r="DBC62" s="9"/>
      <c r="DBD62" s="9"/>
      <c r="DBE62" s="9"/>
      <c r="DBF62" s="9"/>
      <c r="DBG62" s="9"/>
      <c r="DBH62" s="9"/>
      <c r="DBI62" s="9"/>
      <c r="DBJ62" s="9"/>
      <c r="DBK62" s="9"/>
      <c r="DBL62" s="9"/>
      <c r="DBM62" s="9"/>
      <c r="DBN62" s="9"/>
      <c r="DBO62" s="9"/>
      <c r="DBP62" s="9"/>
      <c r="DBQ62" s="9"/>
      <c r="DBR62" s="9"/>
      <c r="DBS62" s="9"/>
      <c r="DBT62" s="9"/>
      <c r="DBU62" s="9"/>
      <c r="DBV62" s="9"/>
      <c r="DBW62" s="9"/>
      <c r="DBX62" s="9"/>
      <c r="DBY62" s="9"/>
      <c r="DBZ62" s="9"/>
      <c r="DCA62" s="9"/>
      <c r="DCB62" s="9"/>
      <c r="DCC62" s="9"/>
      <c r="DCD62" s="9"/>
      <c r="DCE62" s="9"/>
      <c r="DCF62" s="9"/>
      <c r="DCG62" s="9"/>
      <c r="DCH62" s="9"/>
      <c r="DCI62" s="9"/>
      <c r="DCJ62" s="9"/>
      <c r="DCK62" s="9"/>
      <c r="DCL62" s="9"/>
      <c r="DCM62" s="9"/>
      <c r="DCN62" s="9"/>
      <c r="DCO62" s="9"/>
      <c r="DCP62" s="9"/>
      <c r="DCQ62" s="9"/>
      <c r="DCR62" s="9"/>
      <c r="DCS62" s="9"/>
      <c r="DCT62" s="9"/>
      <c r="DCU62" s="9"/>
      <c r="DCV62" s="9"/>
      <c r="DCW62" s="9"/>
      <c r="DCX62" s="9"/>
      <c r="DCY62" s="9"/>
      <c r="DCZ62" s="9"/>
      <c r="DDA62" s="9"/>
      <c r="DDB62" s="9"/>
      <c r="DDC62" s="9"/>
      <c r="DDD62" s="9"/>
      <c r="DDE62" s="9"/>
      <c r="DDF62" s="9"/>
      <c r="DDG62" s="9"/>
      <c r="DDH62" s="9"/>
      <c r="DDI62" s="9"/>
      <c r="DDJ62" s="9"/>
      <c r="DDK62" s="9"/>
      <c r="DDL62" s="9"/>
      <c r="DDM62" s="9"/>
      <c r="DDN62" s="9"/>
      <c r="DDO62" s="9"/>
      <c r="DDP62" s="9"/>
      <c r="DDQ62" s="9"/>
      <c r="DDR62" s="9"/>
      <c r="DDS62" s="9"/>
      <c r="DDT62" s="9"/>
      <c r="DDU62" s="9"/>
      <c r="DDV62" s="9"/>
      <c r="DDW62" s="9"/>
      <c r="DDX62" s="9"/>
      <c r="DDY62" s="9"/>
      <c r="DDZ62" s="9"/>
      <c r="DEA62" s="9"/>
      <c r="DEB62" s="9"/>
      <c r="DEC62" s="9"/>
      <c r="DED62" s="9"/>
      <c r="DEE62" s="9"/>
      <c r="DEF62" s="9"/>
      <c r="DEG62" s="9"/>
      <c r="DEH62" s="9"/>
      <c r="DEI62" s="9"/>
      <c r="DEJ62" s="9"/>
      <c r="DEK62" s="9"/>
      <c r="DEL62" s="9"/>
      <c r="DEM62" s="9"/>
      <c r="DEN62" s="9"/>
      <c r="DEO62" s="9"/>
      <c r="DEP62" s="9"/>
      <c r="DEQ62" s="9"/>
      <c r="DER62" s="9"/>
      <c r="DES62" s="9"/>
      <c r="DET62" s="9"/>
      <c r="DEU62" s="9"/>
      <c r="DEV62" s="9"/>
      <c r="DEW62" s="9"/>
      <c r="DEX62" s="9"/>
      <c r="DEY62" s="9"/>
      <c r="DEZ62" s="9"/>
      <c r="DFA62" s="9"/>
      <c r="DFB62" s="9"/>
      <c r="DFC62" s="9"/>
      <c r="DFD62" s="9"/>
      <c r="DFE62" s="9"/>
      <c r="DFF62" s="9"/>
      <c r="DFG62" s="9"/>
      <c r="DFH62" s="9"/>
      <c r="DFI62" s="9"/>
      <c r="DFJ62" s="9"/>
      <c r="DFK62" s="9"/>
      <c r="DFL62" s="9"/>
      <c r="DFM62" s="9"/>
      <c r="DFN62" s="9"/>
      <c r="DFO62" s="9"/>
      <c r="DFP62" s="9"/>
      <c r="DFQ62" s="9"/>
      <c r="DFR62" s="9"/>
      <c r="DFS62" s="9"/>
      <c r="DFT62" s="9"/>
      <c r="DFU62" s="9"/>
      <c r="DFV62" s="9"/>
      <c r="DFW62" s="9"/>
      <c r="DFX62" s="9"/>
      <c r="DFY62" s="9"/>
      <c r="DFZ62" s="9"/>
      <c r="DGA62" s="9"/>
      <c r="DGB62" s="9"/>
      <c r="DGC62" s="9"/>
      <c r="DGD62" s="9"/>
      <c r="DGE62" s="9"/>
      <c r="DGF62" s="9"/>
      <c r="DGG62" s="9"/>
      <c r="DGH62" s="9"/>
      <c r="DGI62" s="9"/>
      <c r="DGJ62" s="9"/>
      <c r="DGK62" s="9"/>
      <c r="DGL62" s="9"/>
      <c r="DGM62" s="9"/>
      <c r="DGN62" s="9"/>
      <c r="DGO62" s="9"/>
      <c r="DGP62" s="9"/>
      <c r="DGQ62" s="9"/>
      <c r="DGR62" s="9"/>
      <c r="DGS62" s="9"/>
      <c r="DGT62" s="9"/>
      <c r="DGU62" s="9"/>
      <c r="DGV62" s="9"/>
      <c r="DGW62" s="9"/>
      <c r="DGX62" s="9"/>
      <c r="DGY62" s="9"/>
      <c r="DGZ62" s="9"/>
      <c r="DHA62" s="9"/>
      <c r="DHB62" s="9"/>
      <c r="DHC62" s="9"/>
      <c r="DHD62" s="9"/>
      <c r="DHE62" s="9"/>
      <c r="DHF62" s="9"/>
      <c r="DHG62" s="9"/>
      <c r="DHH62" s="9"/>
      <c r="DHI62" s="9"/>
      <c r="DHJ62" s="9"/>
      <c r="DHK62" s="9"/>
      <c r="DHL62" s="9"/>
      <c r="DHM62" s="9"/>
      <c r="DHN62" s="9"/>
      <c r="DHO62" s="9"/>
      <c r="DHP62" s="9"/>
      <c r="DHQ62" s="9"/>
      <c r="DHR62" s="9"/>
      <c r="DHS62" s="9"/>
      <c r="DHT62" s="9"/>
      <c r="DHU62" s="9"/>
      <c r="DHV62" s="9"/>
      <c r="DHW62" s="9"/>
      <c r="DHX62" s="9"/>
      <c r="DHY62" s="9"/>
      <c r="DHZ62" s="9"/>
      <c r="DIA62" s="9"/>
      <c r="DIB62" s="9"/>
      <c r="DIC62" s="9"/>
      <c r="DID62" s="9"/>
      <c r="DIE62" s="9"/>
      <c r="DIF62" s="9"/>
      <c r="DIG62" s="9"/>
      <c r="DIH62" s="9"/>
      <c r="DII62" s="9"/>
      <c r="DIJ62" s="9"/>
      <c r="DIK62" s="9"/>
      <c r="DIL62" s="9"/>
      <c r="DIM62" s="9"/>
      <c r="DIN62" s="9"/>
      <c r="DIO62" s="9"/>
      <c r="DIP62" s="9"/>
      <c r="DIQ62" s="9"/>
      <c r="DIR62" s="9"/>
      <c r="DIS62" s="9"/>
      <c r="DIT62" s="9"/>
      <c r="DIU62" s="9"/>
      <c r="DIV62" s="9"/>
      <c r="DIW62" s="9"/>
      <c r="DIX62" s="9"/>
      <c r="DIY62" s="9"/>
      <c r="DIZ62" s="9"/>
      <c r="DJA62" s="9"/>
      <c r="DJB62" s="9"/>
      <c r="DJC62" s="9"/>
      <c r="DJD62" s="9"/>
      <c r="DJE62" s="9"/>
      <c r="DJF62" s="9"/>
      <c r="DJG62" s="9"/>
      <c r="DJH62" s="9"/>
      <c r="DJI62" s="9"/>
      <c r="DJJ62" s="9"/>
      <c r="DJK62" s="9"/>
      <c r="DJL62" s="9"/>
      <c r="DJM62" s="9"/>
      <c r="DJN62" s="9"/>
      <c r="DJO62" s="9"/>
      <c r="DJP62" s="9"/>
      <c r="DJQ62" s="9"/>
      <c r="DJR62" s="9"/>
      <c r="DJS62" s="9"/>
      <c r="DJT62" s="9"/>
      <c r="DJU62" s="9"/>
      <c r="DJV62" s="9"/>
      <c r="DJW62" s="9"/>
      <c r="DJX62" s="9"/>
      <c r="DJY62" s="9"/>
      <c r="DJZ62" s="9"/>
      <c r="DKA62" s="9"/>
      <c r="DKB62" s="9"/>
      <c r="DKC62" s="9"/>
      <c r="DKD62" s="9"/>
      <c r="DKE62" s="9"/>
      <c r="DKF62" s="9"/>
      <c r="DKG62" s="9"/>
      <c r="DKH62" s="9"/>
      <c r="DKI62" s="9"/>
      <c r="DKJ62" s="9"/>
      <c r="DKK62" s="9"/>
      <c r="DKL62" s="9"/>
      <c r="DKM62" s="9"/>
      <c r="DKN62" s="9"/>
      <c r="DKO62" s="9"/>
      <c r="DKP62" s="9"/>
      <c r="DKQ62" s="9"/>
      <c r="DKR62" s="9"/>
      <c r="DKS62" s="9"/>
      <c r="DKT62" s="9"/>
      <c r="DKU62" s="9"/>
      <c r="DKV62" s="9"/>
      <c r="DKW62" s="9"/>
      <c r="DKX62" s="9"/>
      <c r="DKY62" s="9"/>
      <c r="DKZ62" s="9"/>
      <c r="DLA62" s="9"/>
      <c r="DLB62" s="9"/>
      <c r="DLC62" s="9"/>
      <c r="DLD62" s="9"/>
      <c r="DLE62" s="9"/>
      <c r="DLF62" s="9"/>
      <c r="DLG62" s="9"/>
      <c r="DLH62" s="9"/>
      <c r="DLI62" s="9"/>
      <c r="DLJ62" s="9"/>
      <c r="DLK62" s="9"/>
      <c r="DLL62" s="9"/>
      <c r="DLM62" s="9"/>
      <c r="DLN62" s="9"/>
      <c r="DLO62" s="9"/>
      <c r="DLP62" s="9"/>
      <c r="DLQ62" s="9"/>
      <c r="DLR62" s="9"/>
      <c r="DLS62" s="9"/>
      <c r="DLT62" s="9"/>
      <c r="DLU62" s="9"/>
      <c r="DLV62" s="9"/>
      <c r="DLW62" s="9"/>
      <c r="DLX62" s="9"/>
      <c r="DLY62" s="9"/>
      <c r="DLZ62" s="9"/>
      <c r="DMA62" s="9"/>
      <c r="DMB62" s="9"/>
      <c r="DMC62" s="9"/>
      <c r="DMD62" s="9"/>
      <c r="DME62" s="9"/>
      <c r="DMF62" s="9"/>
      <c r="DMG62" s="9"/>
      <c r="DMH62" s="9"/>
      <c r="DMI62" s="9"/>
      <c r="DMJ62" s="9"/>
      <c r="DMK62" s="9"/>
      <c r="DML62" s="9"/>
      <c r="DMM62" s="9"/>
      <c r="DMN62" s="9"/>
      <c r="DMO62" s="9"/>
      <c r="DMP62" s="9"/>
      <c r="DMQ62" s="9"/>
      <c r="DMR62" s="9"/>
      <c r="DMS62" s="9"/>
      <c r="DMT62" s="9"/>
      <c r="DMU62" s="9"/>
      <c r="DMV62" s="9"/>
      <c r="DMW62" s="9"/>
      <c r="DMX62" s="9"/>
      <c r="DMY62" s="9"/>
      <c r="DMZ62" s="9"/>
      <c r="DNA62" s="9"/>
      <c r="DNB62" s="9"/>
      <c r="DNC62" s="9"/>
      <c r="DND62" s="9"/>
      <c r="DNE62" s="9"/>
      <c r="DNF62" s="9"/>
      <c r="DNG62" s="9"/>
      <c r="DNH62" s="9"/>
      <c r="DNI62" s="9"/>
      <c r="DNJ62" s="9"/>
      <c r="DNK62" s="9"/>
      <c r="DNL62" s="9"/>
      <c r="DNM62" s="9"/>
      <c r="DNN62" s="9"/>
      <c r="DNO62" s="9"/>
      <c r="DNP62" s="9"/>
      <c r="DNQ62" s="9"/>
      <c r="DNR62" s="9"/>
      <c r="DNS62" s="9"/>
      <c r="DNT62" s="9"/>
      <c r="DNU62" s="9"/>
      <c r="DNV62" s="9"/>
      <c r="DNW62" s="9"/>
      <c r="DNX62" s="9"/>
      <c r="DNY62" s="9"/>
      <c r="DNZ62" s="9"/>
      <c r="DOA62" s="9"/>
      <c r="DOB62" s="9"/>
      <c r="DOC62" s="9"/>
      <c r="DOD62" s="9"/>
      <c r="DOE62" s="9"/>
      <c r="DOF62" s="9"/>
      <c r="DOG62" s="9"/>
      <c r="DOH62" s="9"/>
      <c r="DOI62" s="9"/>
      <c r="DOJ62" s="9"/>
      <c r="DOK62" s="9"/>
      <c r="DOL62" s="9"/>
      <c r="DOM62" s="9"/>
      <c r="DON62" s="9"/>
      <c r="DOO62" s="9"/>
      <c r="DOP62" s="9"/>
      <c r="DOQ62" s="9"/>
      <c r="DOR62" s="9"/>
      <c r="DOS62" s="9"/>
      <c r="DOT62" s="9"/>
      <c r="DOU62" s="9"/>
      <c r="DOV62" s="9"/>
      <c r="DOW62" s="9"/>
      <c r="DOX62" s="9"/>
      <c r="DOY62" s="9"/>
      <c r="DOZ62" s="9"/>
      <c r="DPA62" s="9"/>
      <c r="DPB62" s="9"/>
      <c r="DPC62" s="9"/>
      <c r="DPD62" s="9"/>
      <c r="DPE62" s="9"/>
      <c r="DPF62" s="9"/>
    </row>
    <row r="63" spans="1:3126" s="4" customFormat="1" ht="20.100000000000001" customHeight="1" x14ac:dyDescent="0.25">
      <c r="A63" s="24">
        <v>54</v>
      </c>
      <c r="B63" s="40" t="s">
        <v>65</v>
      </c>
      <c r="C63" s="40" t="s">
        <v>96</v>
      </c>
      <c r="D63" s="34">
        <v>6</v>
      </c>
      <c r="E63" s="35">
        <v>1</v>
      </c>
      <c r="F63" s="35">
        <v>1</v>
      </c>
      <c r="G63" s="35"/>
      <c r="H63" s="35">
        <v>6</v>
      </c>
      <c r="I63" s="35">
        <f>E63*H63</f>
        <v>6</v>
      </c>
      <c r="J63" s="35">
        <v>54</v>
      </c>
      <c r="K63" s="35">
        <f>F63*J63</f>
        <v>54</v>
      </c>
      <c r="L63" s="35"/>
      <c r="M63" s="35"/>
      <c r="N63" s="35"/>
      <c r="O63" s="35"/>
      <c r="P63" s="35">
        <f t="shared" si="46"/>
        <v>12</v>
      </c>
      <c r="Q63" s="35"/>
      <c r="R63" s="35"/>
      <c r="S63" s="35">
        <v>4</v>
      </c>
      <c r="T63" s="35">
        <f>D63*1</f>
        <v>6</v>
      </c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>
        <v>1</v>
      </c>
      <c r="AQ63" s="51">
        <f>D63*0.3*2</f>
        <v>3.5999999999999996</v>
      </c>
      <c r="AR63" s="35"/>
      <c r="AS63" s="35"/>
      <c r="AT63" s="51">
        <f t="shared" si="47"/>
        <v>3.5999999999999996</v>
      </c>
      <c r="AU63" s="35"/>
      <c r="AV63" s="35"/>
      <c r="AW63" s="35"/>
      <c r="AX63" s="35"/>
      <c r="AY63" s="35"/>
      <c r="AZ63" s="52">
        <f>I63+K63+M63+O63+P63+R63+T63+V63+X63+Z63+AB63+AD63+AF63+AH63+AL63+AM63+AO63+AT63+AU63+AY63</f>
        <v>81.599999999999994</v>
      </c>
      <c r="BA63" s="49" t="s">
        <v>70</v>
      </c>
      <c r="BB63" s="50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  <c r="AML63" s="9"/>
      <c r="AMM63" s="9"/>
      <c r="AMN63" s="9"/>
      <c r="AMO63" s="9"/>
      <c r="AMP63" s="9"/>
      <c r="AMQ63" s="9"/>
      <c r="AMR63" s="9"/>
      <c r="AMS63" s="9"/>
      <c r="AMT63" s="9"/>
      <c r="AMU63" s="9"/>
      <c r="AMV63" s="9"/>
      <c r="AMW63" s="9"/>
      <c r="AMX63" s="9"/>
      <c r="AMY63" s="9"/>
      <c r="AMZ63" s="9"/>
      <c r="ANA63" s="9"/>
      <c r="ANB63" s="9"/>
      <c r="ANC63" s="9"/>
      <c r="AND63" s="9"/>
      <c r="ANE63" s="9"/>
      <c r="ANF63" s="9"/>
      <c r="ANG63" s="9"/>
      <c r="ANH63" s="9"/>
      <c r="ANI63" s="9"/>
      <c r="ANJ63" s="9"/>
      <c r="ANK63" s="9"/>
      <c r="ANL63" s="9"/>
      <c r="ANM63" s="9"/>
      <c r="ANN63" s="9"/>
      <c r="ANO63" s="9"/>
      <c r="ANP63" s="9"/>
      <c r="ANQ63" s="9"/>
      <c r="ANR63" s="9"/>
      <c r="ANS63" s="9"/>
      <c r="ANT63" s="9"/>
      <c r="ANU63" s="9"/>
      <c r="ANV63" s="9"/>
      <c r="ANW63" s="9"/>
      <c r="ANX63" s="9"/>
      <c r="ANY63" s="9"/>
      <c r="ANZ63" s="9"/>
      <c r="AOA63" s="9"/>
      <c r="AOB63" s="9"/>
      <c r="AOC63" s="9"/>
      <c r="AOD63" s="9"/>
      <c r="AOE63" s="9"/>
      <c r="AOF63" s="9"/>
      <c r="AOG63" s="9"/>
      <c r="AOH63" s="9"/>
      <c r="AOI63" s="9"/>
      <c r="AOJ63" s="9"/>
      <c r="AOK63" s="9"/>
      <c r="AOL63" s="9"/>
      <c r="AOM63" s="9"/>
      <c r="AON63" s="9"/>
      <c r="AOO63" s="9"/>
      <c r="AOP63" s="9"/>
      <c r="AOQ63" s="9"/>
      <c r="AOR63" s="9"/>
      <c r="AOS63" s="9"/>
      <c r="AOT63" s="9"/>
      <c r="AOU63" s="9"/>
      <c r="AOV63" s="9"/>
      <c r="AOW63" s="9"/>
      <c r="AOX63" s="9"/>
      <c r="AOY63" s="9"/>
      <c r="AOZ63" s="9"/>
      <c r="APA63" s="9"/>
      <c r="APB63" s="9"/>
      <c r="APC63" s="9"/>
      <c r="APD63" s="9"/>
      <c r="APE63" s="9"/>
      <c r="APF63" s="9"/>
      <c r="APG63" s="9"/>
      <c r="APH63" s="9"/>
      <c r="API63" s="9"/>
      <c r="APJ63" s="9"/>
      <c r="APK63" s="9"/>
      <c r="APL63" s="9"/>
      <c r="APM63" s="9"/>
      <c r="APN63" s="9"/>
      <c r="APO63" s="9"/>
      <c r="APP63" s="9"/>
      <c r="APQ63" s="9"/>
      <c r="APR63" s="9"/>
      <c r="APS63" s="9"/>
      <c r="APT63" s="9"/>
      <c r="APU63" s="9"/>
      <c r="APV63" s="9"/>
      <c r="APW63" s="9"/>
      <c r="APX63" s="9"/>
      <c r="APY63" s="9"/>
      <c r="APZ63" s="9"/>
      <c r="AQA63" s="9"/>
      <c r="AQB63" s="9"/>
      <c r="AQC63" s="9"/>
      <c r="AQD63" s="9"/>
      <c r="AQE63" s="9"/>
      <c r="AQF63" s="9"/>
      <c r="AQG63" s="9"/>
      <c r="AQH63" s="9"/>
      <c r="AQI63" s="9"/>
      <c r="AQJ63" s="9"/>
      <c r="AQK63" s="9"/>
      <c r="AQL63" s="9"/>
      <c r="AQM63" s="9"/>
      <c r="AQN63" s="9"/>
      <c r="AQO63" s="9"/>
      <c r="AQP63" s="9"/>
      <c r="AQQ63" s="9"/>
      <c r="AQR63" s="9"/>
      <c r="AQS63" s="9"/>
      <c r="AQT63" s="9"/>
      <c r="AQU63" s="9"/>
      <c r="AQV63" s="9"/>
      <c r="AQW63" s="9"/>
      <c r="AQX63" s="9"/>
      <c r="AQY63" s="9"/>
      <c r="AQZ63" s="9"/>
      <c r="ARA63" s="9"/>
      <c r="ARB63" s="9"/>
      <c r="ARC63" s="9"/>
      <c r="ARD63" s="9"/>
      <c r="ARE63" s="9"/>
      <c r="ARF63" s="9"/>
      <c r="ARG63" s="9"/>
      <c r="ARH63" s="9"/>
      <c r="ARI63" s="9"/>
      <c r="ARJ63" s="9"/>
      <c r="ARK63" s="9"/>
      <c r="ARL63" s="9"/>
      <c r="ARM63" s="9"/>
      <c r="ARN63" s="9"/>
      <c r="ARO63" s="9"/>
      <c r="ARP63" s="9"/>
      <c r="ARQ63" s="9"/>
      <c r="ARR63" s="9"/>
      <c r="ARS63" s="9"/>
      <c r="ART63" s="9"/>
      <c r="ARU63" s="9"/>
      <c r="ARV63" s="9"/>
      <c r="ARW63" s="9"/>
      <c r="ARX63" s="9"/>
      <c r="ARY63" s="9"/>
      <c r="ARZ63" s="9"/>
      <c r="ASA63" s="9"/>
      <c r="ASB63" s="9"/>
      <c r="ASC63" s="9"/>
      <c r="ASD63" s="9"/>
      <c r="ASE63" s="9"/>
      <c r="ASF63" s="9"/>
      <c r="ASG63" s="9"/>
      <c r="ASH63" s="9"/>
      <c r="ASI63" s="9"/>
      <c r="ASJ63" s="9"/>
      <c r="ASK63" s="9"/>
      <c r="ASL63" s="9"/>
      <c r="ASM63" s="9"/>
      <c r="ASN63" s="9"/>
      <c r="ASO63" s="9"/>
      <c r="ASP63" s="9"/>
      <c r="ASQ63" s="9"/>
      <c r="ASR63" s="9"/>
      <c r="ASS63" s="9"/>
      <c r="AST63" s="9"/>
      <c r="ASU63" s="9"/>
      <c r="ASV63" s="9"/>
      <c r="ASW63" s="9"/>
      <c r="ASX63" s="9"/>
      <c r="ASY63" s="9"/>
      <c r="ASZ63" s="9"/>
      <c r="ATA63" s="9"/>
      <c r="ATB63" s="9"/>
      <c r="ATC63" s="9"/>
      <c r="ATD63" s="9"/>
      <c r="ATE63" s="9"/>
      <c r="ATF63" s="9"/>
      <c r="ATG63" s="9"/>
      <c r="ATH63" s="9"/>
      <c r="ATI63" s="9"/>
      <c r="ATJ63" s="9"/>
      <c r="ATK63" s="9"/>
      <c r="ATL63" s="9"/>
      <c r="ATM63" s="9"/>
      <c r="ATN63" s="9"/>
      <c r="ATO63" s="9"/>
      <c r="ATP63" s="9"/>
      <c r="ATQ63" s="9"/>
      <c r="ATR63" s="9"/>
      <c r="ATS63" s="9"/>
      <c r="ATT63" s="9"/>
      <c r="ATU63" s="9"/>
      <c r="ATV63" s="9"/>
      <c r="ATW63" s="9"/>
      <c r="ATX63" s="9"/>
      <c r="ATY63" s="9"/>
      <c r="ATZ63" s="9"/>
      <c r="AUA63" s="9"/>
      <c r="AUB63" s="9"/>
      <c r="AUC63" s="9"/>
      <c r="AUD63" s="9"/>
      <c r="AUE63" s="9"/>
      <c r="AUF63" s="9"/>
      <c r="AUG63" s="9"/>
      <c r="AUH63" s="9"/>
      <c r="AUI63" s="9"/>
      <c r="AUJ63" s="9"/>
      <c r="AUK63" s="9"/>
      <c r="AUL63" s="9"/>
      <c r="AUM63" s="9"/>
      <c r="AUN63" s="9"/>
      <c r="AUO63" s="9"/>
      <c r="AUP63" s="9"/>
      <c r="AUQ63" s="9"/>
      <c r="AUR63" s="9"/>
      <c r="AUS63" s="9"/>
      <c r="AUT63" s="9"/>
      <c r="AUU63" s="9"/>
      <c r="AUV63" s="9"/>
      <c r="AUW63" s="9"/>
      <c r="AUX63" s="9"/>
      <c r="AUY63" s="9"/>
      <c r="AUZ63" s="9"/>
      <c r="AVA63" s="9"/>
      <c r="AVB63" s="9"/>
      <c r="AVC63" s="9"/>
      <c r="AVD63" s="9"/>
      <c r="AVE63" s="9"/>
      <c r="AVF63" s="9"/>
      <c r="AVG63" s="9"/>
      <c r="AVH63" s="9"/>
      <c r="AVI63" s="9"/>
      <c r="AVJ63" s="9"/>
      <c r="AVK63" s="9"/>
      <c r="AVL63" s="9"/>
      <c r="AVM63" s="9"/>
      <c r="AVN63" s="9"/>
      <c r="AVO63" s="9"/>
      <c r="AVP63" s="9"/>
      <c r="AVQ63" s="9"/>
      <c r="AVR63" s="9"/>
      <c r="AVS63" s="9"/>
      <c r="AVT63" s="9"/>
      <c r="AVU63" s="9"/>
      <c r="AVV63" s="9"/>
      <c r="AVW63" s="9"/>
      <c r="AVX63" s="9"/>
      <c r="AVY63" s="9"/>
      <c r="AVZ63" s="9"/>
      <c r="AWA63" s="9"/>
      <c r="AWB63" s="9"/>
      <c r="AWC63" s="9"/>
      <c r="AWD63" s="9"/>
      <c r="AWE63" s="9"/>
      <c r="AWF63" s="9"/>
      <c r="AWG63" s="9"/>
      <c r="AWH63" s="9"/>
      <c r="AWI63" s="9"/>
      <c r="AWJ63" s="9"/>
      <c r="AWK63" s="9"/>
      <c r="AWL63" s="9"/>
      <c r="AWM63" s="9"/>
      <c r="AWN63" s="9"/>
      <c r="AWO63" s="9"/>
      <c r="AWP63" s="9"/>
      <c r="AWQ63" s="9"/>
      <c r="AWR63" s="9"/>
      <c r="AWS63" s="9"/>
      <c r="AWT63" s="9"/>
      <c r="AWU63" s="9"/>
      <c r="AWV63" s="9"/>
      <c r="AWW63" s="9"/>
      <c r="AWX63" s="9"/>
      <c r="AWY63" s="9"/>
      <c r="AWZ63" s="9"/>
      <c r="AXA63" s="9"/>
      <c r="AXB63" s="9"/>
      <c r="AXC63" s="9"/>
      <c r="AXD63" s="9"/>
      <c r="AXE63" s="9"/>
      <c r="AXF63" s="9"/>
      <c r="AXG63" s="9"/>
      <c r="AXH63" s="9"/>
      <c r="AXI63" s="9"/>
      <c r="AXJ63" s="9"/>
      <c r="AXK63" s="9"/>
      <c r="AXL63" s="9"/>
      <c r="AXM63" s="9"/>
      <c r="AXN63" s="9"/>
      <c r="AXO63" s="9"/>
      <c r="AXP63" s="9"/>
      <c r="AXQ63" s="9"/>
      <c r="AXR63" s="9"/>
      <c r="AXS63" s="9"/>
      <c r="AXT63" s="9"/>
      <c r="AXU63" s="9"/>
      <c r="AXV63" s="9"/>
      <c r="AXW63" s="9"/>
      <c r="AXX63" s="9"/>
      <c r="AXY63" s="9"/>
      <c r="AXZ63" s="9"/>
      <c r="AYA63" s="9"/>
      <c r="AYB63" s="9"/>
      <c r="AYC63" s="9"/>
      <c r="AYD63" s="9"/>
      <c r="AYE63" s="9"/>
      <c r="AYF63" s="9"/>
      <c r="AYG63" s="9"/>
      <c r="AYH63" s="9"/>
      <c r="AYI63" s="9"/>
      <c r="AYJ63" s="9"/>
      <c r="AYK63" s="9"/>
      <c r="AYL63" s="9"/>
      <c r="AYM63" s="9"/>
      <c r="AYN63" s="9"/>
      <c r="AYO63" s="9"/>
      <c r="AYP63" s="9"/>
      <c r="AYQ63" s="9"/>
      <c r="AYR63" s="9"/>
      <c r="AYS63" s="9"/>
      <c r="AYT63" s="9"/>
      <c r="AYU63" s="9"/>
      <c r="AYV63" s="9"/>
      <c r="AYW63" s="9"/>
      <c r="AYX63" s="9"/>
      <c r="AYY63" s="9"/>
      <c r="AYZ63" s="9"/>
      <c r="AZA63" s="9"/>
      <c r="AZB63" s="9"/>
      <c r="AZC63" s="9"/>
      <c r="AZD63" s="9"/>
      <c r="AZE63" s="9"/>
      <c r="AZF63" s="9"/>
      <c r="AZG63" s="9"/>
      <c r="AZH63" s="9"/>
      <c r="AZI63" s="9"/>
      <c r="AZJ63" s="9"/>
      <c r="AZK63" s="9"/>
      <c r="AZL63" s="9"/>
      <c r="AZM63" s="9"/>
      <c r="AZN63" s="9"/>
      <c r="AZO63" s="9"/>
      <c r="AZP63" s="9"/>
      <c r="AZQ63" s="9"/>
      <c r="AZR63" s="9"/>
      <c r="AZS63" s="9"/>
      <c r="AZT63" s="9"/>
      <c r="AZU63" s="9"/>
      <c r="AZV63" s="9"/>
      <c r="AZW63" s="9"/>
      <c r="AZX63" s="9"/>
      <c r="AZY63" s="9"/>
      <c r="AZZ63" s="9"/>
      <c r="BAA63" s="9"/>
      <c r="BAB63" s="9"/>
      <c r="BAC63" s="9"/>
      <c r="BAD63" s="9"/>
      <c r="BAE63" s="9"/>
      <c r="BAF63" s="9"/>
      <c r="BAG63" s="9"/>
      <c r="BAH63" s="9"/>
      <c r="BAI63" s="9"/>
      <c r="BAJ63" s="9"/>
      <c r="BAK63" s="9"/>
      <c r="BAL63" s="9"/>
      <c r="BAM63" s="9"/>
      <c r="BAN63" s="9"/>
      <c r="BAO63" s="9"/>
      <c r="BAP63" s="9"/>
      <c r="BAQ63" s="9"/>
      <c r="BAR63" s="9"/>
      <c r="BAS63" s="9"/>
      <c r="BAT63" s="9"/>
      <c r="BAU63" s="9"/>
      <c r="BAV63" s="9"/>
      <c r="BAW63" s="9"/>
      <c r="BAX63" s="9"/>
      <c r="BAY63" s="9"/>
      <c r="BAZ63" s="9"/>
      <c r="BBA63" s="9"/>
      <c r="BBB63" s="9"/>
      <c r="BBC63" s="9"/>
      <c r="BBD63" s="9"/>
      <c r="BBE63" s="9"/>
      <c r="BBF63" s="9"/>
      <c r="BBG63" s="9"/>
      <c r="BBH63" s="9"/>
      <c r="BBI63" s="9"/>
      <c r="BBJ63" s="9"/>
      <c r="BBK63" s="9"/>
      <c r="BBL63" s="9"/>
      <c r="BBM63" s="9"/>
      <c r="BBN63" s="9"/>
      <c r="BBO63" s="9"/>
      <c r="BBP63" s="9"/>
      <c r="BBQ63" s="9"/>
      <c r="BBR63" s="9"/>
      <c r="BBS63" s="9"/>
      <c r="BBT63" s="9"/>
      <c r="BBU63" s="9"/>
      <c r="BBV63" s="9"/>
      <c r="BBW63" s="9"/>
      <c r="BBX63" s="9"/>
      <c r="BBY63" s="9"/>
      <c r="BBZ63" s="9"/>
      <c r="BCA63" s="9"/>
      <c r="BCB63" s="9"/>
      <c r="BCC63" s="9"/>
      <c r="BCD63" s="9"/>
      <c r="BCE63" s="9"/>
      <c r="BCF63" s="9"/>
      <c r="BCG63" s="9"/>
      <c r="BCH63" s="9"/>
      <c r="BCI63" s="9"/>
      <c r="BCJ63" s="9"/>
      <c r="BCK63" s="9"/>
      <c r="BCL63" s="9"/>
      <c r="BCM63" s="9"/>
      <c r="BCN63" s="9"/>
      <c r="BCO63" s="9"/>
      <c r="BCP63" s="9"/>
      <c r="BCQ63" s="9"/>
      <c r="BCR63" s="9"/>
      <c r="BCS63" s="9"/>
      <c r="BCT63" s="9"/>
      <c r="BCU63" s="9"/>
      <c r="BCV63" s="9"/>
      <c r="BCW63" s="9"/>
      <c r="BCX63" s="9"/>
      <c r="BCY63" s="9"/>
      <c r="BCZ63" s="9"/>
      <c r="BDA63" s="9"/>
      <c r="BDB63" s="9"/>
      <c r="BDC63" s="9"/>
      <c r="BDD63" s="9"/>
      <c r="BDE63" s="9"/>
      <c r="BDF63" s="9"/>
      <c r="BDG63" s="9"/>
      <c r="BDH63" s="9"/>
      <c r="BDI63" s="9"/>
      <c r="BDJ63" s="9"/>
      <c r="BDK63" s="9"/>
      <c r="BDL63" s="9"/>
      <c r="BDM63" s="9"/>
      <c r="BDN63" s="9"/>
      <c r="BDO63" s="9"/>
      <c r="BDP63" s="9"/>
      <c r="BDQ63" s="9"/>
      <c r="BDR63" s="9"/>
      <c r="BDS63" s="9"/>
      <c r="BDT63" s="9"/>
      <c r="BDU63" s="9"/>
      <c r="BDV63" s="9"/>
      <c r="BDW63" s="9"/>
      <c r="BDX63" s="9"/>
      <c r="BDY63" s="9"/>
      <c r="BDZ63" s="9"/>
      <c r="BEA63" s="9"/>
      <c r="BEB63" s="9"/>
      <c r="BEC63" s="9"/>
      <c r="BED63" s="9"/>
      <c r="BEE63" s="9"/>
      <c r="BEF63" s="9"/>
      <c r="BEG63" s="9"/>
      <c r="BEH63" s="9"/>
      <c r="BEI63" s="9"/>
      <c r="BEJ63" s="9"/>
      <c r="BEK63" s="9"/>
      <c r="BEL63" s="9"/>
      <c r="BEM63" s="9"/>
      <c r="BEN63" s="9"/>
      <c r="BEO63" s="9"/>
      <c r="BEP63" s="9"/>
      <c r="BEQ63" s="9"/>
      <c r="BER63" s="9"/>
      <c r="BES63" s="9"/>
      <c r="BET63" s="9"/>
      <c r="BEU63" s="9"/>
      <c r="BEV63" s="9"/>
      <c r="BEW63" s="9"/>
      <c r="BEX63" s="9"/>
      <c r="BEY63" s="9"/>
      <c r="BEZ63" s="9"/>
      <c r="BFA63" s="9"/>
      <c r="BFB63" s="9"/>
      <c r="BFC63" s="9"/>
      <c r="BFD63" s="9"/>
      <c r="BFE63" s="9"/>
      <c r="BFF63" s="9"/>
      <c r="BFG63" s="9"/>
      <c r="BFH63" s="9"/>
      <c r="BFI63" s="9"/>
      <c r="BFJ63" s="9"/>
      <c r="BFK63" s="9"/>
      <c r="BFL63" s="9"/>
      <c r="BFM63" s="9"/>
      <c r="BFN63" s="9"/>
      <c r="BFO63" s="9"/>
      <c r="BFP63" s="9"/>
      <c r="BFQ63" s="9"/>
      <c r="BFR63" s="9"/>
      <c r="BFS63" s="9"/>
      <c r="BFT63" s="9"/>
      <c r="BFU63" s="9"/>
      <c r="BFV63" s="9"/>
      <c r="BFW63" s="9"/>
      <c r="BFX63" s="9"/>
      <c r="BFY63" s="9"/>
      <c r="BFZ63" s="9"/>
      <c r="BGA63" s="9"/>
      <c r="BGB63" s="9"/>
      <c r="BGC63" s="9"/>
      <c r="BGD63" s="9"/>
      <c r="BGE63" s="9"/>
      <c r="BGF63" s="9"/>
      <c r="BGG63" s="9"/>
      <c r="BGH63" s="9"/>
      <c r="BGI63" s="9"/>
      <c r="BGJ63" s="9"/>
      <c r="BGK63" s="9"/>
      <c r="BGL63" s="9"/>
      <c r="BGM63" s="9"/>
      <c r="BGN63" s="9"/>
      <c r="BGO63" s="9"/>
      <c r="BGP63" s="9"/>
      <c r="BGQ63" s="9"/>
      <c r="BGR63" s="9"/>
      <c r="BGS63" s="9"/>
      <c r="BGT63" s="9"/>
      <c r="BGU63" s="9"/>
      <c r="BGV63" s="9"/>
      <c r="BGW63" s="9"/>
      <c r="BGX63" s="9"/>
      <c r="BGY63" s="9"/>
      <c r="BGZ63" s="9"/>
      <c r="BHA63" s="9"/>
      <c r="BHB63" s="9"/>
      <c r="BHC63" s="9"/>
      <c r="BHD63" s="9"/>
      <c r="BHE63" s="9"/>
      <c r="BHF63" s="9"/>
      <c r="BHG63" s="9"/>
      <c r="BHH63" s="9"/>
      <c r="BHI63" s="9"/>
      <c r="BHJ63" s="9"/>
      <c r="BHK63" s="9"/>
      <c r="BHL63" s="9"/>
      <c r="BHM63" s="9"/>
      <c r="BHN63" s="9"/>
      <c r="BHO63" s="9"/>
      <c r="BHP63" s="9"/>
      <c r="BHQ63" s="9"/>
      <c r="BHR63" s="9"/>
      <c r="BHS63" s="9"/>
      <c r="BHT63" s="9"/>
      <c r="BHU63" s="9"/>
      <c r="BHV63" s="9"/>
      <c r="BHW63" s="9"/>
      <c r="BHX63" s="9"/>
      <c r="BHY63" s="9"/>
      <c r="BHZ63" s="9"/>
      <c r="BIA63" s="9"/>
      <c r="BIB63" s="9"/>
      <c r="BIC63" s="9"/>
      <c r="BID63" s="9"/>
      <c r="BIE63" s="9"/>
      <c r="BIF63" s="9"/>
      <c r="BIG63" s="9"/>
      <c r="BIH63" s="9"/>
      <c r="BII63" s="9"/>
      <c r="BIJ63" s="9"/>
      <c r="BIK63" s="9"/>
      <c r="BIL63" s="9"/>
      <c r="BIM63" s="9"/>
      <c r="BIN63" s="9"/>
      <c r="BIO63" s="9"/>
      <c r="BIP63" s="9"/>
      <c r="BIQ63" s="9"/>
      <c r="BIR63" s="9"/>
      <c r="BIS63" s="9"/>
      <c r="BIT63" s="9"/>
      <c r="BIU63" s="9"/>
      <c r="BIV63" s="9"/>
      <c r="BIW63" s="9"/>
      <c r="BIX63" s="9"/>
      <c r="BIY63" s="9"/>
      <c r="BIZ63" s="9"/>
      <c r="BJA63" s="9"/>
      <c r="BJB63" s="9"/>
      <c r="BJC63" s="9"/>
      <c r="BJD63" s="9"/>
      <c r="BJE63" s="9"/>
      <c r="BJF63" s="9"/>
      <c r="BJG63" s="9"/>
      <c r="BJH63" s="9"/>
      <c r="BJI63" s="9"/>
      <c r="BJJ63" s="9"/>
      <c r="BJK63" s="9"/>
      <c r="BJL63" s="9"/>
      <c r="BJM63" s="9"/>
      <c r="BJN63" s="9"/>
      <c r="BJO63" s="9"/>
      <c r="BJP63" s="9"/>
      <c r="BJQ63" s="9"/>
      <c r="BJR63" s="9"/>
      <c r="BJS63" s="9"/>
      <c r="BJT63" s="9"/>
      <c r="BJU63" s="9"/>
      <c r="BJV63" s="9"/>
      <c r="BJW63" s="9"/>
      <c r="BJX63" s="9"/>
      <c r="BJY63" s="9"/>
      <c r="BJZ63" s="9"/>
      <c r="BKA63" s="9"/>
      <c r="BKB63" s="9"/>
      <c r="BKC63" s="9"/>
      <c r="BKD63" s="9"/>
      <c r="BKE63" s="9"/>
      <c r="BKF63" s="9"/>
      <c r="BKG63" s="9"/>
      <c r="BKH63" s="9"/>
      <c r="BKI63" s="9"/>
      <c r="BKJ63" s="9"/>
      <c r="BKK63" s="9"/>
      <c r="BKL63" s="9"/>
      <c r="BKM63" s="9"/>
      <c r="BKN63" s="9"/>
      <c r="BKO63" s="9"/>
      <c r="BKP63" s="9"/>
      <c r="BKQ63" s="9"/>
      <c r="BKR63" s="9"/>
      <c r="BKS63" s="9"/>
      <c r="BKT63" s="9"/>
      <c r="BKU63" s="9"/>
      <c r="BKV63" s="9"/>
      <c r="BKW63" s="9"/>
      <c r="BKX63" s="9"/>
      <c r="BKY63" s="9"/>
      <c r="BKZ63" s="9"/>
      <c r="BLA63" s="9"/>
      <c r="BLB63" s="9"/>
      <c r="BLC63" s="9"/>
      <c r="BLD63" s="9"/>
      <c r="BLE63" s="9"/>
      <c r="BLF63" s="9"/>
      <c r="BLG63" s="9"/>
      <c r="BLH63" s="9"/>
      <c r="BLI63" s="9"/>
      <c r="BLJ63" s="9"/>
      <c r="BLK63" s="9"/>
      <c r="BLL63" s="9"/>
      <c r="BLM63" s="9"/>
      <c r="BLN63" s="9"/>
      <c r="BLO63" s="9"/>
      <c r="BLP63" s="9"/>
      <c r="BLQ63" s="9"/>
      <c r="BLR63" s="9"/>
      <c r="BLS63" s="9"/>
      <c r="BLT63" s="9"/>
      <c r="BLU63" s="9"/>
      <c r="BLV63" s="9"/>
      <c r="BLW63" s="9"/>
      <c r="BLX63" s="9"/>
      <c r="BLY63" s="9"/>
      <c r="BLZ63" s="9"/>
      <c r="BMA63" s="9"/>
      <c r="BMB63" s="9"/>
      <c r="BMC63" s="9"/>
      <c r="BMD63" s="9"/>
      <c r="BME63" s="9"/>
      <c r="BMF63" s="9"/>
      <c r="BMG63" s="9"/>
      <c r="BMH63" s="9"/>
      <c r="BMI63" s="9"/>
      <c r="BMJ63" s="9"/>
      <c r="BMK63" s="9"/>
      <c r="BML63" s="9"/>
      <c r="BMM63" s="9"/>
      <c r="BMN63" s="9"/>
      <c r="BMO63" s="9"/>
      <c r="BMP63" s="9"/>
      <c r="BMQ63" s="9"/>
      <c r="BMR63" s="9"/>
      <c r="BMS63" s="9"/>
      <c r="BMT63" s="9"/>
      <c r="BMU63" s="9"/>
      <c r="BMV63" s="9"/>
      <c r="BMW63" s="9"/>
      <c r="BMX63" s="9"/>
      <c r="BMY63" s="9"/>
      <c r="BMZ63" s="9"/>
      <c r="BNA63" s="9"/>
      <c r="BNB63" s="9"/>
      <c r="BNC63" s="9"/>
      <c r="BND63" s="9"/>
      <c r="BNE63" s="9"/>
      <c r="BNF63" s="9"/>
      <c r="BNG63" s="9"/>
      <c r="BNH63" s="9"/>
      <c r="BNI63" s="9"/>
      <c r="BNJ63" s="9"/>
      <c r="BNK63" s="9"/>
      <c r="BNL63" s="9"/>
      <c r="BNM63" s="9"/>
      <c r="BNN63" s="9"/>
      <c r="BNO63" s="9"/>
      <c r="BNP63" s="9"/>
      <c r="BNQ63" s="9"/>
      <c r="BNR63" s="9"/>
      <c r="BNS63" s="9"/>
      <c r="BNT63" s="9"/>
      <c r="BNU63" s="9"/>
      <c r="BNV63" s="9"/>
      <c r="BNW63" s="9"/>
      <c r="BNX63" s="9"/>
      <c r="BNY63" s="9"/>
      <c r="BNZ63" s="9"/>
      <c r="BOA63" s="9"/>
      <c r="BOB63" s="9"/>
      <c r="BOC63" s="9"/>
      <c r="BOD63" s="9"/>
      <c r="BOE63" s="9"/>
      <c r="BOF63" s="9"/>
      <c r="BOG63" s="9"/>
      <c r="BOH63" s="9"/>
      <c r="BOI63" s="9"/>
      <c r="BOJ63" s="9"/>
      <c r="BOK63" s="9"/>
      <c r="BOL63" s="9"/>
      <c r="BOM63" s="9"/>
      <c r="BON63" s="9"/>
      <c r="BOO63" s="9"/>
      <c r="BOP63" s="9"/>
      <c r="BOQ63" s="9"/>
      <c r="BOR63" s="9"/>
      <c r="BOS63" s="9"/>
      <c r="BOT63" s="9"/>
      <c r="BOU63" s="9"/>
      <c r="BOV63" s="9"/>
      <c r="BOW63" s="9"/>
      <c r="BOX63" s="9"/>
      <c r="BOY63" s="9"/>
      <c r="BOZ63" s="9"/>
      <c r="BPA63" s="9"/>
      <c r="BPB63" s="9"/>
      <c r="BPC63" s="9"/>
      <c r="BPD63" s="9"/>
      <c r="BPE63" s="9"/>
      <c r="BPF63" s="9"/>
      <c r="BPG63" s="9"/>
      <c r="BPH63" s="9"/>
      <c r="BPI63" s="9"/>
      <c r="BPJ63" s="9"/>
      <c r="BPK63" s="9"/>
      <c r="BPL63" s="9"/>
      <c r="BPM63" s="9"/>
      <c r="BPN63" s="9"/>
      <c r="BPO63" s="9"/>
      <c r="BPP63" s="9"/>
      <c r="BPQ63" s="9"/>
      <c r="BPR63" s="9"/>
      <c r="BPS63" s="9"/>
      <c r="BPT63" s="9"/>
      <c r="BPU63" s="9"/>
      <c r="BPV63" s="9"/>
      <c r="BPW63" s="9"/>
      <c r="BPX63" s="9"/>
      <c r="BPY63" s="9"/>
      <c r="BPZ63" s="9"/>
      <c r="BQA63" s="9"/>
      <c r="BQB63" s="9"/>
      <c r="BQC63" s="9"/>
      <c r="BQD63" s="9"/>
      <c r="BQE63" s="9"/>
      <c r="BQF63" s="9"/>
      <c r="BQG63" s="9"/>
      <c r="BQH63" s="9"/>
      <c r="BQI63" s="9"/>
      <c r="BQJ63" s="9"/>
      <c r="BQK63" s="9"/>
      <c r="BQL63" s="9"/>
      <c r="BQM63" s="9"/>
      <c r="BQN63" s="9"/>
      <c r="BQO63" s="9"/>
      <c r="BQP63" s="9"/>
      <c r="BQQ63" s="9"/>
      <c r="BQR63" s="9"/>
      <c r="BQS63" s="9"/>
      <c r="BQT63" s="9"/>
      <c r="BQU63" s="9"/>
      <c r="BQV63" s="9"/>
      <c r="BQW63" s="9"/>
      <c r="BQX63" s="9"/>
      <c r="BQY63" s="9"/>
      <c r="BQZ63" s="9"/>
      <c r="BRA63" s="9"/>
      <c r="BRB63" s="9"/>
      <c r="BRC63" s="9"/>
      <c r="BRD63" s="9"/>
      <c r="BRE63" s="9"/>
      <c r="BRF63" s="9"/>
      <c r="BRG63" s="9"/>
      <c r="BRH63" s="9"/>
      <c r="BRI63" s="9"/>
      <c r="BRJ63" s="9"/>
      <c r="BRK63" s="9"/>
      <c r="BRL63" s="9"/>
      <c r="BRM63" s="9"/>
      <c r="BRN63" s="9"/>
      <c r="BRO63" s="9"/>
      <c r="BRP63" s="9"/>
      <c r="BRQ63" s="9"/>
      <c r="BRR63" s="9"/>
      <c r="BRS63" s="9"/>
      <c r="BRT63" s="9"/>
      <c r="BRU63" s="9"/>
      <c r="BRV63" s="9"/>
      <c r="BRW63" s="9"/>
      <c r="BRX63" s="9"/>
      <c r="BRY63" s="9"/>
      <c r="BRZ63" s="9"/>
      <c r="BSA63" s="9"/>
      <c r="BSB63" s="9"/>
      <c r="BSC63" s="9"/>
      <c r="BSD63" s="9"/>
      <c r="BSE63" s="9"/>
      <c r="BSF63" s="9"/>
      <c r="BSG63" s="9"/>
      <c r="BSH63" s="9"/>
      <c r="BSI63" s="9"/>
      <c r="BSJ63" s="9"/>
      <c r="BSK63" s="9"/>
      <c r="BSL63" s="9"/>
      <c r="BSM63" s="9"/>
      <c r="BSN63" s="9"/>
      <c r="BSO63" s="9"/>
      <c r="BSP63" s="9"/>
      <c r="BSQ63" s="9"/>
      <c r="BSR63" s="9"/>
      <c r="BSS63" s="9"/>
      <c r="BST63" s="9"/>
      <c r="BSU63" s="9"/>
      <c r="BSV63" s="9"/>
      <c r="BSW63" s="9"/>
      <c r="BSX63" s="9"/>
      <c r="BSY63" s="9"/>
      <c r="BSZ63" s="9"/>
      <c r="BTA63" s="9"/>
      <c r="BTB63" s="9"/>
      <c r="BTC63" s="9"/>
      <c r="BTD63" s="9"/>
      <c r="BTE63" s="9"/>
      <c r="BTF63" s="9"/>
      <c r="BTG63" s="9"/>
      <c r="BTH63" s="9"/>
      <c r="BTI63" s="9"/>
      <c r="BTJ63" s="9"/>
      <c r="BTK63" s="9"/>
      <c r="BTL63" s="9"/>
      <c r="BTM63" s="9"/>
      <c r="BTN63" s="9"/>
      <c r="BTO63" s="9"/>
      <c r="BTP63" s="9"/>
      <c r="BTQ63" s="9"/>
      <c r="BTR63" s="9"/>
      <c r="BTS63" s="9"/>
      <c r="BTT63" s="9"/>
      <c r="BTU63" s="9"/>
      <c r="BTV63" s="9"/>
      <c r="BTW63" s="9"/>
      <c r="BTX63" s="9"/>
      <c r="BTY63" s="9"/>
      <c r="BTZ63" s="9"/>
      <c r="BUA63" s="9"/>
      <c r="BUB63" s="9"/>
      <c r="BUC63" s="9"/>
      <c r="BUD63" s="9"/>
      <c r="BUE63" s="9"/>
      <c r="BUF63" s="9"/>
      <c r="BUG63" s="9"/>
      <c r="BUH63" s="9"/>
      <c r="BUI63" s="9"/>
      <c r="BUJ63" s="9"/>
      <c r="BUK63" s="9"/>
      <c r="BUL63" s="9"/>
      <c r="BUM63" s="9"/>
      <c r="BUN63" s="9"/>
      <c r="BUO63" s="9"/>
      <c r="BUP63" s="9"/>
      <c r="BUQ63" s="9"/>
      <c r="BUR63" s="9"/>
      <c r="BUS63" s="9"/>
      <c r="BUT63" s="9"/>
      <c r="BUU63" s="9"/>
      <c r="BUV63" s="9"/>
      <c r="BUW63" s="9"/>
      <c r="BUX63" s="9"/>
      <c r="BUY63" s="9"/>
      <c r="BUZ63" s="9"/>
      <c r="BVA63" s="9"/>
      <c r="BVB63" s="9"/>
      <c r="BVC63" s="9"/>
      <c r="BVD63" s="9"/>
      <c r="BVE63" s="9"/>
      <c r="BVF63" s="9"/>
      <c r="BVG63" s="9"/>
      <c r="BVH63" s="9"/>
      <c r="BVI63" s="9"/>
      <c r="BVJ63" s="9"/>
      <c r="BVK63" s="9"/>
      <c r="BVL63" s="9"/>
      <c r="BVM63" s="9"/>
      <c r="BVN63" s="9"/>
      <c r="BVO63" s="9"/>
      <c r="BVP63" s="9"/>
      <c r="BVQ63" s="9"/>
      <c r="BVR63" s="9"/>
      <c r="BVS63" s="9"/>
      <c r="BVT63" s="9"/>
      <c r="BVU63" s="9"/>
      <c r="BVV63" s="9"/>
      <c r="BVW63" s="9"/>
      <c r="BVX63" s="9"/>
      <c r="BVY63" s="9"/>
      <c r="BVZ63" s="9"/>
      <c r="BWA63" s="9"/>
      <c r="BWB63" s="9"/>
      <c r="BWC63" s="9"/>
      <c r="BWD63" s="9"/>
      <c r="BWE63" s="9"/>
      <c r="BWF63" s="9"/>
      <c r="BWG63" s="9"/>
      <c r="BWH63" s="9"/>
      <c r="BWI63" s="9"/>
      <c r="BWJ63" s="9"/>
      <c r="BWK63" s="9"/>
      <c r="BWL63" s="9"/>
      <c r="BWM63" s="9"/>
      <c r="BWN63" s="9"/>
      <c r="BWO63" s="9"/>
      <c r="BWP63" s="9"/>
      <c r="BWQ63" s="9"/>
      <c r="BWR63" s="9"/>
      <c r="BWS63" s="9"/>
      <c r="BWT63" s="9"/>
      <c r="BWU63" s="9"/>
      <c r="BWV63" s="9"/>
      <c r="BWW63" s="9"/>
      <c r="BWX63" s="9"/>
      <c r="BWY63" s="9"/>
      <c r="BWZ63" s="9"/>
      <c r="BXA63" s="9"/>
      <c r="BXB63" s="9"/>
      <c r="BXC63" s="9"/>
      <c r="BXD63" s="9"/>
      <c r="BXE63" s="9"/>
      <c r="BXF63" s="9"/>
      <c r="BXG63" s="9"/>
      <c r="BXH63" s="9"/>
      <c r="BXI63" s="9"/>
      <c r="BXJ63" s="9"/>
      <c r="BXK63" s="9"/>
      <c r="BXL63" s="9"/>
      <c r="BXM63" s="9"/>
      <c r="BXN63" s="9"/>
      <c r="BXO63" s="9"/>
      <c r="BXP63" s="9"/>
      <c r="BXQ63" s="9"/>
      <c r="BXR63" s="9"/>
      <c r="BXS63" s="9"/>
      <c r="BXT63" s="9"/>
      <c r="BXU63" s="9"/>
      <c r="BXV63" s="9"/>
      <c r="BXW63" s="9"/>
      <c r="BXX63" s="9"/>
      <c r="BXY63" s="9"/>
      <c r="BXZ63" s="9"/>
      <c r="BYA63" s="9"/>
      <c r="BYB63" s="9"/>
      <c r="BYC63" s="9"/>
      <c r="BYD63" s="9"/>
      <c r="BYE63" s="9"/>
      <c r="BYF63" s="9"/>
      <c r="BYG63" s="9"/>
      <c r="BYH63" s="9"/>
      <c r="BYI63" s="9"/>
      <c r="BYJ63" s="9"/>
      <c r="BYK63" s="9"/>
      <c r="BYL63" s="9"/>
      <c r="BYM63" s="9"/>
      <c r="BYN63" s="9"/>
      <c r="BYO63" s="9"/>
      <c r="BYP63" s="9"/>
      <c r="BYQ63" s="9"/>
      <c r="BYR63" s="9"/>
      <c r="BYS63" s="9"/>
      <c r="BYT63" s="9"/>
      <c r="BYU63" s="9"/>
      <c r="BYV63" s="9"/>
      <c r="BYW63" s="9"/>
      <c r="BYX63" s="9"/>
      <c r="BYY63" s="9"/>
      <c r="BYZ63" s="9"/>
      <c r="BZA63" s="9"/>
      <c r="BZB63" s="9"/>
      <c r="BZC63" s="9"/>
      <c r="BZD63" s="9"/>
      <c r="BZE63" s="9"/>
      <c r="BZF63" s="9"/>
      <c r="BZG63" s="9"/>
      <c r="BZH63" s="9"/>
      <c r="BZI63" s="9"/>
      <c r="BZJ63" s="9"/>
      <c r="BZK63" s="9"/>
      <c r="BZL63" s="9"/>
      <c r="BZM63" s="9"/>
      <c r="BZN63" s="9"/>
      <c r="BZO63" s="9"/>
      <c r="BZP63" s="9"/>
      <c r="BZQ63" s="9"/>
      <c r="BZR63" s="9"/>
      <c r="BZS63" s="9"/>
      <c r="BZT63" s="9"/>
      <c r="BZU63" s="9"/>
      <c r="BZV63" s="9"/>
      <c r="BZW63" s="9"/>
      <c r="BZX63" s="9"/>
      <c r="BZY63" s="9"/>
      <c r="BZZ63" s="9"/>
      <c r="CAA63" s="9"/>
      <c r="CAB63" s="9"/>
      <c r="CAC63" s="9"/>
      <c r="CAD63" s="9"/>
      <c r="CAE63" s="9"/>
      <c r="CAF63" s="9"/>
      <c r="CAG63" s="9"/>
      <c r="CAH63" s="9"/>
      <c r="CAI63" s="9"/>
      <c r="CAJ63" s="9"/>
      <c r="CAK63" s="9"/>
      <c r="CAL63" s="9"/>
      <c r="CAM63" s="9"/>
      <c r="CAN63" s="9"/>
      <c r="CAO63" s="9"/>
      <c r="CAP63" s="9"/>
      <c r="CAQ63" s="9"/>
      <c r="CAR63" s="9"/>
      <c r="CAS63" s="9"/>
      <c r="CAT63" s="9"/>
      <c r="CAU63" s="9"/>
      <c r="CAV63" s="9"/>
      <c r="CAW63" s="9"/>
      <c r="CAX63" s="9"/>
      <c r="CAY63" s="9"/>
      <c r="CAZ63" s="9"/>
      <c r="CBA63" s="9"/>
      <c r="CBB63" s="9"/>
      <c r="CBC63" s="9"/>
      <c r="CBD63" s="9"/>
      <c r="CBE63" s="9"/>
      <c r="CBF63" s="9"/>
      <c r="CBG63" s="9"/>
      <c r="CBH63" s="9"/>
      <c r="CBI63" s="9"/>
      <c r="CBJ63" s="9"/>
      <c r="CBK63" s="9"/>
      <c r="CBL63" s="9"/>
      <c r="CBM63" s="9"/>
      <c r="CBN63" s="9"/>
      <c r="CBO63" s="9"/>
      <c r="CBP63" s="9"/>
      <c r="CBQ63" s="9"/>
      <c r="CBR63" s="9"/>
      <c r="CBS63" s="9"/>
      <c r="CBT63" s="9"/>
      <c r="CBU63" s="9"/>
      <c r="CBV63" s="9"/>
      <c r="CBW63" s="9"/>
      <c r="CBX63" s="9"/>
      <c r="CBY63" s="9"/>
      <c r="CBZ63" s="9"/>
      <c r="CCA63" s="9"/>
      <c r="CCB63" s="9"/>
      <c r="CCC63" s="9"/>
      <c r="CCD63" s="9"/>
      <c r="CCE63" s="9"/>
      <c r="CCF63" s="9"/>
      <c r="CCG63" s="9"/>
      <c r="CCH63" s="9"/>
      <c r="CCI63" s="9"/>
      <c r="CCJ63" s="9"/>
      <c r="CCK63" s="9"/>
      <c r="CCL63" s="9"/>
      <c r="CCM63" s="9"/>
      <c r="CCN63" s="9"/>
      <c r="CCO63" s="9"/>
      <c r="CCP63" s="9"/>
      <c r="CCQ63" s="9"/>
      <c r="CCR63" s="9"/>
      <c r="CCS63" s="9"/>
      <c r="CCT63" s="9"/>
      <c r="CCU63" s="9"/>
      <c r="CCV63" s="9"/>
      <c r="CCW63" s="9"/>
      <c r="CCX63" s="9"/>
      <c r="CCY63" s="9"/>
      <c r="CCZ63" s="9"/>
      <c r="CDA63" s="9"/>
      <c r="CDB63" s="9"/>
      <c r="CDC63" s="9"/>
      <c r="CDD63" s="9"/>
      <c r="CDE63" s="9"/>
      <c r="CDF63" s="9"/>
      <c r="CDG63" s="9"/>
      <c r="CDH63" s="9"/>
      <c r="CDI63" s="9"/>
      <c r="CDJ63" s="9"/>
      <c r="CDK63" s="9"/>
      <c r="CDL63" s="9"/>
      <c r="CDM63" s="9"/>
      <c r="CDN63" s="9"/>
      <c r="CDO63" s="9"/>
      <c r="CDP63" s="9"/>
      <c r="CDQ63" s="9"/>
      <c r="CDR63" s="9"/>
      <c r="CDS63" s="9"/>
      <c r="CDT63" s="9"/>
      <c r="CDU63" s="9"/>
      <c r="CDV63" s="9"/>
      <c r="CDW63" s="9"/>
      <c r="CDX63" s="9"/>
      <c r="CDY63" s="9"/>
      <c r="CDZ63" s="9"/>
      <c r="CEA63" s="9"/>
      <c r="CEB63" s="9"/>
      <c r="CEC63" s="9"/>
      <c r="CED63" s="9"/>
      <c r="CEE63" s="9"/>
      <c r="CEF63" s="9"/>
      <c r="CEG63" s="9"/>
      <c r="CEH63" s="9"/>
      <c r="CEI63" s="9"/>
      <c r="CEJ63" s="9"/>
      <c r="CEK63" s="9"/>
      <c r="CEL63" s="9"/>
      <c r="CEM63" s="9"/>
      <c r="CEN63" s="9"/>
      <c r="CEO63" s="9"/>
      <c r="CEP63" s="9"/>
      <c r="CEQ63" s="9"/>
      <c r="CER63" s="9"/>
      <c r="CES63" s="9"/>
      <c r="CET63" s="9"/>
      <c r="CEU63" s="9"/>
      <c r="CEV63" s="9"/>
      <c r="CEW63" s="9"/>
      <c r="CEX63" s="9"/>
      <c r="CEY63" s="9"/>
      <c r="CEZ63" s="9"/>
      <c r="CFA63" s="9"/>
      <c r="CFB63" s="9"/>
      <c r="CFC63" s="9"/>
      <c r="CFD63" s="9"/>
      <c r="CFE63" s="9"/>
      <c r="CFF63" s="9"/>
      <c r="CFG63" s="9"/>
      <c r="CFH63" s="9"/>
      <c r="CFI63" s="9"/>
      <c r="CFJ63" s="9"/>
      <c r="CFK63" s="9"/>
      <c r="CFL63" s="9"/>
      <c r="CFM63" s="9"/>
      <c r="CFN63" s="9"/>
      <c r="CFO63" s="9"/>
      <c r="CFP63" s="9"/>
      <c r="CFQ63" s="9"/>
      <c r="CFR63" s="9"/>
      <c r="CFS63" s="9"/>
      <c r="CFT63" s="9"/>
      <c r="CFU63" s="9"/>
      <c r="CFV63" s="9"/>
      <c r="CFW63" s="9"/>
      <c r="CFX63" s="9"/>
      <c r="CFY63" s="9"/>
      <c r="CFZ63" s="9"/>
      <c r="CGA63" s="9"/>
      <c r="CGB63" s="9"/>
      <c r="CGC63" s="9"/>
      <c r="CGD63" s="9"/>
      <c r="CGE63" s="9"/>
      <c r="CGF63" s="9"/>
      <c r="CGG63" s="9"/>
      <c r="CGH63" s="9"/>
      <c r="CGI63" s="9"/>
      <c r="CGJ63" s="9"/>
      <c r="CGK63" s="9"/>
      <c r="CGL63" s="9"/>
      <c r="CGM63" s="9"/>
      <c r="CGN63" s="9"/>
      <c r="CGO63" s="9"/>
      <c r="CGP63" s="9"/>
      <c r="CGQ63" s="9"/>
      <c r="CGR63" s="9"/>
      <c r="CGS63" s="9"/>
      <c r="CGT63" s="9"/>
      <c r="CGU63" s="9"/>
      <c r="CGV63" s="9"/>
      <c r="CGW63" s="9"/>
      <c r="CGX63" s="9"/>
      <c r="CGY63" s="9"/>
      <c r="CGZ63" s="9"/>
      <c r="CHA63" s="9"/>
      <c r="CHB63" s="9"/>
      <c r="CHC63" s="9"/>
      <c r="CHD63" s="9"/>
      <c r="CHE63" s="9"/>
      <c r="CHF63" s="9"/>
      <c r="CHG63" s="9"/>
      <c r="CHH63" s="9"/>
      <c r="CHI63" s="9"/>
      <c r="CHJ63" s="9"/>
      <c r="CHK63" s="9"/>
      <c r="CHL63" s="9"/>
      <c r="CHM63" s="9"/>
      <c r="CHN63" s="9"/>
      <c r="CHO63" s="9"/>
      <c r="CHP63" s="9"/>
      <c r="CHQ63" s="9"/>
      <c r="CHR63" s="9"/>
      <c r="CHS63" s="9"/>
      <c r="CHT63" s="9"/>
      <c r="CHU63" s="9"/>
      <c r="CHV63" s="9"/>
      <c r="CHW63" s="9"/>
      <c r="CHX63" s="9"/>
      <c r="CHY63" s="9"/>
      <c r="CHZ63" s="9"/>
      <c r="CIA63" s="9"/>
      <c r="CIB63" s="9"/>
      <c r="CIC63" s="9"/>
      <c r="CID63" s="9"/>
      <c r="CIE63" s="9"/>
      <c r="CIF63" s="9"/>
      <c r="CIG63" s="9"/>
      <c r="CIH63" s="9"/>
      <c r="CII63" s="9"/>
      <c r="CIJ63" s="9"/>
      <c r="CIK63" s="9"/>
      <c r="CIL63" s="9"/>
      <c r="CIM63" s="9"/>
      <c r="CIN63" s="9"/>
      <c r="CIO63" s="9"/>
      <c r="CIP63" s="9"/>
      <c r="CIQ63" s="9"/>
      <c r="CIR63" s="9"/>
      <c r="CIS63" s="9"/>
      <c r="CIT63" s="9"/>
      <c r="CIU63" s="9"/>
      <c r="CIV63" s="9"/>
      <c r="CIW63" s="9"/>
      <c r="CIX63" s="9"/>
      <c r="CIY63" s="9"/>
      <c r="CIZ63" s="9"/>
      <c r="CJA63" s="9"/>
      <c r="CJB63" s="9"/>
      <c r="CJC63" s="9"/>
      <c r="CJD63" s="9"/>
      <c r="CJE63" s="9"/>
      <c r="CJF63" s="9"/>
      <c r="CJG63" s="9"/>
      <c r="CJH63" s="9"/>
      <c r="CJI63" s="9"/>
      <c r="CJJ63" s="9"/>
      <c r="CJK63" s="9"/>
      <c r="CJL63" s="9"/>
      <c r="CJM63" s="9"/>
      <c r="CJN63" s="9"/>
      <c r="CJO63" s="9"/>
      <c r="CJP63" s="9"/>
      <c r="CJQ63" s="9"/>
      <c r="CJR63" s="9"/>
      <c r="CJS63" s="9"/>
      <c r="CJT63" s="9"/>
      <c r="CJU63" s="9"/>
      <c r="CJV63" s="9"/>
      <c r="CJW63" s="9"/>
      <c r="CJX63" s="9"/>
      <c r="CJY63" s="9"/>
      <c r="CJZ63" s="9"/>
      <c r="CKA63" s="9"/>
      <c r="CKB63" s="9"/>
      <c r="CKC63" s="9"/>
      <c r="CKD63" s="9"/>
      <c r="CKE63" s="9"/>
      <c r="CKF63" s="9"/>
      <c r="CKG63" s="9"/>
      <c r="CKH63" s="9"/>
      <c r="CKI63" s="9"/>
      <c r="CKJ63" s="9"/>
      <c r="CKK63" s="9"/>
      <c r="CKL63" s="9"/>
      <c r="CKM63" s="9"/>
      <c r="CKN63" s="9"/>
      <c r="CKO63" s="9"/>
      <c r="CKP63" s="9"/>
      <c r="CKQ63" s="9"/>
      <c r="CKR63" s="9"/>
      <c r="CKS63" s="9"/>
      <c r="CKT63" s="9"/>
      <c r="CKU63" s="9"/>
      <c r="CKV63" s="9"/>
      <c r="CKW63" s="9"/>
      <c r="CKX63" s="9"/>
      <c r="CKY63" s="9"/>
      <c r="CKZ63" s="9"/>
      <c r="CLA63" s="9"/>
      <c r="CLB63" s="9"/>
      <c r="CLC63" s="9"/>
      <c r="CLD63" s="9"/>
      <c r="CLE63" s="9"/>
      <c r="CLF63" s="9"/>
      <c r="CLG63" s="9"/>
      <c r="CLH63" s="9"/>
      <c r="CLI63" s="9"/>
      <c r="CLJ63" s="9"/>
      <c r="CLK63" s="9"/>
      <c r="CLL63" s="9"/>
      <c r="CLM63" s="9"/>
      <c r="CLN63" s="9"/>
      <c r="CLO63" s="9"/>
      <c r="CLP63" s="9"/>
      <c r="CLQ63" s="9"/>
      <c r="CLR63" s="9"/>
      <c r="CLS63" s="9"/>
      <c r="CLT63" s="9"/>
      <c r="CLU63" s="9"/>
      <c r="CLV63" s="9"/>
      <c r="CLW63" s="9"/>
      <c r="CLX63" s="9"/>
      <c r="CLY63" s="9"/>
      <c r="CLZ63" s="9"/>
      <c r="CMA63" s="9"/>
      <c r="CMB63" s="9"/>
      <c r="CMC63" s="9"/>
      <c r="CMD63" s="9"/>
      <c r="CME63" s="9"/>
      <c r="CMF63" s="9"/>
      <c r="CMG63" s="9"/>
      <c r="CMH63" s="9"/>
      <c r="CMI63" s="9"/>
      <c r="CMJ63" s="9"/>
      <c r="CMK63" s="9"/>
      <c r="CML63" s="9"/>
      <c r="CMM63" s="9"/>
      <c r="CMN63" s="9"/>
      <c r="CMO63" s="9"/>
      <c r="CMP63" s="9"/>
      <c r="CMQ63" s="9"/>
      <c r="CMR63" s="9"/>
      <c r="CMS63" s="9"/>
      <c r="CMT63" s="9"/>
      <c r="CMU63" s="9"/>
      <c r="CMV63" s="9"/>
      <c r="CMW63" s="9"/>
      <c r="CMX63" s="9"/>
      <c r="CMY63" s="9"/>
      <c r="CMZ63" s="9"/>
      <c r="CNA63" s="9"/>
      <c r="CNB63" s="9"/>
      <c r="CNC63" s="9"/>
      <c r="CND63" s="9"/>
      <c r="CNE63" s="9"/>
      <c r="CNF63" s="9"/>
      <c r="CNG63" s="9"/>
      <c r="CNH63" s="9"/>
      <c r="CNI63" s="9"/>
      <c r="CNJ63" s="9"/>
      <c r="CNK63" s="9"/>
      <c r="CNL63" s="9"/>
      <c r="CNM63" s="9"/>
      <c r="CNN63" s="9"/>
      <c r="CNO63" s="9"/>
      <c r="CNP63" s="9"/>
      <c r="CNQ63" s="9"/>
      <c r="CNR63" s="9"/>
      <c r="CNS63" s="9"/>
      <c r="CNT63" s="9"/>
      <c r="CNU63" s="9"/>
      <c r="CNV63" s="9"/>
      <c r="CNW63" s="9"/>
      <c r="CNX63" s="9"/>
      <c r="CNY63" s="9"/>
      <c r="CNZ63" s="9"/>
      <c r="COA63" s="9"/>
      <c r="COB63" s="9"/>
      <c r="COC63" s="9"/>
      <c r="COD63" s="9"/>
      <c r="COE63" s="9"/>
      <c r="COF63" s="9"/>
      <c r="COG63" s="9"/>
      <c r="COH63" s="9"/>
      <c r="COI63" s="9"/>
      <c r="COJ63" s="9"/>
      <c r="COK63" s="9"/>
      <c r="COL63" s="9"/>
      <c r="COM63" s="9"/>
      <c r="CON63" s="9"/>
      <c r="COO63" s="9"/>
      <c r="COP63" s="9"/>
      <c r="COQ63" s="9"/>
      <c r="COR63" s="9"/>
      <c r="COS63" s="9"/>
      <c r="COT63" s="9"/>
      <c r="COU63" s="9"/>
      <c r="COV63" s="9"/>
      <c r="COW63" s="9"/>
      <c r="COX63" s="9"/>
      <c r="COY63" s="9"/>
      <c r="COZ63" s="9"/>
      <c r="CPA63" s="9"/>
      <c r="CPB63" s="9"/>
      <c r="CPC63" s="9"/>
      <c r="CPD63" s="9"/>
      <c r="CPE63" s="9"/>
      <c r="CPF63" s="9"/>
      <c r="CPG63" s="9"/>
      <c r="CPH63" s="9"/>
      <c r="CPI63" s="9"/>
      <c r="CPJ63" s="9"/>
      <c r="CPK63" s="9"/>
      <c r="CPL63" s="9"/>
      <c r="CPM63" s="9"/>
      <c r="CPN63" s="9"/>
      <c r="CPO63" s="9"/>
      <c r="CPP63" s="9"/>
      <c r="CPQ63" s="9"/>
      <c r="CPR63" s="9"/>
      <c r="CPS63" s="9"/>
      <c r="CPT63" s="9"/>
      <c r="CPU63" s="9"/>
      <c r="CPV63" s="9"/>
      <c r="CPW63" s="9"/>
      <c r="CPX63" s="9"/>
      <c r="CPY63" s="9"/>
      <c r="CPZ63" s="9"/>
      <c r="CQA63" s="9"/>
      <c r="CQB63" s="9"/>
      <c r="CQC63" s="9"/>
      <c r="CQD63" s="9"/>
      <c r="CQE63" s="9"/>
      <c r="CQF63" s="9"/>
      <c r="CQG63" s="9"/>
      <c r="CQH63" s="9"/>
      <c r="CQI63" s="9"/>
      <c r="CQJ63" s="9"/>
      <c r="CQK63" s="9"/>
      <c r="CQL63" s="9"/>
      <c r="CQM63" s="9"/>
      <c r="CQN63" s="9"/>
      <c r="CQO63" s="9"/>
      <c r="CQP63" s="9"/>
      <c r="CQQ63" s="9"/>
      <c r="CQR63" s="9"/>
      <c r="CQS63" s="9"/>
      <c r="CQT63" s="9"/>
      <c r="CQU63" s="9"/>
      <c r="CQV63" s="9"/>
      <c r="CQW63" s="9"/>
      <c r="CQX63" s="9"/>
      <c r="CQY63" s="9"/>
      <c r="CQZ63" s="9"/>
      <c r="CRA63" s="9"/>
      <c r="CRB63" s="9"/>
      <c r="CRC63" s="9"/>
      <c r="CRD63" s="9"/>
      <c r="CRE63" s="9"/>
      <c r="CRF63" s="9"/>
      <c r="CRG63" s="9"/>
      <c r="CRH63" s="9"/>
      <c r="CRI63" s="9"/>
      <c r="CRJ63" s="9"/>
      <c r="CRK63" s="9"/>
      <c r="CRL63" s="9"/>
      <c r="CRM63" s="9"/>
      <c r="CRN63" s="9"/>
      <c r="CRO63" s="9"/>
      <c r="CRP63" s="9"/>
      <c r="CRQ63" s="9"/>
      <c r="CRR63" s="9"/>
      <c r="CRS63" s="9"/>
      <c r="CRT63" s="9"/>
      <c r="CRU63" s="9"/>
      <c r="CRV63" s="9"/>
      <c r="CRW63" s="9"/>
      <c r="CRX63" s="9"/>
      <c r="CRY63" s="9"/>
      <c r="CRZ63" s="9"/>
      <c r="CSA63" s="9"/>
      <c r="CSB63" s="9"/>
      <c r="CSC63" s="9"/>
      <c r="CSD63" s="9"/>
      <c r="CSE63" s="9"/>
      <c r="CSF63" s="9"/>
      <c r="CSG63" s="9"/>
      <c r="CSH63" s="9"/>
      <c r="CSI63" s="9"/>
      <c r="CSJ63" s="9"/>
      <c r="CSK63" s="9"/>
      <c r="CSL63" s="9"/>
      <c r="CSM63" s="9"/>
      <c r="CSN63" s="9"/>
      <c r="CSO63" s="9"/>
      <c r="CSP63" s="9"/>
      <c r="CSQ63" s="9"/>
      <c r="CSR63" s="9"/>
      <c r="CSS63" s="9"/>
      <c r="CST63" s="9"/>
      <c r="CSU63" s="9"/>
      <c r="CSV63" s="9"/>
      <c r="CSW63" s="9"/>
      <c r="CSX63" s="9"/>
      <c r="CSY63" s="9"/>
      <c r="CSZ63" s="9"/>
      <c r="CTA63" s="9"/>
      <c r="CTB63" s="9"/>
      <c r="CTC63" s="9"/>
      <c r="CTD63" s="9"/>
      <c r="CTE63" s="9"/>
      <c r="CTF63" s="9"/>
      <c r="CTG63" s="9"/>
      <c r="CTH63" s="9"/>
      <c r="CTI63" s="9"/>
      <c r="CTJ63" s="9"/>
      <c r="CTK63" s="9"/>
      <c r="CTL63" s="9"/>
      <c r="CTM63" s="9"/>
      <c r="CTN63" s="9"/>
      <c r="CTO63" s="9"/>
      <c r="CTP63" s="9"/>
      <c r="CTQ63" s="9"/>
      <c r="CTR63" s="9"/>
      <c r="CTS63" s="9"/>
      <c r="CTT63" s="9"/>
      <c r="CTU63" s="9"/>
      <c r="CTV63" s="9"/>
      <c r="CTW63" s="9"/>
      <c r="CTX63" s="9"/>
      <c r="CTY63" s="9"/>
      <c r="CTZ63" s="9"/>
      <c r="CUA63" s="9"/>
      <c r="CUB63" s="9"/>
      <c r="CUC63" s="9"/>
      <c r="CUD63" s="9"/>
      <c r="CUE63" s="9"/>
      <c r="CUF63" s="9"/>
      <c r="CUG63" s="9"/>
      <c r="CUH63" s="9"/>
      <c r="CUI63" s="9"/>
      <c r="CUJ63" s="9"/>
      <c r="CUK63" s="9"/>
      <c r="CUL63" s="9"/>
      <c r="CUM63" s="9"/>
      <c r="CUN63" s="9"/>
      <c r="CUO63" s="9"/>
      <c r="CUP63" s="9"/>
      <c r="CUQ63" s="9"/>
      <c r="CUR63" s="9"/>
      <c r="CUS63" s="9"/>
      <c r="CUT63" s="9"/>
      <c r="CUU63" s="9"/>
      <c r="CUV63" s="9"/>
      <c r="CUW63" s="9"/>
      <c r="CUX63" s="9"/>
      <c r="CUY63" s="9"/>
      <c r="CUZ63" s="9"/>
      <c r="CVA63" s="9"/>
      <c r="CVB63" s="9"/>
      <c r="CVC63" s="9"/>
      <c r="CVD63" s="9"/>
      <c r="CVE63" s="9"/>
      <c r="CVF63" s="9"/>
      <c r="CVG63" s="9"/>
      <c r="CVH63" s="9"/>
      <c r="CVI63" s="9"/>
      <c r="CVJ63" s="9"/>
      <c r="CVK63" s="9"/>
      <c r="CVL63" s="9"/>
      <c r="CVM63" s="9"/>
      <c r="CVN63" s="9"/>
      <c r="CVO63" s="9"/>
      <c r="CVP63" s="9"/>
      <c r="CVQ63" s="9"/>
      <c r="CVR63" s="9"/>
      <c r="CVS63" s="9"/>
      <c r="CVT63" s="9"/>
      <c r="CVU63" s="9"/>
      <c r="CVV63" s="9"/>
      <c r="CVW63" s="9"/>
      <c r="CVX63" s="9"/>
      <c r="CVY63" s="9"/>
      <c r="CVZ63" s="9"/>
      <c r="CWA63" s="9"/>
      <c r="CWB63" s="9"/>
      <c r="CWC63" s="9"/>
      <c r="CWD63" s="9"/>
      <c r="CWE63" s="9"/>
      <c r="CWF63" s="9"/>
      <c r="CWG63" s="9"/>
      <c r="CWH63" s="9"/>
      <c r="CWI63" s="9"/>
      <c r="CWJ63" s="9"/>
      <c r="CWK63" s="9"/>
      <c r="CWL63" s="9"/>
      <c r="CWM63" s="9"/>
      <c r="CWN63" s="9"/>
      <c r="CWO63" s="9"/>
      <c r="CWP63" s="9"/>
      <c r="CWQ63" s="9"/>
      <c r="CWR63" s="9"/>
      <c r="CWS63" s="9"/>
      <c r="CWT63" s="9"/>
      <c r="CWU63" s="9"/>
      <c r="CWV63" s="9"/>
      <c r="CWW63" s="9"/>
      <c r="CWX63" s="9"/>
      <c r="CWY63" s="9"/>
      <c r="CWZ63" s="9"/>
      <c r="CXA63" s="9"/>
      <c r="CXB63" s="9"/>
      <c r="CXC63" s="9"/>
      <c r="CXD63" s="9"/>
      <c r="CXE63" s="9"/>
      <c r="CXF63" s="9"/>
      <c r="CXG63" s="9"/>
      <c r="CXH63" s="9"/>
      <c r="CXI63" s="9"/>
      <c r="CXJ63" s="9"/>
      <c r="CXK63" s="9"/>
      <c r="CXL63" s="9"/>
      <c r="CXM63" s="9"/>
      <c r="CXN63" s="9"/>
      <c r="CXO63" s="9"/>
      <c r="CXP63" s="9"/>
      <c r="CXQ63" s="9"/>
      <c r="CXR63" s="9"/>
      <c r="CXS63" s="9"/>
      <c r="CXT63" s="9"/>
      <c r="CXU63" s="9"/>
      <c r="CXV63" s="9"/>
      <c r="CXW63" s="9"/>
      <c r="CXX63" s="9"/>
      <c r="CXY63" s="9"/>
      <c r="CXZ63" s="9"/>
      <c r="CYA63" s="9"/>
      <c r="CYB63" s="9"/>
      <c r="CYC63" s="9"/>
      <c r="CYD63" s="9"/>
      <c r="CYE63" s="9"/>
      <c r="CYF63" s="9"/>
      <c r="CYG63" s="9"/>
      <c r="CYH63" s="9"/>
      <c r="CYI63" s="9"/>
      <c r="CYJ63" s="9"/>
      <c r="CYK63" s="9"/>
      <c r="CYL63" s="9"/>
      <c r="CYM63" s="9"/>
      <c r="CYN63" s="9"/>
      <c r="CYO63" s="9"/>
      <c r="CYP63" s="9"/>
      <c r="CYQ63" s="9"/>
      <c r="CYR63" s="9"/>
      <c r="CYS63" s="9"/>
      <c r="CYT63" s="9"/>
      <c r="CYU63" s="9"/>
      <c r="CYV63" s="9"/>
      <c r="CYW63" s="9"/>
      <c r="CYX63" s="9"/>
      <c r="CYY63" s="9"/>
      <c r="CYZ63" s="9"/>
      <c r="CZA63" s="9"/>
      <c r="CZB63" s="9"/>
      <c r="CZC63" s="9"/>
      <c r="CZD63" s="9"/>
      <c r="CZE63" s="9"/>
      <c r="CZF63" s="9"/>
      <c r="CZG63" s="9"/>
      <c r="CZH63" s="9"/>
      <c r="CZI63" s="9"/>
      <c r="CZJ63" s="9"/>
      <c r="CZK63" s="9"/>
      <c r="CZL63" s="9"/>
      <c r="CZM63" s="9"/>
      <c r="CZN63" s="9"/>
      <c r="CZO63" s="9"/>
      <c r="CZP63" s="9"/>
      <c r="CZQ63" s="9"/>
      <c r="CZR63" s="9"/>
      <c r="CZS63" s="9"/>
      <c r="CZT63" s="9"/>
      <c r="CZU63" s="9"/>
      <c r="CZV63" s="9"/>
      <c r="CZW63" s="9"/>
      <c r="CZX63" s="9"/>
      <c r="CZY63" s="9"/>
      <c r="CZZ63" s="9"/>
      <c r="DAA63" s="9"/>
      <c r="DAB63" s="9"/>
      <c r="DAC63" s="9"/>
      <c r="DAD63" s="9"/>
      <c r="DAE63" s="9"/>
      <c r="DAF63" s="9"/>
      <c r="DAG63" s="9"/>
      <c r="DAH63" s="9"/>
      <c r="DAI63" s="9"/>
      <c r="DAJ63" s="9"/>
      <c r="DAK63" s="9"/>
      <c r="DAL63" s="9"/>
      <c r="DAM63" s="9"/>
      <c r="DAN63" s="9"/>
      <c r="DAO63" s="9"/>
      <c r="DAP63" s="9"/>
      <c r="DAQ63" s="9"/>
      <c r="DAR63" s="9"/>
      <c r="DAS63" s="9"/>
      <c r="DAT63" s="9"/>
      <c r="DAU63" s="9"/>
      <c r="DAV63" s="9"/>
      <c r="DAW63" s="9"/>
      <c r="DAX63" s="9"/>
      <c r="DAY63" s="9"/>
      <c r="DAZ63" s="9"/>
      <c r="DBA63" s="9"/>
      <c r="DBB63" s="9"/>
      <c r="DBC63" s="9"/>
      <c r="DBD63" s="9"/>
      <c r="DBE63" s="9"/>
      <c r="DBF63" s="9"/>
      <c r="DBG63" s="9"/>
      <c r="DBH63" s="9"/>
      <c r="DBI63" s="9"/>
      <c r="DBJ63" s="9"/>
      <c r="DBK63" s="9"/>
      <c r="DBL63" s="9"/>
      <c r="DBM63" s="9"/>
      <c r="DBN63" s="9"/>
      <c r="DBO63" s="9"/>
      <c r="DBP63" s="9"/>
      <c r="DBQ63" s="9"/>
      <c r="DBR63" s="9"/>
      <c r="DBS63" s="9"/>
      <c r="DBT63" s="9"/>
      <c r="DBU63" s="9"/>
      <c r="DBV63" s="9"/>
      <c r="DBW63" s="9"/>
      <c r="DBX63" s="9"/>
      <c r="DBY63" s="9"/>
      <c r="DBZ63" s="9"/>
      <c r="DCA63" s="9"/>
      <c r="DCB63" s="9"/>
      <c r="DCC63" s="9"/>
      <c r="DCD63" s="9"/>
      <c r="DCE63" s="9"/>
      <c r="DCF63" s="9"/>
      <c r="DCG63" s="9"/>
      <c r="DCH63" s="9"/>
      <c r="DCI63" s="9"/>
      <c r="DCJ63" s="9"/>
      <c r="DCK63" s="9"/>
      <c r="DCL63" s="9"/>
      <c r="DCM63" s="9"/>
      <c r="DCN63" s="9"/>
      <c r="DCO63" s="9"/>
      <c r="DCP63" s="9"/>
      <c r="DCQ63" s="9"/>
      <c r="DCR63" s="9"/>
      <c r="DCS63" s="9"/>
      <c r="DCT63" s="9"/>
      <c r="DCU63" s="9"/>
      <c r="DCV63" s="9"/>
      <c r="DCW63" s="9"/>
      <c r="DCX63" s="9"/>
      <c r="DCY63" s="9"/>
      <c r="DCZ63" s="9"/>
      <c r="DDA63" s="9"/>
      <c r="DDB63" s="9"/>
      <c r="DDC63" s="9"/>
      <c r="DDD63" s="9"/>
      <c r="DDE63" s="9"/>
      <c r="DDF63" s="9"/>
      <c r="DDG63" s="9"/>
      <c r="DDH63" s="9"/>
      <c r="DDI63" s="9"/>
      <c r="DDJ63" s="9"/>
      <c r="DDK63" s="9"/>
      <c r="DDL63" s="9"/>
      <c r="DDM63" s="9"/>
      <c r="DDN63" s="9"/>
      <c r="DDO63" s="9"/>
      <c r="DDP63" s="9"/>
      <c r="DDQ63" s="9"/>
      <c r="DDR63" s="9"/>
      <c r="DDS63" s="9"/>
      <c r="DDT63" s="9"/>
      <c r="DDU63" s="9"/>
      <c r="DDV63" s="9"/>
      <c r="DDW63" s="9"/>
      <c r="DDX63" s="9"/>
      <c r="DDY63" s="9"/>
      <c r="DDZ63" s="9"/>
      <c r="DEA63" s="9"/>
      <c r="DEB63" s="9"/>
      <c r="DEC63" s="9"/>
      <c r="DED63" s="9"/>
      <c r="DEE63" s="9"/>
      <c r="DEF63" s="9"/>
      <c r="DEG63" s="9"/>
      <c r="DEH63" s="9"/>
      <c r="DEI63" s="9"/>
      <c r="DEJ63" s="9"/>
      <c r="DEK63" s="9"/>
      <c r="DEL63" s="9"/>
      <c r="DEM63" s="9"/>
      <c r="DEN63" s="9"/>
      <c r="DEO63" s="9"/>
      <c r="DEP63" s="9"/>
      <c r="DEQ63" s="9"/>
      <c r="DER63" s="9"/>
      <c r="DES63" s="9"/>
      <c r="DET63" s="9"/>
      <c r="DEU63" s="9"/>
      <c r="DEV63" s="9"/>
      <c r="DEW63" s="9"/>
      <c r="DEX63" s="9"/>
      <c r="DEY63" s="9"/>
      <c r="DEZ63" s="9"/>
      <c r="DFA63" s="9"/>
      <c r="DFB63" s="9"/>
      <c r="DFC63" s="9"/>
      <c r="DFD63" s="9"/>
      <c r="DFE63" s="9"/>
      <c r="DFF63" s="9"/>
      <c r="DFG63" s="9"/>
      <c r="DFH63" s="9"/>
      <c r="DFI63" s="9"/>
      <c r="DFJ63" s="9"/>
      <c r="DFK63" s="9"/>
      <c r="DFL63" s="9"/>
      <c r="DFM63" s="9"/>
      <c r="DFN63" s="9"/>
      <c r="DFO63" s="9"/>
      <c r="DFP63" s="9"/>
      <c r="DFQ63" s="9"/>
      <c r="DFR63" s="9"/>
      <c r="DFS63" s="9"/>
      <c r="DFT63" s="9"/>
      <c r="DFU63" s="9"/>
      <c r="DFV63" s="9"/>
      <c r="DFW63" s="9"/>
      <c r="DFX63" s="9"/>
      <c r="DFY63" s="9"/>
      <c r="DFZ63" s="9"/>
      <c r="DGA63" s="9"/>
      <c r="DGB63" s="9"/>
      <c r="DGC63" s="9"/>
      <c r="DGD63" s="9"/>
      <c r="DGE63" s="9"/>
      <c r="DGF63" s="9"/>
      <c r="DGG63" s="9"/>
      <c r="DGH63" s="9"/>
      <c r="DGI63" s="9"/>
      <c r="DGJ63" s="9"/>
      <c r="DGK63" s="9"/>
      <c r="DGL63" s="9"/>
      <c r="DGM63" s="9"/>
      <c r="DGN63" s="9"/>
      <c r="DGO63" s="9"/>
      <c r="DGP63" s="9"/>
      <c r="DGQ63" s="9"/>
      <c r="DGR63" s="9"/>
      <c r="DGS63" s="9"/>
      <c r="DGT63" s="9"/>
      <c r="DGU63" s="9"/>
      <c r="DGV63" s="9"/>
      <c r="DGW63" s="9"/>
      <c r="DGX63" s="9"/>
      <c r="DGY63" s="9"/>
      <c r="DGZ63" s="9"/>
      <c r="DHA63" s="9"/>
      <c r="DHB63" s="9"/>
      <c r="DHC63" s="9"/>
      <c r="DHD63" s="9"/>
      <c r="DHE63" s="9"/>
      <c r="DHF63" s="9"/>
      <c r="DHG63" s="9"/>
      <c r="DHH63" s="9"/>
      <c r="DHI63" s="9"/>
      <c r="DHJ63" s="9"/>
      <c r="DHK63" s="9"/>
      <c r="DHL63" s="9"/>
      <c r="DHM63" s="9"/>
      <c r="DHN63" s="9"/>
      <c r="DHO63" s="9"/>
      <c r="DHP63" s="9"/>
      <c r="DHQ63" s="9"/>
      <c r="DHR63" s="9"/>
      <c r="DHS63" s="9"/>
      <c r="DHT63" s="9"/>
      <c r="DHU63" s="9"/>
      <c r="DHV63" s="9"/>
      <c r="DHW63" s="9"/>
      <c r="DHX63" s="9"/>
      <c r="DHY63" s="9"/>
      <c r="DHZ63" s="9"/>
      <c r="DIA63" s="9"/>
      <c r="DIB63" s="9"/>
      <c r="DIC63" s="9"/>
      <c r="DID63" s="9"/>
      <c r="DIE63" s="9"/>
      <c r="DIF63" s="9"/>
      <c r="DIG63" s="9"/>
      <c r="DIH63" s="9"/>
      <c r="DII63" s="9"/>
      <c r="DIJ63" s="9"/>
      <c r="DIK63" s="9"/>
      <c r="DIL63" s="9"/>
      <c r="DIM63" s="9"/>
      <c r="DIN63" s="9"/>
      <c r="DIO63" s="9"/>
      <c r="DIP63" s="9"/>
      <c r="DIQ63" s="9"/>
      <c r="DIR63" s="9"/>
      <c r="DIS63" s="9"/>
      <c r="DIT63" s="9"/>
      <c r="DIU63" s="9"/>
      <c r="DIV63" s="9"/>
      <c r="DIW63" s="9"/>
      <c r="DIX63" s="9"/>
      <c r="DIY63" s="9"/>
      <c r="DIZ63" s="9"/>
      <c r="DJA63" s="9"/>
      <c r="DJB63" s="9"/>
      <c r="DJC63" s="9"/>
      <c r="DJD63" s="9"/>
      <c r="DJE63" s="9"/>
      <c r="DJF63" s="9"/>
      <c r="DJG63" s="9"/>
      <c r="DJH63" s="9"/>
      <c r="DJI63" s="9"/>
      <c r="DJJ63" s="9"/>
      <c r="DJK63" s="9"/>
      <c r="DJL63" s="9"/>
      <c r="DJM63" s="9"/>
      <c r="DJN63" s="9"/>
      <c r="DJO63" s="9"/>
      <c r="DJP63" s="9"/>
      <c r="DJQ63" s="9"/>
      <c r="DJR63" s="9"/>
      <c r="DJS63" s="9"/>
      <c r="DJT63" s="9"/>
      <c r="DJU63" s="9"/>
      <c r="DJV63" s="9"/>
      <c r="DJW63" s="9"/>
      <c r="DJX63" s="9"/>
      <c r="DJY63" s="9"/>
      <c r="DJZ63" s="9"/>
      <c r="DKA63" s="9"/>
      <c r="DKB63" s="9"/>
      <c r="DKC63" s="9"/>
      <c r="DKD63" s="9"/>
      <c r="DKE63" s="9"/>
      <c r="DKF63" s="9"/>
      <c r="DKG63" s="9"/>
      <c r="DKH63" s="9"/>
      <c r="DKI63" s="9"/>
      <c r="DKJ63" s="9"/>
      <c r="DKK63" s="9"/>
      <c r="DKL63" s="9"/>
      <c r="DKM63" s="9"/>
      <c r="DKN63" s="9"/>
      <c r="DKO63" s="9"/>
      <c r="DKP63" s="9"/>
      <c r="DKQ63" s="9"/>
      <c r="DKR63" s="9"/>
      <c r="DKS63" s="9"/>
      <c r="DKT63" s="9"/>
      <c r="DKU63" s="9"/>
      <c r="DKV63" s="9"/>
      <c r="DKW63" s="9"/>
      <c r="DKX63" s="9"/>
      <c r="DKY63" s="9"/>
      <c r="DKZ63" s="9"/>
      <c r="DLA63" s="9"/>
      <c r="DLB63" s="9"/>
      <c r="DLC63" s="9"/>
      <c r="DLD63" s="9"/>
      <c r="DLE63" s="9"/>
      <c r="DLF63" s="9"/>
      <c r="DLG63" s="9"/>
      <c r="DLH63" s="9"/>
      <c r="DLI63" s="9"/>
      <c r="DLJ63" s="9"/>
      <c r="DLK63" s="9"/>
      <c r="DLL63" s="9"/>
      <c r="DLM63" s="9"/>
      <c r="DLN63" s="9"/>
      <c r="DLO63" s="9"/>
      <c r="DLP63" s="9"/>
      <c r="DLQ63" s="9"/>
      <c r="DLR63" s="9"/>
      <c r="DLS63" s="9"/>
      <c r="DLT63" s="9"/>
      <c r="DLU63" s="9"/>
      <c r="DLV63" s="9"/>
      <c r="DLW63" s="9"/>
      <c r="DLX63" s="9"/>
      <c r="DLY63" s="9"/>
      <c r="DLZ63" s="9"/>
      <c r="DMA63" s="9"/>
      <c r="DMB63" s="9"/>
      <c r="DMC63" s="9"/>
      <c r="DMD63" s="9"/>
      <c r="DME63" s="9"/>
      <c r="DMF63" s="9"/>
      <c r="DMG63" s="9"/>
      <c r="DMH63" s="9"/>
      <c r="DMI63" s="9"/>
      <c r="DMJ63" s="9"/>
      <c r="DMK63" s="9"/>
      <c r="DML63" s="9"/>
      <c r="DMM63" s="9"/>
      <c r="DMN63" s="9"/>
      <c r="DMO63" s="9"/>
      <c r="DMP63" s="9"/>
      <c r="DMQ63" s="9"/>
      <c r="DMR63" s="9"/>
      <c r="DMS63" s="9"/>
      <c r="DMT63" s="9"/>
      <c r="DMU63" s="9"/>
      <c r="DMV63" s="9"/>
      <c r="DMW63" s="9"/>
      <c r="DMX63" s="9"/>
      <c r="DMY63" s="9"/>
      <c r="DMZ63" s="9"/>
      <c r="DNA63" s="9"/>
      <c r="DNB63" s="9"/>
      <c r="DNC63" s="9"/>
      <c r="DND63" s="9"/>
      <c r="DNE63" s="9"/>
      <c r="DNF63" s="9"/>
      <c r="DNG63" s="9"/>
      <c r="DNH63" s="9"/>
      <c r="DNI63" s="9"/>
      <c r="DNJ63" s="9"/>
      <c r="DNK63" s="9"/>
      <c r="DNL63" s="9"/>
      <c r="DNM63" s="9"/>
      <c r="DNN63" s="9"/>
      <c r="DNO63" s="9"/>
      <c r="DNP63" s="9"/>
      <c r="DNQ63" s="9"/>
      <c r="DNR63" s="9"/>
      <c r="DNS63" s="9"/>
      <c r="DNT63" s="9"/>
      <c r="DNU63" s="9"/>
      <c r="DNV63" s="9"/>
      <c r="DNW63" s="9"/>
      <c r="DNX63" s="9"/>
      <c r="DNY63" s="9"/>
      <c r="DNZ63" s="9"/>
      <c r="DOA63" s="9"/>
      <c r="DOB63" s="9"/>
      <c r="DOC63" s="9"/>
      <c r="DOD63" s="9"/>
      <c r="DOE63" s="9"/>
      <c r="DOF63" s="9"/>
      <c r="DOG63" s="9"/>
      <c r="DOH63" s="9"/>
      <c r="DOI63" s="9"/>
      <c r="DOJ63" s="9"/>
      <c r="DOK63" s="9"/>
      <c r="DOL63" s="9"/>
      <c r="DOM63" s="9"/>
      <c r="DON63" s="9"/>
      <c r="DOO63" s="9"/>
      <c r="DOP63" s="9"/>
      <c r="DOQ63" s="9"/>
      <c r="DOR63" s="9"/>
      <c r="DOS63" s="9"/>
      <c r="DOT63" s="9"/>
      <c r="DOU63" s="9"/>
      <c r="DOV63" s="9"/>
      <c r="DOW63" s="9"/>
      <c r="DOX63" s="9"/>
      <c r="DOY63" s="9"/>
      <c r="DOZ63" s="9"/>
      <c r="DPA63" s="9"/>
      <c r="DPB63" s="9"/>
      <c r="DPC63" s="9"/>
      <c r="DPD63" s="9"/>
      <c r="DPE63" s="9"/>
      <c r="DPF63" s="9"/>
    </row>
    <row r="64" spans="1:3126" s="4" customFormat="1" ht="20.100000000000001" customHeight="1" x14ac:dyDescent="0.25">
      <c r="A64" s="24">
        <v>55</v>
      </c>
      <c r="B64" s="99" t="s">
        <v>41</v>
      </c>
      <c r="C64" s="100"/>
      <c r="D64" s="39"/>
      <c r="E64" s="39"/>
      <c r="F64" s="39"/>
      <c r="G64" s="39"/>
      <c r="H64" s="37">
        <f>H61+H62+H63</f>
        <v>18</v>
      </c>
      <c r="I64" s="37">
        <f t="shared" ref="I64:AZ64" si="48">I61+I62+I63</f>
        <v>18</v>
      </c>
      <c r="J64" s="37">
        <f t="shared" si="48"/>
        <v>162</v>
      </c>
      <c r="K64" s="37">
        <f t="shared" si="48"/>
        <v>216</v>
      </c>
      <c r="L64" s="37">
        <f t="shared" si="48"/>
        <v>0</v>
      </c>
      <c r="M64" s="37">
        <f t="shared" si="48"/>
        <v>0</v>
      </c>
      <c r="N64" s="37">
        <f t="shared" si="48"/>
        <v>0</v>
      </c>
      <c r="O64" s="37">
        <f t="shared" si="48"/>
        <v>0</v>
      </c>
      <c r="P64" s="37">
        <f t="shared" si="48"/>
        <v>46.8</v>
      </c>
      <c r="Q64" s="37">
        <f t="shared" si="48"/>
        <v>0</v>
      </c>
      <c r="R64" s="37">
        <f t="shared" si="48"/>
        <v>0</v>
      </c>
      <c r="S64" s="37">
        <f t="shared" si="48"/>
        <v>12</v>
      </c>
      <c r="T64" s="37">
        <f t="shared" si="48"/>
        <v>31</v>
      </c>
      <c r="U64" s="37">
        <f t="shared" si="48"/>
        <v>0</v>
      </c>
      <c r="V64" s="37">
        <f t="shared" si="48"/>
        <v>0</v>
      </c>
      <c r="W64" s="37">
        <f t="shared" si="48"/>
        <v>0</v>
      </c>
      <c r="X64" s="37">
        <f t="shared" si="48"/>
        <v>0</v>
      </c>
      <c r="Y64" s="37">
        <f t="shared" si="48"/>
        <v>0</v>
      </c>
      <c r="Z64" s="37">
        <f t="shared" si="48"/>
        <v>0</v>
      </c>
      <c r="AA64" s="37">
        <f t="shared" si="48"/>
        <v>0</v>
      </c>
      <c r="AB64" s="37">
        <f t="shared" si="48"/>
        <v>0</v>
      </c>
      <c r="AC64" s="37">
        <f t="shared" si="48"/>
        <v>0</v>
      </c>
      <c r="AD64" s="37">
        <f t="shared" si="48"/>
        <v>0</v>
      </c>
      <c r="AE64" s="37">
        <f t="shared" si="48"/>
        <v>0</v>
      </c>
      <c r="AF64" s="37">
        <f t="shared" si="48"/>
        <v>0</v>
      </c>
      <c r="AG64" s="37">
        <f t="shared" si="48"/>
        <v>0</v>
      </c>
      <c r="AH64" s="37">
        <f t="shared" si="48"/>
        <v>0</v>
      </c>
      <c r="AI64" s="37">
        <f t="shared" si="48"/>
        <v>0</v>
      </c>
      <c r="AJ64" s="37">
        <f t="shared" si="48"/>
        <v>0</v>
      </c>
      <c r="AK64" s="37">
        <f t="shared" si="48"/>
        <v>0</v>
      </c>
      <c r="AL64" s="37">
        <f t="shared" si="48"/>
        <v>0</v>
      </c>
      <c r="AM64" s="37">
        <f t="shared" si="48"/>
        <v>0</v>
      </c>
      <c r="AN64" s="37">
        <f t="shared" si="48"/>
        <v>0</v>
      </c>
      <c r="AO64" s="37">
        <f t="shared" si="48"/>
        <v>0</v>
      </c>
      <c r="AP64" s="37">
        <f t="shared" si="48"/>
        <v>4</v>
      </c>
      <c r="AQ64" s="53">
        <f t="shared" si="48"/>
        <v>18.600000000000001</v>
      </c>
      <c r="AR64" s="37">
        <f t="shared" si="48"/>
        <v>0</v>
      </c>
      <c r="AS64" s="37">
        <f t="shared" si="48"/>
        <v>0</v>
      </c>
      <c r="AT64" s="53">
        <f t="shared" si="48"/>
        <v>18.600000000000001</v>
      </c>
      <c r="AU64" s="37">
        <f t="shared" si="48"/>
        <v>0</v>
      </c>
      <c r="AV64" s="37">
        <f t="shared" si="48"/>
        <v>0</v>
      </c>
      <c r="AW64" s="37">
        <f t="shared" si="48"/>
        <v>0</v>
      </c>
      <c r="AX64" s="37">
        <f t="shared" si="48"/>
        <v>0</v>
      </c>
      <c r="AY64" s="37">
        <f t="shared" si="48"/>
        <v>0</v>
      </c>
      <c r="AZ64" s="53">
        <f t="shared" si="48"/>
        <v>330.4</v>
      </c>
      <c r="BA64" s="60"/>
      <c r="BB64" s="50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  <c r="AML64" s="9"/>
      <c r="AMM64" s="9"/>
      <c r="AMN64" s="9"/>
      <c r="AMO64" s="9"/>
      <c r="AMP64" s="9"/>
      <c r="AMQ64" s="9"/>
      <c r="AMR64" s="9"/>
      <c r="AMS64" s="9"/>
      <c r="AMT64" s="9"/>
      <c r="AMU64" s="9"/>
      <c r="AMV64" s="9"/>
      <c r="AMW64" s="9"/>
      <c r="AMX64" s="9"/>
      <c r="AMY64" s="9"/>
      <c r="AMZ64" s="9"/>
      <c r="ANA64" s="9"/>
      <c r="ANB64" s="9"/>
      <c r="ANC64" s="9"/>
      <c r="AND64" s="9"/>
      <c r="ANE64" s="9"/>
      <c r="ANF64" s="9"/>
      <c r="ANG64" s="9"/>
      <c r="ANH64" s="9"/>
      <c r="ANI64" s="9"/>
      <c r="ANJ64" s="9"/>
      <c r="ANK64" s="9"/>
      <c r="ANL64" s="9"/>
      <c r="ANM64" s="9"/>
      <c r="ANN64" s="9"/>
      <c r="ANO64" s="9"/>
      <c r="ANP64" s="9"/>
      <c r="ANQ64" s="9"/>
      <c r="ANR64" s="9"/>
      <c r="ANS64" s="9"/>
      <c r="ANT64" s="9"/>
      <c r="ANU64" s="9"/>
      <c r="ANV64" s="9"/>
      <c r="ANW64" s="9"/>
      <c r="ANX64" s="9"/>
      <c r="ANY64" s="9"/>
      <c r="ANZ64" s="9"/>
      <c r="AOA64" s="9"/>
      <c r="AOB64" s="9"/>
      <c r="AOC64" s="9"/>
      <c r="AOD64" s="9"/>
      <c r="AOE64" s="9"/>
      <c r="AOF64" s="9"/>
      <c r="AOG64" s="9"/>
      <c r="AOH64" s="9"/>
      <c r="AOI64" s="9"/>
      <c r="AOJ64" s="9"/>
      <c r="AOK64" s="9"/>
      <c r="AOL64" s="9"/>
      <c r="AOM64" s="9"/>
      <c r="AON64" s="9"/>
      <c r="AOO64" s="9"/>
      <c r="AOP64" s="9"/>
      <c r="AOQ64" s="9"/>
      <c r="AOR64" s="9"/>
      <c r="AOS64" s="9"/>
      <c r="AOT64" s="9"/>
      <c r="AOU64" s="9"/>
      <c r="AOV64" s="9"/>
      <c r="AOW64" s="9"/>
      <c r="AOX64" s="9"/>
      <c r="AOY64" s="9"/>
      <c r="AOZ64" s="9"/>
      <c r="APA64" s="9"/>
      <c r="APB64" s="9"/>
      <c r="APC64" s="9"/>
      <c r="APD64" s="9"/>
      <c r="APE64" s="9"/>
      <c r="APF64" s="9"/>
      <c r="APG64" s="9"/>
      <c r="APH64" s="9"/>
      <c r="API64" s="9"/>
      <c r="APJ64" s="9"/>
      <c r="APK64" s="9"/>
      <c r="APL64" s="9"/>
      <c r="APM64" s="9"/>
      <c r="APN64" s="9"/>
      <c r="APO64" s="9"/>
      <c r="APP64" s="9"/>
      <c r="APQ64" s="9"/>
      <c r="APR64" s="9"/>
      <c r="APS64" s="9"/>
      <c r="APT64" s="9"/>
      <c r="APU64" s="9"/>
      <c r="APV64" s="9"/>
      <c r="APW64" s="9"/>
      <c r="APX64" s="9"/>
      <c r="APY64" s="9"/>
      <c r="APZ64" s="9"/>
      <c r="AQA64" s="9"/>
      <c r="AQB64" s="9"/>
      <c r="AQC64" s="9"/>
      <c r="AQD64" s="9"/>
      <c r="AQE64" s="9"/>
      <c r="AQF64" s="9"/>
      <c r="AQG64" s="9"/>
      <c r="AQH64" s="9"/>
      <c r="AQI64" s="9"/>
      <c r="AQJ64" s="9"/>
      <c r="AQK64" s="9"/>
      <c r="AQL64" s="9"/>
      <c r="AQM64" s="9"/>
      <c r="AQN64" s="9"/>
      <c r="AQO64" s="9"/>
      <c r="AQP64" s="9"/>
      <c r="AQQ64" s="9"/>
      <c r="AQR64" s="9"/>
      <c r="AQS64" s="9"/>
      <c r="AQT64" s="9"/>
      <c r="AQU64" s="9"/>
      <c r="AQV64" s="9"/>
      <c r="AQW64" s="9"/>
      <c r="AQX64" s="9"/>
      <c r="AQY64" s="9"/>
      <c r="AQZ64" s="9"/>
      <c r="ARA64" s="9"/>
      <c r="ARB64" s="9"/>
      <c r="ARC64" s="9"/>
      <c r="ARD64" s="9"/>
      <c r="ARE64" s="9"/>
      <c r="ARF64" s="9"/>
      <c r="ARG64" s="9"/>
      <c r="ARH64" s="9"/>
      <c r="ARI64" s="9"/>
      <c r="ARJ64" s="9"/>
      <c r="ARK64" s="9"/>
      <c r="ARL64" s="9"/>
      <c r="ARM64" s="9"/>
      <c r="ARN64" s="9"/>
      <c r="ARO64" s="9"/>
      <c r="ARP64" s="9"/>
      <c r="ARQ64" s="9"/>
      <c r="ARR64" s="9"/>
      <c r="ARS64" s="9"/>
      <c r="ART64" s="9"/>
      <c r="ARU64" s="9"/>
      <c r="ARV64" s="9"/>
      <c r="ARW64" s="9"/>
      <c r="ARX64" s="9"/>
      <c r="ARY64" s="9"/>
      <c r="ARZ64" s="9"/>
      <c r="ASA64" s="9"/>
      <c r="ASB64" s="9"/>
      <c r="ASC64" s="9"/>
      <c r="ASD64" s="9"/>
      <c r="ASE64" s="9"/>
      <c r="ASF64" s="9"/>
      <c r="ASG64" s="9"/>
      <c r="ASH64" s="9"/>
      <c r="ASI64" s="9"/>
      <c r="ASJ64" s="9"/>
      <c r="ASK64" s="9"/>
      <c r="ASL64" s="9"/>
      <c r="ASM64" s="9"/>
      <c r="ASN64" s="9"/>
      <c r="ASO64" s="9"/>
      <c r="ASP64" s="9"/>
      <c r="ASQ64" s="9"/>
      <c r="ASR64" s="9"/>
      <c r="ASS64" s="9"/>
      <c r="AST64" s="9"/>
      <c r="ASU64" s="9"/>
      <c r="ASV64" s="9"/>
      <c r="ASW64" s="9"/>
      <c r="ASX64" s="9"/>
      <c r="ASY64" s="9"/>
      <c r="ASZ64" s="9"/>
      <c r="ATA64" s="9"/>
      <c r="ATB64" s="9"/>
      <c r="ATC64" s="9"/>
      <c r="ATD64" s="9"/>
      <c r="ATE64" s="9"/>
      <c r="ATF64" s="9"/>
      <c r="ATG64" s="9"/>
      <c r="ATH64" s="9"/>
      <c r="ATI64" s="9"/>
      <c r="ATJ64" s="9"/>
      <c r="ATK64" s="9"/>
      <c r="ATL64" s="9"/>
      <c r="ATM64" s="9"/>
      <c r="ATN64" s="9"/>
      <c r="ATO64" s="9"/>
      <c r="ATP64" s="9"/>
      <c r="ATQ64" s="9"/>
      <c r="ATR64" s="9"/>
      <c r="ATS64" s="9"/>
      <c r="ATT64" s="9"/>
      <c r="ATU64" s="9"/>
      <c r="ATV64" s="9"/>
      <c r="ATW64" s="9"/>
      <c r="ATX64" s="9"/>
      <c r="ATY64" s="9"/>
      <c r="ATZ64" s="9"/>
      <c r="AUA64" s="9"/>
      <c r="AUB64" s="9"/>
      <c r="AUC64" s="9"/>
      <c r="AUD64" s="9"/>
      <c r="AUE64" s="9"/>
      <c r="AUF64" s="9"/>
      <c r="AUG64" s="9"/>
      <c r="AUH64" s="9"/>
      <c r="AUI64" s="9"/>
      <c r="AUJ64" s="9"/>
      <c r="AUK64" s="9"/>
      <c r="AUL64" s="9"/>
      <c r="AUM64" s="9"/>
      <c r="AUN64" s="9"/>
      <c r="AUO64" s="9"/>
      <c r="AUP64" s="9"/>
      <c r="AUQ64" s="9"/>
      <c r="AUR64" s="9"/>
      <c r="AUS64" s="9"/>
      <c r="AUT64" s="9"/>
      <c r="AUU64" s="9"/>
      <c r="AUV64" s="9"/>
      <c r="AUW64" s="9"/>
      <c r="AUX64" s="9"/>
      <c r="AUY64" s="9"/>
      <c r="AUZ64" s="9"/>
      <c r="AVA64" s="9"/>
      <c r="AVB64" s="9"/>
      <c r="AVC64" s="9"/>
      <c r="AVD64" s="9"/>
      <c r="AVE64" s="9"/>
      <c r="AVF64" s="9"/>
      <c r="AVG64" s="9"/>
      <c r="AVH64" s="9"/>
      <c r="AVI64" s="9"/>
      <c r="AVJ64" s="9"/>
      <c r="AVK64" s="9"/>
      <c r="AVL64" s="9"/>
      <c r="AVM64" s="9"/>
      <c r="AVN64" s="9"/>
      <c r="AVO64" s="9"/>
      <c r="AVP64" s="9"/>
      <c r="AVQ64" s="9"/>
      <c r="AVR64" s="9"/>
      <c r="AVS64" s="9"/>
      <c r="AVT64" s="9"/>
      <c r="AVU64" s="9"/>
      <c r="AVV64" s="9"/>
      <c r="AVW64" s="9"/>
      <c r="AVX64" s="9"/>
      <c r="AVY64" s="9"/>
      <c r="AVZ64" s="9"/>
      <c r="AWA64" s="9"/>
      <c r="AWB64" s="9"/>
      <c r="AWC64" s="9"/>
      <c r="AWD64" s="9"/>
      <c r="AWE64" s="9"/>
      <c r="AWF64" s="9"/>
      <c r="AWG64" s="9"/>
      <c r="AWH64" s="9"/>
      <c r="AWI64" s="9"/>
      <c r="AWJ64" s="9"/>
      <c r="AWK64" s="9"/>
      <c r="AWL64" s="9"/>
      <c r="AWM64" s="9"/>
      <c r="AWN64" s="9"/>
      <c r="AWO64" s="9"/>
      <c r="AWP64" s="9"/>
      <c r="AWQ64" s="9"/>
      <c r="AWR64" s="9"/>
      <c r="AWS64" s="9"/>
      <c r="AWT64" s="9"/>
      <c r="AWU64" s="9"/>
      <c r="AWV64" s="9"/>
      <c r="AWW64" s="9"/>
      <c r="AWX64" s="9"/>
      <c r="AWY64" s="9"/>
      <c r="AWZ64" s="9"/>
      <c r="AXA64" s="9"/>
      <c r="AXB64" s="9"/>
      <c r="AXC64" s="9"/>
      <c r="AXD64" s="9"/>
      <c r="AXE64" s="9"/>
      <c r="AXF64" s="9"/>
      <c r="AXG64" s="9"/>
      <c r="AXH64" s="9"/>
      <c r="AXI64" s="9"/>
      <c r="AXJ64" s="9"/>
      <c r="AXK64" s="9"/>
      <c r="AXL64" s="9"/>
      <c r="AXM64" s="9"/>
      <c r="AXN64" s="9"/>
      <c r="AXO64" s="9"/>
      <c r="AXP64" s="9"/>
      <c r="AXQ64" s="9"/>
      <c r="AXR64" s="9"/>
      <c r="AXS64" s="9"/>
      <c r="AXT64" s="9"/>
      <c r="AXU64" s="9"/>
      <c r="AXV64" s="9"/>
      <c r="AXW64" s="9"/>
      <c r="AXX64" s="9"/>
      <c r="AXY64" s="9"/>
      <c r="AXZ64" s="9"/>
      <c r="AYA64" s="9"/>
      <c r="AYB64" s="9"/>
      <c r="AYC64" s="9"/>
      <c r="AYD64" s="9"/>
      <c r="AYE64" s="9"/>
      <c r="AYF64" s="9"/>
      <c r="AYG64" s="9"/>
      <c r="AYH64" s="9"/>
      <c r="AYI64" s="9"/>
      <c r="AYJ64" s="9"/>
      <c r="AYK64" s="9"/>
      <c r="AYL64" s="9"/>
      <c r="AYM64" s="9"/>
      <c r="AYN64" s="9"/>
      <c r="AYO64" s="9"/>
      <c r="AYP64" s="9"/>
      <c r="AYQ64" s="9"/>
      <c r="AYR64" s="9"/>
      <c r="AYS64" s="9"/>
      <c r="AYT64" s="9"/>
      <c r="AYU64" s="9"/>
      <c r="AYV64" s="9"/>
      <c r="AYW64" s="9"/>
      <c r="AYX64" s="9"/>
      <c r="AYY64" s="9"/>
      <c r="AYZ64" s="9"/>
      <c r="AZA64" s="9"/>
      <c r="AZB64" s="9"/>
      <c r="AZC64" s="9"/>
      <c r="AZD64" s="9"/>
      <c r="AZE64" s="9"/>
      <c r="AZF64" s="9"/>
      <c r="AZG64" s="9"/>
      <c r="AZH64" s="9"/>
      <c r="AZI64" s="9"/>
      <c r="AZJ64" s="9"/>
      <c r="AZK64" s="9"/>
      <c r="AZL64" s="9"/>
      <c r="AZM64" s="9"/>
      <c r="AZN64" s="9"/>
      <c r="AZO64" s="9"/>
      <c r="AZP64" s="9"/>
      <c r="AZQ64" s="9"/>
      <c r="AZR64" s="9"/>
      <c r="AZS64" s="9"/>
      <c r="AZT64" s="9"/>
      <c r="AZU64" s="9"/>
      <c r="AZV64" s="9"/>
      <c r="AZW64" s="9"/>
      <c r="AZX64" s="9"/>
      <c r="AZY64" s="9"/>
      <c r="AZZ64" s="9"/>
      <c r="BAA64" s="9"/>
      <c r="BAB64" s="9"/>
      <c r="BAC64" s="9"/>
      <c r="BAD64" s="9"/>
      <c r="BAE64" s="9"/>
      <c r="BAF64" s="9"/>
      <c r="BAG64" s="9"/>
      <c r="BAH64" s="9"/>
      <c r="BAI64" s="9"/>
      <c r="BAJ64" s="9"/>
      <c r="BAK64" s="9"/>
      <c r="BAL64" s="9"/>
      <c r="BAM64" s="9"/>
      <c r="BAN64" s="9"/>
      <c r="BAO64" s="9"/>
      <c r="BAP64" s="9"/>
      <c r="BAQ64" s="9"/>
      <c r="BAR64" s="9"/>
      <c r="BAS64" s="9"/>
      <c r="BAT64" s="9"/>
      <c r="BAU64" s="9"/>
      <c r="BAV64" s="9"/>
      <c r="BAW64" s="9"/>
      <c r="BAX64" s="9"/>
      <c r="BAY64" s="9"/>
      <c r="BAZ64" s="9"/>
      <c r="BBA64" s="9"/>
      <c r="BBB64" s="9"/>
      <c r="BBC64" s="9"/>
      <c r="BBD64" s="9"/>
      <c r="BBE64" s="9"/>
      <c r="BBF64" s="9"/>
      <c r="BBG64" s="9"/>
      <c r="BBH64" s="9"/>
      <c r="BBI64" s="9"/>
      <c r="BBJ64" s="9"/>
      <c r="BBK64" s="9"/>
      <c r="BBL64" s="9"/>
      <c r="BBM64" s="9"/>
      <c r="BBN64" s="9"/>
      <c r="BBO64" s="9"/>
      <c r="BBP64" s="9"/>
      <c r="BBQ64" s="9"/>
      <c r="BBR64" s="9"/>
      <c r="BBS64" s="9"/>
      <c r="BBT64" s="9"/>
      <c r="BBU64" s="9"/>
      <c r="BBV64" s="9"/>
      <c r="BBW64" s="9"/>
      <c r="BBX64" s="9"/>
      <c r="BBY64" s="9"/>
      <c r="BBZ64" s="9"/>
      <c r="BCA64" s="9"/>
      <c r="BCB64" s="9"/>
      <c r="BCC64" s="9"/>
      <c r="BCD64" s="9"/>
      <c r="BCE64" s="9"/>
      <c r="BCF64" s="9"/>
      <c r="BCG64" s="9"/>
      <c r="BCH64" s="9"/>
      <c r="BCI64" s="9"/>
      <c r="BCJ64" s="9"/>
      <c r="BCK64" s="9"/>
      <c r="BCL64" s="9"/>
      <c r="BCM64" s="9"/>
      <c r="BCN64" s="9"/>
      <c r="BCO64" s="9"/>
      <c r="BCP64" s="9"/>
      <c r="BCQ64" s="9"/>
      <c r="BCR64" s="9"/>
      <c r="BCS64" s="9"/>
      <c r="BCT64" s="9"/>
      <c r="BCU64" s="9"/>
      <c r="BCV64" s="9"/>
      <c r="BCW64" s="9"/>
      <c r="BCX64" s="9"/>
      <c r="BCY64" s="9"/>
      <c r="BCZ64" s="9"/>
      <c r="BDA64" s="9"/>
      <c r="BDB64" s="9"/>
      <c r="BDC64" s="9"/>
      <c r="BDD64" s="9"/>
      <c r="BDE64" s="9"/>
      <c r="BDF64" s="9"/>
      <c r="BDG64" s="9"/>
      <c r="BDH64" s="9"/>
      <c r="BDI64" s="9"/>
      <c r="BDJ64" s="9"/>
      <c r="BDK64" s="9"/>
      <c r="BDL64" s="9"/>
      <c r="BDM64" s="9"/>
      <c r="BDN64" s="9"/>
      <c r="BDO64" s="9"/>
      <c r="BDP64" s="9"/>
      <c r="BDQ64" s="9"/>
      <c r="BDR64" s="9"/>
      <c r="BDS64" s="9"/>
      <c r="BDT64" s="9"/>
      <c r="BDU64" s="9"/>
      <c r="BDV64" s="9"/>
      <c r="BDW64" s="9"/>
      <c r="BDX64" s="9"/>
      <c r="BDY64" s="9"/>
      <c r="BDZ64" s="9"/>
      <c r="BEA64" s="9"/>
      <c r="BEB64" s="9"/>
      <c r="BEC64" s="9"/>
      <c r="BED64" s="9"/>
      <c r="BEE64" s="9"/>
      <c r="BEF64" s="9"/>
      <c r="BEG64" s="9"/>
      <c r="BEH64" s="9"/>
      <c r="BEI64" s="9"/>
      <c r="BEJ64" s="9"/>
      <c r="BEK64" s="9"/>
      <c r="BEL64" s="9"/>
      <c r="BEM64" s="9"/>
      <c r="BEN64" s="9"/>
      <c r="BEO64" s="9"/>
      <c r="BEP64" s="9"/>
      <c r="BEQ64" s="9"/>
      <c r="BER64" s="9"/>
      <c r="BES64" s="9"/>
      <c r="BET64" s="9"/>
      <c r="BEU64" s="9"/>
      <c r="BEV64" s="9"/>
      <c r="BEW64" s="9"/>
      <c r="BEX64" s="9"/>
      <c r="BEY64" s="9"/>
      <c r="BEZ64" s="9"/>
      <c r="BFA64" s="9"/>
      <c r="BFB64" s="9"/>
      <c r="BFC64" s="9"/>
      <c r="BFD64" s="9"/>
      <c r="BFE64" s="9"/>
      <c r="BFF64" s="9"/>
      <c r="BFG64" s="9"/>
      <c r="BFH64" s="9"/>
      <c r="BFI64" s="9"/>
      <c r="BFJ64" s="9"/>
      <c r="BFK64" s="9"/>
      <c r="BFL64" s="9"/>
      <c r="BFM64" s="9"/>
      <c r="BFN64" s="9"/>
      <c r="BFO64" s="9"/>
      <c r="BFP64" s="9"/>
      <c r="BFQ64" s="9"/>
      <c r="BFR64" s="9"/>
      <c r="BFS64" s="9"/>
      <c r="BFT64" s="9"/>
      <c r="BFU64" s="9"/>
      <c r="BFV64" s="9"/>
      <c r="BFW64" s="9"/>
      <c r="BFX64" s="9"/>
      <c r="BFY64" s="9"/>
      <c r="BFZ64" s="9"/>
      <c r="BGA64" s="9"/>
      <c r="BGB64" s="9"/>
      <c r="BGC64" s="9"/>
      <c r="BGD64" s="9"/>
      <c r="BGE64" s="9"/>
      <c r="BGF64" s="9"/>
      <c r="BGG64" s="9"/>
      <c r="BGH64" s="9"/>
      <c r="BGI64" s="9"/>
      <c r="BGJ64" s="9"/>
      <c r="BGK64" s="9"/>
      <c r="BGL64" s="9"/>
      <c r="BGM64" s="9"/>
      <c r="BGN64" s="9"/>
      <c r="BGO64" s="9"/>
      <c r="BGP64" s="9"/>
      <c r="BGQ64" s="9"/>
      <c r="BGR64" s="9"/>
      <c r="BGS64" s="9"/>
      <c r="BGT64" s="9"/>
      <c r="BGU64" s="9"/>
      <c r="BGV64" s="9"/>
      <c r="BGW64" s="9"/>
      <c r="BGX64" s="9"/>
      <c r="BGY64" s="9"/>
      <c r="BGZ64" s="9"/>
      <c r="BHA64" s="9"/>
      <c r="BHB64" s="9"/>
      <c r="BHC64" s="9"/>
      <c r="BHD64" s="9"/>
      <c r="BHE64" s="9"/>
      <c r="BHF64" s="9"/>
      <c r="BHG64" s="9"/>
      <c r="BHH64" s="9"/>
      <c r="BHI64" s="9"/>
      <c r="BHJ64" s="9"/>
      <c r="BHK64" s="9"/>
      <c r="BHL64" s="9"/>
      <c r="BHM64" s="9"/>
      <c r="BHN64" s="9"/>
      <c r="BHO64" s="9"/>
      <c r="BHP64" s="9"/>
      <c r="BHQ64" s="9"/>
      <c r="BHR64" s="9"/>
      <c r="BHS64" s="9"/>
      <c r="BHT64" s="9"/>
      <c r="BHU64" s="9"/>
      <c r="BHV64" s="9"/>
      <c r="BHW64" s="9"/>
      <c r="BHX64" s="9"/>
      <c r="BHY64" s="9"/>
      <c r="BHZ64" s="9"/>
      <c r="BIA64" s="9"/>
      <c r="BIB64" s="9"/>
      <c r="BIC64" s="9"/>
      <c r="BID64" s="9"/>
      <c r="BIE64" s="9"/>
      <c r="BIF64" s="9"/>
      <c r="BIG64" s="9"/>
      <c r="BIH64" s="9"/>
      <c r="BII64" s="9"/>
      <c r="BIJ64" s="9"/>
      <c r="BIK64" s="9"/>
      <c r="BIL64" s="9"/>
      <c r="BIM64" s="9"/>
      <c r="BIN64" s="9"/>
      <c r="BIO64" s="9"/>
      <c r="BIP64" s="9"/>
      <c r="BIQ64" s="9"/>
      <c r="BIR64" s="9"/>
      <c r="BIS64" s="9"/>
      <c r="BIT64" s="9"/>
      <c r="BIU64" s="9"/>
      <c r="BIV64" s="9"/>
      <c r="BIW64" s="9"/>
      <c r="BIX64" s="9"/>
      <c r="BIY64" s="9"/>
      <c r="BIZ64" s="9"/>
      <c r="BJA64" s="9"/>
      <c r="BJB64" s="9"/>
      <c r="BJC64" s="9"/>
      <c r="BJD64" s="9"/>
      <c r="BJE64" s="9"/>
      <c r="BJF64" s="9"/>
      <c r="BJG64" s="9"/>
      <c r="BJH64" s="9"/>
      <c r="BJI64" s="9"/>
      <c r="BJJ64" s="9"/>
      <c r="BJK64" s="9"/>
      <c r="BJL64" s="9"/>
      <c r="BJM64" s="9"/>
      <c r="BJN64" s="9"/>
      <c r="BJO64" s="9"/>
      <c r="BJP64" s="9"/>
      <c r="BJQ64" s="9"/>
      <c r="BJR64" s="9"/>
      <c r="BJS64" s="9"/>
      <c r="BJT64" s="9"/>
      <c r="BJU64" s="9"/>
      <c r="BJV64" s="9"/>
      <c r="BJW64" s="9"/>
      <c r="BJX64" s="9"/>
      <c r="BJY64" s="9"/>
      <c r="BJZ64" s="9"/>
      <c r="BKA64" s="9"/>
      <c r="BKB64" s="9"/>
      <c r="BKC64" s="9"/>
      <c r="BKD64" s="9"/>
      <c r="BKE64" s="9"/>
      <c r="BKF64" s="9"/>
      <c r="BKG64" s="9"/>
      <c r="BKH64" s="9"/>
      <c r="BKI64" s="9"/>
      <c r="BKJ64" s="9"/>
      <c r="BKK64" s="9"/>
      <c r="BKL64" s="9"/>
      <c r="BKM64" s="9"/>
      <c r="BKN64" s="9"/>
      <c r="BKO64" s="9"/>
      <c r="BKP64" s="9"/>
      <c r="BKQ64" s="9"/>
      <c r="BKR64" s="9"/>
      <c r="BKS64" s="9"/>
      <c r="BKT64" s="9"/>
      <c r="BKU64" s="9"/>
      <c r="BKV64" s="9"/>
      <c r="BKW64" s="9"/>
      <c r="BKX64" s="9"/>
      <c r="BKY64" s="9"/>
      <c r="BKZ64" s="9"/>
      <c r="BLA64" s="9"/>
      <c r="BLB64" s="9"/>
      <c r="BLC64" s="9"/>
      <c r="BLD64" s="9"/>
      <c r="BLE64" s="9"/>
      <c r="BLF64" s="9"/>
      <c r="BLG64" s="9"/>
      <c r="BLH64" s="9"/>
      <c r="BLI64" s="9"/>
      <c r="BLJ64" s="9"/>
      <c r="BLK64" s="9"/>
      <c r="BLL64" s="9"/>
      <c r="BLM64" s="9"/>
      <c r="BLN64" s="9"/>
      <c r="BLO64" s="9"/>
      <c r="BLP64" s="9"/>
      <c r="BLQ64" s="9"/>
      <c r="BLR64" s="9"/>
      <c r="BLS64" s="9"/>
      <c r="BLT64" s="9"/>
      <c r="BLU64" s="9"/>
      <c r="BLV64" s="9"/>
      <c r="BLW64" s="9"/>
      <c r="BLX64" s="9"/>
      <c r="BLY64" s="9"/>
      <c r="BLZ64" s="9"/>
      <c r="BMA64" s="9"/>
      <c r="BMB64" s="9"/>
      <c r="BMC64" s="9"/>
      <c r="BMD64" s="9"/>
      <c r="BME64" s="9"/>
      <c r="BMF64" s="9"/>
      <c r="BMG64" s="9"/>
      <c r="BMH64" s="9"/>
      <c r="BMI64" s="9"/>
      <c r="BMJ64" s="9"/>
      <c r="BMK64" s="9"/>
      <c r="BML64" s="9"/>
      <c r="BMM64" s="9"/>
      <c r="BMN64" s="9"/>
      <c r="BMO64" s="9"/>
      <c r="BMP64" s="9"/>
      <c r="BMQ64" s="9"/>
      <c r="BMR64" s="9"/>
      <c r="BMS64" s="9"/>
      <c r="BMT64" s="9"/>
      <c r="BMU64" s="9"/>
      <c r="BMV64" s="9"/>
      <c r="BMW64" s="9"/>
      <c r="BMX64" s="9"/>
      <c r="BMY64" s="9"/>
      <c r="BMZ64" s="9"/>
      <c r="BNA64" s="9"/>
      <c r="BNB64" s="9"/>
      <c r="BNC64" s="9"/>
      <c r="BND64" s="9"/>
      <c r="BNE64" s="9"/>
      <c r="BNF64" s="9"/>
      <c r="BNG64" s="9"/>
      <c r="BNH64" s="9"/>
      <c r="BNI64" s="9"/>
      <c r="BNJ64" s="9"/>
      <c r="BNK64" s="9"/>
      <c r="BNL64" s="9"/>
      <c r="BNM64" s="9"/>
      <c r="BNN64" s="9"/>
      <c r="BNO64" s="9"/>
      <c r="BNP64" s="9"/>
      <c r="BNQ64" s="9"/>
      <c r="BNR64" s="9"/>
      <c r="BNS64" s="9"/>
      <c r="BNT64" s="9"/>
      <c r="BNU64" s="9"/>
      <c r="BNV64" s="9"/>
      <c r="BNW64" s="9"/>
      <c r="BNX64" s="9"/>
      <c r="BNY64" s="9"/>
      <c r="BNZ64" s="9"/>
      <c r="BOA64" s="9"/>
      <c r="BOB64" s="9"/>
      <c r="BOC64" s="9"/>
      <c r="BOD64" s="9"/>
      <c r="BOE64" s="9"/>
      <c r="BOF64" s="9"/>
      <c r="BOG64" s="9"/>
      <c r="BOH64" s="9"/>
      <c r="BOI64" s="9"/>
      <c r="BOJ64" s="9"/>
      <c r="BOK64" s="9"/>
      <c r="BOL64" s="9"/>
      <c r="BOM64" s="9"/>
      <c r="BON64" s="9"/>
      <c r="BOO64" s="9"/>
      <c r="BOP64" s="9"/>
      <c r="BOQ64" s="9"/>
      <c r="BOR64" s="9"/>
      <c r="BOS64" s="9"/>
      <c r="BOT64" s="9"/>
      <c r="BOU64" s="9"/>
      <c r="BOV64" s="9"/>
      <c r="BOW64" s="9"/>
      <c r="BOX64" s="9"/>
      <c r="BOY64" s="9"/>
      <c r="BOZ64" s="9"/>
      <c r="BPA64" s="9"/>
      <c r="BPB64" s="9"/>
      <c r="BPC64" s="9"/>
      <c r="BPD64" s="9"/>
      <c r="BPE64" s="9"/>
      <c r="BPF64" s="9"/>
      <c r="BPG64" s="9"/>
      <c r="BPH64" s="9"/>
      <c r="BPI64" s="9"/>
      <c r="BPJ64" s="9"/>
      <c r="BPK64" s="9"/>
      <c r="BPL64" s="9"/>
      <c r="BPM64" s="9"/>
      <c r="BPN64" s="9"/>
      <c r="BPO64" s="9"/>
      <c r="BPP64" s="9"/>
      <c r="BPQ64" s="9"/>
      <c r="BPR64" s="9"/>
      <c r="BPS64" s="9"/>
      <c r="BPT64" s="9"/>
      <c r="BPU64" s="9"/>
      <c r="BPV64" s="9"/>
      <c r="BPW64" s="9"/>
      <c r="BPX64" s="9"/>
      <c r="BPY64" s="9"/>
      <c r="BPZ64" s="9"/>
      <c r="BQA64" s="9"/>
      <c r="BQB64" s="9"/>
      <c r="BQC64" s="9"/>
      <c r="BQD64" s="9"/>
      <c r="BQE64" s="9"/>
      <c r="BQF64" s="9"/>
      <c r="BQG64" s="9"/>
      <c r="BQH64" s="9"/>
      <c r="BQI64" s="9"/>
      <c r="BQJ64" s="9"/>
      <c r="BQK64" s="9"/>
      <c r="BQL64" s="9"/>
      <c r="BQM64" s="9"/>
      <c r="BQN64" s="9"/>
      <c r="BQO64" s="9"/>
      <c r="BQP64" s="9"/>
      <c r="BQQ64" s="9"/>
      <c r="BQR64" s="9"/>
      <c r="BQS64" s="9"/>
      <c r="BQT64" s="9"/>
      <c r="BQU64" s="9"/>
      <c r="BQV64" s="9"/>
      <c r="BQW64" s="9"/>
      <c r="BQX64" s="9"/>
      <c r="BQY64" s="9"/>
      <c r="BQZ64" s="9"/>
      <c r="BRA64" s="9"/>
      <c r="BRB64" s="9"/>
      <c r="BRC64" s="9"/>
      <c r="BRD64" s="9"/>
      <c r="BRE64" s="9"/>
      <c r="BRF64" s="9"/>
      <c r="BRG64" s="9"/>
      <c r="BRH64" s="9"/>
      <c r="BRI64" s="9"/>
      <c r="BRJ64" s="9"/>
      <c r="BRK64" s="9"/>
      <c r="BRL64" s="9"/>
      <c r="BRM64" s="9"/>
      <c r="BRN64" s="9"/>
      <c r="BRO64" s="9"/>
      <c r="BRP64" s="9"/>
      <c r="BRQ64" s="9"/>
      <c r="BRR64" s="9"/>
      <c r="BRS64" s="9"/>
      <c r="BRT64" s="9"/>
      <c r="BRU64" s="9"/>
      <c r="BRV64" s="9"/>
      <c r="BRW64" s="9"/>
      <c r="BRX64" s="9"/>
      <c r="BRY64" s="9"/>
      <c r="BRZ64" s="9"/>
      <c r="BSA64" s="9"/>
      <c r="BSB64" s="9"/>
      <c r="BSC64" s="9"/>
      <c r="BSD64" s="9"/>
      <c r="BSE64" s="9"/>
      <c r="BSF64" s="9"/>
      <c r="BSG64" s="9"/>
      <c r="BSH64" s="9"/>
      <c r="BSI64" s="9"/>
      <c r="BSJ64" s="9"/>
      <c r="BSK64" s="9"/>
      <c r="BSL64" s="9"/>
      <c r="BSM64" s="9"/>
      <c r="BSN64" s="9"/>
      <c r="BSO64" s="9"/>
      <c r="BSP64" s="9"/>
      <c r="BSQ64" s="9"/>
      <c r="BSR64" s="9"/>
      <c r="BSS64" s="9"/>
      <c r="BST64" s="9"/>
      <c r="BSU64" s="9"/>
      <c r="BSV64" s="9"/>
      <c r="BSW64" s="9"/>
      <c r="BSX64" s="9"/>
      <c r="BSY64" s="9"/>
      <c r="BSZ64" s="9"/>
      <c r="BTA64" s="9"/>
      <c r="BTB64" s="9"/>
      <c r="BTC64" s="9"/>
      <c r="BTD64" s="9"/>
      <c r="BTE64" s="9"/>
      <c r="BTF64" s="9"/>
      <c r="BTG64" s="9"/>
      <c r="BTH64" s="9"/>
      <c r="BTI64" s="9"/>
      <c r="BTJ64" s="9"/>
      <c r="BTK64" s="9"/>
      <c r="BTL64" s="9"/>
      <c r="BTM64" s="9"/>
      <c r="BTN64" s="9"/>
      <c r="BTO64" s="9"/>
      <c r="BTP64" s="9"/>
      <c r="BTQ64" s="9"/>
      <c r="BTR64" s="9"/>
      <c r="BTS64" s="9"/>
      <c r="BTT64" s="9"/>
      <c r="BTU64" s="9"/>
      <c r="BTV64" s="9"/>
      <c r="BTW64" s="9"/>
      <c r="BTX64" s="9"/>
      <c r="BTY64" s="9"/>
      <c r="BTZ64" s="9"/>
      <c r="BUA64" s="9"/>
      <c r="BUB64" s="9"/>
      <c r="BUC64" s="9"/>
      <c r="BUD64" s="9"/>
      <c r="BUE64" s="9"/>
      <c r="BUF64" s="9"/>
      <c r="BUG64" s="9"/>
      <c r="BUH64" s="9"/>
      <c r="BUI64" s="9"/>
      <c r="BUJ64" s="9"/>
      <c r="BUK64" s="9"/>
      <c r="BUL64" s="9"/>
      <c r="BUM64" s="9"/>
      <c r="BUN64" s="9"/>
      <c r="BUO64" s="9"/>
      <c r="BUP64" s="9"/>
      <c r="BUQ64" s="9"/>
      <c r="BUR64" s="9"/>
      <c r="BUS64" s="9"/>
      <c r="BUT64" s="9"/>
      <c r="BUU64" s="9"/>
      <c r="BUV64" s="9"/>
      <c r="BUW64" s="9"/>
      <c r="BUX64" s="9"/>
      <c r="BUY64" s="9"/>
      <c r="BUZ64" s="9"/>
      <c r="BVA64" s="9"/>
      <c r="BVB64" s="9"/>
      <c r="BVC64" s="9"/>
      <c r="BVD64" s="9"/>
      <c r="BVE64" s="9"/>
      <c r="BVF64" s="9"/>
      <c r="BVG64" s="9"/>
      <c r="BVH64" s="9"/>
      <c r="BVI64" s="9"/>
      <c r="BVJ64" s="9"/>
      <c r="BVK64" s="9"/>
      <c r="BVL64" s="9"/>
      <c r="BVM64" s="9"/>
      <c r="BVN64" s="9"/>
      <c r="BVO64" s="9"/>
      <c r="BVP64" s="9"/>
      <c r="BVQ64" s="9"/>
      <c r="BVR64" s="9"/>
      <c r="BVS64" s="9"/>
      <c r="BVT64" s="9"/>
      <c r="BVU64" s="9"/>
      <c r="BVV64" s="9"/>
      <c r="BVW64" s="9"/>
      <c r="BVX64" s="9"/>
      <c r="BVY64" s="9"/>
      <c r="BVZ64" s="9"/>
      <c r="BWA64" s="9"/>
      <c r="BWB64" s="9"/>
      <c r="BWC64" s="9"/>
      <c r="BWD64" s="9"/>
      <c r="BWE64" s="9"/>
      <c r="BWF64" s="9"/>
      <c r="BWG64" s="9"/>
      <c r="BWH64" s="9"/>
      <c r="BWI64" s="9"/>
      <c r="BWJ64" s="9"/>
      <c r="BWK64" s="9"/>
      <c r="BWL64" s="9"/>
      <c r="BWM64" s="9"/>
      <c r="BWN64" s="9"/>
      <c r="BWO64" s="9"/>
      <c r="BWP64" s="9"/>
      <c r="BWQ64" s="9"/>
      <c r="BWR64" s="9"/>
      <c r="BWS64" s="9"/>
      <c r="BWT64" s="9"/>
      <c r="BWU64" s="9"/>
      <c r="BWV64" s="9"/>
      <c r="BWW64" s="9"/>
      <c r="BWX64" s="9"/>
      <c r="BWY64" s="9"/>
      <c r="BWZ64" s="9"/>
      <c r="BXA64" s="9"/>
      <c r="BXB64" s="9"/>
      <c r="BXC64" s="9"/>
      <c r="BXD64" s="9"/>
      <c r="BXE64" s="9"/>
      <c r="BXF64" s="9"/>
      <c r="BXG64" s="9"/>
      <c r="BXH64" s="9"/>
      <c r="BXI64" s="9"/>
      <c r="BXJ64" s="9"/>
      <c r="BXK64" s="9"/>
      <c r="BXL64" s="9"/>
      <c r="BXM64" s="9"/>
      <c r="BXN64" s="9"/>
      <c r="BXO64" s="9"/>
      <c r="BXP64" s="9"/>
      <c r="BXQ64" s="9"/>
      <c r="BXR64" s="9"/>
      <c r="BXS64" s="9"/>
      <c r="BXT64" s="9"/>
      <c r="BXU64" s="9"/>
      <c r="BXV64" s="9"/>
      <c r="BXW64" s="9"/>
      <c r="BXX64" s="9"/>
      <c r="BXY64" s="9"/>
      <c r="BXZ64" s="9"/>
      <c r="BYA64" s="9"/>
      <c r="BYB64" s="9"/>
      <c r="BYC64" s="9"/>
      <c r="BYD64" s="9"/>
      <c r="BYE64" s="9"/>
      <c r="BYF64" s="9"/>
      <c r="BYG64" s="9"/>
      <c r="BYH64" s="9"/>
      <c r="BYI64" s="9"/>
      <c r="BYJ64" s="9"/>
      <c r="BYK64" s="9"/>
      <c r="BYL64" s="9"/>
      <c r="BYM64" s="9"/>
      <c r="BYN64" s="9"/>
      <c r="BYO64" s="9"/>
      <c r="BYP64" s="9"/>
      <c r="BYQ64" s="9"/>
      <c r="BYR64" s="9"/>
      <c r="BYS64" s="9"/>
      <c r="BYT64" s="9"/>
      <c r="BYU64" s="9"/>
      <c r="BYV64" s="9"/>
      <c r="BYW64" s="9"/>
      <c r="BYX64" s="9"/>
      <c r="BYY64" s="9"/>
      <c r="BYZ64" s="9"/>
      <c r="BZA64" s="9"/>
      <c r="BZB64" s="9"/>
      <c r="BZC64" s="9"/>
      <c r="BZD64" s="9"/>
      <c r="BZE64" s="9"/>
      <c r="BZF64" s="9"/>
      <c r="BZG64" s="9"/>
      <c r="BZH64" s="9"/>
      <c r="BZI64" s="9"/>
      <c r="BZJ64" s="9"/>
      <c r="BZK64" s="9"/>
      <c r="BZL64" s="9"/>
      <c r="BZM64" s="9"/>
      <c r="BZN64" s="9"/>
      <c r="BZO64" s="9"/>
      <c r="BZP64" s="9"/>
      <c r="BZQ64" s="9"/>
      <c r="BZR64" s="9"/>
      <c r="BZS64" s="9"/>
      <c r="BZT64" s="9"/>
      <c r="BZU64" s="9"/>
      <c r="BZV64" s="9"/>
      <c r="BZW64" s="9"/>
      <c r="BZX64" s="9"/>
      <c r="BZY64" s="9"/>
      <c r="BZZ64" s="9"/>
      <c r="CAA64" s="9"/>
      <c r="CAB64" s="9"/>
      <c r="CAC64" s="9"/>
      <c r="CAD64" s="9"/>
      <c r="CAE64" s="9"/>
      <c r="CAF64" s="9"/>
      <c r="CAG64" s="9"/>
      <c r="CAH64" s="9"/>
      <c r="CAI64" s="9"/>
      <c r="CAJ64" s="9"/>
      <c r="CAK64" s="9"/>
      <c r="CAL64" s="9"/>
      <c r="CAM64" s="9"/>
      <c r="CAN64" s="9"/>
      <c r="CAO64" s="9"/>
      <c r="CAP64" s="9"/>
      <c r="CAQ64" s="9"/>
      <c r="CAR64" s="9"/>
      <c r="CAS64" s="9"/>
      <c r="CAT64" s="9"/>
      <c r="CAU64" s="9"/>
      <c r="CAV64" s="9"/>
      <c r="CAW64" s="9"/>
      <c r="CAX64" s="9"/>
      <c r="CAY64" s="9"/>
      <c r="CAZ64" s="9"/>
      <c r="CBA64" s="9"/>
      <c r="CBB64" s="9"/>
      <c r="CBC64" s="9"/>
      <c r="CBD64" s="9"/>
      <c r="CBE64" s="9"/>
      <c r="CBF64" s="9"/>
      <c r="CBG64" s="9"/>
      <c r="CBH64" s="9"/>
      <c r="CBI64" s="9"/>
      <c r="CBJ64" s="9"/>
      <c r="CBK64" s="9"/>
      <c r="CBL64" s="9"/>
      <c r="CBM64" s="9"/>
      <c r="CBN64" s="9"/>
      <c r="CBO64" s="9"/>
      <c r="CBP64" s="9"/>
      <c r="CBQ64" s="9"/>
      <c r="CBR64" s="9"/>
      <c r="CBS64" s="9"/>
      <c r="CBT64" s="9"/>
      <c r="CBU64" s="9"/>
      <c r="CBV64" s="9"/>
      <c r="CBW64" s="9"/>
      <c r="CBX64" s="9"/>
      <c r="CBY64" s="9"/>
      <c r="CBZ64" s="9"/>
      <c r="CCA64" s="9"/>
      <c r="CCB64" s="9"/>
      <c r="CCC64" s="9"/>
      <c r="CCD64" s="9"/>
      <c r="CCE64" s="9"/>
      <c r="CCF64" s="9"/>
      <c r="CCG64" s="9"/>
      <c r="CCH64" s="9"/>
      <c r="CCI64" s="9"/>
      <c r="CCJ64" s="9"/>
      <c r="CCK64" s="9"/>
      <c r="CCL64" s="9"/>
      <c r="CCM64" s="9"/>
      <c r="CCN64" s="9"/>
      <c r="CCO64" s="9"/>
      <c r="CCP64" s="9"/>
      <c r="CCQ64" s="9"/>
      <c r="CCR64" s="9"/>
      <c r="CCS64" s="9"/>
      <c r="CCT64" s="9"/>
      <c r="CCU64" s="9"/>
      <c r="CCV64" s="9"/>
      <c r="CCW64" s="9"/>
      <c r="CCX64" s="9"/>
      <c r="CCY64" s="9"/>
      <c r="CCZ64" s="9"/>
      <c r="CDA64" s="9"/>
      <c r="CDB64" s="9"/>
      <c r="CDC64" s="9"/>
      <c r="CDD64" s="9"/>
      <c r="CDE64" s="9"/>
      <c r="CDF64" s="9"/>
      <c r="CDG64" s="9"/>
      <c r="CDH64" s="9"/>
      <c r="CDI64" s="9"/>
      <c r="CDJ64" s="9"/>
      <c r="CDK64" s="9"/>
      <c r="CDL64" s="9"/>
      <c r="CDM64" s="9"/>
      <c r="CDN64" s="9"/>
      <c r="CDO64" s="9"/>
      <c r="CDP64" s="9"/>
      <c r="CDQ64" s="9"/>
      <c r="CDR64" s="9"/>
      <c r="CDS64" s="9"/>
      <c r="CDT64" s="9"/>
      <c r="CDU64" s="9"/>
      <c r="CDV64" s="9"/>
      <c r="CDW64" s="9"/>
      <c r="CDX64" s="9"/>
      <c r="CDY64" s="9"/>
      <c r="CDZ64" s="9"/>
      <c r="CEA64" s="9"/>
      <c r="CEB64" s="9"/>
      <c r="CEC64" s="9"/>
      <c r="CED64" s="9"/>
      <c r="CEE64" s="9"/>
      <c r="CEF64" s="9"/>
      <c r="CEG64" s="9"/>
      <c r="CEH64" s="9"/>
      <c r="CEI64" s="9"/>
      <c r="CEJ64" s="9"/>
      <c r="CEK64" s="9"/>
      <c r="CEL64" s="9"/>
      <c r="CEM64" s="9"/>
      <c r="CEN64" s="9"/>
      <c r="CEO64" s="9"/>
      <c r="CEP64" s="9"/>
      <c r="CEQ64" s="9"/>
      <c r="CER64" s="9"/>
      <c r="CES64" s="9"/>
      <c r="CET64" s="9"/>
      <c r="CEU64" s="9"/>
      <c r="CEV64" s="9"/>
      <c r="CEW64" s="9"/>
      <c r="CEX64" s="9"/>
      <c r="CEY64" s="9"/>
      <c r="CEZ64" s="9"/>
      <c r="CFA64" s="9"/>
      <c r="CFB64" s="9"/>
      <c r="CFC64" s="9"/>
      <c r="CFD64" s="9"/>
      <c r="CFE64" s="9"/>
      <c r="CFF64" s="9"/>
      <c r="CFG64" s="9"/>
      <c r="CFH64" s="9"/>
      <c r="CFI64" s="9"/>
      <c r="CFJ64" s="9"/>
      <c r="CFK64" s="9"/>
      <c r="CFL64" s="9"/>
      <c r="CFM64" s="9"/>
      <c r="CFN64" s="9"/>
      <c r="CFO64" s="9"/>
      <c r="CFP64" s="9"/>
      <c r="CFQ64" s="9"/>
      <c r="CFR64" s="9"/>
      <c r="CFS64" s="9"/>
      <c r="CFT64" s="9"/>
      <c r="CFU64" s="9"/>
      <c r="CFV64" s="9"/>
      <c r="CFW64" s="9"/>
      <c r="CFX64" s="9"/>
      <c r="CFY64" s="9"/>
      <c r="CFZ64" s="9"/>
      <c r="CGA64" s="9"/>
      <c r="CGB64" s="9"/>
      <c r="CGC64" s="9"/>
      <c r="CGD64" s="9"/>
      <c r="CGE64" s="9"/>
      <c r="CGF64" s="9"/>
      <c r="CGG64" s="9"/>
      <c r="CGH64" s="9"/>
      <c r="CGI64" s="9"/>
      <c r="CGJ64" s="9"/>
      <c r="CGK64" s="9"/>
      <c r="CGL64" s="9"/>
      <c r="CGM64" s="9"/>
      <c r="CGN64" s="9"/>
      <c r="CGO64" s="9"/>
      <c r="CGP64" s="9"/>
      <c r="CGQ64" s="9"/>
      <c r="CGR64" s="9"/>
      <c r="CGS64" s="9"/>
      <c r="CGT64" s="9"/>
      <c r="CGU64" s="9"/>
      <c r="CGV64" s="9"/>
      <c r="CGW64" s="9"/>
      <c r="CGX64" s="9"/>
      <c r="CGY64" s="9"/>
      <c r="CGZ64" s="9"/>
      <c r="CHA64" s="9"/>
      <c r="CHB64" s="9"/>
      <c r="CHC64" s="9"/>
      <c r="CHD64" s="9"/>
      <c r="CHE64" s="9"/>
      <c r="CHF64" s="9"/>
      <c r="CHG64" s="9"/>
      <c r="CHH64" s="9"/>
      <c r="CHI64" s="9"/>
      <c r="CHJ64" s="9"/>
      <c r="CHK64" s="9"/>
      <c r="CHL64" s="9"/>
      <c r="CHM64" s="9"/>
      <c r="CHN64" s="9"/>
      <c r="CHO64" s="9"/>
      <c r="CHP64" s="9"/>
      <c r="CHQ64" s="9"/>
      <c r="CHR64" s="9"/>
      <c r="CHS64" s="9"/>
      <c r="CHT64" s="9"/>
      <c r="CHU64" s="9"/>
      <c r="CHV64" s="9"/>
      <c r="CHW64" s="9"/>
      <c r="CHX64" s="9"/>
      <c r="CHY64" s="9"/>
      <c r="CHZ64" s="9"/>
      <c r="CIA64" s="9"/>
      <c r="CIB64" s="9"/>
      <c r="CIC64" s="9"/>
      <c r="CID64" s="9"/>
      <c r="CIE64" s="9"/>
      <c r="CIF64" s="9"/>
      <c r="CIG64" s="9"/>
      <c r="CIH64" s="9"/>
      <c r="CII64" s="9"/>
      <c r="CIJ64" s="9"/>
      <c r="CIK64" s="9"/>
      <c r="CIL64" s="9"/>
      <c r="CIM64" s="9"/>
      <c r="CIN64" s="9"/>
      <c r="CIO64" s="9"/>
      <c r="CIP64" s="9"/>
      <c r="CIQ64" s="9"/>
      <c r="CIR64" s="9"/>
      <c r="CIS64" s="9"/>
      <c r="CIT64" s="9"/>
      <c r="CIU64" s="9"/>
      <c r="CIV64" s="9"/>
      <c r="CIW64" s="9"/>
      <c r="CIX64" s="9"/>
      <c r="CIY64" s="9"/>
      <c r="CIZ64" s="9"/>
      <c r="CJA64" s="9"/>
      <c r="CJB64" s="9"/>
      <c r="CJC64" s="9"/>
      <c r="CJD64" s="9"/>
      <c r="CJE64" s="9"/>
      <c r="CJF64" s="9"/>
      <c r="CJG64" s="9"/>
      <c r="CJH64" s="9"/>
      <c r="CJI64" s="9"/>
      <c r="CJJ64" s="9"/>
      <c r="CJK64" s="9"/>
      <c r="CJL64" s="9"/>
      <c r="CJM64" s="9"/>
      <c r="CJN64" s="9"/>
      <c r="CJO64" s="9"/>
      <c r="CJP64" s="9"/>
      <c r="CJQ64" s="9"/>
      <c r="CJR64" s="9"/>
      <c r="CJS64" s="9"/>
      <c r="CJT64" s="9"/>
      <c r="CJU64" s="9"/>
      <c r="CJV64" s="9"/>
      <c r="CJW64" s="9"/>
      <c r="CJX64" s="9"/>
      <c r="CJY64" s="9"/>
      <c r="CJZ64" s="9"/>
      <c r="CKA64" s="9"/>
      <c r="CKB64" s="9"/>
      <c r="CKC64" s="9"/>
      <c r="CKD64" s="9"/>
      <c r="CKE64" s="9"/>
      <c r="CKF64" s="9"/>
      <c r="CKG64" s="9"/>
      <c r="CKH64" s="9"/>
      <c r="CKI64" s="9"/>
      <c r="CKJ64" s="9"/>
      <c r="CKK64" s="9"/>
      <c r="CKL64" s="9"/>
      <c r="CKM64" s="9"/>
      <c r="CKN64" s="9"/>
      <c r="CKO64" s="9"/>
      <c r="CKP64" s="9"/>
      <c r="CKQ64" s="9"/>
      <c r="CKR64" s="9"/>
      <c r="CKS64" s="9"/>
      <c r="CKT64" s="9"/>
      <c r="CKU64" s="9"/>
      <c r="CKV64" s="9"/>
      <c r="CKW64" s="9"/>
      <c r="CKX64" s="9"/>
      <c r="CKY64" s="9"/>
      <c r="CKZ64" s="9"/>
      <c r="CLA64" s="9"/>
      <c r="CLB64" s="9"/>
      <c r="CLC64" s="9"/>
      <c r="CLD64" s="9"/>
      <c r="CLE64" s="9"/>
      <c r="CLF64" s="9"/>
      <c r="CLG64" s="9"/>
      <c r="CLH64" s="9"/>
      <c r="CLI64" s="9"/>
      <c r="CLJ64" s="9"/>
      <c r="CLK64" s="9"/>
      <c r="CLL64" s="9"/>
      <c r="CLM64" s="9"/>
      <c r="CLN64" s="9"/>
      <c r="CLO64" s="9"/>
      <c r="CLP64" s="9"/>
      <c r="CLQ64" s="9"/>
      <c r="CLR64" s="9"/>
      <c r="CLS64" s="9"/>
      <c r="CLT64" s="9"/>
      <c r="CLU64" s="9"/>
      <c r="CLV64" s="9"/>
      <c r="CLW64" s="9"/>
      <c r="CLX64" s="9"/>
      <c r="CLY64" s="9"/>
      <c r="CLZ64" s="9"/>
      <c r="CMA64" s="9"/>
      <c r="CMB64" s="9"/>
      <c r="CMC64" s="9"/>
      <c r="CMD64" s="9"/>
      <c r="CME64" s="9"/>
      <c r="CMF64" s="9"/>
      <c r="CMG64" s="9"/>
      <c r="CMH64" s="9"/>
      <c r="CMI64" s="9"/>
      <c r="CMJ64" s="9"/>
      <c r="CMK64" s="9"/>
      <c r="CML64" s="9"/>
      <c r="CMM64" s="9"/>
      <c r="CMN64" s="9"/>
      <c r="CMO64" s="9"/>
      <c r="CMP64" s="9"/>
      <c r="CMQ64" s="9"/>
      <c r="CMR64" s="9"/>
      <c r="CMS64" s="9"/>
      <c r="CMT64" s="9"/>
      <c r="CMU64" s="9"/>
      <c r="CMV64" s="9"/>
      <c r="CMW64" s="9"/>
      <c r="CMX64" s="9"/>
      <c r="CMY64" s="9"/>
      <c r="CMZ64" s="9"/>
      <c r="CNA64" s="9"/>
      <c r="CNB64" s="9"/>
      <c r="CNC64" s="9"/>
      <c r="CND64" s="9"/>
      <c r="CNE64" s="9"/>
      <c r="CNF64" s="9"/>
      <c r="CNG64" s="9"/>
      <c r="CNH64" s="9"/>
      <c r="CNI64" s="9"/>
      <c r="CNJ64" s="9"/>
      <c r="CNK64" s="9"/>
      <c r="CNL64" s="9"/>
      <c r="CNM64" s="9"/>
      <c r="CNN64" s="9"/>
      <c r="CNO64" s="9"/>
      <c r="CNP64" s="9"/>
      <c r="CNQ64" s="9"/>
      <c r="CNR64" s="9"/>
      <c r="CNS64" s="9"/>
      <c r="CNT64" s="9"/>
      <c r="CNU64" s="9"/>
      <c r="CNV64" s="9"/>
      <c r="CNW64" s="9"/>
      <c r="CNX64" s="9"/>
      <c r="CNY64" s="9"/>
      <c r="CNZ64" s="9"/>
      <c r="COA64" s="9"/>
      <c r="COB64" s="9"/>
      <c r="COC64" s="9"/>
      <c r="COD64" s="9"/>
      <c r="COE64" s="9"/>
      <c r="COF64" s="9"/>
      <c r="COG64" s="9"/>
      <c r="COH64" s="9"/>
      <c r="COI64" s="9"/>
      <c r="COJ64" s="9"/>
      <c r="COK64" s="9"/>
      <c r="COL64" s="9"/>
      <c r="COM64" s="9"/>
      <c r="CON64" s="9"/>
      <c r="COO64" s="9"/>
      <c r="COP64" s="9"/>
      <c r="COQ64" s="9"/>
      <c r="COR64" s="9"/>
      <c r="COS64" s="9"/>
      <c r="COT64" s="9"/>
      <c r="COU64" s="9"/>
      <c r="COV64" s="9"/>
      <c r="COW64" s="9"/>
      <c r="COX64" s="9"/>
      <c r="COY64" s="9"/>
      <c r="COZ64" s="9"/>
      <c r="CPA64" s="9"/>
      <c r="CPB64" s="9"/>
      <c r="CPC64" s="9"/>
      <c r="CPD64" s="9"/>
      <c r="CPE64" s="9"/>
      <c r="CPF64" s="9"/>
      <c r="CPG64" s="9"/>
      <c r="CPH64" s="9"/>
      <c r="CPI64" s="9"/>
      <c r="CPJ64" s="9"/>
      <c r="CPK64" s="9"/>
      <c r="CPL64" s="9"/>
      <c r="CPM64" s="9"/>
      <c r="CPN64" s="9"/>
      <c r="CPO64" s="9"/>
      <c r="CPP64" s="9"/>
      <c r="CPQ64" s="9"/>
      <c r="CPR64" s="9"/>
      <c r="CPS64" s="9"/>
      <c r="CPT64" s="9"/>
      <c r="CPU64" s="9"/>
      <c r="CPV64" s="9"/>
      <c r="CPW64" s="9"/>
      <c r="CPX64" s="9"/>
      <c r="CPY64" s="9"/>
      <c r="CPZ64" s="9"/>
      <c r="CQA64" s="9"/>
      <c r="CQB64" s="9"/>
      <c r="CQC64" s="9"/>
      <c r="CQD64" s="9"/>
      <c r="CQE64" s="9"/>
      <c r="CQF64" s="9"/>
      <c r="CQG64" s="9"/>
      <c r="CQH64" s="9"/>
      <c r="CQI64" s="9"/>
      <c r="CQJ64" s="9"/>
      <c r="CQK64" s="9"/>
      <c r="CQL64" s="9"/>
      <c r="CQM64" s="9"/>
      <c r="CQN64" s="9"/>
      <c r="CQO64" s="9"/>
      <c r="CQP64" s="9"/>
      <c r="CQQ64" s="9"/>
      <c r="CQR64" s="9"/>
      <c r="CQS64" s="9"/>
      <c r="CQT64" s="9"/>
      <c r="CQU64" s="9"/>
      <c r="CQV64" s="9"/>
      <c r="CQW64" s="9"/>
      <c r="CQX64" s="9"/>
      <c r="CQY64" s="9"/>
      <c r="CQZ64" s="9"/>
      <c r="CRA64" s="9"/>
      <c r="CRB64" s="9"/>
      <c r="CRC64" s="9"/>
      <c r="CRD64" s="9"/>
      <c r="CRE64" s="9"/>
      <c r="CRF64" s="9"/>
      <c r="CRG64" s="9"/>
      <c r="CRH64" s="9"/>
      <c r="CRI64" s="9"/>
      <c r="CRJ64" s="9"/>
      <c r="CRK64" s="9"/>
      <c r="CRL64" s="9"/>
      <c r="CRM64" s="9"/>
      <c r="CRN64" s="9"/>
      <c r="CRO64" s="9"/>
      <c r="CRP64" s="9"/>
      <c r="CRQ64" s="9"/>
      <c r="CRR64" s="9"/>
      <c r="CRS64" s="9"/>
      <c r="CRT64" s="9"/>
      <c r="CRU64" s="9"/>
      <c r="CRV64" s="9"/>
      <c r="CRW64" s="9"/>
      <c r="CRX64" s="9"/>
      <c r="CRY64" s="9"/>
      <c r="CRZ64" s="9"/>
      <c r="CSA64" s="9"/>
      <c r="CSB64" s="9"/>
      <c r="CSC64" s="9"/>
      <c r="CSD64" s="9"/>
      <c r="CSE64" s="9"/>
      <c r="CSF64" s="9"/>
      <c r="CSG64" s="9"/>
      <c r="CSH64" s="9"/>
      <c r="CSI64" s="9"/>
      <c r="CSJ64" s="9"/>
      <c r="CSK64" s="9"/>
      <c r="CSL64" s="9"/>
      <c r="CSM64" s="9"/>
      <c r="CSN64" s="9"/>
      <c r="CSO64" s="9"/>
      <c r="CSP64" s="9"/>
      <c r="CSQ64" s="9"/>
      <c r="CSR64" s="9"/>
      <c r="CSS64" s="9"/>
      <c r="CST64" s="9"/>
      <c r="CSU64" s="9"/>
      <c r="CSV64" s="9"/>
      <c r="CSW64" s="9"/>
      <c r="CSX64" s="9"/>
      <c r="CSY64" s="9"/>
      <c r="CSZ64" s="9"/>
      <c r="CTA64" s="9"/>
      <c r="CTB64" s="9"/>
      <c r="CTC64" s="9"/>
      <c r="CTD64" s="9"/>
      <c r="CTE64" s="9"/>
      <c r="CTF64" s="9"/>
      <c r="CTG64" s="9"/>
      <c r="CTH64" s="9"/>
      <c r="CTI64" s="9"/>
      <c r="CTJ64" s="9"/>
      <c r="CTK64" s="9"/>
      <c r="CTL64" s="9"/>
      <c r="CTM64" s="9"/>
      <c r="CTN64" s="9"/>
      <c r="CTO64" s="9"/>
      <c r="CTP64" s="9"/>
      <c r="CTQ64" s="9"/>
      <c r="CTR64" s="9"/>
      <c r="CTS64" s="9"/>
      <c r="CTT64" s="9"/>
      <c r="CTU64" s="9"/>
      <c r="CTV64" s="9"/>
      <c r="CTW64" s="9"/>
      <c r="CTX64" s="9"/>
      <c r="CTY64" s="9"/>
      <c r="CTZ64" s="9"/>
      <c r="CUA64" s="9"/>
      <c r="CUB64" s="9"/>
      <c r="CUC64" s="9"/>
      <c r="CUD64" s="9"/>
      <c r="CUE64" s="9"/>
      <c r="CUF64" s="9"/>
      <c r="CUG64" s="9"/>
      <c r="CUH64" s="9"/>
      <c r="CUI64" s="9"/>
      <c r="CUJ64" s="9"/>
      <c r="CUK64" s="9"/>
      <c r="CUL64" s="9"/>
      <c r="CUM64" s="9"/>
      <c r="CUN64" s="9"/>
      <c r="CUO64" s="9"/>
      <c r="CUP64" s="9"/>
      <c r="CUQ64" s="9"/>
      <c r="CUR64" s="9"/>
      <c r="CUS64" s="9"/>
      <c r="CUT64" s="9"/>
      <c r="CUU64" s="9"/>
      <c r="CUV64" s="9"/>
      <c r="CUW64" s="9"/>
      <c r="CUX64" s="9"/>
      <c r="CUY64" s="9"/>
      <c r="CUZ64" s="9"/>
      <c r="CVA64" s="9"/>
      <c r="CVB64" s="9"/>
      <c r="CVC64" s="9"/>
      <c r="CVD64" s="9"/>
      <c r="CVE64" s="9"/>
      <c r="CVF64" s="9"/>
      <c r="CVG64" s="9"/>
      <c r="CVH64" s="9"/>
      <c r="CVI64" s="9"/>
      <c r="CVJ64" s="9"/>
      <c r="CVK64" s="9"/>
      <c r="CVL64" s="9"/>
      <c r="CVM64" s="9"/>
      <c r="CVN64" s="9"/>
      <c r="CVO64" s="9"/>
      <c r="CVP64" s="9"/>
      <c r="CVQ64" s="9"/>
      <c r="CVR64" s="9"/>
      <c r="CVS64" s="9"/>
      <c r="CVT64" s="9"/>
      <c r="CVU64" s="9"/>
      <c r="CVV64" s="9"/>
      <c r="CVW64" s="9"/>
      <c r="CVX64" s="9"/>
      <c r="CVY64" s="9"/>
      <c r="CVZ64" s="9"/>
      <c r="CWA64" s="9"/>
      <c r="CWB64" s="9"/>
      <c r="CWC64" s="9"/>
      <c r="CWD64" s="9"/>
      <c r="CWE64" s="9"/>
      <c r="CWF64" s="9"/>
      <c r="CWG64" s="9"/>
      <c r="CWH64" s="9"/>
      <c r="CWI64" s="9"/>
      <c r="CWJ64" s="9"/>
      <c r="CWK64" s="9"/>
      <c r="CWL64" s="9"/>
      <c r="CWM64" s="9"/>
      <c r="CWN64" s="9"/>
      <c r="CWO64" s="9"/>
      <c r="CWP64" s="9"/>
      <c r="CWQ64" s="9"/>
      <c r="CWR64" s="9"/>
      <c r="CWS64" s="9"/>
      <c r="CWT64" s="9"/>
      <c r="CWU64" s="9"/>
      <c r="CWV64" s="9"/>
      <c r="CWW64" s="9"/>
      <c r="CWX64" s="9"/>
      <c r="CWY64" s="9"/>
      <c r="CWZ64" s="9"/>
      <c r="CXA64" s="9"/>
      <c r="CXB64" s="9"/>
      <c r="CXC64" s="9"/>
      <c r="CXD64" s="9"/>
      <c r="CXE64" s="9"/>
      <c r="CXF64" s="9"/>
      <c r="CXG64" s="9"/>
      <c r="CXH64" s="9"/>
      <c r="CXI64" s="9"/>
      <c r="CXJ64" s="9"/>
      <c r="CXK64" s="9"/>
      <c r="CXL64" s="9"/>
      <c r="CXM64" s="9"/>
      <c r="CXN64" s="9"/>
      <c r="CXO64" s="9"/>
      <c r="CXP64" s="9"/>
      <c r="CXQ64" s="9"/>
      <c r="CXR64" s="9"/>
      <c r="CXS64" s="9"/>
      <c r="CXT64" s="9"/>
      <c r="CXU64" s="9"/>
      <c r="CXV64" s="9"/>
      <c r="CXW64" s="9"/>
      <c r="CXX64" s="9"/>
      <c r="CXY64" s="9"/>
      <c r="CXZ64" s="9"/>
      <c r="CYA64" s="9"/>
      <c r="CYB64" s="9"/>
      <c r="CYC64" s="9"/>
      <c r="CYD64" s="9"/>
      <c r="CYE64" s="9"/>
      <c r="CYF64" s="9"/>
      <c r="CYG64" s="9"/>
      <c r="CYH64" s="9"/>
      <c r="CYI64" s="9"/>
      <c r="CYJ64" s="9"/>
      <c r="CYK64" s="9"/>
      <c r="CYL64" s="9"/>
      <c r="CYM64" s="9"/>
      <c r="CYN64" s="9"/>
      <c r="CYO64" s="9"/>
      <c r="CYP64" s="9"/>
      <c r="CYQ64" s="9"/>
      <c r="CYR64" s="9"/>
      <c r="CYS64" s="9"/>
      <c r="CYT64" s="9"/>
      <c r="CYU64" s="9"/>
      <c r="CYV64" s="9"/>
      <c r="CYW64" s="9"/>
      <c r="CYX64" s="9"/>
      <c r="CYY64" s="9"/>
      <c r="CYZ64" s="9"/>
      <c r="CZA64" s="9"/>
      <c r="CZB64" s="9"/>
      <c r="CZC64" s="9"/>
      <c r="CZD64" s="9"/>
      <c r="CZE64" s="9"/>
      <c r="CZF64" s="9"/>
      <c r="CZG64" s="9"/>
      <c r="CZH64" s="9"/>
      <c r="CZI64" s="9"/>
      <c r="CZJ64" s="9"/>
      <c r="CZK64" s="9"/>
      <c r="CZL64" s="9"/>
      <c r="CZM64" s="9"/>
      <c r="CZN64" s="9"/>
      <c r="CZO64" s="9"/>
      <c r="CZP64" s="9"/>
      <c r="CZQ64" s="9"/>
      <c r="CZR64" s="9"/>
      <c r="CZS64" s="9"/>
      <c r="CZT64" s="9"/>
      <c r="CZU64" s="9"/>
      <c r="CZV64" s="9"/>
      <c r="CZW64" s="9"/>
      <c r="CZX64" s="9"/>
      <c r="CZY64" s="9"/>
      <c r="CZZ64" s="9"/>
      <c r="DAA64" s="9"/>
      <c r="DAB64" s="9"/>
      <c r="DAC64" s="9"/>
      <c r="DAD64" s="9"/>
      <c r="DAE64" s="9"/>
      <c r="DAF64" s="9"/>
      <c r="DAG64" s="9"/>
      <c r="DAH64" s="9"/>
      <c r="DAI64" s="9"/>
      <c r="DAJ64" s="9"/>
      <c r="DAK64" s="9"/>
      <c r="DAL64" s="9"/>
      <c r="DAM64" s="9"/>
      <c r="DAN64" s="9"/>
      <c r="DAO64" s="9"/>
      <c r="DAP64" s="9"/>
      <c r="DAQ64" s="9"/>
      <c r="DAR64" s="9"/>
      <c r="DAS64" s="9"/>
      <c r="DAT64" s="9"/>
      <c r="DAU64" s="9"/>
      <c r="DAV64" s="9"/>
      <c r="DAW64" s="9"/>
      <c r="DAX64" s="9"/>
      <c r="DAY64" s="9"/>
      <c r="DAZ64" s="9"/>
      <c r="DBA64" s="9"/>
      <c r="DBB64" s="9"/>
      <c r="DBC64" s="9"/>
      <c r="DBD64" s="9"/>
      <c r="DBE64" s="9"/>
      <c r="DBF64" s="9"/>
      <c r="DBG64" s="9"/>
      <c r="DBH64" s="9"/>
      <c r="DBI64" s="9"/>
      <c r="DBJ64" s="9"/>
      <c r="DBK64" s="9"/>
      <c r="DBL64" s="9"/>
      <c r="DBM64" s="9"/>
      <c r="DBN64" s="9"/>
      <c r="DBO64" s="9"/>
      <c r="DBP64" s="9"/>
      <c r="DBQ64" s="9"/>
      <c r="DBR64" s="9"/>
      <c r="DBS64" s="9"/>
      <c r="DBT64" s="9"/>
      <c r="DBU64" s="9"/>
      <c r="DBV64" s="9"/>
      <c r="DBW64" s="9"/>
      <c r="DBX64" s="9"/>
      <c r="DBY64" s="9"/>
      <c r="DBZ64" s="9"/>
      <c r="DCA64" s="9"/>
      <c r="DCB64" s="9"/>
      <c r="DCC64" s="9"/>
      <c r="DCD64" s="9"/>
      <c r="DCE64" s="9"/>
      <c r="DCF64" s="9"/>
      <c r="DCG64" s="9"/>
      <c r="DCH64" s="9"/>
      <c r="DCI64" s="9"/>
      <c r="DCJ64" s="9"/>
      <c r="DCK64" s="9"/>
      <c r="DCL64" s="9"/>
      <c r="DCM64" s="9"/>
      <c r="DCN64" s="9"/>
      <c r="DCO64" s="9"/>
      <c r="DCP64" s="9"/>
      <c r="DCQ64" s="9"/>
      <c r="DCR64" s="9"/>
      <c r="DCS64" s="9"/>
      <c r="DCT64" s="9"/>
      <c r="DCU64" s="9"/>
      <c r="DCV64" s="9"/>
      <c r="DCW64" s="9"/>
      <c r="DCX64" s="9"/>
      <c r="DCY64" s="9"/>
      <c r="DCZ64" s="9"/>
      <c r="DDA64" s="9"/>
      <c r="DDB64" s="9"/>
      <c r="DDC64" s="9"/>
      <c r="DDD64" s="9"/>
      <c r="DDE64" s="9"/>
      <c r="DDF64" s="9"/>
      <c r="DDG64" s="9"/>
      <c r="DDH64" s="9"/>
      <c r="DDI64" s="9"/>
      <c r="DDJ64" s="9"/>
      <c r="DDK64" s="9"/>
      <c r="DDL64" s="9"/>
      <c r="DDM64" s="9"/>
      <c r="DDN64" s="9"/>
      <c r="DDO64" s="9"/>
      <c r="DDP64" s="9"/>
      <c r="DDQ64" s="9"/>
      <c r="DDR64" s="9"/>
      <c r="DDS64" s="9"/>
      <c r="DDT64" s="9"/>
      <c r="DDU64" s="9"/>
      <c r="DDV64" s="9"/>
      <c r="DDW64" s="9"/>
      <c r="DDX64" s="9"/>
      <c r="DDY64" s="9"/>
      <c r="DDZ64" s="9"/>
      <c r="DEA64" s="9"/>
      <c r="DEB64" s="9"/>
      <c r="DEC64" s="9"/>
      <c r="DED64" s="9"/>
      <c r="DEE64" s="9"/>
      <c r="DEF64" s="9"/>
      <c r="DEG64" s="9"/>
      <c r="DEH64" s="9"/>
      <c r="DEI64" s="9"/>
      <c r="DEJ64" s="9"/>
      <c r="DEK64" s="9"/>
      <c r="DEL64" s="9"/>
      <c r="DEM64" s="9"/>
      <c r="DEN64" s="9"/>
      <c r="DEO64" s="9"/>
      <c r="DEP64" s="9"/>
      <c r="DEQ64" s="9"/>
      <c r="DER64" s="9"/>
      <c r="DES64" s="9"/>
      <c r="DET64" s="9"/>
      <c r="DEU64" s="9"/>
      <c r="DEV64" s="9"/>
      <c r="DEW64" s="9"/>
      <c r="DEX64" s="9"/>
      <c r="DEY64" s="9"/>
      <c r="DEZ64" s="9"/>
      <c r="DFA64" s="9"/>
      <c r="DFB64" s="9"/>
      <c r="DFC64" s="9"/>
      <c r="DFD64" s="9"/>
      <c r="DFE64" s="9"/>
      <c r="DFF64" s="9"/>
      <c r="DFG64" s="9"/>
      <c r="DFH64" s="9"/>
      <c r="DFI64" s="9"/>
      <c r="DFJ64" s="9"/>
      <c r="DFK64" s="9"/>
      <c r="DFL64" s="9"/>
      <c r="DFM64" s="9"/>
      <c r="DFN64" s="9"/>
      <c r="DFO64" s="9"/>
      <c r="DFP64" s="9"/>
      <c r="DFQ64" s="9"/>
      <c r="DFR64" s="9"/>
      <c r="DFS64" s="9"/>
      <c r="DFT64" s="9"/>
      <c r="DFU64" s="9"/>
      <c r="DFV64" s="9"/>
      <c r="DFW64" s="9"/>
      <c r="DFX64" s="9"/>
      <c r="DFY64" s="9"/>
      <c r="DFZ64" s="9"/>
      <c r="DGA64" s="9"/>
      <c r="DGB64" s="9"/>
      <c r="DGC64" s="9"/>
      <c r="DGD64" s="9"/>
      <c r="DGE64" s="9"/>
      <c r="DGF64" s="9"/>
      <c r="DGG64" s="9"/>
      <c r="DGH64" s="9"/>
      <c r="DGI64" s="9"/>
      <c r="DGJ64" s="9"/>
      <c r="DGK64" s="9"/>
      <c r="DGL64" s="9"/>
      <c r="DGM64" s="9"/>
      <c r="DGN64" s="9"/>
      <c r="DGO64" s="9"/>
      <c r="DGP64" s="9"/>
      <c r="DGQ64" s="9"/>
      <c r="DGR64" s="9"/>
      <c r="DGS64" s="9"/>
      <c r="DGT64" s="9"/>
      <c r="DGU64" s="9"/>
      <c r="DGV64" s="9"/>
      <c r="DGW64" s="9"/>
      <c r="DGX64" s="9"/>
      <c r="DGY64" s="9"/>
      <c r="DGZ64" s="9"/>
      <c r="DHA64" s="9"/>
      <c r="DHB64" s="9"/>
      <c r="DHC64" s="9"/>
      <c r="DHD64" s="9"/>
      <c r="DHE64" s="9"/>
      <c r="DHF64" s="9"/>
      <c r="DHG64" s="9"/>
      <c r="DHH64" s="9"/>
      <c r="DHI64" s="9"/>
      <c r="DHJ64" s="9"/>
      <c r="DHK64" s="9"/>
      <c r="DHL64" s="9"/>
      <c r="DHM64" s="9"/>
      <c r="DHN64" s="9"/>
      <c r="DHO64" s="9"/>
      <c r="DHP64" s="9"/>
      <c r="DHQ64" s="9"/>
      <c r="DHR64" s="9"/>
      <c r="DHS64" s="9"/>
      <c r="DHT64" s="9"/>
      <c r="DHU64" s="9"/>
      <c r="DHV64" s="9"/>
      <c r="DHW64" s="9"/>
      <c r="DHX64" s="9"/>
      <c r="DHY64" s="9"/>
      <c r="DHZ64" s="9"/>
      <c r="DIA64" s="9"/>
      <c r="DIB64" s="9"/>
      <c r="DIC64" s="9"/>
      <c r="DID64" s="9"/>
      <c r="DIE64" s="9"/>
      <c r="DIF64" s="9"/>
      <c r="DIG64" s="9"/>
      <c r="DIH64" s="9"/>
      <c r="DII64" s="9"/>
      <c r="DIJ64" s="9"/>
      <c r="DIK64" s="9"/>
      <c r="DIL64" s="9"/>
      <c r="DIM64" s="9"/>
      <c r="DIN64" s="9"/>
      <c r="DIO64" s="9"/>
      <c r="DIP64" s="9"/>
      <c r="DIQ64" s="9"/>
      <c r="DIR64" s="9"/>
      <c r="DIS64" s="9"/>
      <c r="DIT64" s="9"/>
      <c r="DIU64" s="9"/>
      <c r="DIV64" s="9"/>
      <c r="DIW64" s="9"/>
      <c r="DIX64" s="9"/>
      <c r="DIY64" s="9"/>
      <c r="DIZ64" s="9"/>
      <c r="DJA64" s="9"/>
      <c r="DJB64" s="9"/>
      <c r="DJC64" s="9"/>
      <c r="DJD64" s="9"/>
      <c r="DJE64" s="9"/>
      <c r="DJF64" s="9"/>
      <c r="DJG64" s="9"/>
      <c r="DJH64" s="9"/>
      <c r="DJI64" s="9"/>
      <c r="DJJ64" s="9"/>
      <c r="DJK64" s="9"/>
      <c r="DJL64" s="9"/>
      <c r="DJM64" s="9"/>
      <c r="DJN64" s="9"/>
      <c r="DJO64" s="9"/>
      <c r="DJP64" s="9"/>
      <c r="DJQ64" s="9"/>
      <c r="DJR64" s="9"/>
      <c r="DJS64" s="9"/>
      <c r="DJT64" s="9"/>
      <c r="DJU64" s="9"/>
      <c r="DJV64" s="9"/>
      <c r="DJW64" s="9"/>
      <c r="DJX64" s="9"/>
      <c r="DJY64" s="9"/>
      <c r="DJZ64" s="9"/>
      <c r="DKA64" s="9"/>
      <c r="DKB64" s="9"/>
      <c r="DKC64" s="9"/>
      <c r="DKD64" s="9"/>
      <c r="DKE64" s="9"/>
      <c r="DKF64" s="9"/>
      <c r="DKG64" s="9"/>
      <c r="DKH64" s="9"/>
      <c r="DKI64" s="9"/>
      <c r="DKJ64" s="9"/>
      <c r="DKK64" s="9"/>
      <c r="DKL64" s="9"/>
      <c r="DKM64" s="9"/>
      <c r="DKN64" s="9"/>
      <c r="DKO64" s="9"/>
      <c r="DKP64" s="9"/>
      <c r="DKQ64" s="9"/>
      <c r="DKR64" s="9"/>
      <c r="DKS64" s="9"/>
      <c r="DKT64" s="9"/>
      <c r="DKU64" s="9"/>
      <c r="DKV64" s="9"/>
      <c r="DKW64" s="9"/>
      <c r="DKX64" s="9"/>
      <c r="DKY64" s="9"/>
      <c r="DKZ64" s="9"/>
      <c r="DLA64" s="9"/>
      <c r="DLB64" s="9"/>
      <c r="DLC64" s="9"/>
      <c r="DLD64" s="9"/>
      <c r="DLE64" s="9"/>
      <c r="DLF64" s="9"/>
      <c r="DLG64" s="9"/>
      <c r="DLH64" s="9"/>
      <c r="DLI64" s="9"/>
      <c r="DLJ64" s="9"/>
      <c r="DLK64" s="9"/>
      <c r="DLL64" s="9"/>
      <c r="DLM64" s="9"/>
      <c r="DLN64" s="9"/>
      <c r="DLO64" s="9"/>
      <c r="DLP64" s="9"/>
      <c r="DLQ64" s="9"/>
      <c r="DLR64" s="9"/>
      <c r="DLS64" s="9"/>
      <c r="DLT64" s="9"/>
      <c r="DLU64" s="9"/>
      <c r="DLV64" s="9"/>
      <c r="DLW64" s="9"/>
      <c r="DLX64" s="9"/>
      <c r="DLY64" s="9"/>
      <c r="DLZ64" s="9"/>
      <c r="DMA64" s="9"/>
      <c r="DMB64" s="9"/>
      <c r="DMC64" s="9"/>
      <c r="DMD64" s="9"/>
      <c r="DME64" s="9"/>
      <c r="DMF64" s="9"/>
      <c r="DMG64" s="9"/>
      <c r="DMH64" s="9"/>
      <c r="DMI64" s="9"/>
      <c r="DMJ64" s="9"/>
      <c r="DMK64" s="9"/>
      <c r="DML64" s="9"/>
      <c r="DMM64" s="9"/>
      <c r="DMN64" s="9"/>
      <c r="DMO64" s="9"/>
      <c r="DMP64" s="9"/>
      <c r="DMQ64" s="9"/>
      <c r="DMR64" s="9"/>
      <c r="DMS64" s="9"/>
      <c r="DMT64" s="9"/>
      <c r="DMU64" s="9"/>
      <c r="DMV64" s="9"/>
      <c r="DMW64" s="9"/>
      <c r="DMX64" s="9"/>
      <c r="DMY64" s="9"/>
      <c r="DMZ64" s="9"/>
      <c r="DNA64" s="9"/>
      <c r="DNB64" s="9"/>
      <c r="DNC64" s="9"/>
      <c r="DND64" s="9"/>
      <c r="DNE64" s="9"/>
      <c r="DNF64" s="9"/>
      <c r="DNG64" s="9"/>
      <c r="DNH64" s="9"/>
      <c r="DNI64" s="9"/>
      <c r="DNJ64" s="9"/>
      <c r="DNK64" s="9"/>
      <c r="DNL64" s="9"/>
      <c r="DNM64" s="9"/>
      <c r="DNN64" s="9"/>
      <c r="DNO64" s="9"/>
      <c r="DNP64" s="9"/>
      <c r="DNQ64" s="9"/>
      <c r="DNR64" s="9"/>
      <c r="DNS64" s="9"/>
      <c r="DNT64" s="9"/>
      <c r="DNU64" s="9"/>
      <c r="DNV64" s="9"/>
      <c r="DNW64" s="9"/>
      <c r="DNX64" s="9"/>
      <c r="DNY64" s="9"/>
      <c r="DNZ64" s="9"/>
      <c r="DOA64" s="9"/>
      <c r="DOB64" s="9"/>
      <c r="DOC64" s="9"/>
      <c r="DOD64" s="9"/>
      <c r="DOE64" s="9"/>
      <c r="DOF64" s="9"/>
      <c r="DOG64" s="9"/>
      <c r="DOH64" s="9"/>
      <c r="DOI64" s="9"/>
      <c r="DOJ64" s="9"/>
      <c r="DOK64" s="9"/>
      <c r="DOL64" s="9"/>
      <c r="DOM64" s="9"/>
      <c r="DON64" s="9"/>
      <c r="DOO64" s="9"/>
      <c r="DOP64" s="9"/>
      <c r="DOQ64" s="9"/>
      <c r="DOR64" s="9"/>
      <c r="DOS64" s="9"/>
      <c r="DOT64" s="9"/>
      <c r="DOU64" s="9"/>
      <c r="DOV64" s="9"/>
      <c r="DOW64" s="9"/>
      <c r="DOX64" s="9"/>
      <c r="DOY64" s="9"/>
      <c r="DOZ64" s="9"/>
      <c r="DPA64" s="9"/>
      <c r="DPB64" s="9"/>
      <c r="DPC64" s="9"/>
      <c r="DPD64" s="9"/>
      <c r="DPE64" s="9"/>
      <c r="DPF64" s="9"/>
    </row>
    <row r="65" spans="1:3126" s="4" customFormat="1" ht="36.75" customHeight="1" x14ac:dyDescent="0.25">
      <c r="A65" s="24">
        <v>56</v>
      </c>
      <c r="B65" s="97" t="s">
        <v>66</v>
      </c>
      <c r="C65" s="98"/>
      <c r="D65" s="34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6"/>
      <c r="BA65" s="13"/>
      <c r="BB65" s="50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  <c r="AML65" s="9"/>
      <c r="AMM65" s="9"/>
      <c r="AMN65" s="9"/>
      <c r="AMO65" s="9"/>
      <c r="AMP65" s="9"/>
      <c r="AMQ65" s="9"/>
      <c r="AMR65" s="9"/>
      <c r="AMS65" s="9"/>
      <c r="AMT65" s="9"/>
      <c r="AMU65" s="9"/>
      <c r="AMV65" s="9"/>
      <c r="AMW65" s="9"/>
      <c r="AMX65" s="9"/>
      <c r="AMY65" s="9"/>
      <c r="AMZ65" s="9"/>
      <c r="ANA65" s="9"/>
      <c r="ANB65" s="9"/>
      <c r="ANC65" s="9"/>
      <c r="AND65" s="9"/>
      <c r="ANE65" s="9"/>
      <c r="ANF65" s="9"/>
      <c r="ANG65" s="9"/>
      <c r="ANH65" s="9"/>
      <c r="ANI65" s="9"/>
      <c r="ANJ65" s="9"/>
      <c r="ANK65" s="9"/>
      <c r="ANL65" s="9"/>
      <c r="ANM65" s="9"/>
      <c r="ANN65" s="9"/>
      <c r="ANO65" s="9"/>
      <c r="ANP65" s="9"/>
      <c r="ANQ65" s="9"/>
      <c r="ANR65" s="9"/>
      <c r="ANS65" s="9"/>
      <c r="ANT65" s="9"/>
      <c r="ANU65" s="9"/>
      <c r="ANV65" s="9"/>
      <c r="ANW65" s="9"/>
      <c r="ANX65" s="9"/>
      <c r="ANY65" s="9"/>
      <c r="ANZ65" s="9"/>
      <c r="AOA65" s="9"/>
      <c r="AOB65" s="9"/>
      <c r="AOC65" s="9"/>
      <c r="AOD65" s="9"/>
      <c r="AOE65" s="9"/>
      <c r="AOF65" s="9"/>
      <c r="AOG65" s="9"/>
      <c r="AOH65" s="9"/>
      <c r="AOI65" s="9"/>
      <c r="AOJ65" s="9"/>
      <c r="AOK65" s="9"/>
      <c r="AOL65" s="9"/>
      <c r="AOM65" s="9"/>
      <c r="AON65" s="9"/>
      <c r="AOO65" s="9"/>
      <c r="AOP65" s="9"/>
      <c r="AOQ65" s="9"/>
      <c r="AOR65" s="9"/>
      <c r="AOS65" s="9"/>
      <c r="AOT65" s="9"/>
      <c r="AOU65" s="9"/>
      <c r="AOV65" s="9"/>
      <c r="AOW65" s="9"/>
      <c r="AOX65" s="9"/>
      <c r="AOY65" s="9"/>
      <c r="AOZ65" s="9"/>
      <c r="APA65" s="9"/>
      <c r="APB65" s="9"/>
      <c r="APC65" s="9"/>
      <c r="APD65" s="9"/>
      <c r="APE65" s="9"/>
      <c r="APF65" s="9"/>
      <c r="APG65" s="9"/>
      <c r="APH65" s="9"/>
      <c r="API65" s="9"/>
      <c r="APJ65" s="9"/>
      <c r="APK65" s="9"/>
      <c r="APL65" s="9"/>
      <c r="APM65" s="9"/>
      <c r="APN65" s="9"/>
      <c r="APO65" s="9"/>
      <c r="APP65" s="9"/>
      <c r="APQ65" s="9"/>
      <c r="APR65" s="9"/>
      <c r="APS65" s="9"/>
      <c r="APT65" s="9"/>
      <c r="APU65" s="9"/>
      <c r="APV65" s="9"/>
      <c r="APW65" s="9"/>
      <c r="APX65" s="9"/>
      <c r="APY65" s="9"/>
      <c r="APZ65" s="9"/>
      <c r="AQA65" s="9"/>
      <c r="AQB65" s="9"/>
      <c r="AQC65" s="9"/>
      <c r="AQD65" s="9"/>
      <c r="AQE65" s="9"/>
      <c r="AQF65" s="9"/>
      <c r="AQG65" s="9"/>
      <c r="AQH65" s="9"/>
      <c r="AQI65" s="9"/>
      <c r="AQJ65" s="9"/>
      <c r="AQK65" s="9"/>
      <c r="AQL65" s="9"/>
      <c r="AQM65" s="9"/>
      <c r="AQN65" s="9"/>
      <c r="AQO65" s="9"/>
      <c r="AQP65" s="9"/>
      <c r="AQQ65" s="9"/>
      <c r="AQR65" s="9"/>
      <c r="AQS65" s="9"/>
      <c r="AQT65" s="9"/>
      <c r="AQU65" s="9"/>
      <c r="AQV65" s="9"/>
      <c r="AQW65" s="9"/>
      <c r="AQX65" s="9"/>
      <c r="AQY65" s="9"/>
      <c r="AQZ65" s="9"/>
      <c r="ARA65" s="9"/>
      <c r="ARB65" s="9"/>
      <c r="ARC65" s="9"/>
      <c r="ARD65" s="9"/>
      <c r="ARE65" s="9"/>
      <c r="ARF65" s="9"/>
      <c r="ARG65" s="9"/>
      <c r="ARH65" s="9"/>
      <c r="ARI65" s="9"/>
      <c r="ARJ65" s="9"/>
      <c r="ARK65" s="9"/>
      <c r="ARL65" s="9"/>
      <c r="ARM65" s="9"/>
      <c r="ARN65" s="9"/>
      <c r="ARO65" s="9"/>
      <c r="ARP65" s="9"/>
      <c r="ARQ65" s="9"/>
      <c r="ARR65" s="9"/>
      <c r="ARS65" s="9"/>
      <c r="ART65" s="9"/>
      <c r="ARU65" s="9"/>
      <c r="ARV65" s="9"/>
      <c r="ARW65" s="9"/>
      <c r="ARX65" s="9"/>
      <c r="ARY65" s="9"/>
      <c r="ARZ65" s="9"/>
      <c r="ASA65" s="9"/>
      <c r="ASB65" s="9"/>
      <c r="ASC65" s="9"/>
      <c r="ASD65" s="9"/>
      <c r="ASE65" s="9"/>
      <c r="ASF65" s="9"/>
      <c r="ASG65" s="9"/>
      <c r="ASH65" s="9"/>
      <c r="ASI65" s="9"/>
      <c r="ASJ65" s="9"/>
      <c r="ASK65" s="9"/>
      <c r="ASL65" s="9"/>
      <c r="ASM65" s="9"/>
      <c r="ASN65" s="9"/>
      <c r="ASO65" s="9"/>
      <c r="ASP65" s="9"/>
      <c r="ASQ65" s="9"/>
      <c r="ASR65" s="9"/>
      <c r="ASS65" s="9"/>
      <c r="AST65" s="9"/>
      <c r="ASU65" s="9"/>
      <c r="ASV65" s="9"/>
      <c r="ASW65" s="9"/>
      <c r="ASX65" s="9"/>
      <c r="ASY65" s="9"/>
      <c r="ASZ65" s="9"/>
      <c r="ATA65" s="9"/>
      <c r="ATB65" s="9"/>
      <c r="ATC65" s="9"/>
      <c r="ATD65" s="9"/>
      <c r="ATE65" s="9"/>
      <c r="ATF65" s="9"/>
      <c r="ATG65" s="9"/>
      <c r="ATH65" s="9"/>
      <c r="ATI65" s="9"/>
      <c r="ATJ65" s="9"/>
      <c r="ATK65" s="9"/>
      <c r="ATL65" s="9"/>
      <c r="ATM65" s="9"/>
      <c r="ATN65" s="9"/>
      <c r="ATO65" s="9"/>
      <c r="ATP65" s="9"/>
      <c r="ATQ65" s="9"/>
      <c r="ATR65" s="9"/>
      <c r="ATS65" s="9"/>
      <c r="ATT65" s="9"/>
      <c r="ATU65" s="9"/>
      <c r="ATV65" s="9"/>
      <c r="ATW65" s="9"/>
      <c r="ATX65" s="9"/>
      <c r="ATY65" s="9"/>
      <c r="ATZ65" s="9"/>
      <c r="AUA65" s="9"/>
      <c r="AUB65" s="9"/>
      <c r="AUC65" s="9"/>
      <c r="AUD65" s="9"/>
      <c r="AUE65" s="9"/>
      <c r="AUF65" s="9"/>
      <c r="AUG65" s="9"/>
      <c r="AUH65" s="9"/>
      <c r="AUI65" s="9"/>
      <c r="AUJ65" s="9"/>
      <c r="AUK65" s="9"/>
      <c r="AUL65" s="9"/>
      <c r="AUM65" s="9"/>
      <c r="AUN65" s="9"/>
      <c r="AUO65" s="9"/>
      <c r="AUP65" s="9"/>
      <c r="AUQ65" s="9"/>
      <c r="AUR65" s="9"/>
      <c r="AUS65" s="9"/>
      <c r="AUT65" s="9"/>
      <c r="AUU65" s="9"/>
      <c r="AUV65" s="9"/>
      <c r="AUW65" s="9"/>
      <c r="AUX65" s="9"/>
      <c r="AUY65" s="9"/>
      <c r="AUZ65" s="9"/>
      <c r="AVA65" s="9"/>
      <c r="AVB65" s="9"/>
      <c r="AVC65" s="9"/>
      <c r="AVD65" s="9"/>
      <c r="AVE65" s="9"/>
      <c r="AVF65" s="9"/>
      <c r="AVG65" s="9"/>
      <c r="AVH65" s="9"/>
      <c r="AVI65" s="9"/>
      <c r="AVJ65" s="9"/>
      <c r="AVK65" s="9"/>
      <c r="AVL65" s="9"/>
      <c r="AVM65" s="9"/>
      <c r="AVN65" s="9"/>
      <c r="AVO65" s="9"/>
      <c r="AVP65" s="9"/>
      <c r="AVQ65" s="9"/>
      <c r="AVR65" s="9"/>
      <c r="AVS65" s="9"/>
      <c r="AVT65" s="9"/>
      <c r="AVU65" s="9"/>
      <c r="AVV65" s="9"/>
      <c r="AVW65" s="9"/>
      <c r="AVX65" s="9"/>
      <c r="AVY65" s="9"/>
      <c r="AVZ65" s="9"/>
      <c r="AWA65" s="9"/>
      <c r="AWB65" s="9"/>
      <c r="AWC65" s="9"/>
      <c r="AWD65" s="9"/>
      <c r="AWE65" s="9"/>
      <c r="AWF65" s="9"/>
      <c r="AWG65" s="9"/>
      <c r="AWH65" s="9"/>
      <c r="AWI65" s="9"/>
      <c r="AWJ65" s="9"/>
      <c r="AWK65" s="9"/>
      <c r="AWL65" s="9"/>
      <c r="AWM65" s="9"/>
      <c r="AWN65" s="9"/>
      <c r="AWO65" s="9"/>
      <c r="AWP65" s="9"/>
      <c r="AWQ65" s="9"/>
      <c r="AWR65" s="9"/>
      <c r="AWS65" s="9"/>
      <c r="AWT65" s="9"/>
      <c r="AWU65" s="9"/>
      <c r="AWV65" s="9"/>
      <c r="AWW65" s="9"/>
      <c r="AWX65" s="9"/>
      <c r="AWY65" s="9"/>
      <c r="AWZ65" s="9"/>
      <c r="AXA65" s="9"/>
      <c r="AXB65" s="9"/>
      <c r="AXC65" s="9"/>
      <c r="AXD65" s="9"/>
      <c r="AXE65" s="9"/>
      <c r="AXF65" s="9"/>
      <c r="AXG65" s="9"/>
      <c r="AXH65" s="9"/>
      <c r="AXI65" s="9"/>
      <c r="AXJ65" s="9"/>
      <c r="AXK65" s="9"/>
      <c r="AXL65" s="9"/>
      <c r="AXM65" s="9"/>
      <c r="AXN65" s="9"/>
      <c r="AXO65" s="9"/>
      <c r="AXP65" s="9"/>
      <c r="AXQ65" s="9"/>
      <c r="AXR65" s="9"/>
      <c r="AXS65" s="9"/>
      <c r="AXT65" s="9"/>
      <c r="AXU65" s="9"/>
      <c r="AXV65" s="9"/>
      <c r="AXW65" s="9"/>
      <c r="AXX65" s="9"/>
      <c r="AXY65" s="9"/>
      <c r="AXZ65" s="9"/>
      <c r="AYA65" s="9"/>
      <c r="AYB65" s="9"/>
      <c r="AYC65" s="9"/>
      <c r="AYD65" s="9"/>
      <c r="AYE65" s="9"/>
      <c r="AYF65" s="9"/>
      <c r="AYG65" s="9"/>
      <c r="AYH65" s="9"/>
      <c r="AYI65" s="9"/>
      <c r="AYJ65" s="9"/>
      <c r="AYK65" s="9"/>
      <c r="AYL65" s="9"/>
      <c r="AYM65" s="9"/>
      <c r="AYN65" s="9"/>
      <c r="AYO65" s="9"/>
      <c r="AYP65" s="9"/>
      <c r="AYQ65" s="9"/>
      <c r="AYR65" s="9"/>
      <c r="AYS65" s="9"/>
      <c r="AYT65" s="9"/>
      <c r="AYU65" s="9"/>
      <c r="AYV65" s="9"/>
      <c r="AYW65" s="9"/>
      <c r="AYX65" s="9"/>
      <c r="AYY65" s="9"/>
      <c r="AYZ65" s="9"/>
      <c r="AZA65" s="9"/>
      <c r="AZB65" s="9"/>
      <c r="AZC65" s="9"/>
      <c r="AZD65" s="9"/>
      <c r="AZE65" s="9"/>
      <c r="AZF65" s="9"/>
      <c r="AZG65" s="9"/>
      <c r="AZH65" s="9"/>
      <c r="AZI65" s="9"/>
      <c r="AZJ65" s="9"/>
      <c r="AZK65" s="9"/>
      <c r="AZL65" s="9"/>
      <c r="AZM65" s="9"/>
      <c r="AZN65" s="9"/>
      <c r="AZO65" s="9"/>
      <c r="AZP65" s="9"/>
      <c r="AZQ65" s="9"/>
      <c r="AZR65" s="9"/>
      <c r="AZS65" s="9"/>
      <c r="AZT65" s="9"/>
      <c r="AZU65" s="9"/>
      <c r="AZV65" s="9"/>
      <c r="AZW65" s="9"/>
      <c r="AZX65" s="9"/>
      <c r="AZY65" s="9"/>
      <c r="AZZ65" s="9"/>
      <c r="BAA65" s="9"/>
      <c r="BAB65" s="9"/>
      <c r="BAC65" s="9"/>
      <c r="BAD65" s="9"/>
      <c r="BAE65" s="9"/>
      <c r="BAF65" s="9"/>
      <c r="BAG65" s="9"/>
      <c r="BAH65" s="9"/>
      <c r="BAI65" s="9"/>
      <c r="BAJ65" s="9"/>
      <c r="BAK65" s="9"/>
      <c r="BAL65" s="9"/>
      <c r="BAM65" s="9"/>
      <c r="BAN65" s="9"/>
      <c r="BAO65" s="9"/>
      <c r="BAP65" s="9"/>
      <c r="BAQ65" s="9"/>
      <c r="BAR65" s="9"/>
      <c r="BAS65" s="9"/>
      <c r="BAT65" s="9"/>
      <c r="BAU65" s="9"/>
      <c r="BAV65" s="9"/>
      <c r="BAW65" s="9"/>
      <c r="BAX65" s="9"/>
      <c r="BAY65" s="9"/>
      <c r="BAZ65" s="9"/>
      <c r="BBA65" s="9"/>
      <c r="BBB65" s="9"/>
      <c r="BBC65" s="9"/>
      <c r="BBD65" s="9"/>
      <c r="BBE65" s="9"/>
      <c r="BBF65" s="9"/>
      <c r="BBG65" s="9"/>
      <c r="BBH65" s="9"/>
      <c r="BBI65" s="9"/>
      <c r="BBJ65" s="9"/>
      <c r="BBK65" s="9"/>
      <c r="BBL65" s="9"/>
      <c r="BBM65" s="9"/>
      <c r="BBN65" s="9"/>
      <c r="BBO65" s="9"/>
      <c r="BBP65" s="9"/>
      <c r="BBQ65" s="9"/>
      <c r="BBR65" s="9"/>
      <c r="BBS65" s="9"/>
      <c r="BBT65" s="9"/>
      <c r="BBU65" s="9"/>
      <c r="BBV65" s="9"/>
      <c r="BBW65" s="9"/>
      <c r="BBX65" s="9"/>
      <c r="BBY65" s="9"/>
      <c r="BBZ65" s="9"/>
      <c r="BCA65" s="9"/>
      <c r="BCB65" s="9"/>
      <c r="BCC65" s="9"/>
      <c r="BCD65" s="9"/>
      <c r="BCE65" s="9"/>
      <c r="BCF65" s="9"/>
      <c r="BCG65" s="9"/>
      <c r="BCH65" s="9"/>
      <c r="BCI65" s="9"/>
      <c r="BCJ65" s="9"/>
      <c r="BCK65" s="9"/>
      <c r="BCL65" s="9"/>
      <c r="BCM65" s="9"/>
      <c r="BCN65" s="9"/>
      <c r="BCO65" s="9"/>
      <c r="BCP65" s="9"/>
      <c r="BCQ65" s="9"/>
      <c r="BCR65" s="9"/>
      <c r="BCS65" s="9"/>
      <c r="BCT65" s="9"/>
      <c r="BCU65" s="9"/>
      <c r="BCV65" s="9"/>
      <c r="BCW65" s="9"/>
      <c r="BCX65" s="9"/>
      <c r="BCY65" s="9"/>
      <c r="BCZ65" s="9"/>
      <c r="BDA65" s="9"/>
      <c r="BDB65" s="9"/>
      <c r="BDC65" s="9"/>
      <c r="BDD65" s="9"/>
      <c r="BDE65" s="9"/>
      <c r="BDF65" s="9"/>
      <c r="BDG65" s="9"/>
      <c r="BDH65" s="9"/>
      <c r="BDI65" s="9"/>
      <c r="BDJ65" s="9"/>
      <c r="BDK65" s="9"/>
      <c r="BDL65" s="9"/>
      <c r="BDM65" s="9"/>
      <c r="BDN65" s="9"/>
      <c r="BDO65" s="9"/>
      <c r="BDP65" s="9"/>
      <c r="BDQ65" s="9"/>
      <c r="BDR65" s="9"/>
      <c r="BDS65" s="9"/>
      <c r="BDT65" s="9"/>
      <c r="BDU65" s="9"/>
      <c r="BDV65" s="9"/>
      <c r="BDW65" s="9"/>
      <c r="BDX65" s="9"/>
      <c r="BDY65" s="9"/>
      <c r="BDZ65" s="9"/>
      <c r="BEA65" s="9"/>
      <c r="BEB65" s="9"/>
      <c r="BEC65" s="9"/>
      <c r="BED65" s="9"/>
      <c r="BEE65" s="9"/>
      <c r="BEF65" s="9"/>
      <c r="BEG65" s="9"/>
      <c r="BEH65" s="9"/>
      <c r="BEI65" s="9"/>
      <c r="BEJ65" s="9"/>
      <c r="BEK65" s="9"/>
      <c r="BEL65" s="9"/>
      <c r="BEM65" s="9"/>
      <c r="BEN65" s="9"/>
      <c r="BEO65" s="9"/>
      <c r="BEP65" s="9"/>
      <c r="BEQ65" s="9"/>
      <c r="BER65" s="9"/>
      <c r="BES65" s="9"/>
      <c r="BET65" s="9"/>
      <c r="BEU65" s="9"/>
      <c r="BEV65" s="9"/>
      <c r="BEW65" s="9"/>
      <c r="BEX65" s="9"/>
      <c r="BEY65" s="9"/>
      <c r="BEZ65" s="9"/>
      <c r="BFA65" s="9"/>
      <c r="BFB65" s="9"/>
      <c r="BFC65" s="9"/>
      <c r="BFD65" s="9"/>
      <c r="BFE65" s="9"/>
      <c r="BFF65" s="9"/>
      <c r="BFG65" s="9"/>
      <c r="BFH65" s="9"/>
      <c r="BFI65" s="9"/>
      <c r="BFJ65" s="9"/>
      <c r="BFK65" s="9"/>
      <c r="BFL65" s="9"/>
      <c r="BFM65" s="9"/>
      <c r="BFN65" s="9"/>
      <c r="BFO65" s="9"/>
      <c r="BFP65" s="9"/>
      <c r="BFQ65" s="9"/>
      <c r="BFR65" s="9"/>
      <c r="BFS65" s="9"/>
      <c r="BFT65" s="9"/>
      <c r="BFU65" s="9"/>
      <c r="BFV65" s="9"/>
      <c r="BFW65" s="9"/>
      <c r="BFX65" s="9"/>
      <c r="BFY65" s="9"/>
      <c r="BFZ65" s="9"/>
      <c r="BGA65" s="9"/>
      <c r="BGB65" s="9"/>
      <c r="BGC65" s="9"/>
      <c r="BGD65" s="9"/>
      <c r="BGE65" s="9"/>
      <c r="BGF65" s="9"/>
      <c r="BGG65" s="9"/>
      <c r="BGH65" s="9"/>
      <c r="BGI65" s="9"/>
      <c r="BGJ65" s="9"/>
      <c r="BGK65" s="9"/>
      <c r="BGL65" s="9"/>
      <c r="BGM65" s="9"/>
      <c r="BGN65" s="9"/>
      <c r="BGO65" s="9"/>
      <c r="BGP65" s="9"/>
      <c r="BGQ65" s="9"/>
      <c r="BGR65" s="9"/>
      <c r="BGS65" s="9"/>
      <c r="BGT65" s="9"/>
      <c r="BGU65" s="9"/>
      <c r="BGV65" s="9"/>
      <c r="BGW65" s="9"/>
      <c r="BGX65" s="9"/>
      <c r="BGY65" s="9"/>
      <c r="BGZ65" s="9"/>
      <c r="BHA65" s="9"/>
      <c r="BHB65" s="9"/>
      <c r="BHC65" s="9"/>
      <c r="BHD65" s="9"/>
      <c r="BHE65" s="9"/>
      <c r="BHF65" s="9"/>
      <c r="BHG65" s="9"/>
      <c r="BHH65" s="9"/>
      <c r="BHI65" s="9"/>
      <c r="BHJ65" s="9"/>
      <c r="BHK65" s="9"/>
      <c r="BHL65" s="9"/>
      <c r="BHM65" s="9"/>
      <c r="BHN65" s="9"/>
      <c r="BHO65" s="9"/>
      <c r="BHP65" s="9"/>
      <c r="BHQ65" s="9"/>
      <c r="BHR65" s="9"/>
      <c r="BHS65" s="9"/>
      <c r="BHT65" s="9"/>
      <c r="BHU65" s="9"/>
      <c r="BHV65" s="9"/>
      <c r="BHW65" s="9"/>
      <c r="BHX65" s="9"/>
      <c r="BHY65" s="9"/>
      <c r="BHZ65" s="9"/>
      <c r="BIA65" s="9"/>
      <c r="BIB65" s="9"/>
      <c r="BIC65" s="9"/>
      <c r="BID65" s="9"/>
      <c r="BIE65" s="9"/>
      <c r="BIF65" s="9"/>
      <c r="BIG65" s="9"/>
      <c r="BIH65" s="9"/>
      <c r="BII65" s="9"/>
      <c r="BIJ65" s="9"/>
      <c r="BIK65" s="9"/>
      <c r="BIL65" s="9"/>
      <c r="BIM65" s="9"/>
      <c r="BIN65" s="9"/>
      <c r="BIO65" s="9"/>
      <c r="BIP65" s="9"/>
      <c r="BIQ65" s="9"/>
      <c r="BIR65" s="9"/>
      <c r="BIS65" s="9"/>
      <c r="BIT65" s="9"/>
      <c r="BIU65" s="9"/>
      <c r="BIV65" s="9"/>
      <c r="BIW65" s="9"/>
      <c r="BIX65" s="9"/>
      <c r="BIY65" s="9"/>
      <c r="BIZ65" s="9"/>
      <c r="BJA65" s="9"/>
      <c r="BJB65" s="9"/>
      <c r="BJC65" s="9"/>
      <c r="BJD65" s="9"/>
      <c r="BJE65" s="9"/>
      <c r="BJF65" s="9"/>
      <c r="BJG65" s="9"/>
      <c r="BJH65" s="9"/>
      <c r="BJI65" s="9"/>
      <c r="BJJ65" s="9"/>
      <c r="BJK65" s="9"/>
      <c r="BJL65" s="9"/>
      <c r="BJM65" s="9"/>
      <c r="BJN65" s="9"/>
      <c r="BJO65" s="9"/>
      <c r="BJP65" s="9"/>
      <c r="BJQ65" s="9"/>
      <c r="BJR65" s="9"/>
      <c r="BJS65" s="9"/>
      <c r="BJT65" s="9"/>
      <c r="BJU65" s="9"/>
      <c r="BJV65" s="9"/>
      <c r="BJW65" s="9"/>
      <c r="BJX65" s="9"/>
      <c r="BJY65" s="9"/>
      <c r="BJZ65" s="9"/>
      <c r="BKA65" s="9"/>
      <c r="BKB65" s="9"/>
      <c r="BKC65" s="9"/>
      <c r="BKD65" s="9"/>
      <c r="BKE65" s="9"/>
      <c r="BKF65" s="9"/>
      <c r="BKG65" s="9"/>
      <c r="BKH65" s="9"/>
      <c r="BKI65" s="9"/>
      <c r="BKJ65" s="9"/>
      <c r="BKK65" s="9"/>
      <c r="BKL65" s="9"/>
      <c r="BKM65" s="9"/>
      <c r="BKN65" s="9"/>
      <c r="BKO65" s="9"/>
      <c r="BKP65" s="9"/>
      <c r="BKQ65" s="9"/>
      <c r="BKR65" s="9"/>
      <c r="BKS65" s="9"/>
      <c r="BKT65" s="9"/>
      <c r="BKU65" s="9"/>
      <c r="BKV65" s="9"/>
      <c r="BKW65" s="9"/>
      <c r="BKX65" s="9"/>
      <c r="BKY65" s="9"/>
      <c r="BKZ65" s="9"/>
      <c r="BLA65" s="9"/>
      <c r="BLB65" s="9"/>
      <c r="BLC65" s="9"/>
      <c r="BLD65" s="9"/>
      <c r="BLE65" s="9"/>
      <c r="BLF65" s="9"/>
      <c r="BLG65" s="9"/>
      <c r="BLH65" s="9"/>
      <c r="BLI65" s="9"/>
      <c r="BLJ65" s="9"/>
      <c r="BLK65" s="9"/>
      <c r="BLL65" s="9"/>
      <c r="BLM65" s="9"/>
      <c r="BLN65" s="9"/>
      <c r="BLO65" s="9"/>
      <c r="BLP65" s="9"/>
      <c r="BLQ65" s="9"/>
      <c r="BLR65" s="9"/>
      <c r="BLS65" s="9"/>
      <c r="BLT65" s="9"/>
      <c r="BLU65" s="9"/>
      <c r="BLV65" s="9"/>
      <c r="BLW65" s="9"/>
      <c r="BLX65" s="9"/>
      <c r="BLY65" s="9"/>
      <c r="BLZ65" s="9"/>
      <c r="BMA65" s="9"/>
      <c r="BMB65" s="9"/>
      <c r="BMC65" s="9"/>
      <c r="BMD65" s="9"/>
      <c r="BME65" s="9"/>
      <c r="BMF65" s="9"/>
      <c r="BMG65" s="9"/>
      <c r="BMH65" s="9"/>
      <c r="BMI65" s="9"/>
      <c r="BMJ65" s="9"/>
      <c r="BMK65" s="9"/>
      <c r="BML65" s="9"/>
      <c r="BMM65" s="9"/>
      <c r="BMN65" s="9"/>
      <c r="BMO65" s="9"/>
      <c r="BMP65" s="9"/>
      <c r="BMQ65" s="9"/>
      <c r="BMR65" s="9"/>
      <c r="BMS65" s="9"/>
      <c r="BMT65" s="9"/>
      <c r="BMU65" s="9"/>
      <c r="BMV65" s="9"/>
      <c r="BMW65" s="9"/>
      <c r="BMX65" s="9"/>
      <c r="BMY65" s="9"/>
      <c r="BMZ65" s="9"/>
      <c r="BNA65" s="9"/>
      <c r="BNB65" s="9"/>
      <c r="BNC65" s="9"/>
      <c r="BND65" s="9"/>
      <c r="BNE65" s="9"/>
      <c r="BNF65" s="9"/>
      <c r="BNG65" s="9"/>
      <c r="BNH65" s="9"/>
      <c r="BNI65" s="9"/>
      <c r="BNJ65" s="9"/>
      <c r="BNK65" s="9"/>
      <c r="BNL65" s="9"/>
      <c r="BNM65" s="9"/>
      <c r="BNN65" s="9"/>
      <c r="BNO65" s="9"/>
      <c r="BNP65" s="9"/>
      <c r="BNQ65" s="9"/>
      <c r="BNR65" s="9"/>
      <c r="BNS65" s="9"/>
      <c r="BNT65" s="9"/>
      <c r="BNU65" s="9"/>
      <c r="BNV65" s="9"/>
      <c r="BNW65" s="9"/>
      <c r="BNX65" s="9"/>
      <c r="BNY65" s="9"/>
      <c r="BNZ65" s="9"/>
      <c r="BOA65" s="9"/>
      <c r="BOB65" s="9"/>
      <c r="BOC65" s="9"/>
      <c r="BOD65" s="9"/>
      <c r="BOE65" s="9"/>
      <c r="BOF65" s="9"/>
      <c r="BOG65" s="9"/>
      <c r="BOH65" s="9"/>
      <c r="BOI65" s="9"/>
      <c r="BOJ65" s="9"/>
      <c r="BOK65" s="9"/>
      <c r="BOL65" s="9"/>
      <c r="BOM65" s="9"/>
      <c r="BON65" s="9"/>
      <c r="BOO65" s="9"/>
      <c r="BOP65" s="9"/>
      <c r="BOQ65" s="9"/>
      <c r="BOR65" s="9"/>
      <c r="BOS65" s="9"/>
      <c r="BOT65" s="9"/>
      <c r="BOU65" s="9"/>
      <c r="BOV65" s="9"/>
      <c r="BOW65" s="9"/>
      <c r="BOX65" s="9"/>
      <c r="BOY65" s="9"/>
      <c r="BOZ65" s="9"/>
      <c r="BPA65" s="9"/>
      <c r="BPB65" s="9"/>
      <c r="BPC65" s="9"/>
      <c r="BPD65" s="9"/>
      <c r="BPE65" s="9"/>
      <c r="BPF65" s="9"/>
      <c r="BPG65" s="9"/>
      <c r="BPH65" s="9"/>
      <c r="BPI65" s="9"/>
      <c r="BPJ65" s="9"/>
      <c r="BPK65" s="9"/>
      <c r="BPL65" s="9"/>
      <c r="BPM65" s="9"/>
      <c r="BPN65" s="9"/>
      <c r="BPO65" s="9"/>
      <c r="BPP65" s="9"/>
      <c r="BPQ65" s="9"/>
      <c r="BPR65" s="9"/>
      <c r="BPS65" s="9"/>
      <c r="BPT65" s="9"/>
      <c r="BPU65" s="9"/>
      <c r="BPV65" s="9"/>
      <c r="BPW65" s="9"/>
      <c r="BPX65" s="9"/>
      <c r="BPY65" s="9"/>
      <c r="BPZ65" s="9"/>
      <c r="BQA65" s="9"/>
      <c r="BQB65" s="9"/>
      <c r="BQC65" s="9"/>
      <c r="BQD65" s="9"/>
      <c r="BQE65" s="9"/>
      <c r="BQF65" s="9"/>
      <c r="BQG65" s="9"/>
      <c r="BQH65" s="9"/>
      <c r="BQI65" s="9"/>
      <c r="BQJ65" s="9"/>
      <c r="BQK65" s="9"/>
      <c r="BQL65" s="9"/>
      <c r="BQM65" s="9"/>
      <c r="BQN65" s="9"/>
      <c r="BQO65" s="9"/>
      <c r="BQP65" s="9"/>
      <c r="BQQ65" s="9"/>
      <c r="BQR65" s="9"/>
      <c r="BQS65" s="9"/>
      <c r="BQT65" s="9"/>
      <c r="BQU65" s="9"/>
      <c r="BQV65" s="9"/>
      <c r="BQW65" s="9"/>
      <c r="BQX65" s="9"/>
      <c r="BQY65" s="9"/>
      <c r="BQZ65" s="9"/>
      <c r="BRA65" s="9"/>
      <c r="BRB65" s="9"/>
      <c r="BRC65" s="9"/>
      <c r="BRD65" s="9"/>
      <c r="BRE65" s="9"/>
      <c r="BRF65" s="9"/>
      <c r="BRG65" s="9"/>
      <c r="BRH65" s="9"/>
      <c r="BRI65" s="9"/>
      <c r="BRJ65" s="9"/>
      <c r="BRK65" s="9"/>
      <c r="BRL65" s="9"/>
      <c r="BRM65" s="9"/>
      <c r="BRN65" s="9"/>
      <c r="BRO65" s="9"/>
      <c r="BRP65" s="9"/>
      <c r="BRQ65" s="9"/>
      <c r="BRR65" s="9"/>
      <c r="BRS65" s="9"/>
      <c r="BRT65" s="9"/>
      <c r="BRU65" s="9"/>
      <c r="BRV65" s="9"/>
      <c r="BRW65" s="9"/>
      <c r="BRX65" s="9"/>
      <c r="BRY65" s="9"/>
      <c r="BRZ65" s="9"/>
      <c r="BSA65" s="9"/>
      <c r="BSB65" s="9"/>
      <c r="BSC65" s="9"/>
      <c r="BSD65" s="9"/>
      <c r="BSE65" s="9"/>
      <c r="BSF65" s="9"/>
      <c r="BSG65" s="9"/>
      <c r="BSH65" s="9"/>
      <c r="BSI65" s="9"/>
      <c r="BSJ65" s="9"/>
      <c r="BSK65" s="9"/>
      <c r="BSL65" s="9"/>
      <c r="BSM65" s="9"/>
      <c r="BSN65" s="9"/>
      <c r="BSO65" s="9"/>
      <c r="BSP65" s="9"/>
      <c r="BSQ65" s="9"/>
      <c r="BSR65" s="9"/>
      <c r="BSS65" s="9"/>
      <c r="BST65" s="9"/>
      <c r="BSU65" s="9"/>
      <c r="BSV65" s="9"/>
      <c r="BSW65" s="9"/>
      <c r="BSX65" s="9"/>
      <c r="BSY65" s="9"/>
      <c r="BSZ65" s="9"/>
      <c r="BTA65" s="9"/>
      <c r="BTB65" s="9"/>
      <c r="BTC65" s="9"/>
      <c r="BTD65" s="9"/>
      <c r="BTE65" s="9"/>
      <c r="BTF65" s="9"/>
      <c r="BTG65" s="9"/>
      <c r="BTH65" s="9"/>
      <c r="BTI65" s="9"/>
      <c r="BTJ65" s="9"/>
      <c r="BTK65" s="9"/>
      <c r="BTL65" s="9"/>
      <c r="BTM65" s="9"/>
      <c r="BTN65" s="9"/>
      <c r="BTO65" s="9"/>
      <c r="BTP65" s="9"/>
      <c r="BTQ65" s="9"/>
      <c r="BTR65" s="9"/>
      <c r="BTS65" s="9"/>
      <c r="BTT65" s="9"/>
      <c r="BTU65" s="9"/>
      <c r="BTV65" s="9"/>
      <c r="BTW65" s="9"/>
      <c r="BTX65" s="9"/>
      <c r="BTY65" s="9"/>
      <c r="BTZ65" s="9"/>
      <c r="BUA65" s="9"/>
      <c r="BUB65" s="9"/>
      <c r="BUC65" s="9"/>
      <c r="BUD65" s="9"/>
      <c r="BUE65" s="9"/>
      <c r="BUF65" s="9"/>
      <c r="BUG65" s="9"/>
      <c r="BUH65" s="9"/>
      <c r="BUI65" s="9"/>
      <c r="BUJ65" s="9"/>
      <c r="BUK65" s="9"/>
      <c r="BUL65" s="9"/>
      <c r="BUM65" s="9"/>
      <c r="BUN65" s="9"/>
      <c r="BUO65" s="9"/>
      <c r="BUP65" s="9"/>
      <c r="BUQ65" s="9"/>
      <c r="BUR65" s="9"/>
      <c r="BUS65" s="9"/>
      <c r="BUT65" s="9"/>
      <c r="BUU65" s="9"/>
      <c r="BUV65" s="9"/>
      <c r="BUW65" s="9"/>
      <c r="BUX65" s="9"/>
      <c r="BUY65" s="9"/>
      <c r="BUZ65" s="9"/>
      <c r="BVA65" s="9"/>
      <c r="BVB65" s="9"/>
      <c r="BVC65" s="9"/>
      <c r="BVD65" s="9"/>
      <c r="BVE65" s="9"/>
      <c r="BVF65" s="9"/>
      <c r="BVG65" s="9"/>
      <c r="BVH65" s="9"/>
      <c r="BVI65" s="9"/>
      <c r="BVJ65" s="9"/>
      <c r="BVK65" s="9"/>
      <c r="BVL65" s="9"/>
      <c r="BVM65" s="9"/>
      <c r="BVN65" s="9"/>
      <c r="BVO65" s="9"/>
      <c r="BVP65" s="9"/>
      <c r="BVQ65" s="9"/>
      <c r="BVR65" s="9"/>
      <c r="BVS65" s="9"/>
      <c r="BVT65" s="9"/>
      <c r="BVU65" s="9"/>
      <c r="BVV65" s="9"/>
      <c r="BVW65" s="9"/>
      <c r="BVX65" s="9"/>
      <c r="BVY65" s="9"/>
      <c r="BVZ65" s="9"/>
      <c r="BWA65" s="9"/>
      <c r="BWB65" s="9"/>
      <c r="BWC65" s="9"/>
      <c r="BWD65" s="9"/>
      <c r="BWE65" s="9"/>
      <c r="BWF65" s="9"/>
      <c r="BWG65" s="9"/>
      <c r="BWH65" s="9"/>
      <c r="BWI65" s="9"/>
      <c r="BWJ65" s="9"/>
      <c r="BWK65" s="9"/>
      <c r="BWL65" s="9"/>
      <c r="BWM65" s="9"/>
      <c r="BWN65" s="9"/>
      <c r="BWO65" s="9"/>
      <c r="BWP65" s="9"/>
      <c r="BWQ65" s="9"/>
      <c r="BWR65" s="9"/>
      <c r="BWS65" s="9"/>
      <c r="BWT65" s="9"/>
      <c r="BWU65" s="9"/>
      <c r="BWV65" s="9"/>
      <c r="BWW65" s="9"/>
      <c r="BWX65" s="9"/>
      <c r="BWY65" s="9"/>
      <c r="BWZ65" s="9"/>
      <c r="BXA65" s="9"/>
      <c r="BXB65" s="9"/>
      <c r="BXC65" s="9"/>
      <c r="BXD65" s="9"/>
      <c r="BXE65" s="9"/>
      <c r="BXF65" s="9"/>
      <c r="BXG65" s="9"/>
      <c r="BXH65" s="9"/>
      <c r="BXI65" s="9"/>
      <c r="BXJ65" s="9"/>
      <c r="BXK65" s="9"/>
      <c r="BXL65" s="9"/>
      <c r="BXM65" s="9"/>
      <c r="BXN65" s="9"/>
      <c r="BXO65" s="9"/>
      <c r="BXP65" s="9"/>
      <c r="BXQ65" s="9"/>
      <c r="BXR65" s="9"/>
      <c r="BXS65" s="9"/>
      <c r="BXT65" s="9"/>
      <c r="BXU65" s="9"/>
      <c r="BXV65" s="9"/>
      <c r="BXW65" s="9"/>
      <c r="BXX65" s="9"/>
      <c r="BXY65" s="9"/>
      <c r="BXZ65" s="9"/>
      <c r="BYA65" s="9"/>
      <c r="BYB65" s="9"/>
      <c r="BYC65" s="9"/>
      <c r="BYD65" s="9"/>
      <c r="BYE65" s="9"/>
      <c r="BYF65" s="9"/>
      <c r="BYG65" s="9"/>
      <c r="BYH65" s="9"/>
      <c r="BYI65" s="9"/>
      <c r="BYJ65" s="9"/>
      <c r="BYK65" s="9"/>
      <c r="BYL65" s="9"/>
      <c r="BYM65" s="9"/>
      <c r="BYN65" s="9"/>
      <c r="BYO65" s="9"/>
      <c r="BYP65" s="9"/>
      <c r="BYQ65" s="9"/>
      <c r="BYR65" s="9"/>
      <c r="BYS65" s="9"/>
      <c r="BYT65" s="9"/>
      <c r="BYU65" s="9"/>
      <c r="BYV65" s="9"/>
      <c r="BYW65" s="9"/>
      <c r="BYX65" s="9"/>
      <c r="BYY65" s="9"/>
      <c r="BYZ65" s="9"/>
      <c r="BZA65" s="9"/>
      <c r="BZB65" s="9"/>
      <c r="BZC65" s="9"/>
      <c r="BZD65" s="9"/>
      <c r="BZE65" s="9"/>
      <c r="BZF65" s="9"/>
      <c r="BZG65" s="9"/>
      <c r="BZH65" s="9"/>
      <c r="BZI65" s="9"/>
      <c r="BZJ65" s="9"/>
      <c r="BZK65" s="9"/>
      <c r="BZL65" s="9"/>
      <c r="BZM65" s="9"/>
      <c r="BZN65" s="9"/>
      <c r="BZO65" s="9"/>
      <c r="BZP65" s="9"/>
      <c r="BZQ65" s="9"/>
      <c r="BZR65" s="9"/>
      <c r="BZS65" s="9"/>
      <c r="BZT65" s="9"/>
      <c r="BZU65" s="9"/>
      <c r="BZV65" s="9"/>
      <c r="BZW65" s="9"/>
      <c r="BZX65" s="9"/>
      <c r="BZY65" s="9"/>
      <c r="BZZ65" s="9"/>
      <c r="CAA65" s="9"/>
      <c r="CAB65" s="9"/>
      <c r="CAC65" s="9"/>
      <c r="CAD65" s="9"/>
      <c r="CAE65" s="9"/>
      <c r="CAF65" s="9"/>
      <c r="CAG65" s="9"/>
      <c r="CAH65" s="9"/>
      <c r="CAI65" s="9"/>
      <c r="CAJ65" s="9"/>
      <c r="CAK65" s="9"/>
      <c r="CAL65" s="9"/>
      <c r="CAM65" s="9"/>
      <c r="CAN65" s="9"/>
      <c r="CAO65" s="9"/>
      <c r="CAP65" s="9"/>
      <c r="CAQ65" s="9"/>
      <c r="CAR65" s="9"/>
      <c r="CAS65" s="9"/>
      <c r="CAT65" s="9"/>
      <c r="CAU65" s="9"/>
      <c r="CAV65" s="9"/>
      <c r="CAW65" s="9"/>
      <c r="CAX65" s="9"/>
      <c r="CAY65" s="9"/>
      <c r="CAZ65" s="9"/>
      <c r="CBA65" s="9"/>
      <c r="CBB65" s="9"/>
      <c r="CBC65" s="9"/>
      <c r="CBD65" s="9"/>
      <c r="CBE65" s="9"/>
      <c r="CBF65" s="9"/>
      <c r="CBG65" s="9"/>
      <c r="CBH65" s="9"/>
      <c r="CBI65" s="9"/>
      <c r="CBJ65" s="9"/>
      <c r="CBK65" s="9"/>
      <c r="CBL65" s="9"/>
      <c r="CBM65" s="9"/>
      <c r="CBN65" s="9"/>
      <c r="CBO65" s="9"/>
      <c r="CBP65" s="9"/>
      <c r="CBQ65" s="9"/>
      <c r="CBR65" s="9"/>
      <c r="CBS65" s="9"/>
      <c r="CBT65" s="9"/>
      <c r="CBU65" s="9"/>
      <c r="CBV65" s="9"/>
      <c r="CBW65" s="9"/>
      <c r="CBX65" s="9"/>
      <c r="CBY65" s="9"/>
      <c r="CBZ65" s="9"/>
      <c r="CCA65" s="9"/>
      <c r="CCB65" s="9"/>
      <c r="CCC65" s="9"/>
      <c r="CCD65" s="9"/>
      <c r="CCE65" s="9"/>
      <c r="CCF65" s="9"/>
      <c r="CCG65" s="9"/>
      <c r="CCH65" s="9"/>
      <c r="CCI65" s="9"/>
      <c r="CCJ65" s="9"/>
      <c r="CCK65" s="9"/>
      <c r="CCL65" s="9"/>
      <c r="CCM65" s="9"/>
      <c r="CCN65" s="9"/>
      <c r="CCO65" s="9"/>
      <c r="CCP65" s="9"/>
      <c r="CCQ65" s="9"/>
      <c r="CCR65" s="9"/>
      <c r="CCS65" s="9"/>
      <c r="CCT65" s="9"/>
      <c r="CCU65" s="9"/>
      <c r="CCV65" s="9"/>
      <c r="CCW65" s="9"/>
      <c r="CCX65" s="9"/>
      <c r="CCY65" s="9"/>
      <c r="CCZ65" s="9"/>
      <c r="CDA65" s="9"/>
      <c r="CDB65" s="9"/>
      <c r="CDC65" s="9"/>
      <c r="CDD65" s="9"/>
      <c r="CDE65" s="9"/>
      <c r="CDF65" s="9"/>
      <c r="CDG65" s="9"/>
      <c r="CDH65" s="9"/>
      <c r="CDI65" s="9"/>
      <c r="CDJ65" s="9"/>
      <c r="CDK65" s="9"/>
      <c r="CDL65" s="9"/>
      <c r="CDM65" s="9"/>
      <c r="CDN65" s="9"/>
      <c r="CDO65" s="9"/>
      <c r="CDP65" s="9"/>
      <c r="CDQ65" s="9"/>
      <c r="CDR65" s="9"/>
      <c r="CDS65" s="9"/>
      <c r="CDT65" s="9"/>
      <c r="CDU65" s="9"/>
      <c r="CDV65" s="9"/>
      <c r="CDW65" s="9"/>
      <c r="CDX65" s="9"/>
      <c r="CDY65" s="9"/>
      <c r="CDZ65" s="9"/>
      <c r="CEA65" s="9"/>
      <c r="CEB65" s="9"/>
      <c r="CEC65" s="9"/>
      <c r="CED65" s="9"/>
      <c r="CEE65" s="9"/>
      <c r="CEF65" s="9"/>
      <c r="CEG65" s="9"/>
      <c r="CEH65" s="9"/>
      <c r="CEI65" s="9"/>
      <c r="CEJ65" s="9"/>
      <c r="CEK65" s="9"/>
      <c r="CEL65" s="9"/>
      <c r="CEM65" s="9"/>
      <c r="CEN65" s="9"/>
      <c r="CEO65" s="9"/>
      <c r="CEP65" s="9"/>
      <c r="CEQ65" s="9"/>
      <c r="CER65" s="9"/>
      <c r="CES65" s="9"/>
      <c r="CET65" s="9"/>
      <c r="CEU65" s="9"/>
      <c r="CEV65" s="9"/>
      <c r="CEW65" s="9"/>
      <c r="CEX65" s="9"/>
      <c r="CEY65" s="9"/>
      <c r="CEZ65" s="9"/>
      <c r="CFA65" s="9"/>
      <c r="CFB65" s="9"/>
      <c r="CFC65" s="9"/>
      <c r="CFD65" s="9"/>
      <c r="CFE65" s="9"/>
      <c r="CFF65" s="9"/>
      <c r="CFG65" s="9"/>
      <c r="CFH65" s="9"/>
      <c r="CFI65" s="9"/>
      <c r="CFJ65" s="9"/>
      <c r="CFK65" s="9"/>
      <c r="CFL65" s="9"/>
      <c r="CFM65" s="9"/>
      <c r="CFN65" s="9"/>
      <c r="CFO65" s="9"/>
      <c r="CFP65" s="9"/>
      <c r="CFQ65" s="9"/>
      <c r="CFR65" s="9"/>
      <c r="CFS65" s="9"/>
      <c r="CFT65" s="9"/>
      <c r="CFU65" s="9"/>
      <c r="CFV65" s="9"/>
      <c r="CFW65" s="9"/>
      <c r="CFX65" s="9"/>
      <c r="CFY65" s="9"/>
      <c r="CFZ65" s="9"/>
      <c r="CGA65" s="9"/>
      <c r="CGB65" s="9"/>
      <c r="CGC65" s="9"/>
      <c r="CGD65" s="9"/>
      <c r="CGE65" s="9"/>
      <c r="CGF65" s="9"/>
      <c r="CGG65" s="9"/>
      <c r="CGH65" s="9"/>
      <c r="CGI65" s="9"/>
      <c r="CGJ65" s="9"/>
      <c r="CGK65" s="9"/>
      <c r="CGL65" s="9"/>
      <c r="CGM65" s="9"/>
      <c r="CGN65" s="9"/>
      <c r="CGO65" s="9"/>
      <c r="CGP65" s="9"/>
      <c r="CGQ65" s="9"/>
      <c r="CGR65" s="9"/>
      <c r="CGS65" s="9"/>
      <c r="CGT65" s="9"/>
      <c r="CGU65" s="9"/>
      <c r="CGV65" s="9"/>
      <c r="CGW65" s="9"/>
      <c r="CGX65" s="9"/>
      <c r="CGY65" s="9"/>
      <c r="CGZ65" s="9"/>
      <c r="CHA65" s="9"/>
      <c r="CHB65" s="9"/>
      <c r="CHC65" s="9"/>
      <c r="CHD65" s="9"/>
      <c r="CHE65" s="9"/>
      <c r="CHF65" s="9"/>
      <c r="CHG65" s="9"/>
      <c r="CHH65" s="9"/>
      <c r="CHI65" s="9"/>
      <c r="CHJ65" s="9"/>
      <c r="CHK65" s="9"/>
      <c r="CHL65" s="9"/>
      <c r="CHM65" s="9"/>
      <c r="CHN65" s="9"/>
      <c r="CHO65" s="9"/>
      <c r="CHP65" s="9"/>
      <c r="CHQ65" s="9"/>
      <c r="CHR65" s="9"/>
      <c r="CHS65" s="9"/>
      <c r="CHT65" s="9"/>
      <c r="CHU65" s="9"/>
      <c r="CHV65" s="9"/>
      <c r="CHW65" s="9"/>
      <c r="CHX65" s="9"/>
      <c r="CHY65" s="9"/>
      <c r="CHZ65" s="9"/>
      <c r="CIA65" s="9"/>
      <c r="CIB65" s="9"/>
      <c r="CIC65" s="9"/>
      <c r="CID65" s="9"/>
      <c r="CIE65" s="9"/>
      <c r="CIF65" s="9"/>
      <c r="CIG65" s="9"/>
      <c r="CIH65" s="9"/>
      <c r="CII65" s="9"/>
      <c r="CIJ65" s="9"/>
      <c r="CIK65" s="9"/>
      <c r="CIL65" s="9"/>
      <c r="CIM65" s="9"/>
      <c r="CIN65" s="9"/>
      <c r="CIO65" s="9"/>
      <c r="CIP65" s="9"/>
      <c r="CIQ65" s="9"/>
      <c r="CIR65" s="9"/>
      <c r="CIS65" s="9"/>
      <c r="CIT65" s="9"/>
      <c r="CIU65" s="9"/>
      <c r="CIV65" s="9"/>
      <c r="CIW65" s="9"/>
      <c r="CIX65" s="9"/>
      <c r="CIY65" s="9"/>
      <c r="CIZ65" s="9"/>
      <c r="CJA65" s="9"/>
      <c r="CJB65" s="9"/>
      <c r="CJC65" s="9"/>
      <c r="CJD65" s="9"/>
      <c r="CJE65" s="9"/>
      <c r="CJF65" s="9"/>
      <c r="CJG65" s="9"/>
      <c r="CJH65" s="9"/>
      <c r="CJI65" s="9"/>
      <c r="CJJ65" s="9"/>
      <c r="CJK65" s="9"/>
      <c r="CJL65" s="9"/>
      <c r="CJM65" s="9"/>
      <c r="CJN65" s="9"/>
      <c r="CJO65" s="9"/>
      <c r="CJP65" s="9"/>
      <c r="CJQ65" s="9"/>
      <c r="CJR65" s="9"/>
      <c r="CJS65" s="9"/>
      <c r="CJT65" s="9"/>
      <c r="CJU65" s="9"/>
      <c r="CJV65" s="9"/>
      <c r="CJW65" s="9"/>
      <c r="CJX65" s="9"/>
      <c r="CJY65" s="9"/>
      <c r="CJZ65" s="9"/>
      <c r="CKA65" s="9"/>
      <c r="CKB65" s="9"/>
      <c r="CKC65" s="9"/>
      <c r="CKD65" s="9"/>
      <c r="CKE65" s="9"/>
      <c r="CKF65" s="9"/>
      <c r="CKG65" s="9"/>
      <c r="CKH65" s="9"/>
      <c r="CKI65" s="9"/>
      <c r="CKJ65" s="9"/>
      <c r="CKK65" s="9"/>
      <c r="CKL65" s="9"/>
      <c r="CKM65" s="9"/>
      <c r="CKN65" s="9"/>
      <c r="CKO65" s="9"/>
      <c r="CKP65" s="9"/>
      <c r="CKQ65" s="9"/>
      <c r="CKR65" s="9"/>
      <c r="CKS65" s="9"/>
      <c r="CKT65" s="9"/>
      <c r="CKU65" s="9"/>
      <c r="CKV65" s="9"/>
      <c r="CKW65" s="9"/>
      <c r="CKX65" s="9"/>
      <c r="CKY65" s="9"/>
      <c r="CKZ65" s="9"/>
      <c r="CLA65" s="9"/>
      <c r="CLB65" s="9"/>
      <c r="CLC65" s="9"/>
      <c r="CLD65" s="9"/>
      <c r="CLE65" s="9"/>
      <c r="CLF65" s="9"/>
      <c r="CLG65" s="9"/>
      <c r="CLH65" s="9"/>
      <c r="CLI65" s="9"/>
      <c r="CLJ65" s="9"/>
      <c r="CLK65" s="9"/>
      <c r="CLL65" s="9"/>
      <c r="CLM65" s="9"/>
      <c r="CLN65" s="9"/>
      <c r="CLO65" s="9"/>
      <c r="CLP65" s="9"/>
      <c r="CLQ65" s="9"/>
      <c r="CLR65" s="9"/>
      <c r="CLS65" s="9"/>
      <c r="CLT65" s="9"/>
      <c r="CLU65" s="9"/>
      <c r="CLV65" s="9"/>
      <c r="CLW65" s="9"/>
      <c r="CLX65" s="9"/>
      <c r="CLY65" s="9"/>
      <c r="CLZ65" s="9"/>
      <c r="CMA65" s="9"/>
      <c r="CMB65" s="9"/>
      <c r="CMC65" s="9"/>
      <c r="CMD65" s="9"/>
      <c r="CME65" s="9"/>
      <c r="CMF65" s="9"/>
      <c r="CMG65" s="9"/>
      <c r="CMH65" s="9"/>
      <c r="CMI65" s="9"/>
      <c r="CMJ65" s="9"/>
      <c r="CMK65" s="9"/>
      <c r="CML65" s="9"/>
      <c r="CMM65" s="9"/>
      <c r="CMN65" s="9"/>
      <c r="CMO65" s="9"/>
      <c r="CMP65" s="9"/>
      <c r="CMQ65" s="9"/>
      <c r="CMR65" s="9"/>
      <c r="CMS65" s="9"/>
      <c r="CMT65" s="9"/>
      <c r="CMU65" s="9"/>
      <c r="CMV65" s="9"/>
      <c r="CMW65" s="9"/>
      <c r="CMX65" s="9"/>
      <c r="CMY65" s="9"/>
      <c r="CMZ65" s="9"/>
      <c r="CNA65" s="9"/>
      <c r="CNB65" s="9"/>
      <c r="CNC65" s="9"/>
      <c r="CND65" s="9"/>
      <c r="CNE65" s="9"/>
      <c r="CNF65" s="9"/>
      <c r="CNG65" s="9"/>
      <c r="CNH65" s="9"/>
      <c r="CNI65" s="9"/>
      <c r="CNJ65" s="9"/>
      <c r="CNK65" s="9"/>
      <c r="CNL65" s="9"/>
      <c r="CNM65" s="9"/>
      <c r="CNN65" s="9"/>
      <c r="CNO65" s="9"/>
      <c r="CNP65" s="9"/>
      <c r="CNQ65" s="9"/>
      <c r="CNR65" s="9"/>
      <c r="CNS65" s="9"/>
      <c r="CNT65" s="9"/>
      <c r="CNU65" s="9"/>
      <c r="CNV65" s="9"/>
      <c r="CNW65" s="9"/>
      <c r="CNX65" s="9"/>
      <c r="CNY65" s="9"/>
      <c r="CNZ65" s="9"/>
      <c r="COA65" s="9"/>
      <c r="COB65" s="9"/>
      <c r="COC65" s="9"/>
      <c r="COD65" s="9"/>
      <c r="COE65" s="9"/>
      <c r="COF65" s="9"/>
      <c r="COG65" s="9"/>
      <c r="COH65" s="9"/>
      <c r="COI65" s="9"/>
      <c r="COJ65" s="9"/>
      <c r="COK65" s="9"/>
      <c r="COL65" s="9"/>
      <c r="COM65" s="9"/>
      <c r="CON65" s="9"/>
      <c r="COO65" s="9"/>
      <c r="COP65" s="9"/>
      <c r="COQ65" s="9"/>
      <c r="COR65" s="9"/>
      <c r="COS65" s="9"/>
      <c r="COT65" s="9"/>
      <c r="COU65" s="9"/>
      <c r="COV65" s="9"/>
      <c r="COW65" s="9"/>
      <c r="COX65" s="9"/>
      <c r="COY65" s="9"/>
      <c r="COZ65" s="9"/>
      <c r="CPA65" s="9"/>
      <c r="CPB65" s="9"/>
      <c r="CPC65" s="9"/>
      <c r="CPD65" s="9"/>
      <c r="CPE65" s="9"/>
      <c r="CPF65" s="9"/>
      <c r="CPG65" s="9"/>
      <c r="CPH65" s="9"/>
      <c r="CPI65" s="9"/>
      <c r="CPJ65" s="9"/>
      <c r="CPK65" s="9"/>
      <c r="CPL65" s="9"/>
      <c r="CPM65" s="9"/>
      <c r="CPN65" s="9"/>
      <c r="CPO65" s="9"/>
      <c r="CPP65" s="9"/>
      <c r="CPQ65" s="9"/>
      <c r="CPR65" s="9"/>
      <c r="CPS65" s="9"/>
      <c r="CPT65" s="9"/>
      <c r="CPU65" s="9"/>
      <c r="CPV65" s="9"/>
      <c r="CPW65" s="9"/>
      <c r="CPX65" s="9"/>
      <c r="CPY65" s="9"/>
      <c r="CPZ65" s="9"/>
      <c r="CQA65" s="9"/>
      <c r="CQB65" s="9"/>
      <c r="CQC65" s="9"/>
      <c r="CQD65" s="9"/>
      <c r="CQE65" s="9"/>
      <c r="CQF65" s="9"/>
      <c r="CQG65" s="9"/>
      <c r="CQH65" s="9"/>
      <c r="CQI65" s="9"/>
      <c r="CQJ65" s="9"/>
      <c r="CQK65" s="9"/>
      <c r="CQL65" s="9"/>
      <c r="CQM65" s="9"/>
      <c r="CQN65" s="9"/>
      <c r="CQO65" s="9"/>
      <c r="CQP65" s="9"/>
      <c r="CQQ65" s="9"/>
      <c r="CQR65" s="9"/>
      <c r="CQS65" s="9"/>
      <c r="CQT65" s="9"/>
      <c r="CQU65" s="9"/>
      <c r="CQV65" s="9"/>
      <c r="CQW65" s="9"/>
      <c r="CQX65" s="9"/>
      <c r="CQY65" s="9"/>
      <c r="CQZ65" s="9"/>
      <c r="CRA65" s="9"/>
      <c r="CRB65" s="9"/>
      <c r="CRC65" s="9"/>
      <c r="CRD65" s="9"/>
      <c r="CRE65" s="9"/>
      <c r="CRF65" s="9"/>
      <c r="CRG65" s="9"/>
      <c r="CRH65" s="9"/>
      <c r="CRI65" s="9"/>
      <c r="CRJ65" s="9"/>
      <c r="CRK65" s="9"/>
      <c r="CRL65" s="9"/>
      <c r="CRM65" s="9"/>
      <c r="CRN65" s="9"/>
      <c r="CRO65" s="9"/>
      <c r="CRP65" s="9"/>
      <c r="CRQ65" s="9"/>
      <c r="CRR65" s="9"/>
      <c r="CRS65" s="9"/>
      <c r="CRT65" s="9"/>
      <c r="CRU65" s="9"/>
      <c r="CRV65" s="9"/>
      <c r="CRW65" s="9"/>
      <c r="CRX65" s="9"/>
      <c r="CRY65" s="9"/>
      <c r="CRZ65" s="9"/>
      <c r="CSA65" s="9"/>
      <c r="CSB65" s="9"/>
      <c r="CSC65" s="9"/>
      <c r="CSD65" s="9"/>
      <c r="CSE65" s="9"/>
      <c r="CSF65" s="9"/>
      <c r="CSG65" s="9"/>
      <c r="CSH65" s="9"/>
      <c r="CSI65" s="9"/>
      <c r="CSJ65" s="9"/>
      <c r="CSK65" s="9"/>
      <c r="CSL65" s="9"/>
      <c r="CSM65" s="9"/>
      <c r="CSN65" s="9"/>
      <c r="CSO65" s="9"/>
      <c r="CSP65" s="9"/>
      <c r="CSQ65" s="9"/>
      <c r="CSR65" s="9"/>
      <c r="CSS65" s="9"/>
      <c r="CST65" s="9"/>
      <c r="CSU65" s="9"/>
      <c r="CSV65" s="9"/>
      <c r="CSW65" s="9"/>
      <c r="CSX65" s="9"/>
      <c r="CSY65" s="9"/>
      <c r="CSZ65" s="9"/>
      <c r="CTA65" s="9"/>
      <c r="CTB65" s="9"/>
      <c r="CTC65" s="9"/>
      <c r="CTD65" s="9"/>
      <c r="CTE65" s="9"/>
      <c r="CTF65" s="9"/>
      <c r="CTG65" s="9"/>
      <c r="CTH65" s="9"/>
      <c r="CTI65" s="9"/>
      <c r="CTJ65" s="9"/>
      <c r="CTK65" s="9"/>
      <c r="CTL65" s="9"/>
      <c r="CTM65" s="9"/>
      <c r="CTN65" s="9"/>
      <c r="CTO65" s="9"/>
      <c r="CTP65" s="9"/>
      <c r="CTQ65" s="9"/>
      <c r="CTR65" s="9"/>
      <c r="CTS65" s="9"/>
      <c r="CTT65" s="9"/>
      <c r="CTU65" s="9"/>
      <c r="CTV65" s="9"/>
      <c r="CTW65" s="9"/>
      <c r="CTX65" s="9"/>
      <c r="CTY65" s="9"/>
      <c r="CTZ65" s="9"/>
      <c r="CUA65" s="9"/>
      <c r="CUB65" s="9"/>
      <c r="CUC65" s="9"/>
      <c r="CUD65" s="9"/>
      <c r="CUE65" s="9"/>
      <c r="CUF65" s="9"/>
      <c r="CUG65" s="9"/>
      <c r="CUH65" s="9"/>
      <c r="CUI65" s="9"/>
      <c r="CUJ65" s="9"/>
      <c r="CUK65" s="9"/>
      <c r="CUL65" s="9"/>
      <c r="CUM65" s="9"/>
      <c r="CUN65" s="9"/>
      <c r="CUO65" s="9"/>
      <c r="CUP65" s="9"/>
      <c r="CUQ65" s="9"/>
      <c r="CUR65" s="9"/>
      <c r="CUS65" s="9"/>
      <c r="CUT65" s="9"/>
      <c r="CUU65" s="9"/>
      <c r="CUV65" s="9"/>
      <c r="CUW65" s="9"/>
      <c r="CUX65" s="9"/>
      <c r="CUY65" s="9"/>
      <c r="CUZ65" s="9"/>
      <c r="CVA65" s="9"/>
      <c r="CVB65" s="9"/>
      <c r="CVC65" s="9"/>
      <c r="CVD65" s="9"/>
      <c r="CVE65" s="9"/>
      <c r="CVF65" s="9"/>
      <c r="CVG65" s="9"/>
      <c r="CVH65" s="9"/>
      <c r="CVI65" s="9"/>
      <c r="CVJ65" s="9"/>
      <c r="CVK65" s="9"/>
      <c r="CVL65" s="9"/>
      <c r="CVM65" s="9"/>
      <c r="CVN65" s="9"/>
      <c r="CVO65" s="9"/>
      <c r="CVP65" s="9"/>
      <c r="CVQ65" s="9"/>
      <c r="CVR65" s="9"/>
      <c r="CVS65" s="9"/>
      <c r="CVT65" s="9"/>
      <c r="CVU65" s="9"/>
      <c r="CVV65" s="9"/>
      <c r="CVW65" s="9"/>
      <c r="CVX65" s="9"/>
      <c r="CVY65" s="9"/>
      <c r="CVZ65" s="9"/>
      <c r="CWA65" s="9"/>
      <c r="CWB65" s="9"/>
      <c r="CWC65" s="9"/>
      <c r="CWD65" s="9"/>
      <c r="CWE65" s="9"/>
      <c r="CWF65" s="9"/>
      <c r="CWG65" s="9"/>
      <c r="CWH65" s="9"/>
      <c r="CWI65" s="9"/>
      <c r="CWJ65" s="9"/>
      <c r="CWK65" s="9"/>
      <c r="CWL65" s="9"/>
      <c r="CWM65" s="9"/>
      <c r="CWN65" s="9"/>
      <c r="CWO65" s="9"/>
      <c r="CWP65" s="9"/>
      <c r="CWQ65" s="9"/>
      <c r="CWR65" s="9"/>
      <c r="CWS65" s="9"/>
      <c r="CWT65" s="9"/>
      <c r="CWU65" s="9"/>
      <c r="CWV65" s="9"/>
      <c r="CWW65" s="9"/>
      <c r="CWX65" s="9"/>
      <c r="CWY65" s="9"/>
      <c r="CWZ65" s="9"/>
      <c r="CXA65" s="9"/>
      <c r="CXB65" s="9"/>
      <c r="CXC65" s="9"/>
      <c r="CXD65" s="9"/>
      <c r="CXE65" s="9"/>
      <c r="CXF65" s="9"/>
      <c r="CXG65" s="9"/>
      <c r="CXH65" s="9"/>
      <c r="CXI65" s="9"/>
      <c r="CXJ65" s="9"/>
      <c r="CXK65" s="9"/>
      <c r="CXL65" s="9"/>
      <c r="CXM65" s="9"/>
      <c r="CXN65" s="9"/>
      <c r="CXO65" s="9"/>
      <c r="CXP65" s="9"/>
      <c r="CXQ65" s="9"/>
      <c r="CXR65" s="9"/>
      <c r="CXS65" s="9"/>
      <c r="CXT65" s="9"/>
      <c r="CXU65" s="9"/>
      <c r="CXV65" s="9"/>
      <c r="CXW65" s="9"/>
      <c r="CXX65" s="9"/>
      <c r="CXY65" s="9"/>
      <c r="CXZ65" s="9"/>
      <c r="CYA65" s="9"/>
      <c r="CYB65" s="9"/>
      <c r="CYC65" s="9"/>
      <c r="CYD65" s="9"/>
      <c r="CYE65" s="9"/>
      <c r="CYF65" s="9"/>
      <c r="CYG65" s="9"/>
      <c r="CYH65" s="9"/>
      <c r="CYI65" s="9"/>
      <c r="CYJ65" s="9"/>
      <c r="CYK65" s="9"/>
      <c r="CYL65" s="9"/>
      <c r="CYM65" s="9"/>
      <c r="CYN65" s="9"/>
      <c r="CYO65" s="9"/>
      <c r="CYP65" s="9"/>
      <c r="CYQ65" s="9"/>
      <c r="CYR65" s="9"/>
      <c r="CYS65" s="9"/>
      <c r="CYT65" s="9"/>
      <c r="CYU65" s="9"/>
      <c r="CYV65" s="9"/>
      <c r="CYW65" s="9"/>
      <c r="CYX65" s="9"/>
      <c r="CYY65" s="9"/>
      <c r="CYZ65" s="9"/>
      <c r="CZA65" s="9"/>
      <c r="CZB65" s="9"/>
      <c r="CZC65" s="9"/>
      <c r="CZD65" s="9"/>
      <c r="CZE65" s="9"/>
      <c r="CZF65" s="9"/>
      <c r="CZG65" s="9"/>
      <c r="CZH65" s="9"/>
      <c r="CZI65" s="9"/>
      <c r="CZJ65" s="9"/>
      <c r="CZK65" s="9"/>
      <c r="CZL65" s="9"/>
      <c r="CZM65" s="9"/>
      <c r="CZN65" s="9"/>
      <c r="CZO65" s="9"/>
      <c r="CZP65" s="9"/>
      <c r="CZQ65" s="9"/>
      <c r="CZR65" s="9"/>
      <c r="CZS65" s="9"/>
      <c r="CZT65" s="9"/>
      <c r="CZU65" s="9"/>
      <c r="CZV65" s="9"/>
      <c r="CZW65" s="9"/>
      <c r="CZX65" s="9"/>
      <c r="CZY65" s="9"/>
      <c r="CZZ65" s="9"/>
      <c r="DAA65" s="9"/>
      <c r="DAB65" s="9"/>
      <c r="DAC65" s="9"/>
      <c r="DAD65" s="9"/>
      <c r="DAE65" s="9"/>
      <c r="DAF65" s="9"/>
      <c r="DAG65" s="9"/>
      <c r="DAH65" s="9"/>
      <c r="DAI65" s="9"/>
      <c r="DAJ65" s="9"/>
      <c r="DAK65" s="9"/>
      <c r="DAL65" s="9"/>
      <c r="DAM65" s="9"/>
      <c r="DAN65" s="9"/>
      <c r="DAO65" s="9"/>
      <c r="DAP65" s="9"/>
      <c r="DAQ65" s="9"/>
      <c r="DAR65" s="9"/>
      <c r="DAS65" s="9"/>
      <c r="DAT65" s="9"/>
      <c r="DAU65" s="9"/>
      <c r="DAV65" s="9"/>
      <c r="DAW65" s="9"/>
      <c r="DAX65" s="9"/>
      <c r="DAY65" s="9"/>
      <c r="DAZ65" s="9"/>
      <c r="DBA65" s="9"/>
      <c r="DBB65" s="9"/>
      <c r="DBC65" s="9"/>
      <c r="DBD65" s="9"/>
      <c r="DBE65" s="9"/>
      <c r="DBF65" s="9"/>
      <c r="DBG65" s="9"/>
      <c r="DBH65" s="9"/>
      <c r="DBI65" s="9"/>
      <c r="DBJ65" s="9"/>
      <c r="DBK65" s="9"/>
      <c r="DBL65" s="9"/>
      <c r="DBM65" s="9"/>
      <c r="DBN65" s="9"/>
      <c r="DBO65" s="9"/>
      <c r="DBP65" s="9"/>
      <c r="DBQ65" s="9"/>
      <c r="DBR65" s="9"/>
      <c r="DBS65" s="9"/>
      <c r="DBT65" s="9"/>
      <c r="DBU65" s="9"/>
      <c r="DBV65" s="9"/>
      <c r="DBW65" s="9"/>
      <c r="DBX65" s="9"/>
      <c r="DBY65" s="9"/>
      <c r="DBZ65" s="9"/>
      <c r="DCA65" s="9"/>
      <c r="DCB65" s="9"/>
      <c r="DCC65" s="9"/>
      <c r="DCD65" s="9"/>
      <c r="DCE65" s="9"/>
      <c r="DCF65" s="9"/>
      <c r="DCG65" s="9"/>
      <c r="DCH65" s="9"/>
      <c r="DCI65" s="9"/>
      <c r="DCJ65" s="9"/>
      <c r="DCK65" s="9"/>
      <c r="DCL65" s="9"/>
      <c r="DCM65" s="9"/>
      <c r="DCN65" s="9"/>
      <c r="DCO65" s="9"/>
      <c r="DCP65" s="9"/>
      <c r="DCQ65" s="9"/>
      <c r="DCR65" s="9"/>
      <c r="DCS65" s="9"/>
      <c r="DCT65" s="9"/>
      <c r="DCU65" s="9"/>
      <c r="DCV65" s="9"/>
      <c r="DCW65" s="9"/>
      <c r="DCX65" s="9"/>
      <c r="DCY65" s="9"/>
      <c r="DCZ65" s="9"/>
      <c r="DDA65" s="9"/>
      <c r="DDB65" s="9"/>
      <c r="DDC65" s="9"/>
      <c r="DDD65" s="9"/>
      <c r="DDE65" s="9"/>
      <c r="DDF65" s="9"/>
      <c r="DDG65" s="9"/>
      <c r="DDH65" s="9"/>
      <c r="DDI65" s="9"/>
      <c r="DDJ65" s="9"/>
      <c r="DDK65" s="9"/>
      <c r="DDL65" s="9"/>
      <c r="DDM65" s="9"/>
      <c r="DDN65" s="9"/>
      <c r="DDO65" s="9"/>
      <c r="DDP65" s="9"/>
      <c r="DDQ65" s="9"/>
      <c r="DDR65" s="9"/>
      <c r="DDS65" s="9"/>
      <c r="DDT65" s="9"/>
      <c r="DDU65" s="9"/>
      <c r="DDV65" s="9"/>
      <c r="DDW65" s="9"/>
      <c r="DDX65" s="9"/>
      <c r="DDY65" s="9"/>
      <c r="DDZ65" s="9"/>
      <c r="DEA65" s="9"/>
      <c r="DEB65" s="9"/>
      <c r="DEC65" s="9"/>
      <c r="DED65" s="9"/>
      <c r="DEE65" s="9"/>
      <c r="DEF65" s="9"/>
      <c r="DEG65" s="9"/>
      <c r="DEH65" s="9"/>
      <c r="DEI65" s="9"/>
      <c r="DEJ65" s="9"/>
      <c r="DEK65" s="9"/>
      <c r="DEL65" s="9"/>
      <c r="DEM65" s="9"/>
      <c r="DEN65" s="9"/>
      <c r="DEO65" s="9"/>
      <c r="DEP65" s="9"/>
      <c r="DEQ65" s="9"/>
      <c r="DER65" s="9"/>
      <c r="DES65" s="9"/>
      <c r="DET65" s="9"/>
      <c r="DEU65" s="9"/>
      <c r="DEV65" s="9"/>
      <c r="DEW65" s="9"/>
      <c r="DEX65" s="9"/>
      <c r="DEY65" s="9"/>
      <c r="DEZ65" s="9"/>
      <c r="DFA65" s="9"/>
      <c r="DFB65" s="9"/>
      <c r="DFC65" s="9"/>
      <c r="DFD65" s="9"/>
      <c r="DFE65" s="9"/>
      <c r="DFF65" s="9"/>
      <c r="DFG65" s="9"/>
      <c r="DFH65" s="9"/>
      <c r="DFI65" s="9"/>
      <c r="DFJ65" s="9"/>
      <c r="DFK65" s="9"/>
      <c r="DFL65" s="9"/>
      <c r="DFM65" s="9"/>
      <c r="DFN65" s="9"/>
      <c r="DFO65" s="9"/>
      <c r="DFP65" s="9"/>
      <c r="DFQ65" s="9"/>
      <c r="DFR65" s="9"/>
      <c r="DFS65" s="9"/>
      <c r="DFT65" s="9"/>
      <c r="DFU65" s="9"/>
      <c r="DFV65" s="9"/>
      <c r="DFW65" s="9"/>
      <c r="DFX65" s="9"/>
      <c r="DFY65" s="9"/>
      <c r="DFZ65" s="9"/>
      <c r="DGA65" s="9"/>
      <c r="DGB65" s="9"/>
      <c r="DGC65" s="9"/>
      <c r="DGD65" s="9"/>
      <c r="DGE65" s="9"/>
      <c r="DGF65" s="9"/>
      <c r="DGG65" s="9"/>
      <c r="DGH65" s="9"/>
      <c r="DGI65" s="9"/>
      <c r="DGJ65" s="9"/>
      <c r="DGK65" s="9"/>
      <c r="DGL65" s="9"/>
      <c r="DGM65" s="9"/>
      <c r="DGN65" s="9"/>
      <c r="DGO65" s="9"/>
      <c r="DGP65" s="9"/>
      <c r="DGQ65" s="9"/>
      <c r="DGR65" s="9"/>
      <c r="DGS65" s="9"/>
      <c r="DGT65" s="9"/>
      <c r="DGU65" s="9"/>
      <c r="DGV65" s="9"/>
      <c r="DGW65" s="9"/>
      <c r="DGX65" s="9"/>
      <c r="DGY65" s="9"/>
      <c r="DGZ65" s="9"/>
      <c r="DHA65" s="9"/>
      <c r="DHB65" s="9"/>
      <c r="DHC65" s="9"/>
      <c r="DHD65" s="9"/>
      <c r="DHE65" s="9"/>
      <c r="DHF65" s="9"/>
      <c r="DHG65" s="9"/>
      <c r="DHH65" s="9"/>
      <c r="DHI65" s="9"/>
      <c r="DHJ65" s="9"/>
      <c r="DHK65" s="9"/>
      <c r="DHL65" s="9"/>
      <c r="DHM65" s="9"/>
      <c r="DHN65" s="9"/>
      <c r="DHO65" s="9"/>
      <c r="DHP65" s="9"/>
      <c r="DHQ65" s="9"/>
      <c r="DHR65" s="9"/>
      <c r="DHS65" s="9"/>
      <c r="DHT65" s="9"/>
      <c r="DHU65" s="9"/>
      <c r="DHV65" s="9"/>
      <c r="DHW65" s="9"/>
      <c r="DHX65" s="9"/>
      <c r="DHY65" s="9"/>
      <c r="DHZ65" s="9"/>
      <c r="DIA65" s="9"/>
      <c r="DIB65" s="9"/>
      <c r="DIC65" s="9"/>
      <c r="DID65" s="9"/>
      <c r="DIE65" s="9"/>
      <c r="DIF65" s="9"/>
      <c r="DIG65" s="9"/>
      <c r="DIH65" s="9"/>
      <c r="DII65" s="9"/>
      <c r="DIJ65" s="9"/>
      <c r="DIK65" s="9"/>
      <c r="DIL65" s="9"/>
      <c r="DIM65" s="9"/>
      <c r="DIN65" s="9"/>
      <c r="DIO65" s="9"/>
      <c r="DIP65" s="9"/>
      <c r="DIQ65" s="9"/>
      <c r="DIR65" s="9"/>
      <c r="DIS65" s="9"/>
      <c r="DIT65" s="9"/>
      <c r="DIU65" s="9"/>
      <c r="DIV65" s="9"/>
      <c r="DIW65" s="9"/>
      <c r="DIX65" s="9"/>
      <c r="DIY65" s="9"/>
      <c r="DIZ65" s="9"/>
      <c r="DJA65" s="9"/>
      <c r="DJB65" s="9"/>
      <c r="DJC65" s="9"/>
      <c r="DJD65" s="9"/>
      <c r="DJE65" s="9"/>
      <c r="DJF65" s="9"/>
      <c r="DJG65" s="9"/>
      <c r="DJH65" s="9"/>
      <c r="DJI65" s="9"/>
      <c r="DJJ65" s="9"/>
      <c r="DJK65" s="9"/>
      <c r="DJL65" s="9"/>
      <c r="DJM65" s="9"/>
      <c r="DJN65" s="9"/>
      <c r="DJO65" s="9"/>
      <c r="DJP65" s="9"/>
      <c r="DJQ65" s="9"/>
      <c r="DJR65" s="9"/>
      <c r="DJS65" s="9"/>
      <c r="DJT65" s="9"/>
      <c r="DJU65" s="9"/>
      <c r="DJV65" s="9"/>
      <c r="DJW65" s="9"/>
      <c r="DJX65" s="9"/>
      <c r="DJY65" s="9"/>
      <c r="DJZ65" s="9"/>
      <c r="DKA65" s="9"/>
      <c r="DKB65" s="9"/>
      <c r="DKC65" s="9"/>
      <c r="DKD65" s="9"/>
      <c r="DKE65" s="9"/>
      <c r="DKF65" s="9"/>
      <c r="DKG65" s="9"/>
      <c r="DKH65" s="9"/>
      <c r="DKI65" s="9"/>
      <c r="DKJ65" s="9"/>
      <c r="DKK65" s="9"/>
      <c r="DKL65" s="9"/>
      <c r="DKM65" s="9"/>
      <c r="DKN65" s="9"/>
      <c r="DKO65" s="9"/>
      <c r="DKP65" s="9"/>
      <c r="DKQ65" s="9"/>
      <c r="DKR65" s="9"/>
      <c r="DKS65" s="9"/>
      <c r="DKT65" s="9"/>
      <c r="DKU65" s="9"/>
      <c r="DKV65" s="9"/>
      <c r="DKW65" s="9"/>
      <c r="DKX65" s="9"/>
      <c r="DKY65" s="9"/>
      <c r="DKZ65" s="9"/>
      <c r="DLA65" s="9"/>
      <c r="DLB65" s="9"/>
      <c r="DLC65" s="9"/>
      <c r="DLD65" s="9"/>
      <c r="DLE65" s="9"/>
      <c r="DLF65" s="9"/>
      <c r="DLG65" s="9"/>
      <c r="DLH65" s="9"/>
      <c r="DLI65" s="9"/>
      <c r="DLJ65" s="9"/>
      <c r="DLK65" s="9"/>
      <c r="DLL65" s="9"/>
      <c r="DLM65" s="9"/>
      <c r="DLN65" s="9"/>
      <c r="DLO65" s="9"/>
      <c r="DLP65" s="9"/>
      <c r="DLQ65" s="9"/>
      <c r="DLR65" s="9"/>
      <c r="DLS65" s="9"/>
      <c r="DLT65" s="9"/>
      <c r="DLU65" s="9"/>
      <c r="DLV65" s="9"/>
      <c r="DLW65" s="9"/>
      <c r="DLX65" s="9"/>
      <c r="DLY65" s="9"/>
      <c r="DLZ65" s="9"/>
      <c r="DMA65" s="9"/>
      <c r="DMB65" s="9"/>
      <c r="DMC65" s="9"/>
      <c r="DMD65" s="9"/>
      <c r="DME65" s="9"/>
      <c r="DMF65" s="9"/>
      <c r="DMG65" s="9"/>
      <c r="DMH65" s="9"/>
      <c r="DMI65" s="9"/>
      <c r="DMJ65" s="9"/>
      <c r="DMK65" s="9"/>
      <c r="DML65" s="9"/>
      <c r="DMM65" s="9"/>
      <c r="DMN65" s="9"/>
      <c r="DMO65" s="9"/>
      <c r="DMP65" s="9"/>
      <c r="DMQ65" s="9"/>
      <c r="DMR65" s="9"/>
      <c r="DMS65" s="9"/>
      <c r="DMT65" s="9"/>
      <c r="DMU65" s="9"/>
      <c r="DMV65" s="9"/>
      <c r="DMW65" s="9"/>
      <c r="DMX65" s="9"/>
      <c r="DMY65" s="9"/>
      <c r="DMZ65" s="9"/>
      <c r="DNA65" s="9"/>
      <c r="DNB65" s="9"/>
      <c r="DNC65" s="9"/>
      <c r="DND65" s="9"/>
      <c r="DNE65" s="9"/>
      <c r="DNF65" s="9"/>
      <c r="DNG65" s="9"/>
      <c r="DNH65" s="9"/>
      <c r="DNI65" s="9"/>
      <c r="DNJ65" s="9"/>
      <c r="DNK65" s="9"/>
      <c r="DNL65" s="9"/>
      <c r="DNM65" s="9"/>
      <c r="DNN65" s="9"/>
      <c r="DNO65" s="9"/>
      <c r="DNP65" s="9"/>
      <c r="DNQ65" s="9"/>
      <c r="DNR65" s="9"/>
      <c r="DNS65" s="9"/>
      <c r="DNT65" s="9"/>
      <c r="DNU65" s="9"/>
      <c r="DNV65" s="9"/>
      <c r="DNW65" s="9"/>
      <c r="DNX65" s="9"/>
      <c r="DNY65" s="9"/>
      <c r="DNZ65" s="9"/>
      <c r="DOA65" s="9"/>
      <c r="DOB65" s="9"/>
      <c r="DOC65" s="9"/>
      <c r="DOD65" s="9"/>
      <c r="DOE65" s="9"/>
      <c r="DOF65" s="9"/>
      <c r="DOG65" s="9"/>
      <c r="DOH65" s="9"/>
      <c r="DOI65" s="9"/>
      <c r="DOJ65" s="9"/>
      <c r="DOK65" s="9"/>
      <c r="DOL65" s="9"/>
      <c r="DOM65" s="9"/>
      <c r="DON65" s="9"/>
      <c r="DOO65" s="9"/>
      <c r="DOP65" s="9"/>
      <c r="DOQ65" s="9"/>
      <c r="DOR65" s="9"/>
      <c r="DOS65" s="9"/>
      <c r="DOT65" s="9"/>
      <c r="DOU65" s="9"/>
      <c r="DOV65" s="9"/>
      <c r="DOW65" s="9"/>
      <c r="DOX65" s="9"/>
      <c r="DOY65" s="9"/>
      <c r="DOZ65" s="9"/>
      <c r="DPA65" s="9"/>
      <c r="DPB65" s="9"/>
      <c r="DPC65" s="9"/>
      <c r="DPD65" s="9"/>
      <c r="DPE65" s="9"/>
      <c r="DPF65" s="9"/>
    </row>
    <row r="66" spans="1:3126" s="4" customFormat="1" ht="42" customHeight="1" x14ac:dyDescent="0.25">
      <c r="A66" s="24">
        <v>57</v>
      </c>
      <c r="B66" s="40" t="s">
        <v>50</v>
      </c>
      <c r="C66" s="40" t="s">
        <v>140</v>
      </c>
      <c r="D66" s="34">
        <v>19</v>
      </c>
      <c r="E66" s="35">
        <v>1</v>
      </c>
      <c r="F66" s="35">
        <v>2</v>
      </c>
      <c r="G66" s="35"/>
      <c r="H66" s="71">
        <v>6</v>
      </c>
      <c r="I66" s="71">
        <f>E66*H66</f>
        <v>6</v>
      </c>
      <c r="J66" s="71">
        <v>54</v>
      </c>
      <c r="K66" s="71">
        <f>F66*J66</f>
        <v>108</v>
      </c>
      <c r="L66" s="35"/>
      <c r="M66" s="35"/>
      <c r="N66" s="35"/>
      <c r="O66" s="35"/>
      <c r="P66" s="35">
        <f t="shared" ref="P66" si="49">(K66+I66)*0.2</f>
        <v>22.8</v>
      </c>
      <c r="Q66" s="35"/>
      <c r="R66" s="35"/>
      <c r="S66" s="35">
        <v>4</v>
      </c>
      <c r="T66" s="35">
        <f>D66*1</f>
        <v>19</v>
      </c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>
        <f>F66</f>
        <v>2</v>
      </c>
      <c r="AQ66" s="51">
        <f>D66*0.3*2</f>
        <v>11.4</v>
      </c>
      <c r="AR66" s="35"/>
      <c r="AS66" s="35"/>
      <c r="AT66" s="51">
        <f t="shared" ref="AT66" si="50">AQ66+AR66+AS66</f>
        <v>11.4</v>
      </c>
      <c r="AU66" s="35"/>
      <c r="AV66" s="35"/>
      <c r="AW66" s="35"/>
      <c r="AX66" s="35"/>
      <c r="AY66" s="35"/>
      <c r="AZ66" s="52">
        <f>I66+K66+M66+O66+P66+R66+T66+V66+X66+Z66+AB66+AD66+AF66+AH66+AL66+AM66+AO66+AT66+AU66+AY66</f>
        <v>167.20000000000002</v>
      </c>
      <c r="BA66" s="49" t="s">
        <v>72</v>
      </c>
      <c r="BB66" s="50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9"/>
      <c r="AVC66" s="9"/>
      <c r="AVD66" s="9"/>
      <c r="AVE66" s="9"/>
      <c r="AVF66" s="9"/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9"/>
      <c r="BHQ66" s="9"/>
      <c r="BHR66" s="9"/>
      <c r="BHS66" s="9"/>
      <c r="BHT66" s="9"/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9"/>
      <c r="BUE66" s="9"/>
      <c r="BUF66" s="9"/>
      <c r="BUG66" s="9"/>
      <c r="BUH66" s="9"/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9"/>
      <c r="CGS66" s="9"/>
      <c r="CGT66" s="9"/>
      <c r="CGU66" s="9"/>
      <c r="CGV66" s="9"/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9"/>
      <c r="CTG66" s="9"/>
      <c r="CTH66" s="9"/>
      <c r="CTI66" s="9"/>
      <c r="CTJ66" s="9"/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  <c r="CVN66" s="9"/>
      <c r="CVO66" s="9"/>
      <c r="CVP66" s="9"/>
      <c r="CVQ66" s="9"/>
      <c r="CVR66" s="9"/>
      <c r="CVS66" s="9"/>
      <c r="CVT66" s="9"/>
      <c r="CVU66" s="9"/>
      <c r="CVV66" s="9"/>
      <c r="CVW66" s="9"/>
      <c r="CVX66" s="9"/>
      <c r="CVY66" s="9"/>
      <c r="CVZ66" s="9"/>
      <c r="CWA66" s="9"/>
      <c r="CWB66" s="9"/>
      <c r="CWC66" s="9"/>
      <c r="CWD66" s="9"/>
      <c r="CWE66" s="9"/>
      <c r="CWF66" s="9"/>
      <c r="CWG66" s="9"/>
      <c r="CWH66" s="9"/>
      <c r="CWI66" s="9"/>
      <c r="CWJ66" s="9"/>
      <c r="CWK66" s="9"/>
      <c r="CWL66" s="9"/>
      <c r="CWM66" s="9"/>
      <c r="CWN66" s="9"/>
      <c r="CWO66" s="9"/>
      <c r="CWP66" s="9"/>
      <c r="CWQ66" s="9"/>
      <c r="CWR66" s="9"/>
      <c r="CWS66" s="9"/>
      <c r="CWT66" s="9"/>
      <c r="CWU66" s="9"/>
      <c r="CWV66" s="9"/>
      <c r="CWW66" s="9"/>
      <c r="CWX66" s="9"/>
      <c r="CWY66" s="9"/>
      <c r="CWZ66" s="9"/>
      <c r="CXA66" s="9"/>
      <c r="CXB66" s="9"/>
      <c r="CXC66" s="9"/>
      <c r="CXD66" s="9"/>
      <c r="CXE66" s="9"/>
      <c r="CXF66" s="9"/>
      <c r="CXG66" s="9"/>
      <c r="CXH66" s="9"/>
      <c r="CXI66" s="9"/>
      <c r="CXJ66" s="9"/>
      <c r="CXK66" s="9"/>
      <c r="CXL66" s="9"/>
      <c r="CXM66" s="9"/>
      <c r="CXN66" s="9"/>
      <c r="CXO66" s="9"/>
      <c r="CXP66" s="9"/>
      <c r="CXQ66" s="9"/>
      <c r="CXR66" s="9"/>
      <c r="CXS66" s="9"/>
      <c r="CXT66" s="9"/>
      <c r="CXU66" s="9"/>
      <c r="CXV66" s="9"/>
      <c r="CXW66" s="9"/>
      <c r="CXX66" s="9"/>
      <c r="CXY66" s="9"/>
      <c r="CXZ66" s="9"/>
      <c r="CYA66" s="9"/>
      <c r="CYB66" s="9"/>
      <c r="CYC66" s="9"/>
      <c r="CYD66" s="9"/>
      <c r="CYE66" s="9"/>
      <c r="CYF66" s="9"/>
      <c r="CYG66" s="9"/>
      <c r="CYH66" s="9"/>
      <c r="CYI66" s="9"/>
      <c r="CYJ66" s="9"/>
      <c r="CYK66" s="9"/>
      <c r="CYL66" s="9"/>
      <c r="CYM66" s="9"/>
      <c r="CYN66" s="9"/>
      <c r="CYO66" s="9"/>
      <c r="CYP66" s="9"/>
      <c r="CYQ66" s="9"/>
      <c r="CYR66" s="9"/>
      <c r="CYS66" s="9"/>
      <c r="CYT66" s="9"/>
      <c r="CYU66" s="9"/>
      <c r="CYV66" s="9"/>
      <c r="CYW66" s="9"/>
      <c r="CYX66" s="9"/>
      <c r="CYY66" s="9"/>
      <c r="CYZ66" s="9"/>
      <c r="CZA66" s="9"/>
      <c r="CZB66" s="9"/>
      <c r="CZC66" s="9"/>
      <c r="CZD66" s="9"/>
      <c r="CZE66" s="9"/>
      <c r="CZF66" s="9"/>
      <c r="CZG66" s="9"/>
      <c r="CZH66" s="9"/>
      <c r="CZI66" s="9"/>
      <c r="CZJ66" s="9"/>
      <c r="CZK66" s="9"/>
      <c r="CZL66" s="9"/>
      <c r="CZM66" s="9"/>
      <c r="CZN66" s="9"/>
      <c r="CZO66" s="9"/>
      <c r="CZP66" s="9"/>
      <c r="CZQ66" s="9"/>
      <c r="CZR66" s="9"/>
      <c r="CZS66" s="9"/>
      <c r="CZT66" s="9"/>
      <c r="CZU66" s="9"/>
      <c r="CZV66" s="9"/>
      <c r="CZW66" s="9"/>
      <c r="CZX66" s="9"/>
      <c r="CZY66" s="9"/>
      <c r="CZZ66" s="9"/>
      <c r="DAA66" s="9"/>
      <c r="DAB66" s="9"/>
      <c r="DAC66" s="9"/>
      <c r="DAD66" s="9"/>
      <c r="DAE66" s="9"/>
      <c r="DAF66" s="9"/>
      <c r="DAG66" s="9"/>
      <c r="DAH66" s="9"/>
      <c r="DAI66" s="9"/>
      <c r="DAJ66" s="9"/>
      <c r="DAK66" s="9"/>
      <c r="DAL66" s="9"/>
      <c r="DAM66" s="9"/>
      <c r="DAN66" s="9"/>
      <c r="DAO66" s="9"/>
      <c r="DAP66" s="9"/>
      <c r="DAQ66" s="9"/>
      <c r="DAR66" s="9"/>
      <c r="DAS66" s="9"/>
      <c r="DAT66" s="9"/>
      <c r="DAU66" s="9"/>
      <c r="DAV66" s="9"/>
      <c r="DAW66" s="9"/>
      <c r="DAX66" s="9"/>
      <c r="DAY66" s="9"/>
      <c r="DAZ66" s="9"/>
      <c r="DBA66" s="9"/>
      <c r="DBB66" s="9"/>
      <c r="DBC66" s="9"/>
      <c r="DBD66" s="9"/>
      <c r="DBE66" s="9"/>
      <c r="DBF66" s="9"/>
      <c r="DBG66" s="9"/>
      <c r="DBH66" s="9"/>
      <c r="DBI66" s="9"/>
      <c r="DBJ66" s="9"/>
      <c r="DBK66" s="9"/>
      <c r="DBL66" s="9"/>
      <c r="DBM66" s="9"/>
      <c r="DBN66" s="9"/>
      <c r="DBO66" s="9"/>
      <c r="DBP66" s="9"/>
      <c r="DBQ66" s="9"/>
      <c r="DBR66" s="9"/>
      <c r="DBS66" s="9"/>
      <c r="DBT66" s="9"/>
      <c r="DBU66" s="9"/>
      <c r="DBV66" s="9"/>
      <c r="DBW66" s="9"/>
      <c r="DBX66" s="9"/>
      <c r="DBY66" s="9"/>
      <c r="DBZ66" s="9"/>
      <c r="DCA66" s="9"/>
      <c r="DCB66" s="9"/>
      <c r="DCC66" s="9"/>
      <c r="DCD66" s="9"/>
      <c r="DCE66" s="9"/>
      <c r="DCF66" s="9"/>
      <c r="DCG66" s="9"/>
      <c r="DCH66" s="9"/>
      <c r="DCI66" s="9"/>
      <c r="DCJ66" s="9"/>
      <c r="DCK66" s="9"/>
      <c r="DCL66" s="9"/>
      <c r="DCM66" s="9"/>
      <c r="DCN66" s="9"/>
      <c r="DCO66" s="9"/>
      <c r="DCP66" s="9"/>
      <c r="DCQ66" s="9"/>
      <c r="DCR66" s="9"/>
      <c r="DCS66" s="9"/>
      <c r="DCT66" s="9"/>
      <c r="DCU66" s="9"/>
      <c r="DCV66" s="9"/>
      <c r="DCW66" s="9"/>
      <c r="DCX66" s="9"/>
      <c r="DCY66" s="9"/>
      <c r="DCZ66" s="9"/>
      <c r="DDA66" s="9"/>
      <c r="DDB66" s="9"/>
      <c r="DDC66" s="9"/>
      <c r="DDD66" s="9"/>
      <c r="DDE66" s="9"/>
      <c r="DDF66" s="9"/>
      <c r="DDG66" s="9"/>
      <c r="DDH66" s="9"/>
      <c r="DDI66" s="9"/>
      <c r="DDJ66" s="9"/>
      <c r="DDK66" s="9"/>
      <c r="DDL66" s="9"/>
      <c r="DDM66" s="9"/>
      <c r="DDN66" s="9"/>
      <c r="DDO66" s="9"/>
      <c r="DDP66" s="9"/>
      <c r="DDQ66" s="9"/>
      <c r="DDR66" s="9"/>
      <c r="DDS66" s="9"/>
      <c r="DDT66" s="9"/>
      <c r="DDU66" s="9"/>
      <c r="DDV66" s="9"/>
      <c r="DDW66" s="9"/>
      <c r="DDX66" s="9"/>
      <c r="DDY66" s="9"/>
      <c r="DDZ66" s="9"/>
      <c r="DEA66" s="9"/>
      <c r="DEB66" s="9"/>
      <c r="DEC66" s="9"/>
      <c r="DED66" s="9"/>
      <c r="DEE66" s="9"/>
      <c r="DEF66" s="9"/>
      <c r="DEG66" s="9"/>
      <c r="DEH66" s="9"/>
      <c r="DEI66" s="9"/>
      <c r="DEJ66" s="9"/>
      <c r="DEK66" s="9"/>
      <c r="DEL66" s="9"/>
      <c r="DEM66" s="9"/>
      <c r="DEN66" s="9"/>
      <c r="DEO66" s="9"/>
      <c r="DEP66" s="9"/>
      <c r="DEQ66" s="9"/>
      <c r="DER66" s="9"/>
      <c r="DES66" s="9"/>
      <c r="DET66" s="9"/>
      <c r="DEU66" s="9"/>
      <c r="DEV66" s="9"/>
      <c r="DEW66" s="9"/>
      <c r="DEX66" s="9"/>
      <c r="DEY66" s="9"/>
      <c r="DEZ66" s="9"/>
      <c r="DFA66" s="9"/>
      <c r="DFB66" s="9"/>
      <c r="DFC66" s="9"/>
      <c r="DFD66" s="9"/>
      <c r="DFE66" s="9"/>
      <c r="DFF66" s="9"/>
      <c r="DFG66" s="9"/>
      <c r="DFH66" s="9"/>
      <c r="DFI66" s="9"/>
      <c r="DFJ66" s="9"/>
      <c r="DFK66" s="9"/>
      <c r="DFL66" s="9"/>
      <c r="DFM66" s="9"/>
      <c r="DFN66" s="9"/>
      <c r="DFO66" s="9"/>
      <c r="DFP66" s="9"/>
      <c r="DFQ66" s="9"/>
      <c r="DFR66" s="9"/>
      <c r="DFS66" s="9"/>
      <c r="DFT66" s="9"/>
      <c r="DFU66" s="9"/>
      <c r="DFV66" s="9"/>
      <c r="DFW66" s="9"/>
      <c r="DFX66" s="9"/>
      <c r="DFY66" s="9"/>
      <c r="DFZ66" s="9"/>
      <c r="DGA66" s="9"/>
      <c r="DGB66" s="9"/>
      <c r="DGC66" s="9"/>
      <c r="DGD66" s="9"/>
      <c r="DGE66" s="9"/>
      <c r="DGF66" s="9"/>
      <c r="DGG66" s="9"/>
      <c r="DGH66" s="9"/>
      <c r="DGI66" s="9"/>
      <c r="DGJ66" s="9"/>
      <c r="DGK66" s="9"/>
      <c r="DGL66" s="9"/>
      <c r="DGM66" s="9"/>
      <c r="DGN66" s="9"/>
      <c r="DGO66" s="9"/>
      <c r="DGP66" s="9"/>
      <c r="DGQ66" s="9"/>
      <c r="DGR66" s="9"/>
      <c r="DGS66" s="9"/>
      <c r="DGT66" s="9"/>
      <c r="DGU66" s="9"/>
      <c r="DGV66" s="9"/>
      <c r="DGW66" s="9"/>
      <c r="DGX66" s="9"/>
      <c r="DGY66" s="9"/>
      <c r="DGZ66" s="9"/>
      <c r="DHA66" s="9"/>
      <c r="DHB66" s="9"/>
      <c r="DHC66" s="9"/>
      <c r="DHD66" s="9"/>
      <c r="DHE66" s="9"/>
      <c r="DHF66" s="9"/>
      <c r="DHG66" s="9"/>
      <c r="DHH66" s="9"/>
      <c r="DHI66" s="9"/>
      <c r="DHJ66" s="9"/>
      <c r="DHK66" s="9"/>
      <c r="DHL66" s="9"/>
      <c r="DHM66" s="9"/>
      <c r="DHN66" s="9"/>
      <c r="DHO66" s="9"/>
      <c r="DHP66" s="9"/>
      <c r="DHQ66" s="9"/>
      <c r="DHR66" s="9"/>
      <c r="DHS66" s="9"/>
      <c r="DHT66" s="9"/>
      <c r="DHU66" s="9"/>
      <c r="DHV66" s="9"/>
      <c r="DHW66" s="9"/>
      <c r="DHX66" s="9"/>
      <c r="DHY66" s="9"/>
      <c r="DHZ66" s="9"/>
      <c r="DIA66" s="9"/>
      <c r="DIB66" s="9"/>
      <c r="DIC66" s="9"/>
      <c r="DID66" s="9"/>
      <c r="DIE66" s="9"/>
      <c r="DIF66" s="9"/>
      <c r="DIG66" s="9"/>
      <c r="DIH66" s="9"/>
      <c r="DII66" s="9"/>
      <c r="DIJ66" s="9"/>
      <c r="DIK66" s="9"/>
      <c r="DIL66" s="9"/>
      <c r="DIM66" s="9"/>
      <c r="DIN66" s="9"/>
      <c r="DIO66" s="9"/>
      <c r="DIP66" s="9"/>
      <c r="DIQ66" s="9"/>
      <c r="DIR66" s="9"/>
      <c r="DIS66" s="9"/>
      <c r="DIT66" s="9"/>
      <c r="DIU66" s="9"/>
      <c r="DIV66" s="9"/>
      <c r="DIW66" s="9"/>
      <c r="DIX66" s="9"/>
      <c r="DIY66" s="9"/>
      <c r="DIZ66" s="9"/>
      <c r="DJA66" s="9"/>
      <c r="DJB66" s="9"/>
      <c r="DJC66" s="9"/>
      <c r="DJD66" s="9"/>
      <c r="DJE66" s="9"/>
      <c r="DJF66" s="9"/>
      <c r="DJG66" s="9"/>
      <c r="DJH66" s="9"/>
      <c r="DJI66" s="9"/>
      <c r="DJJ66" s="9"/>
      <c r="DJK66" s="9"/>
      <c r="DJL66" s="9"/>
      <c r="DJM66" s="9"/>
      <c r="DJN66" s="9"/>
      <c r="DJO66" s="9"/>
      <c r="DJP66" s="9"/>
      <c r="DJQ66" s="9"/>
      <c r="DJR66" s="9"/>
      <c r="DJS66" s="9"/>
      <c r="DJT66" s="9"/>
      <c r="DJU66" s="9"/>
      <c r="DJV66" s="9"/>
      <c r="DJW66" s="9"/>
      <c r="DJX66" s="9"/>
      <c r="DJY66" s="9"/>
      <c r="DJZ66" s="9"/>
      <c r="DKA66" s="9"/>
      <c r="DKB66" s="9"/>
      <c r="DKC66" s="9"/>
      <c r="DKD66" s="9"/>
      <c r="DKE66" s="9"/>
      <c r="DKF66" s="9"/>
      <c r="DKG66" s="9"/>
      <c r="DKH66" s="9"/>
      <c r="DKI66" s="9"/>
      <c r="DKJ66" s="9"/>
      <c r="DKK66" s="9"/>
      <c r="DKL66" s="9"/>
      <c r="DKM66" s="9"/>
      <c r="DKN66" s="9"/>
      <c r="DKO66" s="9"/>
      <c r="DKP66" s="9"/>
      <c r="DKQ66" s="9"/>
      <c r="DKR66" s="9"/>
      <c r="DKS66" s="9"/>
      <c r="DKT66" s="9"/>
      <c r="DKU66" s="9"/>
      <c r="DKV66" s="9"/>
      <c r="DKW66" s="9"/>
      <c r="DKX66" s="9"/>
      <c r="DKY66" s="9"/>
      <c r="DKZ66" s="9"/>
      <c r="DLA66" s="9"/>
      <c r="DLB66" s="9"/>
      <c r="DLC66" s="9"/>
      <c r="DLD66" s="9"/>
      <c r="DLE66" s="9"/>
      <c r="DLF66" s="9"/>
      <c r="DLG66" s="9"/>
      <c r="DLH66" s="9"/>
      <c r="DLI66" s="9"/>
      <c r="DLJ66" s="9"/>
      <c r="DLK66" s="9"/>
      <c r="DLL66" s="9"/>
      <c r="DLM66" s="9"/>
      <c r="DLN66" s="9"/>
      <c r="DLO66" s="9"/>
      <c r="DLP66" s="9"/>
      <c r="DLQ66" s="9"/>
      <c r="DLR66" s="9"/>
      <c r="DLS66" s="9"/>
      <c r="DLT66" s="9"/>
      <c r="DLU66" s="9"/>
      <c r="DLV66" s="9"/>
      <c r="DLW66" s="9"/>
      <c r="DLX66" s="9"/>
      <c r="DLY66" s="9"/>
      <c r="DLZ66" s="9"/>
      <c r="DMA66" s="9"/>
      <c r="DMB66" s="9"/>
      <c r="DMC66" s="9"/>
      <c r="DMD66" s="9"/>
      <c r="DME66" s="9"/>
      <c r="DMF66" s="9"/>
      <c r="DMG66" s="9"/>
      <c r="DMH66" s="9"/>
      <c r="DMI66" s="9"/>
      <c r="DMJ66" s="9"/>
      <c r="DMK66" s="9"/>
      <c r="DML66" s="9"/>
      <c r="DMM66" s="9"/>
      <c r="DMN66" s="9"/>
      <c r="DMO66" s="9"/>
      <c r="DMP66" s="9"/>
      <c r="DMQ66" s="9"/>
      <c r="DMR66" s="9"/>
      <c r="DMS66" s="9"/>
      <c r="DMT66" s="9"/>
      <c r="DMU66" s="9"/>
      <c r="DMV66" s="9"/>
      <c r="DMW66" s="9"/>
      <c r="DMX66" s="9"/>
      <c r="DMY66" s="9"/>
      <c r="DMZ66" s="9"/>
      <c r="DNA66" s="9"/>
      <c r="DNB66" s="9"/>
      <c r="DNC66" s="9"/>
      <c r="DND66" s="9"/>
      <c r="DNE66" s="9"/>
      <c r="DNF66" s="9"/>
      <c r="DNG66" s="9"/>
      <c r="DNH66" s="9"/>
      <c r="DNI66" s="9"/>
      <c r="DNJ66" s="9"/>
      <c r="DNK66" s="9"/>
      <c r="DNL66" s="9"/>
      <c r="DNM66" s="9"/>
      <c r="DNN66" s="9"/>
      <c r="DNO66" s="9"/>
      <c r="DNP66" s="9"/>
      <c r="DNQ66" s="9"/>
      <c r="DNR66" s="9"/>
      <c r="DNS66" s="9"/>
      <c r="DNT66" s="9"/>
      <c r="DNU66" s="9"/>
      <c r="DNV66" s="9"/>
      <c r="DNW66" s="9"/>
      <c r="DNX66" s="9"/>
      <c r="DNY66" s="9"/>
      <c r="DNZ66" s="9"/>
      <c r="DOA66" s="9"/>
      <c r="DOB66" s="9"/>
      <c r="DOC66" s="9"/>
      <c r="DOD66" s="9"/>
      <c r="DOE66" s="9"/>
      <c r="DOF66" s="9"/>
      <c r="DOG66" s="9"/>
      <c r="DOH66" s="9"/>
      <c r="DOI66" s="9"/>
      <c r="DOJ66" s="9"/>
      <c r="DOK66" s="9"/>
      <c r="DOL66" s="9"/>
      <c r="DOM66" s="9"/>
      <c r="DON66" s="9"/>
      <c r="DOO66" s="9"/>
      <c r="DOP66" s="9"/>
      <c r="DOQ66" s="9"/>
      <c r="DOR66" s="9"/>
      <c r="DOS66" s="9"/>
      <c r="DOT66" s="9"/>
      <c r="DOU66" s="9"/>
      <c r="DOV66" s="9"/>
      <c r="DOW66" s="9"/>
      <c r="DOX66" s="9"/>
      <c r="DOY66" s="9"/>
      <c r="DOZ66" s="9"/>
      <c r="DPA66" s="9"/>
      <c r="DPB66" s="9"/>
      <c r="DPC66" s="9"/>
      <c r="DPD66" s="9"/>
      <c r="DPE66" s="9"/>
      <c r="DPF66" s="9"/>
    </row>
    <row r="67" spans="1:3126" s="4" customFormat="1" ht="20.100000000000001" customHeight="1" x14ac:dyDescent="0.25">
      <c r="A67" s="24">
        <v>58</v>
      </c>
      <c r="B67" s="99" t="s">
        <v>41</v>
      </c>
      <c r="C67" s="100"/>
      <c r="D67" s="39"/>
      <c r="E67" s="39"/>
      <c r="F67" s="39"/>
      <c r="G67" s="39"/>
      <c r="H67" s="37">
        <f>H66</f>
        <v>6</v>
      </c>
      <c r="I67" s="37">
        <f t="shared" ref="I67:AZ67" si="51">I66</f>
        <v>6</v>
      </c>
      <c r="J67" s="37">
        <f t="shared" si="51"/>
        <v>54</v>
      </c>
      <c r="K67" s="37">
        <f t="shared" si="51"/>
        <v>108</v>
      </c>
      <c r="L67" s="37">
        <f t="shared" si="51"/>
        <v>0</v>
      </c>
      <c r="M67" s="37">
        <f t="shared" si="51"/>
        <v>0</v>
      </c>
      <c r="N67" s="37">
        <f t="shared" si="51"/>
        <v>0</v>
      </c>
      <c r="O67" s="37">
        <f t="shared" si="51"/>
        <v>0</v>
      </c>
      <c r="P67" s="37">
        <f t="shared" si="51"/>
        <v>22.8</v>
      </c>
      <c r="Q67" s="37">
        <f t="shared" si="51"/>
        <v>0</v>
      </c>
      <c r="R67" s="37">
        <f t="shared" si="51"/>
        <v>0</v>
      </c>
      <c r="S67" s="37">
        <f t="shared" si="51"/>
        <v>4</v>
      </c>
      <c r="T67" s="37">
        <f t="shared" si="51"/>
        <v>19</v>
      </c>
      <c r="U67" s="37">
        <f t="shared" si="51"/>
        <v>0</v>
      </c>
      <c r="V67" s="37">
        <f t="shared" si="51"/>
        <v>0</v>
      </c>
      <c r="W67" s="37">
        <f t="shared" si="51"/>
        <v>0</v>
      </c>
      <c r="X67" s="37">
        <f t="shared" si="51"/>
        <v>0</v>
      </c>
      <c r="Y67" s="37">
        <f t="shared" si="51"/>
        <v>0</v>
      </c>
      <c r="Z67" s="37">
        <f t="shared" si="51"/>
        <v>0</v>
      </c>
      <c r="AA67" s="37">
        <f t="shared" si="51"/>
        <v>0</v>
      </c>
      <c r="AB67" s="37">
        <f t="shared" si="51"/>
        <v>0</v>
      </c>
      <c r="AC67" s="37">
        <f t="shared" si="51"/>
        <v>0</v>
      </c>
      <c r="AD67" s="37">
        <f t="shared" si="51"/>
        <v>0</v>
      </c>
      <c r="AE67" s="37">
        <f t="shared" si="51"/>
        <v>0</v>
      </c>
      <c r="AF67" s="37">
        <f t="shared" si="51"/>
        <v>0</v>
      </c>
      <c r="AG67" s="37">
        <f t="shared" si="51"/>
        <v>0</v>
      </c>
      <c r="AH67" s="37">
        <f t="shared" si="51"/>
        <v>0</v>
      </c>
      <c r="AI67" s="37">
        <f t="shared" si="51"/>
        <v>0</v>
      </c>
      <c r="AJ67" s="37">
        <f t="shared" si="51"/>
        <v>0</v>
      </c>
      <c r="AK67" s="37">
        <f t="shared" si="51"/>
        <v>0</v>
      </c>
      <c r="AL67" s="37">
        <f t="shared" si="51"/>
        <v>0</v>
      </c>
      <c r="AM67" s="37">
        <f t="shared" si="51"/>
        <v>0</v>
      </c>
      <c r="AN67" s="37">
        <f t="shared" si="51"/>
        <v>0</v>
      </c>
      <c r="AO67" s="37">
        <f t="shared" si="51"/>
        <v>0</v>
      </c>
      <c r="AP67" s="37">
        <f t="shared" si="51"/>
        <v>2</v>
      </c>
      <c r="AQ67" s="53">
        <f t="shared" si="51"/>
        <v>11.4</v>
      </c>
      <c r="AR67" s="37">
        <f t="shared" si="51"/>
        <v>0</v>
      </c>
      <c r="AS67" s="37">
        <f t="shared" si="51"/>
        <v>0</v>
      </c>
      <c r="AT67" s="53">
        <f t="shared" si="51"/>
        <v>11.4</v>
      </c>
      <c r="AU67" s="37">
        <f t="shared" si="51"/>
        <v>0</v>
      </c>
      <c r="AV67" s="37">
        <f t="shared" si="51"/>
        <v>0</v>
      </c>
      <c r="AW67" s="37">
        <f t="shared" si="51"/>
        <v>0</v>
      </c>
      <c r="AX67" s="37">
        <f t="shared" si="51"/>
        <v>0</v>
      </c>
      <c r="AY67" s="37">
        <f t="shared" si="51"/>
        <v>0</v>
      </c>
      <c r="AZ67" s="53">
        <f t="shared" si="51"/>
        <v>167.20000000000002</v>
      </c>
      <c r="BB67" s="50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  <c r="AMO67" s="9"/>
      <c r="AMP67" s="9"/>
      <c r="AMQ67" s="9"/>
      <c r="AMR67" s="9"/>
      <c r="AMS67" s="9"/>
      <c r="AMT67" s="9"/>
      <c r="AMU67" s="9"/>
      <c r="AMV67" s="9"/>
      <c r="AMW67" s="9"/>
      <c r="AMX67" s="9"/>
      <c r="AMY67" s="9"/>
      <c r="AMZ67" s="9"/>
      <c r="ANA67" s="9"/>
      <c r="ANB67" s="9"/>
      <c r="ANC67" s="9"/>
      <c r="AND67" s="9"/>
      <c r="ANE67" s="9"/>
      <c r="ANF67" s="9"/>
      <c r="ANG67" s="9"/>
      <c r="ANH67" s="9"/>
      <c r="ANI67" s="9"/>
      <c r="ANJ67" s="9"/>
      <c r="ANK67" s="9"/>
      <c r="ANL67" s="9"/>
      <c r="ANM67" s="9"/>
      <c r="ANN67" s="9"/>
      <c r="ANO67" s="9"/>
      <c r="ANP67" s="9"/>
      <c r="ANQ67" s="9"/>
      <c r="ANR67" s="9"/>
      <c r="ANS67" s="9"/>
      <c r="ANT67" s="9"/>
      <c r="ANU67" s="9"/>
      <c r="ANV67" s="9"/>
      <c r="ANW67" s="9"/>
      <c r="ANX67" s="9"/>
      <c r="ANY67" s="9"/>
      <c r="ANZ67" s="9"/>
      <c r="AOA67" s="9"/>
      <c r="AOB67" s="9"/>
      <c r="AOC67" s="9"/>
      <c r="AOD67" s="9"/>
      <c r="AOE67" s="9"/>
      <c r="AOF67" s="9"/>
      <c r="AOG67" s="9"/>
      <c r="AOH67" s="9"/>
      <c r="AOI67" s="9"/>
      <c r="AOJ67" s="9"/>
      <c r="AOK67" s="9"/>
      <c r="AOL67" s="9"/>
      <c r="AOM67" s="9"/>
      <c r="AON67" s="9"/>
      <c r="AOO67" s="9"/>
      <c r="AOP67" s="9"/>
      <c r="AOQ67" s="9"/>
      <c r="AOR67" s="9"/>
      <c r="AOS67" s="9"/>
      <c r="AOT67" s="9"/>
      <c r="AOU67" s="9"/>
      <c r="AOV67" s="9"/>
      <c r="AOW67" s="9"/>
      <c r="AOX67" s="9"/>
      <c r="AOY67" s="9"/>
      <c r="AOZ67" s="9"/>
      <c r="APA67" s="9"/>
      <c r="APB67" s="9"/>
      <c r="APC67" s="9"/>
      <c r="APD67" s="9"/>
      <c r="APE67" s="9"/>
      <c r="APF67" s="9"/>
      <c r="APG67" s="9"/>
      <c r="APH67" s="9"/>
      <c r="API67" s="9"/>
      <c r="APJ67" s="9"/>
      <c r="APK67" s="9"/>
      <c r="APL67" s="9"/>
      <c r="APM67" s="9"/>
      <c r="APN67" s="9"/>
      <c r="APO67" s="9"/>
      <c r="APP67" s="9"/>
      <c r="APQ67" s="9"/>
      <c r="APR67" s="9"/>
      <c r="APS67" s="9"/>
      <c r="APT67" s="9"/>
      <c r="APU67" s="9"/>
      <c r="APV67" s="9"/>
      <c r="APW67" s="9"/>
      <c r="APX67" s="9"/>
      <c r="APY67" s="9"/>
      <c r="APZ67" s="9"/>
      <c r="AQA67" s="9"/>
      <c r="AQB67" s="9"/>
      <c r="AQC67" s="9"/>
      <c r="AQD67" s="9"/>
      <c r="AQE67" s="9"/>
      <c r="AQF67" s="9"/>
      <c r="AQG67" s="9"/>
      <c r="AQH67" s="9"/>
      <c r="AQI67" s="9"/>
      <c r="AQJ67" s="9"/>
      <c r="AQK67" s="9"/>
      <c r="AQL67" s="9"/>
      <c r="AQM67" s="9"/>
      <c r="AQN67" s="9"/>
      <c r="AQO67" s="9"/>
      <c r="AQP67" s="9"/>
      <c r="AQQ67" s="9"/>
      <c r="AQR67" s="9"/>
      <c r="AQS67" s="9"/>
      <c r="AQT67" s="9"/>
      <c r="AQU67" s="9"/>
      <c r="AQV67" s="9"/>
      <c r="AQW67" s="9"/>
      <c r="AQX67" s="9"/>
      <c r="AQY67" s="9"/>
      <c r="AQZ67" s="9"/>
      <c r="ARA67" s="9"/>
      <c r="ARB67" s="9"/>
      <c r="ARC67" s="9"/>
      <c r="ARD67" s="9"/>
      <c r="ARE67" s="9"/>
      <c r="ARF67" s="9"/>
      <c r="ARG67" s="9"/>
      <c r="ARH67" s="9"/>
      <c r="ARI67" s="9"/>
      <c r="ARJ67" s="9"/>
      <c r="ARK67" s="9"/>
      <c r="ARL67" s="9"/>
      <c r="ARM67" s="9"/>
      <c r="ARN67" s="9"/>
      <c r="ARO67" s="9"/>
      <c r="ARP67" s="9"/>
      <c r="ARQ67" s="9"/>
      <c r="ARR67" s="9"/>
      <c r="ARS67" s="9"/>
      <c r="ART67" s="9"/>
      <c r="ARU67" s="9"/>
      <c r="ARV67" s="9"/>
      <c r="ARW67" s="9"/>
      <c r="ARX67" s="9"/>
      <c r="ARY67" s="9"/>
      <c r="ARZ67" s="9"/>
      <c r="ASA67" s="9"/>
      <c r="ASB67" s="9"/>
      <c r="ASC67" s="9"/>
      <c r="ASD67" s="9"/>
      <c r="ASE67" s="9"/>
      <c r="ASF67" s="9"/>
      <c r="ASG67" s="9"/>
      <c r="ASH67" s="9"/>
      <c r="ASI67" s="9"/>
      <c r="ASJ67" s="9"/>
      <c r="ASK67" s="9"/>
      <c r="ASL67" s="9"/>
      <c r="ASM67" s="9"/>
      <c r="ASN67" s="9"/>
      <c r="ASO67" s="9"/>
      <c r="ASP67" s="9"/>
      <c r="ASQ67" s="9"/>
      <c r="ASR67" s="9"/>
      <c r="ASS67" s="9"/>
      <c r="AST67" s="9"/>
      <c r="ASU67" s="9"/>
      <c r="ASV67" s="9"/>
      <c r="ASW67" s="9"/>
      <c r="ASX67" s="9"/>
      <c r="ASY67" s="9"/>
      <c r="ASZ67" s="9"/>
      <c r="ATA67" s="9"/>
      <c r="ATB67" s="9"/>
      <c r="ATC67" s="9"/>
      <c r="ATD67" s="9"/>
      <c r="ATE67" s="9"/>
      <c r="ATF67" s="9"/>
      <c r="ATG67" s="9"/>
      <c r="ATH67" s="9"/>
      <c r="ATI67" s="9"/>
      <c r="ATJ67" s="9"/>
      <c r="ATK67" s="9"/>
      <c r="ATL67" s="9"/>
      <c r="ATM67" s="9"/>
      <c r="ATN67" s="9"/>
      <c r="ATO67" s="9"/>
      <c r="ATP67" s="9"/>
      <c r="ATQ67" s="9"/>
      <c r="ATR67" s="9"/>
      <c r="ATS67" s="9"/>
      <c r="ATT67" s="9"/>
      <c r="ATU67" s="9"/>
      <c r="ATV67" s="9"/>
      <c r="ATW67" s="9"/>
      <c r="ATX67" s="9"/>
      <c r="ATY67" s="9"/>
      <c r="ATZ67" s="9"/>
      <c r="AUA67" s="9"/>
      <c r="AUB67" s="9"/>
      <c r="AUC67" s="9"/>
      <c r="AUD67" s="9"/>
      <c r="AUE67" s="9"/>
      <c r="AUF67" s="9"/>
      <c r="AUG67" s="9"/>
      <c r="AUH67" s="9"/>
      <c r="AUI67" s="9"/>
      <c r="AUJ67" s="9"/>
      <c r="AUK67" s="9"/>
      <c r="AUL67" s="9"/>
      <c r="AUM67" s="9"/>
      <c r="AUN67" s="9"/>
      <c r="AUO67" s="9"/>
      <c r="AUP67" s="9"/>
      <c r="AUQ67" s="9"/>
      <c r="AUR67" s="9"/>
      <c r="AUS67" s="9"/>
      <c r="AUT67" s="9"/>
      <c r="AUU67" s="9"/>
      <c r="AUV67" s="9"/>
      <c r="AUW67" s="9"/>
      <c r="AUX67" s="9"/>
      <c r="AUY67" s="9"/>
      <c r="AUZ67" s="9"/>
      <c r="AVA67" s="9"/>
      <c r="AVB67" s="9"/>
      <c r="AVC67" s="9"/>
      <c r="AVD67" s="9"/>
      <c r="AVE67" s="9"/>
      <c r="AVF67" s="9"/>
      <c r="AVG67" s="9"/>
      <c r="AVH67" s="9"/>
      <c r="AVI67" s="9"/>
      <c r="AVJ67" s="9"/>
      <c r="AVK67" s="9"/>
      <c r="AVL67" s="9"/>
      <c r="AVM67" s="9"/>
      <c r="AVN67" s="9"/>
      <c r="AVO67" s="9"/>
      <c r="AVP67" s="9"/>
      <c r="AVQ67" s="9"/>
      <c r="AVR67" s="9"/>
      <c r="AVS67" s="9"/>
      <c r="AVT67" s="9"/>
      <c r="AVU67" s="9"/>
      <c r="AVV67" s="9"/>
      <c r="AVW67" s="9"/>
      <c r="AVX67" s="9"/>
      <c r="AVY67" s="9"/>
      <c r="AVZ67" s="9"/>
      <c r="AWA67" s="9"/>
      <c r="AWB67" s="9"/>
      <c r="AWC67" s="9"/>
      <c r="AWD67" s="9"/>
      <c r="AWE67" s="9"/>
      <c r="AWF67" s="9"/>
      <c r="AWG67" s="9"/>
      <c r="AWH67" s="9"/>
      <c r="AWI67" s="9"/>
      <c r="AWJ67" s="9"/>
      <c r="AWK67" s="9"/>
      <c r="AWL67" s="9"/>
      <c r="AWM67" s="9"/>
      <c r="AWN67" s="9"/>
      <c r="AWO67" s="9"/>
      <c r="AWP67" s="9"/>
      <c r="AWQ67" s="9"/>
      <c r="AWR67" s="9"/>
      <c r="AWS67" s="9"/>
      <c r="AWT67" s="9"/>
      <c r="AWU67" s="9"/>
      <c r="AWV67" s="9"/>
      <c r="AWW67" s="9"/>
      <c r="AWX67" s="9"/>
      <c r="AWY67" s="9"/>
      <c r="AWZ67" s="9"/>
      <c r="AXA67" s="9"/>
      <c r="AXB67" s="9"/>
      <c r="AXC67" s="9"/>
      <c r="AXD67" s="9"/>
      <c r="AXE67" s="9"/>
      <c r="AXF67" s="9"/>
      <c r="AXG67" s="9"/>
      <c r="AXH67" s="9"/>
      <c r="AXI67" s="9"/>
      <c r="AXJ67" s="9"/>
      <c r="AXK67" s="9"/>
      <c r="AXL67" s="9"/>
      <c r="AXM67" s="9"/>
      <c r="AXN67" s="9"/>
      <c r="AXO67" s="9"/>
      <c r="AXP67" s="9"/>
      <c r="AXQ67" s="9"/>
      <c r="AXR67" s="9"/>
      <c r="AXS67" s="9"/>
      <c r="AXT67" s="9"/>
      <c r="AXU67" s="9"/>
      <c r="AXV67" s="9"/>
      <c r="AXW67" s="9"/>
      <c r="AXX67" s="9"/>
      <c r="AXY67" s="9"/>
      <c r="AXZ67" s="9"/>
      <c r="AYA67" s="9"/>
      <c r="AYB67" s="9"/>
      <c r="AYC67" s="9"/>
      <c r="AYD67" s="9"/>
      <c r="AYE67" s="9"/>
      <c r="AYF67" s="9"/>
      <c r="AYG67" s="9"/>
      <c r="AYH67" s="9"/>
      <c r="AYI67" s="9"/>
      <c r="AYJ67" s="9"/>
      <c r="AYK67" s="9"/>
      <c r="AYL67" s="9"/>
      <c r="AYM67" s="9"/>
      <c r="AYN67" s="9"/>
      <c r="AYO67" s="9"/>
      <c r="AYP67" s="9"/>
      <c r="AYQ67" s="9"/>
      <c r="AYR67" s="9"/>
      <c r="AYS67" s="9"/>
      <c r="AYT67" s="9"/>
      <c r="AYU67" s="9"/>
      <c r="AYV67" s="9"/>
      <c r="AYW67" s="9"/>
      <c r="AYX67" s="9"/>
      <c r="AYY67" s="9"/>
      <c r="AYZ67" s="9"/>
      <c r="AZA67" s="9"/>
      <c r="AZB67" s="9"/>
      <c r="AZC67" s="9"/>
      <c r="AZD67" s="9"/>
      <c r="AZE67" s="9"/>
      <c r="AZF67" s="9"/>
      <c r="AZG67" s="9"/>
      <c r="AZH67" s="9"/>
      <c r="AZI67" s="9"/>
      <c r="AZJ67" s="9"/>
      <c r="AZK67" s="9"/>
      <c r="AZL67" s="9"/>
      <c r="AZM67" s="9"/>
      <c r="AZN67" s="9"/>
      <c r="AZO67" s="9"/>
      <c r="AZP67" s="9"/>
      <c r="AZQ67" s="9"/>
      <c r="AZR67" s="9"/>
      <c r="AZS67" s="9"/>
      <c r="AZT67" s="9"/>
      <c r="AZU67" s="9"/>
      <c r="AZV67" s="9"/>
      <c r="AZW67" s="9"/>
      <c r="AZX67" s="9"/>
      <c r="AZY67" s="9"/>
      <c r="AZZ67" s="9"/>
      <c r="BAA67" s="9"/>
      <c r="BAB67" s="9"/>
      <c r="BAC67" s="9"/>
      <c r="BAD67" s="9"/>
      <c r="BAE67" s="9"/>
      <c r="BAF67" s="9"/>
      <c r="BAG67" s="9"/>
      <c r="BAH67" s="9"/>
      <c r="BAI67" s="9"/>
      <c r="BAJ67" s="9"/>
      <c r="BAK67" s="9"/>
      <c r="BAL67" s="9"/>
      <c r="BAM67" s="9"/>
      <c r="BAN67" s="9"/>
      <c r="BAO67" s="9"/>
      <c r="BAP67" s="9"/>
      <c r="BAQ67" s="9"/>
      <c r="BAR67" s="9"/>
      <c r="BAS67" s="9"/>
      <c r="BAT67" s="9"/>
      <c r="BAU67" s="9"/>
      <c r="BAV67" s="9"/>
      <c r="BAW67" s="9"/>
      <c r="BAX67" s="9"/>
      <c r="BAY67" s="9"/>
      <c r="BAZ67" s="9"/>
      <c r="BBA67" s="9"/>
      <c r="BBB67" s="9"/>
      <c r="BBC67" s="9"/>
      <c r="BBD67" s="9"/>
      <c r="BBE67" s="9"/>
      <c r="BBF67" s="9"/>
      <c r="BBG67" s="9"/>
      <c r="BBH67" s="9"/>
      <c r="BBI67" s="9"/>
      <c r="BBJ67" s="9"/>
      <c r="BBK67" s="9"/>
      <c r="BBL67" s="9"/>
      <c r="BBM67" s="9"/>
      <c r="BBN67" s="9"/>
      <c r="BBO67" s="9"/>
      <c r="BBP67" s="9"/>
      <c r="BBQ67" s="9"/>
      <c r="BBR67" s="9"/>
      <c r="BBS67" s="9"/>
      <c r="BBT67" s="9"/>
      <c r="BBU67" s="9"/>
      <c r="BBV67" s="9"/>
      <c r="BBW67" s="9"/>
      <c r="BBX67" s="9"/>
      <c r="BBY67" s="9"/>
      <c r="BBZ67" s="9"/>
      <c r="BCA67" s="9"/>
      <c r="BCB67" s="9"/>
      <c r="BCC67" s="9"/>
      <c r="BCD67" s="9"/>
      <c r="BCE67" s="9"/>
      <c r="BCF67" s="9"/>
      <c r="BCG67" s="9"/>
      <c r="BCH67" s="9"/>
      <c r="BCI67" s="9"/>
      <c r="BCJ67" s="9"/>
      <c r="BCK67" s="9"/>
      <c r="BCL67" s="9"/>
      <c r="BCM67" s="9"/>
      <c r="BCN67" s="9"/>
      <c r="BCO67" s="9"/>
      <c r="BCP67" s="9"/>
      <c r="BCQ67" s="9"/>
      <c r="BCR67" s="9"/>
      <c r="BCS67" s="9"/>
      <c r="BCT67" s="9"/>
      <c r="BCU67" s="9"/>
      <c r="BCV67" s="9"/>
      <c r="BCW67" s="9"/>
      <c r="BCX67" s="9"/>
      <c r="BCY67" s="9"/>
      <c r="BCZ67" s="9"/>
      <c r="BDA67" s="9"/>
      <c r="BDB67" s="9"/>
      <c r="BDC67" s="9"/>
      <c r="BDD67" s="9"/>
      <c r="BDE67" s="9"/>
      <c r="BDF67" s="9"/>
      <c r="BDG67" s="9"/>
      <c r="BDH67" s="9"/>
      <c r="BDI67" s="9"/>
      <c r="BDJ67" s="9"/>
      <c r="BDK67" s="9"/>
      <c r="BDL67" s="9"/>
      <c r="BDM67" s="9"/>
      <c r="BDN67" s="9"/>
      <c r="BDO67" s="9"/>
      <c r="BDP67" s="9"/>
      <c r="BDQ67" s="9"/>
      <c r="BDR67" s="9"/>
      <c r="BDS67" s="9"/>
      <c r="BDT67" s="9"/>
      <c r="BDU67" s="9"/>
      <c r="BDV67" s="9"/>
      <c r="BDW67" s="9"/>
      <c r="BDX67" s="9"/>
      <c r="BDY67" s="9"/>
      <c r="BDZ67" s="9"/>
      <c r="BEA67" s="9"/>
      <c r="BEB67" s="9"/>
      <c r="BEC67" s="9"/>
      <c r="BED67" s="9"/>
      <c r="BEE67" s="9"/>
      <c r="BEF67" s="9"/>
      <c r="BEG67" s="9"/>
      <c r="BEH67" s="9"/>
      <c r="BEI67" s="9"/>
      <c r="BEJ67" s="9"/>
      <c r="BEK67" s="9"/>
      <c r="BEL67" s="9"/>
      <c r="BEM67" s="9"/>
      <c r="BEN67" s="9"/>
      <c r="BEO67" s="9"/>
      <c r="BEP67" s="9"/>
      <c r="BEQ67" s="9"/>
      <c r="BER67" s="9"/>
      <c r="BES67" s="9"/>
      <c r="BET67" s="9"/>
      <c r="BEU67" s="9"/>
      <c r="BEV67" s="9"/>
      <c r="BEW67" s="9"/>
      <c r="BEX67" s="9"/>
      <c r="BEY67" s="9"/>
      <c r="BEZ67" s="9"/>
      <c r="BFA67" s="9"/>
      <c r="BFB67" s="9"/>
      <c r="BFC67" s="9"/>
      <c r="BFD67" s="9"/>
      <c r="BFE67" s="9"/>
      <c r="BFF67" s="9"/>
      <c r="BFG67" s="9"/>
      <c r="BFH67" s="9"/>
      <c r="BFI67" s="9"/>
      <c r="BFJ67" s="9"/>
      <c r="BFK67" s="9"/>
      <c r="BFL67" s="9"/>
      <c r="BFM67" s="9"/>
      <c r="BFN67" s="9"/>
      <c r="BFO67" s="9"/>
      <c r="BFP67" s="9"/>
      <c r="BFQ67" s="9"/>
      <c r="BFR67" s="9"/>
      <c r="BFS67" s="9"/>
      <c r="BFT67" s="9"/>
      <c r="BFU67" s="9"/>
      <c r="BFV67" s="9"/>
      <c r="BFW67" s="9"/>
      <c r="BFX67" s="9"/>
      <c r="BFY67" s="9"/>
      <c r="BFZ67" s="9"/>
      <c r="BGA67" s="9"/>
      <c r="BGB67" s="9"/>
      <c r="BGC67" s="9"/>
      <c r="BGD67" s="9"/>
      <c r="BGE67" s="9"/>
      <c r="BGF67" s="9"/>
      <c r="BGG67" s="9"/>
      <c r="BGH67" s="9"/>
      <c r="BGI67" s="9"/>
      <c r="BGJ67" s="9"/>
      <c r="BGK67" s="9"/>
      <c r="BGL67" s="9"/>
      <c r="BGM67" s="9"/>
      <c r="BGN67" s="9"/>
      <c r="BGO67" s="9"/>
      <c r="BGP67" s="9"/>
      <c r="BGQ67" s="9"/>
      <c r="BGR67" s="9"/>
      <c r="BGS67" s="9"/>
      <c r="BGT67" s="9"/>
      <c r="BGU67" s="9"/>
      <c r="BGV67" s="9"/>
      <c r="BGW67" s="9"/>
      <c r="BGX67" s="9"/>
      <c r="BGY67" s="9"/>
      <c r="BGZ67" s="9"/>
      <c r="BHA67" s="9"/>
      <c r="BHB67" s="9"/>
      <c r="BHC67" s="9"/>
      <c r="BHD67" s="9"/>
      <c r="BHE67" s="9"/>
      <c r="BHF67" s="9"/>
      <c r="BHG67" s="9"/>
      <c r="BHH67" s="9"/>
      <c r="BHI67" s="9"/>
      <c r="BHJ67" s="9"/>
      <c r="BHK67" s="9"/>
      <c r="BHL67" s="9"/>
      <c r="BHM67" s="9"/>
      <c r="BHN67" s="9"/>
      <c r="BHO67" s="9"/>
      <c r="BHP67" s="9"/>
      <c r="BHQ67" s="9"/>
      <c r="BHR67" s="9"/>
      <c r="BHS67" s="9"/>
      <c r="BHT67" s="9"/>
      <c r="BHU67" s="9"/>
      <c r="BHV67" s="9"/>
      <c r="BHW67" s="9"/>
      <c r="BHX67" s="9"/>
      <c r="BHY67" s="9"/>
      <c r="BHZ67" s="9"/>
      <c r="BIA67" s="9"/>
      <c r="BIB67" s="9"/>
      <c r="BIC67" s="9"/>
      <c r="BID67" s="9"/>
      <c r="BIE67" s="9"/>
      <c r="BIF67" s="9"/>
      <c r="BIG67" s="9"/>
      <c r="BIH67" s="9"/>
      <c r="BII67" s="9"/>
      <c r="BIJ67" s="9"/>
      <c r="BIK67" s="9"/>
      <c r="BIL67" s="9"/>
      <c r="BIM67" s="9"/>
      <c r="BIN67" s="9"/>
      <c r="BIO67" s="9"/>
      <c r="BIP67" s="9"/>
      <c r="BIQ67" s="9"/>
      <c r="BIR67" s="9"/>
      <c r="BIS67" s="9"/>
      <c r="BIT67" s="9"/>
      <c r="BIU67" s="9"/>
      <c r="BIV67" s="9"/>
      <c r="BIW67" s="9"/>
      <c r="BIX67" s="9"/>
      <c r="BIY67" s="9"/>
      <c r="BIZ67" s="9"/>
      <c r="BJA67" s="9"/>
      <c r="BJB67" s="9"/>
      <c r="BJC67" s="9"/>
      <c r="BJD67" s="9"/>
      <c r="BJE67" s="9"/>
      <c r="BJF67" s="9"/>
      <c r="BJG67" s="9"/>
      <c r="BJH67" s="9"/>
      <c r="BJI67" s="9"/>
      <c r="BJJ67" s="9"/>
      <c r="BJK67" s="9"/>
      <c r="BJL67" s="9"/>
      <c r="BJM67" s="9"/>
      <c r="BJN67" s="9"/>
      <c r="BJO67" s="9"/>
      <c r="BJP67" s="9"/>
      <c r="BJQ67" s="9"/>
      <c r="BJR67" s="9"/>
      <c r="BJS67" s="9"/>
      <c r="BJT67" s="9"/>
      <c r="BJU67" s="9"/>
      <c r="BJV67" s="9"/>
      <c r="BJW67" s="9"/>
      <c r="BJX67" s="9"/>
      <c r="BJY67" s="9"/>
      <c r="BJZ67" s="9"/>
      <c r="BKA67" s="9"/>
      <c r="BKB67" s="9"/>
      <c r="BKC67" s="9"/>
      <c r="BKD67" s="9"/>
      <c r="BKE67" s="9"/>
      <c r="BKF67" s="9"/>
      <c r="BKG67" s="9"/>
      <c r="BKH67" s="9"/>
      <c r="BKI67" s="9"/>
      <c r="BKJ67" s="9"/>
      <c r="BKK67" s="9"/>
      <c r="BKL67" s="9"/>
      <c r="BKM67" s="9"/>
      <c r="BKN67" s="9"/>
      <c r="BKO67" s="9"/>
      <c r="BKP67" s="9"/>
      <c r="BKQ67" s="9"/>
      <c r="BKR67" s="9"/>
      <c r="BKS67" s="9"/>
      <c r="BKT67" s="9"/>
      <c r="BKU67" s="9"/>
      <c r="BKV67" s="9"/>
      <c r="BKW67" s="9"/>
      <c r="BKX67" s="9"/>
      <c r="BKY67" s="9"/>
      <c r="BKZ67" s="9"/>
      <c r="BLA67" s="9"/>
      <c r="BLB67" s="9"/>
      <c r="BLC67" s="9"/>
      <c r="BLD67" s="9"/>
      <c r="BLE67" s="9"/>
      <c r="BLF67" s="9"/>
      <c r="BLG67" s="9"/>
      <c r="BLH67" s="9"/>
      <c r="BLI67" s="9"/>
      <c r="BLJ67" s="9"/>
      <c r="BLK67" s="9"/>
      <c r="BLL67" s="9"/>
      <c r="BLM67" s="9"/>
      <c r="BLN67" s="9"/>
      <c r="BLO67" s="9"/>
      <c r="BLP67" s="9"/>
      <c r="BLQ67" s="9"/>
      <c r="BLR67" s="9"/>
      <c r="BLS67" s="9"/>
      <c r="BLT67" s="9"/>
      <c r="BLU67" s="9"/>
      <c r="BLV67" s="9"/>
      <c r="BLW67" s="9"/>
      <c r="BLX67" s="9"/>
      <c r="BLY67" s="9"/>
      <c r="BLZ67" s="9"/>
      <c r="BMA67" s="9"/>
      <c r="BMB67" s="9"/>
      <c r="BMC67" s="9"/>
      <c r="BMD67" s="9"/>
      <c r="BME67" s="9"/>
      <c r="BMF67" s="9"/>
      <c r="BMG67" s="9"/>
      <c r="BMH67" s="9"/>
      <c r="BMI67" s="9"/>
      <c r="BMJ67" s="9"/>
      <c r="BMK67" s="9"/>
      <c r="BML67" s="9"/>
      <c r="BMM67" s="9"/>
      <c r="BMN67" s="9"/>
      <c r="BMO67" s="9"/>
      <c r="BMP67" s="9"/>
      <c r="BMQ67" s="9"/>
      <c r="BMR67" s="9"/>
      <c r="BMS67" s="9"/>
      <c r="BMT67" s="9"/>
      <c r="BMU67" s="9"/>
      <c r="BMV67" s="9"/>
      <c r="BMW67" s="9"/>
      <c r="BMX67" s="9"/>
      <c r="BMY67" s="9"/>
      <c r="BMZ67" s="9"/>
      <c r="BNA67" s="9"/>
      <c r="BNB67" s="9"/>
      <c r="BNC67" s="9"/>
      <c r="BND67" s="9"/>
      <c r="BNE67" s="9"/>
      <c r="BNF67" s="9"/>
      <c r="BNG67" s="9"/>
      <c r="BNH67" s="9"/>
      <c r="BNI67" s="9"/>
      <c r="BNJ67" s="9"/>
      <c r="BNK67" s="9"/>
      <c r="BNL67" s="9"/>
      <c r="BNM67" s="9"/>
      <c r="BNN67" s="9"/>
      <c r="BNO67" s="9"/>
      <c r="BNP67" s="9"/>
      <c r="BNQ67" s="9"/>
      <c r="BNR67" s="9"/>
      <c r="BNS67" s="9"/>
      <c r="BNT67" s="9"/>
      <c r="BNU67" s="9"/>
      <c r="BNV67" s="9"/>
      <c r="BNW67" s="9"/>
      <c r="BNX67" s="9"/>
      <c r="BNY67" s="9"/>
      <c r="BNZ67" s="9"/>
      <c r="BOA67" s="9"/>
      <c r="BOB67" s="9"/>
      <c r="BOC67" s="9"/>
      <c r="BOD67" s="9"/>
      <c r="BOE67" s="9"/>
      <c r="BOF67" s="9"/>
      <c r="BOG67" s="9"/>
      <c r="BOH67" s="9"/>
      <c r="BOI67" s="9"/>
      <c r="BOJ67" s="9"/>
      <c r="BOK67" s="9"/>
      <c r="BOL67" s="9"/>
      <c r="BOM67" s="9"/>
      <c r="BON67" s="9"/>
      <c r="BOO67" s="9"/>
      <c r="BOP67" s="9"/>
      <c r="BOQ67" s="9"/>
      <c r="BOR67" s="9"/>
      <c r="BOS67" s="9"/>
      <c r="BOT67" s="9"/>
      <c r="BOU67" s="9"/>
      <c r="BOV67" s="9"/>
      <c r="BOW67" s="9"/>
      <c r="BOX67" s="9"/>
      <c r="BOY67" s="9"/>
      <c r="BOZ67" s="9"/>
      <c r="BPA67" s="9"/>
      <c r="BPB67" s="9"/>
      <c r="BPC67" s="9"/>
      <c r="BPD67" s="9"/>
      <c r="BPE67" s="9"/>
      <c r="BPF67" s="9"/>
      <c r="BPG67" s="9"/>
      <c r="BPH67" s="9"/>
      <c r="BPI67" s="9"/>
      <c r="BPJ67" s="9"/>
      <c r="BPK67" s="9"/>
      <c r="BPL67" s="9"/>
      <c r="BPM67" s="9"/>
      <c r="BPN67" s="9"/>
      <c r="BPO67" s="9"/>
      <c r="BPP67" s="9"/>
      <c r="BPQ67" s="9"/>
      <c r="BPR67" s="9"/>
      <c r="BPS67" s="9"/>
      <c r="BPT67" s="9"/>
      <c r="BPU67" s="9"/>
      <c r="BPV67" s="9"/>
      <c r="BPW67" s="9"/>
      <c r="BPX67" s="9"/>
      <c r="BPY67" s="9"/>
      <c r="BPZ67" s="9"/>
      <c r="BQA67" s="9"/>
      <c r="BQB67" s="9"/>
      <c r="BQC67" s="9"/>
      <c r="BQD67" s="9"/>
      <c r="BQE67" s="9"/>
      <c r="BQF67" s="9"/>
      <c r="BQG67" s="9"/>
      <c r="BQH67" s="9"/>
      <c r="BQI67" s="9"/>
      <c r="BQJ67" s="9"/>
      <c r="BQK67" s="9"/>
      <c r="BQL67" s="9"/>
      <c r="BQM67" s="9"/>
      <c r="BQN67" s="9"/>
      <c r="BQO67" s="9"/>
      <c r="BQP67" s="9"/>
      <c r="BQQ67" s="9"/>
      <c r="BQR67" s="9"/>
      <c r="BQS67" s="9"/>
      <c r="BQT67" s="9"/>
      <c r="BQU67" s="9"/>
      <c r="BQV67" s="9"/>
      <c r="BQW67" s="9"/>
      <c r="BQX67" s="9"/>
      <c r="BQY67" s="9"/>
      <c r="BQZ67" s="9"/>
      <c r="BRA67" s="9"/>
      <c r="BRB67" s="9"/>
      <c r="BRC67" s="9"/>
      <c r="BRD67" s="9"/>
      <c r="BRE67" s="9"/>
      <c r="BRF67" s="9"/>
      <c r="BRG67" s="9"/>
      <c r="BRH67" s="9"/>
      <c r="BRI67" s="9"/>
      <c r="BRJ67" s="9"/>
      <c r="BRK67" s="9"/>
      <c r="BRL67" s="9"/>
      <c r="BRM67" s="9"/>
      <c r="BRN67" s="9"/>
      <c r="BRO67" s="9"/>
      <c r="BRP67" s="9"/>
      <c r="BRQ67" s="9"/>
      <c r="BRR67" s="9"/>
      <c r="BRS67" s="9"/>
      <c r="BRT67" s="9"/>
      <c r="BRU67" s="9"/>
      <c r="BRV67" s="9"/>
      <c r="BRW67" s="9"/>
      <c r="BRX67" s="9"/>
      <c r="BRY67" s="9"/>
      <c r="BRZ67" s="9"/>
      <c r="BSA67" s="9"/>
      <c r="BSB67" s="9"/>
      <c r="BSC67" s="9"/>
      <c r="BSD67" s="9"/>
      <c r="BSE67" s="9"/>
      <c r="BSF67" s="9"/>
      <c r="BSG67" s="9"/>
      <c r="BSH67" s="9"/>
      <c r="BSI67" s="9"/>
      <c r="BSJ67" s="9"/>
      <c r="BSK67" s="9"/>
      <c r="BSL67" s="9"/>
      <c r="BSM67" s="9"/>
      <c r="BSN67" s="9"/>
      <c r="BSO67" s="9"/>
      <c r="BSP67" s="9"/>
      <c r="BSQ67" s="9"/>
      <c r="BSR67" s="9"/>
      <c r="BSS67" s="9"/>
      <c r="BST67" s="9"/>
      <c r="BSU67" s="9"/>
      <c r="BSV67" s="9"/>
      <c r="BSW67" s="9"/>
      <c r="BSX67" s="9"/>
      <c r="BSY67" s="9"/>
      <c r="BSZ67" s="9"/>
      <c r="BTA67" s="9"/>
      <c r="BTB67" s="9"/>
      <c r="BTC67" s="9"/>
      <c r="BTD67" s="9"/>
      <c r="BTE67" s="9"/>
      <c r="BTF67" s="9"/>
      <c r="BTG67" s="9"/>
      <c r="BTH67" s="9"/>
      <c r="BTI67" s="9"/>
      <c r="BTJ67" s="9"/>
      <c r="BTK67" s="9"/>
      <c r="BTL67" s="9"/>
      <c r="BTM67" s="9"/>
      <c r="BTN67" s="9"/>
      <c r="BTO67" s="9"/>
      <c r="BTP67" s="9"/>
      <c r="BTQ67" s="9"/>
      <c r="BTR67" s="9"/>
      <c r="BTS67" s="9"/>
      <c r="BTT67" s="9"/>
      <c r="BTU67" s="9"/>
      <c r="BTV67" s="9"/>
      <c r="BTW67" s="9"/>
      <c r="BTX67" s="9"/>
      <c r="BTY67" s="9"/>
      <c r="BTZ67" s="9"/>
      <c r="BUA67" s="9"/>
      <c r="BUB67" s="9"/>
      <c r="BUC67" s="9"/>
      <c r="BUD67" s="9"/>
      <c r="BUE67" s="9"/>
      <c r="BUF67" s="9"/>
      <c r="BUG67" s="9"/>
      <c r="BUH67" s="9"/>
      <c r="BUI67" s="9"/>
      <c r="BUJ67" s="9"/>
      <c r="BUK67" s="9"/>
      <c r="BUL67" s="9"/>
      <c r="BUM67" s="9"/>
      <c r="BUN67" s="9"/>
      <c r="BUO67" s="9"/>
      <c r="BUP67" s="9"/>
      <c r="BUQ67" s="9"/>
      <c r="BUR67" s="9"/>
      <c r="BUS67" s="9"/>
      <c r="BUT67" s="9"/>
      <c r="BUU67" s="9"/>
      <c r="BUV67" s="9"/>
      <c r="BUW67" s="9"/>
      <c r="BUX67" s="9"/>
      <c r="BUY67" s="9"/>
      <c r="BUZ67" s="9"/>
      <c r="BVA67" s="9"/>
      <c r="BVB67" s="9"/>
      <c r="BVC67" s="9"/>
      <c r="BVD67" s="9"/>
      <c r="BVE67" s="9"/>
      <c r="BVF67" s="9"/>
      <c r="BVG67" s="9"/>
      <c r="BVH67" s="9"/>
      <c r="BVI67" s="9"/>
      <c r="BVJ67" s="9"/>
      <c r="BVK67" s="9"/>
      <c r="BVL67" s="9"/>
      <c r="BVM67" s="9"/>
      <c r="BVN67" s="9"/>
      <c r="BVO67" s="9"/>
      <c r="BVP67" s="9"/>
      <c r="BVQ67" s="9"/>
      <c r="BVR67" s="9"/>
      <c r="BVS67" s="9"/>
      <c r="BVT67" s="9"/>
      <c r="BVU67" s="9"/>
      <c r="BVV67" s="9"/>
      <c r="BVW67" s="9"/>
      <c r="BVX67" s="9"/>
      <c r="BVY67" s="9"/>
      <c r="BVZ67" s="9"/>
      <c r="BWA67" s="9"/>
      <c r="BWB67" s="9"/>
      <c r="BWC67" s="9"/>
      <c r="BWD67" s="9"/>
      <c r="BWE67" s="9"/>
      <c r="BWF67" s="9"/>
      <c r="BWG67" s="9"/>
      <c r="BWH67" s="9"/>
      <c r="BWI67" s="9"/>
      <c r="BWJ67" s="9"/>
      <c r="BWK67" s="9"/>
      <c r="BWL67" s="9"/>
      <c r="BWM67" s="9"/>
      <c r="BWN67" s="9"/>
      <c r="BWO67" s="9"/>
      <c r="BWP67" s="9"/>
      <c r="BWQ67" s="9"/>
      <c r="BWR67" s="9"/>
      <c r="BWS67" s="9"/>
      <c r="BWT67" s="9"/>
      <c r="BWU67" s="9"/>
      <c r="BWV67" s="9"/>
      <c r="BWW67" s="9"/>
      <c r="BWX67" s="9"/>
      <c r="BWY67" s="9"/>
      <c r="BWZ67" s="9"/>
      <c r="BXA67" s="9"/>
      <c r="BXB67" s="9"/>
      <c r="BXC67" s="9"/>
      <c r="BXD67" s="9"/>
      <c r="BXE67" s="9"/>
      <c r="BXF67" s="9"/>
      <c r="BXG67" s="9"/>
      <c r="BXH67" s="9"/>
      <c r="BXI67" s="9"/>
      <c r="BXJ67" s="9"/>
      <c r="BXK67" s="9"/>
      <c r="BXL67" s="9"/>
      <c r="BXM67" s="9"/>
      <c r="BXN67" s="9"/>
      <c r="BXO67" s="9"/>
      <c r="BXP67" s="9"/>
      <c r="BXQ67" s="9"/>
      <c r="BXR67" s="9"/>
      <c r="BXS67" s="9"/>
      <c r="BXT67" s="9"/>
      <c r="BXU67" s="9"/>
      <c r="BXV67" s="9"/>
      <c r="BXW67" s="9"/>
      <c r="BXX67" s="9"/>
      <c r="BXY67" s="9"/>
      <c r="BXZ67" s="9"/>
      <c r="BYA67" s="9"/>
      <c r="BYB67" s="9"/>
      <c r="BYC67" s="9"/>
      <c r="BYD67" s="9"/>
      <c r="BYE67" s="9"/>
      <c r="BYF67" s="9"/>
      <c r="BYG67" s="9"/>
      <c r="BYH67" s="9"/>
      <c r="BYI67" s="9"/>
      <c r="BYJ67" s="9"/>
      <c r="BYK67" s="9"/>
      <c r="BYL67" s="9"/>
      <c r="BYM67" s="9"/>
      <c r="BYN67" s="9"/>
      <c r="BYO67" s="9"/>
      <c r="BYP67" s="9"/>
      <c r="BYQ67" s="9"/>
      <c r="BYR67" s="9"/>
      <c r="BYS67" s="9"/>
      <c r="BYT67" s="9"/>
      <c r="BYU67" s="9"/>
      <c r="BYV67" s="9"/>
      <c r="BYW67" s="9"/>
      <c r="BYX67" s="9"/>
      <c r="BYY67" s="9"/>
      <c r="BYZ67" s="9"/>
      <c r="BZA67" s="9"/>
      <c r="BZB67" s="9"/>
      <c r="BZC67" s="9"/>
      <c r="BZD67" s="9"/>
      <c r="BZE67" s="9"/>
      <c r="BZF67" s="9"/>
      <c r="BZG67" s="9"/>
      <c r="BZH67" s="9"/>
      <c r="BZI67" s="9"/>
      <c r="BZJ67" s="9"/>
      <c r="BZK67" s="9"/>
      <c r="BZL67" s="9"/>
      <c r="BZM67" s="9"/>
      <c r="BZN67" s="9"/>
      <c r="BZO67" s="9"/>
      <c r="BZP67" s="9"/>
      <c r="BZQ67" s="9"/>
      <c r="BZR67" s="9"/>
      <c r="BZS67" s="9"/>
      <c r="BZT67" s="9"/>
      <c r="BZU67" s="9"/>
      <c r="BZV67" s="9"/>
      <c r="BZW67" s="9"/>
      <c r="BZX67" s="9"/>
      <c r="BZY67" s="9"/>
      <c r="BZZ67" s="9"/>
      <c r="CAA67" s="9"/>
      <c r="CAB67" s="9"/>
      <c r="CAC67" s="9"/>
      <c r="CAD67" s="9"/>
      <c r="CAE67" s="9"/>
      <c r="CAF67" s="9"/>
      <c r="CAG67" s="9"/>
      <c r="CAH67" s="9"/>
      <c r="CAI67" s="9"/>
      <c r="CAJ67" s="9"/>
      <c r="CAK67" s="9"/>
      <c r="CAL67" s="9"/>
      <c r="CAM67" s="9"/>
      <c r="CAN67" s="9"/>
      <c r="CAO67" s="9"/>
      <c r="CAP67" s="9"/>
      <c r="CAQ67" s="9"/>
      <c r="CAR67" s="9"/>
      <c r="CAS67" s="9"/>
      <c r="CAT67" s="9"/>
      <c r="CAU67" s="9"/>
      <c r="CAV67" s="9"/>
      <c r="CAW67" s="9"/>
      <c r="CAX67" s="9"/>
      <c r="CAY67" s="9"/>
      <c r="CAZ67" s="9"/>
      <c r="CBA67" s="9"/>
      <c r="CBB67" s="9"/>
      <c r="CBC67" s="9"/>
      <c r="CBD67" s="9"/>
      <c r="CBE67" s="9"/>
      <c r="CBF67" s="9"/>
      <c r="CBG67" s="9"/>
      <c r="CBH67" s="9"/>
      <c r="CBI67" s="9"/>
      <c r="CBJ67" s="9"/>
      <c r="CBK67" s="9"/>
      <c r="CBL67" s="9"/>
      <c r="CBM67" s="9"/>
      <c r="CBN67" s="9"/>
      <c r="CBO67" s="9"/>
      <c r="CBP67" s="9"/>
      <c r="CBQ67" s="9"/>
      <c r="CBR67" s="9"/>
      <c r="CBS67" s="9"/>
      <c r="CBT67" s="9"/>
      <c r="CBU67" s="9"/>
      <c r="CBV67" s="9"/>
      <c r="CBW67" s="9"/>
      <c r="CBX67" s="9"/>
      <c r="CBY67" s="9"/>
      <c r="CBZ67" s="9"/>
      <c r="CCA67" s="9"/>
      <c r="CCB67" s="9"/>
      <c r="CCC67" s="9"/>
      <c r="CCD67" s="9"/>
      <c r="CCE67" s="9"/>
      <c r="CCF67" s="9"/>
      <c r="CCG67" s="9"/>
      <c r="CCH67" s="9"/>
      <c r="CCI67" s="9"/>
      <c r="CCJ67" s="9"/>
      <c r="CCK67" s="9"/>
      <c r="CCL67" s="9"/>
      <c r="CCM67" s="9"/>
      <c r="CCN67" s="9"/>
      <c r="CCO67" s="9"/>
      <c r="CCP67" s="9"/>
      <c r="CCQ67" s="9"/>
      <c r="CCR67" s="9"/>
      <c r="CCS67" s="9"/>
      <c r="CCT67" s="9"/>
      <c r="CCU67" s="9"/>
      <c r="CCV67" s="9"/>
      <c r="CCW67" s="9"/>
      <c r="CCX67" s="9"/>
      <c r="CCY67" s="9"/>
      <c r="CCZ67" s="9"/>
      <c r="CDA67" s="9"/>
      <c r="CDB67" s="9"/>
      <c r="CDC67" s="9"/>
      <c r="CDD67" s="9"/>
      <c r="CDE67" s="9"/>
      <c r="CDF67" s="9"/>
      <c r="CDG67" s="9"/>
      <c r="CDH67" s="9"/>
      <c r="CDI67" s="9"/>
      <c r="CDJ67" s="9"/>
      <c r="CDK67" s="9"/>
      <c r="CDL67" s="9"/>
      <c r="CDM67" s="9"/>
      <c r="CDN67" s="9"/>
      <c r="CDO67" s="9"/>
      <c r="CDP67" s="9"/>
      <c r="CDQ67" s="9"/>
      <c r="CDR67" s="9"/>
      <c r="CDS67" s="9"/>
      <c r="CDT67" s="9"/>
      <c r="CDU67" s="9"/>
      <c r="CDV67" s="9"/>
      <c r="CDW67" s="9"/>
      <c r="CDX67" s="9"/>
      <c r="CDY67" s="9"/>
      <c r="CDZ67" s="9"/>
      <c r="CEA67" s="9"/>
      <c r="CEB67" s="9"/>
      <c r="CEC67" s="9"/>
      <c r="CED67" s="9"/>
      <c r="CEE67" s="9"/>
      <c r="CEF67" s="9"/>
      <c r="CEG67" s="9"/>
      <c r="CEH67" s="9"/>
      <c r="CEI67" s="9"/>
      <c r="CEJ67" s="9"/>
      <c r="CEK67" s="9"/>
      <c r="CEL67" s="9"/>
      <c r="CEM67" s="9"/>
      <c r="CEN67" s="9"/>
      <c r="CEO67" s="9"/>
      <c r="CEP67" s="9"/>
      <c r="CEQ67" s="9"/>
      <c r="CER67" s="9"/>
      <c r="CES67" s="9"/>
      <c r="CET67" s="9"/>
      <c r="CEU67" s="9"/>
      <c r="CEV67" s="9"/>
      <c r="CEW67" s="9"/>
      <c r="CEX67" s="9"/>
      <c r="CEY67" s="9"/>
      <c r="CEZ67" s="9"/>
      <c r="CFA67" s="9"/>
      <c r="CFB67" s="9"/>
      <c r="CFC67" s="9"/>
      <c r="CFD67" s="9"/>
      <c r="CFE67" s="9"/>
      <c r="CFF67" s="9"/>
      <c r="CFG67" s="9"/>
      <c r="CFH67" s="9"/>
      <c r="CFI67" s="9"/>
      <c r="CFJ67" s="9"/>
      <c r="CFK67" s="9"/>
      <c r="CFL67" s="9"/>
      <c r="CFM67" s="9"/>
      <c r="CFN67" s="9"/>
      <c r="CFO67" s="9"/>
      <c r="CFP67" s="9"/>
      <c r="CFQ67" s="9"/>
      <c r="CFR67" s="9"/>
      <c r="CFS67" s="9"/>
      <c r="CFT67" s="9"/>
      <c r="CFU67" s="9"/>
      <c r="CFV67" s="9"/>
      <c r="CFW67" s="9"/>
      <c r="CFX67" s="9"/>
      <c r="CFY67" s="9"/>
      <c r="CFZ67" s="9"/>
      <c r="CGA67" s="9"/>
      <c r="CGB67" s="9"/>
      <c r="CGC67" s="9"/>
      <c r="CGD67" s="9"/>
      <c r="CGE67" s="9"/>
      <c r="CGF67" s="9"/>
      <c r="CGG67" s="9"/>
      <c r="CGH67" s="9"/>
      <c r="CGI67" s="9"/>
      <c r="CGJ67" s="9"/>
      <c r="CGK67" s="9"/>
      <c r="CGL67" s="9"/>
      <c r="CGM67" s="9"/>
      <c r="CGN67" s="9"/>
      <c r="CGO67" s="9"/>
      <c r="CGP67" s="9"/>
      <c r="CGQ67" s="9"/>
      <c r="CGR67" s="9"/>
      <c r="CGS67" s="9"/>
      <c r="CGT67" s="9"/>
      <c r="CGU67" s="9"/>
      <c r="CGV67" s="9"/>
      <c r="CGW67" s="9"/>
      <c r="CGX67" s="9"/>
      <c r="CGY67" s="9"/>
      <c r="CGZ67" s="9"/>
      <c r="CHA67" s="9"/>
      <c r="CHB67" s="9"/>
      <c r="CHC67" s="9"/>
      <c r="CHD67" s="9"/>
      <c r="CHE67" s="9"/>
      <c r="CHF67" s="9"/>
      <c r="CHG67" s="9"/>
      <c r="CHH67" s="9"/>
      <c r="CHI67" s="9"/>
      <c r="CHJ67" s="9"/>
      <c r="CHK67" s="9"/>
      <c r="CHL67" s="9"/>
      <c r="CHM67" s="9"/>
      <c r="CHN67" s="9"/>
      <c r="CHO67" s="9"/>
      <c r="CHP67" s="9"/>
      <c r="CHQ67" s="9"/>
      <c r="CHR67" s="9"/>
      <c r="CHS67" s="9"/>
      <c r="CHT67" s="9"/>
      <c r="CHU67" s="9"/>
      <c r="CHV67" s="9"/>
      <c r="CHW67" s="9"/>
      <c r="CHX67" s="9"/>
      <c r="CHY67" s="9"/>
      <c r="CHZ67" s="9"/>
      <c r="CIA67" s="9"/>
      <c r="CIB67" s="9"/>
      <c r="CIC67" s="9"/>
      <c r="CID67" s="9"/>
      <c r="CIE67" s="9"/>
      <c r="CIF67" s="9"/>
      <c r="CIG67" s="9"/>
      <c r="CIH67" s="9"/>
      <c r="CII67" s="9"/>
      <c r="CIJ67" s="9"/>
      <c r="CIK67" s="9"/>
      <c r="CIL67" s="9"/>
      <c r="CIM67" s="9"/>
      <c r="CIN67" s="9"/>
      <c r="CIO67" s="9"/>
      <c r="CIP67" s="9"/>
      <c r="CIQ67" s="9"/>
      <c r="CIR67" s="9"/>
      <c r="CIS67" s="9"/>
      <c r="CIT67" s="9"/>
      <c r="CIU67" s="9"/>
      <c r="CIV67" s="9"/>
      <c r="CIW67" s="9"/>
      <c r="CIX67" s="9"/>
      <c r="CIY67" s="9"/>
      <c r="CIZ67" s="9"/>
      <c r="CJA67" s="9"/>
      <c r="CJB67" s="9"/>
      <c r="CJC67" s="9"/>
      <c r="CJD67" s="9"/>
      <c r="CJE67" s="9"/>
      <c r="CJF67" s="9"/>
      <c r="CJG67" s="9"/>
      <c r="CJH67" s="9"/>
      <c r="CJI67" s="9"/>
      <c r="CJJ67" s="9"/>
      <c r="CJK67" s="9"/>
      <c r="CJL67" s="9"/>
      <c r="CJM67" s="9"/>
      <c r="CJN67" s="9"/>
      <c r="CJO67" s="9"/>
      <c r="CJP67" s="9"/>
      <c r="CJQ67" s="9"/>
      <c r="CJR67" s="9"/>
      <c r="CJS67" s="9"/>
      <c r="CJT67" s="9"/>
      <c r="CJU67" s="9"/>
      <c r="CJV67" s="9"/>
      <c r="CJW67" s="9"/>
      <c r="CJX67" s="9"/>
      <c r="CJY67" s="9"/>
      <c r="CJZ67" s="9"/>
      <c r="CKA67" s="9"/>
      <c r="CKB67" s="9"/>
      <c r="CKC67" s="9"/>
      <c r="CKD67" s="9"/>
      <c r="CKE67" s="9"/>
      <c r="CKF67" s="9"/>
      <c r="CKG67" s="9"/>
      <c r="CKH67" s="9"/>
      <c r="CKI67" s="9"/>
      <c r="CKJ67" s="9"/>
      <c r="CKK67" s="9"/>
      <c r="CKL67" s="9"/>
      <c r="CKM67" s="9"/>
      <c r="CKN67" s="9"/>
      <c r="CKO67" s="9"/>
      <c r="CKP67" s="9"/>
      <c r="CKQ67" s="9"/>
      <c r="CKR67" s="9"/>
      <c r="CKS67" s="9"/>
      <c r="CKT67" s="9"/>
      <c r="CKU67" s="9"/>
      <c r="CKV67" s="9"/>
      <c r="CKW67" s="9"/>
      <c r="CKX67" s="9"/>
      <c r="CKY67" s="9"/>
      <c r="CKZ67" s="9"/>
      <c r="CLA67" s="9"/>
      <c r="CLB67" s="9"/>
      <c r="CLC67" s="9"/>
      <c r="CLD67" s="9"/>
      <c r="CLE67" s="9"/>
      <c r="CLF67" s="9"/>
      <c r="CLG67" s="9"/>
      <c r="CLH67" s="9"/>
      <c r="CLI67" s="9"/>
      <c r="CLJ67" s="9"/>
      <c r="CLK67" s="9"/>
      <c r="CLL67" s="9"/>
      <c r="CLM67" s="9"/>
      <c r="CLN67" s="9"/>
      <c r="CLO67" s="9"/>
      <c r="CLP67" s="9"/>
      <c r="CLQ67" s="9"/>
      <c r="CLR67" s="9"/>
      <c r="CLS67" s="9"/>
      <c r="CLT67" s="9"/>
      <c r="CLU67" s="9"/>
      <c r="CLV67" s="9"/>
      <c r="CLW67" s="9"/>
      <c r="CLX67" s="9"/>
      <c r="CLY67" s="9"/>
      <c r="CLZ67" s="9"/>
      <c r="CMA67" s="9"/>
      <c r="CMB67" s="9"/>
      <c r="CMC67" s="9"/>
      <c r="CMD67" s="9"/>
      <c r="CME67" s="9"/>
      <c r="CMF67" s="9"/>
      <c r="CMG67" s="9"/>
      <c r="CMH67" s="9"/>
      <c r="CMI67" s="9"/>
      <c r="CMJ67" s="9"/>
      <c r="CMK67" s="9"/>
      <c r="CML67" s="9"/>
      <c r="CMM67" s="9"/>
      <c r="CMN67" s="9"/>
      <c r="CMO67" s="9"/>
      <c r="CMP67" s="9"/>
      <c r="CMQ67" s="9"/>
      <c r="CMR67" s="9"/>
      <c r="CMS67" s="9"/>
      <c r="CMT67" s="9"/>
      <c r="CMU67" s="9"/>
      <c r="CMV67" s="9"/>
      <c r="CMW67" s="9"/>
      <c r="CMX67" s="9"/>
      <c r="CMY67" s="9"/>
      <c r="CMZ67" s="9"/>
      <c r="CNA67" s="9"/>
      <c r="CNB67" s="9"/>
      <c r="CNC67" s="9"/>
      <c r="CND67" s="9"/>
      <c r="CNE67" s="9"/>
      <c r="CNF67" s="9"/>
      <c r="CNG67" s="9"/>
      <c r="CNH67" s="9"/>
      <c r="CNI67" s="9"/>
      <c r="CNJ67" s="9"/>
      <c r="CNK67" s="9"/>
      <c r="CNL67" s="9"/>
      <c r="CNM67" s="9"/>
      <c r="CNN67" s="9"/>
      <c r="CNO67" s="9"/>
      <c r="CNP67" s="9"/>
      <c r="CNQ67" s="9"/>
      <c r="CNR67" s="9"/>
      <c r="CNS67" s="9"/>
      <c r="CNT67" s="9"/>
      <c r="CNU67" s="9"/>
      <c r="CNV67" s="9"/>
      <c r="CNW67" s="9"/>
      <c r="CNX67" s="9"/>
      <c r="CNY67" s="9"/>
      <c r="CNZ67" s="9"/>
      <c r="COA67" s="9"/>
      <c r="COB67" s="9"/>
      <c r="COC67" s="9"/>
      <c r="COD67" s="9"/>
      <c r="COE67" s="9"/>
      <c r="COF67" s="9"/>
      <c r="COG67" s="9"/>
      <c r="COH67" s="9"/>
      <c r="COI67" s="9"/>
      <c r="COJ67" s="9"/>
      <c r="COK67" s="9"/>
      <c r="COL67" s="9"/>
      <c r="COM67" s="9"/>
      <c r="CON67" s="9"/>
      <c r="COO67" s="9"/>
      <c r="COP67" s="9"/>
      <c r="COQ67" s="9"/>
      <c r="COR67" s="9"/>
      <c r="COS67" s="9"/>
      <c r="COT67" s="9"/>
      <c r="COU67" s="9"/>
      <c r="COV67" s="9"/>
      <c r="COW67" s="9"/>
      <c r="COX67" s="9"/>
      <c r="COY67" s="9"/>
      <c r="COZ67" s="9"/>
      <c r="CPA67" s="9"/>
      <c r="CPB67" s="9"/>
      <c r="CPC67" s="9"/>
      <c r="CPD67" s="9"/>
      <c r="CPE67" s="9"/>
      <c r="CPF67" s="9"/>
      <c r="CPG67" s="9"/>
      <c r="CPH67" s="9"/>
      <c r="CPI67" s="9"/>
      <c r="CPJ67" s="9"/>
      <c r="CPK67" s="9"/>
      <c r="CPL67" s="9"/>
      <c r="CPM67" s="9"/>
      <c r="CPN67" s="9"/>
      <c r="CPO67" s="9"/>
      <c r="CPP67" s="9"/>
      <c r="CPQ67" s="9"/>
      <c r="CPR67" s="9"/>
      <c r="CPS67" s="9"/>
      <c r="CPT67" s="9"/>
      <c r="CPU67" s="9"/>
      <c r="CPV67" s="9"/>
      <c r="CPW67" s="9"/>
      <c r="CPX67" s="9"/>
      <c r="CPY67" s="9"/>
      <c r="CPZ67" s="9"/>
      <c r="CQA67" s="9"/>
      <c r="CQB67" s="9"/>
      <c r="CQC67" s="9"/>
      <c r="CQD67" s="9"/>
      <c r="CQE67" s="9"/>
      <c r="CQF67" s="9"/>
      <c r="CQG67" s="9"/>
      <c r="CQH67" s="9"/>
      <c r="CQI67" s="9"/>
      <c r="CQJ67" s="9"/>
      <c r="CQK67" s="9"/>
      <c r="CQL67" s="9"/>
      <c r="CQM67" s="9"/>
      <c r="CQN67" s="9"/>
      <c r="CQO67" s="9"/>
      <c r="CQP67" s="9"/>
      <c r="CQQ67" s="9"/>
      <c r="CQR67" s="9"/>
      <c r="CQS67" s="9"/>
      <c r="CQT67" s="9"/>
      <c r="CQU67" s="9"/>
      <c r="CQV67" s="9"/>
      <c r="CQW67" s="9"/>
      <c r="CQX67" s="9"/>
      <c r="CQY67" s="9"/>
      <c r="CQZ67" s="9"/>
      <c r="CRA67" s="9"/>
      <c r="CRB67" s="9"/>
      <c r="CRC67" s="9"/>
      <c r="CRD67" s="9"/>
      <c r="CRE67" s="9"/>
      <c r="CRF67" s="9"/>
      <c r="CRG67" s="9"/>
      <c r="CRH67" s="9"/>
      <c r="CRI67" s="9"/>
      <c r="CRJ67" s="9"/>
      <c r="CRK67" s="9"/>
      <c r="CRL67" s="9"/>
      <c r="CRM67" s="9"/>
      <c r="CRN67" s="9"/>
      <c r="CRO67" s="9"/>
      <c r="CRP67" s="9"/>
      <c r="CRQ67" s="9"/>
      <c r="CRR67" s="9"/>
      <c r="CRS67" s="9"/>
      <c r="CRT67" s="9"/>
      <c r="CRU67" s="9"/>
      <c r="CRV67" s="9"/>
      <c r="CRW67" s="9"/>
      <c r="CRX67" s="9"/>
      <c r="CRY67" s="9"/>
      <c r="CRZ67" s="9"/>
      <c r="CSA67" s="9"/>
      <c r="CSB67" s="9"/>
      <c r="CSC67" s="9"/>
      <c r="CSD67" s="9"/>
      <c r="CSE67" s="9"/>
      <c r="CSF67" s="9"/>
      <c r="CSG67" s="9"/>
      <c r="CSH67" s="9"/>
      <c r="CSI67" s="9"/>
      <c r="CSJ67" s="9"/>
      <c r="CSK67" s="9"/>
      <c r="CSL67" s="9"/>
      <c r="CSM67" s="9"/>
      <c r="CSN67" s="9"/>
      <c r="CSO67" s="9"/>
      <c r="CSP67" s="9"/>
      <c r="CSQ67" s="9"/>
      <c r="CSR67" s="9"/>
      <c r="CSS67" s="9"/>
      <c r="CST67" s="9"/>
      <c r="CSU67" s="9"/>
      <c r="CSV67" s="9"/>
      <c r="CSW67" s="9"/>
      <c r="CSX67" s="9"/>
      <c r="CSY67" s="9"/>
      <c r="CSZ67" s="9"/>
      <c r="CTA67" s="9"/>
      <c r="CTB67" s="9"/>
      <c r="CTC67" s="9"/>
      <c r="CTD67" s="9"/>
      <c r="CTE67" s="9"/>
      <c r="CTF67" s="9"/>
      <c r="CTG67" s="9"/>
      <c r="CTH67" s="9"/>
      <c r="CTI67" s="9"/>
      <c r="CTJ67" s="9"/>
      <c r="CTK67" s="9"/>
      <c r="CTL67" s="9"/>
      <c r="CTM67" s="9"/>
      <c r="CTN67" s="9"/>
      <c r="CTO67" s="9"/>
      <c r="CTP67" s="9"/>
      <c r="CTQ67" s="9"/>
      <c r="CTR67" s="9"/>
      <c r="CTS67" s="9"/>
      <c r="CTT67" s="9"/>
      <c r="CTU67" s="9"/>
      <c r="CTV67" s="9"/>
      <c r="CTW67" s="9"/>
      <c r="CTX67" s="9"/>
      <c r="CTY67" s="9"/>
      <c r="CTZ67" s="9"/>
      <c r="CUA67" s="9"/>
      <c r="CUB67" s="9"/>
      <c r="CUC67" s="9"/>
      <c r="CUD67" s="9"/>
      <c r="CUE67" s="9"/>
      <c r="CUF67" s="9"/>
      <c r="CUG67" s="9"/>
      <c r="CUH67" s="9"/>
      <c r="CUI67" s="9"/>
      <c r="CUJ67" s="9"/>
      <c r="CUK67" s="9"/>
      <c r="CUL67" s="9"/>
      <c r="CUM67" s="9"/>
      <c r="CUN67" s="9"/>
      <c r="CUO67" s="9"/>
      <c r="CUP67" s="9"/>
      <c r="CUQ67" s="9"/>
      <c r="CUR67" s="9"/>
      <c r="CUS67" s="9"/>
      <c r="CUT67" s="9"/>
      <c r="CUU67" s="9"/>
      <c r="CUV67" s="9"/>
      <c r="CUW67" s="9"/>
      <c r="CUX67" s="9"/>
      <c r="CUY67" s="9"/>
      <c r="CUZ67" s="9"/>
      <c r="CVA67" s="9"/>
      <c r="CVB67" s="9"/>
      <c r="CVC67" s="9"/>
      <c r="CVD67" s="9"/>
      <c r="CVE67" s="9"/>
      <c r="CVF67" s="9"/>
      <c r="CVG67" s="9"/>
      <c r="CVH67" s="9"/>
      <c r="CVI67" s="9"/>
      <c r="CVJ67" s="9"/>
      <c r="CVK67" s="9"/>
      <c r="CVL67" s="9"/>
      <c r="CVM67" s="9"/>
      <c r="CVN67" s="9"/>
      <c r="CVO67" s="9"/>
      <c r="CVP67" s="9"/>
      <c r="CVQ67" s="9"/>
      <c r="CVR67" s="9"/>
      <c r="CVS67" s="9"/>
      <c r="CVT67" s="9"/>
      <c r="CVU67" s="9"/>
      <c r="CVV67" s="9"/>
      <c r="CVW67" s="9"/>
      <c r="CVX67" s="9"/>
      <c r="CVY67" s="9"/>
      <c r="CVZ67" s="9"/>
      <c r="CWA67" s="9"/>
      <c r="CWB67" s="9"/>
      <c r="CWC67" s="9"/>
      <c r="CWD67" s="9"/>
      <c r="CWE67" s="9"/>
      <c r="CWF67" s="9"/>
      <c r="CWG67" s="9"/>
      <c r="CWH67" s="9"/>
      <c r="CWI67" s="9"/>
      <c r="CWJ67" s="9"/>
      <c r="CWK67" s="9"/>
      <c r="CWL67" s="9"/>
      <c r="CWM67" s="9"/>
      <c r="CWN67" s="9"/>
      <c r="CWO67" s="9"/>
      <c r="CWP67" s="9"/>
      <c r="CWQ67" s="9"/>
      <c r="CWR67" s="9"/>
      <c r="CWS67" s="9"/>
      <c r="CWT67" s="9"/>
      <c r="CWU67" s="9"/>
      <c r="CWV67" s="9"/>
      <c r="CWW67" s="9"/>
      <c r="CWX67" s="9"/>
      <c r="CWY67" s="9"/>
      <c r="CWZ67" s="9"/>
      <c r="CXA67" s="9"/>
      <c r="CXB67" s="9"/>
      <c r="CXC67" s="9"/>
      <c r="CXD67" s="9"/>
      <c r="CXE67" s="9"/>
      <c r="CXF67" s="9"/>
      <c r="CXG67" s="9"/>
      <c r="CXH67" s="9"/>
      <c r="CXI67" s="9"/>
      <c r="CXJ67" s="9"/>
      <c r="CXK67" s="9"/>
      <c r="CXL67" s="9"/>
      <c r="CXM67" s="9"/>
      <c r="CXN67" s="9"/>
      <c r="CXO67" s="9"/>
      <c r="CXP67" s="9"/>
      <c r="CXQ67" s="9"/>
      <c r="CXR67" s="9"/>
      <c r="CXS67" s="9"/>
      <c r="CXT67" s="9"/>
      <c r="CXU67" s="9"/>
      <c r="CXV67" s="9"/>
      <c r="CXW67" s="9"/>
      <c r="CXX67" s="9"/>
      <c r="CXY67" s="9"/>
      <c r="CXZ67" s="9"/>
      <c r="CYA67" s="9"/>
      <c r="CYB67" s="9"/>
      <c r="CYC67" s="9"/>
      <c r="CYD67" s="9"/>
      <c r="CYE67" s="9"/>
      <c r="CYF67" s="9"/>
      <c r="CYG67" s="9"/>
      <c r="CYH67" s="9"/>
      <c r="CYI67" s="9"/>
      <c r="CYJ67" s="9"/>
      <c r="CYK67" s="9"/>
      <c r="CYL67" s="9"/>
      <c r="CYM67" s="9"/>
      <c r="CYN67" s="9"/>
      <c r="CYO67" s="9"/>
      <c r="CYP67" s="9"/>
      <c r="CYQ67" s="9"/>
      <c r="CYR67" s="9"/>
      <c r="CYS67" s="9"/>
      <c r="CYT67" s="9"/>
      <c r="CYU67" s="9"/>
      <c r="CYV67" s="9"/>
      <c r="CYW67" s="9"/>
      <c r="CYX67" s="9"/>
      <c r="CYY67" s="9"/>
      <c r="CYZ67" s="9"/>
      <c r="CZA67" s="9"/>
      <c r="CZB67" s="9"/>
      <c r="CZC67" s="9"/>
      <c r="CZD67" s="9"/>
      <c r="CZE67" s="9"/>
      <c r="CZF67" s="9"/>
      <c r="CZG67" s="9"/>
      <c r="CZH67" s="9"/>
      <c r="CZI67" s="9"/>
      <c r="CZJ67" s="9"/>
      <c r="CZK67" s="9"/>
      <c r="CZL67" s="9"/>
      <c r="CZM67" s="9"/>
      <c r="CZN67" s="9"/>
      <c r="CZO67" s="9"/>
      <c r="CZP67" s="9"/>
      <c r="CZQ67" s="9"/>
      <c r="CZR67" s="9"/>
      <c r="CZS67" s="9"/>
      <c r="CZT67" s="9"/>
      <c r="CZU67" s="9"/>
      <c r="CZV67" s="9"/>
      <c r="CZW67" s="9"/>
      <c r="CZX67" s="9"/>
      <c r="CZY67" s="9"/>
      <c r="CZZ67" s="9"/>
      <c r="DAA67" s="9"/>
      <c r="DAB67" s="9"/>
      <c r="DAC67" s="9"/>
      <c r="DAD67" s="9"/>
      <c r="DAE67" s="9"/>
      <c r="DAF67" s="9"/>
      <c r="DAG67" s="9"/>
      <c r="DAH67" s="9"/>
      <c r="DAI67" s="9"/>
      <c r="DAJ67" s="9"/>
      <c r="DAK67" s="9"/>
      <c r="DAL67" s="9"/>
      <c r="DAM67" s="9"/>
      <c r="DAN67" s="9"/>
      <c r="DAO67" s="9"/>
      <c r="DAP67" s="9"/>
      <c r="DAQ67" s="9"/>
      <c r="DAR67" s="9"/>
      <c r="DAS67" s="9"/>
      <c r="DAT67" s="9"/>
      <c r="DAU67" s="9"/>
      <c r="DAV67" s="9"/>
      <c r="DAW67" s="9"/>
      <c r="DAX67" s="9"/>
      <c r="DAY67" s="9"/>
      <c r="DAZ67" s="9"/>
      <c r="DBA67" s="9"/>
      <c r="DBB67" s="9"/>
      <c r="DBC67" s="9"/>
      <c r="DBD67" s="9"/>
      <c r="DBE67" s="9"/>
      <c r="DBF67" s="9"/>
      <c r="DBG67" s="9"/>
      <c r="DBH67" s="9"/>
      <c r="DBI67" s="9"/>
      <c r="DBJ67" s="9"/>
      <c r="DBK67" s="9"/>
      <c r="DBL67" s="9"/>
      <c r="DBM67" s="9"/>
      <c r="DBN67" s="9"/>
      <c r="DBO67" s="9"/>
      <c r="DBP67" s="9"/>
      <c r="DBQ67" s="9"/>
      <c r="DBR67" s="9"/>
      <c r="DBS67" s="9"/>
      <c r="DBT67" s="9"/>
      <c r="DBU67" s="9"/>
      <c r="DBV67" s="9"/>
      <c r="DBW67" s="9"/>
      <c r="DBX67" s="9"/>
      <c r="DBY67" s="9"/>
      <c r="DBZ67" s="9"/>
      <c r="DCA67" s="9"/>
      <c r="DCB67" s="9"/>
      <c r="DCC67" s="9"/>
      <c r="DCD67" s="9"/>
      <c r="DCE67" s="9"/>
      <c r="DCF67" s="9"/>
      <c r="DCG67" s="9"/>
      <c r="DCH67" s="9"/>
      <c r="DCI67" s="9"/>
      <c r="DCJ67" s="9"/>
      <c r="DCK67" s="9"/>
      <c r="DCL67" s="9"/>
      <c r="DCM67" s="9"/>
      <c r="DCN67" s="9"/>
      <c r="DCO67" s="9"/>
      <c r="DCP67" s="9"/>
      <c r="DCQ67" s="9"/>
      <c r="DCR67" s="9"/>
      <c r="DCS67" s="9"/>
      <c r="DCT67" s="9"/>
      <c r="DCU67" s="9"/>
      <c r="DCV67" s="9"/>
      <c r="DCW67" s="9"/>
      <c r="DCX67" s="9"/>
      <c r="DCY67" s="9"/>
      <c r="DCZ67" s="9"/>
      <c r="DDA67" s="9"/>
      <c r="DDB67" s="9"/>
      <c r="DDC67" s="9"/>
      <c r="DDD67" s="9"/>
      <c r="DDE67" s="9"/>
      <c r="DDF67" s="9"/>
      <c r="DDG67" s="9"/>
      <c r="DDH67" s="9"/>
      <c r="DDI67" s="9"/>
      <c r="DDJ67" s="9"/>
      <c r="DDK67" s="9"/>
      <c r="DDL67" s="9"/>
      <c r="DDM67" s="9"/>
      <c r="DDN67" s="9"/>
      <c r="DDO67" s="9"/>
      <c r="DDP67" s="9"/>
      <c r="DDQ67" s="9"/>
      <c r="DDR67" s="9"/>
      <c r="DDS67" s="9"/>
      <c r="DDT67" s="9"/>
      <c r="DDU67" s="9"/>
      <c r="DDV67" s="9"/>
      <c r="DDW67" s="9"/>
      <c r="DDX67" s="9"/>
      <c r="DDY67" s="9"/>
      <c r="DDZ67" s="9"/>
      <c r="DEA67" s="9"/>
      <c r="DEB67" s="9"/>
      <c r="DEC67" s="9"/>
      <c r="DED67" s="9"/>
      <c r="DEE67" s="9"/>
      <c r="DEF67" s="9"/>
      <c r="DEG67" s="9"/>
      <c r="DEH67" s="9"/>
      <c r="DEI67" s="9"/>
      <c r="DEJ67" s="9"/>
      <c r="DEK67" s="9"/>
      <c r="DEL67" s="9"/>
      <c r="DEM67" s="9"/>
      <c r="DEN67" s="9"/>
      <c r="DEO67" s="9"/>
      <c r="DEP67" s="9"/>
      <c r="DEQ67" s="9"/>
      <c r="DER67" s="9"/>
      <c r="DES67" s="9"/>
      <c r="DET67" s="9"/>
      <c r="DEU67" s="9"/>
      <c r="DEV67" s="9"/>
      <c r="DEW67" s="9"/>
      <c r="DEX67" s="9"/>
      <c r="DEY67" s="9"/>
      <c r="DEZ67" s="9"/>
      <c r="DFA67" s="9"/>
      <c r="DFB67" s="9"/>
      <c r="DFC67" s="9"/>
      <c r="DFD67" s="9"/>
      <c r="DFE67" s="9"/>
      <c r="DFF67" s="9"/>
      <c r="DFG67" s="9"/>
      <c r="DFH67" s="9"/>
      <c r="DFI67" s="9"/>
      <c r="DFJ67" s="9"/>
      <c r="DFK67" s="9"/>
      <c r="DFL67" s="9"/>
      <c r="DFM67" s="9"/>
      <c r="DFN67" s="9"/>
      <c r="DFO67" s="9"/>
      <c r="DFP67" s="9"/>
      <c r="DFQ67" s="9"/>
      <c r="DFR67" s="9"/>
      <c r="DFS67" s="9"/>
      <c r="DFT67" s="9"/>
      <c r="DFU67" s="9"/>
      <c r="DFV67" s="9"/>
      <c r="DFW67" s="9"/>
      <c r="DFX67" s="9"/>
      <c r="DFY67" s="9"/>
      <c r="DFZ67" s="9"/>
      <c r="DGA67" s="9"/>
      <c r="DGB67" s="9"/>
      <c r="DGC67" s="9"/>
      <c r="DGD67" s="9"/>
      <c r="DGE67" s="9"/>
      <c r="DGF67" s="9"/>
      <c r="DGG67" s="9"/>
      <c r="DGH67" s="9"/>
      <c r="DGI67" s="9"/>
      <c r="DGJ67" s="9"/>
      <c r="DGK67" s="9"/>
      <c r="DGL67" s="9"/>
      <c r="DGM67" s="9"/>
      <c r="DGN67" s="9"/>
      <c r="DGO67" s="9"/>
      <c r="DGP67" s="9"/>
      <c r="DGQ67" s="9"/>
      <c r="DGR67" s="9"/>
      <c r="DGS67" s="9"/>
      <c r="DGT67" s="9"/>
      <c r="DGU67" s="9"/>
      <c r="DGV67" s="9"/>
      <c r="DGW67" s="9"/>
      <c r="DGX67" s="9"/>
      <c r="DGY67" s="9"/>
      <c r="DGZ67" s="9"/>
      <c r="DHA67" s="9"/>
      <c r="DHB67" s="9"/>
      <c r="DHC67" s="9"/>
      <c r="DHD67" s="9"/>
      <c r="DHE67" s="9"/>
      <c r="DHF67" s="9"/>
      <c r="DHG67" s="9"/>
      <c r="DHH67" s="9"/>
      <c r="DHI67" s="9"/>
      <c r="DHJ67" s="9"/>
      <c r="DHK67" s="9"/>
      <c r="DHL67" s="9"/>
      <c r="DHM67" s="9"/>
      <c r="DHN67" s="9"/>
      <c r="DHO67" s="9"/>
      <c r="DHP67" s="9"/>
      <c r="DHQ67" s="9"/>
      <c r="DHR67" s="9"/>
      <c r="DHS67" s="9"/>
      <c r="DHT67" s="9"/>
      <c r="DHU67" s="9"/>
      <c r="DHV67" s="9"/>
      <c r="DHW67" s="9"/>
      <c r="DHX67" s="9"/>
      <c r="DHY67" s="9"/>
      <c r="DHZ67" s="9"/>
      <c r="DIA67" s="9"/>
      <c r="DIB67" s="9"/>
      <c r="DIC67" s="9"/>
      <c r="DID67" s="9"/>
      <c r="DIE67" s="9"/>
      <c r="DIF67" s="9"/>
      <c r="DIG67" s="9"/>
      <c r="DIH67" s="9"/>
      <c r="DII67" s="9"/>
      <c r="DIJ67" s="9"/>
      <c r="DIK67" s="9"/>
      <c r="DIL67" s="9"/>
      <c r="DIM67" s="9"/>
      <c r="DIN67" s="9"/>
      <c r="DIO67" s="9"/>
      <c r="DIP67" s="9"/>
      <c r="DIQ67" s="9"/>
      <c r="DIR67" s="9"/>
      <c r="DIS67" s="9"/>
      <c r="DIT67" s="9"/>
      <c r="DIU67" s="9"/>
      <c r="DIV67" s="9"/>
      <c r="DIW67" s="9"/>
      <c r="DIX67" s="9"/>
      <c r="DIY67" s="9"/>
      <c r="DIZ67" s="9"/>
      <c r="DJA67" s="9"/>
      <c r="DJB67" s="9"/>
      <c r="DJC67" s="9"/>
      <c r="DJD67" s="9"/>
      <c r="DJE67" s="9"/>
      <c r="DJF67" s="9"/>
      <c r="DJG67" s="9"/>
      <c r="DJH67" s="9"/>
      <c r="DJI67" s="9"/>
      <c r="DJJ67" s="9"/>
      <c r="DJK67" s="9"/>
      <c r="DJL67" s="9"/>
      <c r="DJM67" s="9"/>
      <c r="DJN67" s="9"/>
      <c r="DJO67" s="9"/>
      <c r="DJP67" s="9"/>
      <c r="DJQ67" s="9"/>
      <c r="DJR67" s="9"/>
      <c r="DJS67" s="9"/>
      <c r="DJT67" s="9"/>
      <c r="DJU67" s="9"/>
      <c r="DJV67" s="9"/>
      <c r="DJW67" s="9"/>
      <c r="DJX67" s="9"/>
      <c r="DJY67" s="9"/>
      <c r="DJZ67" s="9"/>
      <c r="DKA67" s="9"/>
      <c r="DKB67" s="9"/>
      <c r="DKC67" s="9"/>
      <c r="DKD67" s="9"/>
      <c r="DKE67" s="9"/>
      <c r="DKF67" s="9"/>
      <c r="DKG67" s="9"/>
      <c r="DKH67" s="9"/>
      <c r="DKI67" s="9"/>
      <c r="DKJ67" s="9"/>
      <c r="DKK67" s="9"/>
      <c r="DKL67" s="9"/>
      <c r="DKM67" s="9"/>
      <c r="DKN67" s="9"/>
      <c r="DKO67" s="9"/>
      <c r="DKP67" s="9"/>
      <c r="DKQ67" s="9"/>
      <c r="DKR67" s="9"/>
      <c r="DKS67" s="9"/>
      <c r="DKT67" s="9"/>
      <c r="DKU67" s="9"/>
      <c r="DKV67" s="9"/>
      <c r="DKW67" s="9"/>
      <c r="DKX67" s="9"/>
      <c r="DKY67" s="9"/>
      <c r="DKZ67" s="9"/>
      <c r="DLA67" s="9"/>
      <c r="DLB67" s="9"/>
      <c r="DLC67" s="9"/>
      <c r="DLD67" s="9"/>
      <c r="DLE67" s="9"/>
      <c r="DLF67" s="9"/>
      <c r="DLG67" s="9"/>
      <c r="DLH67" s="9"/>
      <c r="DLI67" s="9"/>
      <c r="DLJ67" s="9"/>
      <c r="DLK67" s="9"/>
      <c r="DLL67" s="9"/>
      <c r="DLM67" s="9"/>
      <c r="DLN67" s="9"/>
      <c r="DLO67" s="9"/>
      <c r="DLP67" s="9"/>
      <c r="DLQ67" s="9"/>
      <c r="DLR67" s="9"/>
      <c r="DLS67" s="9"/>
      <c r="DLT67" s="9"/>
      <c r="DLU67" s="9"/>
      <c r="DLV67" s="9"/>
      <c r="DLW67" s="9"/>
      <c r="DLX67" s="9"/>
      <c r="DLY67" s="9"/>
      <c r="DLZ67" s="9"/>
      <c r="DMA67" s="9"/>
      <c r="DMB67" s="9"/>
      <c r="DMC67" s="9"/>
      <c r="DMD67" s="9"/>
      <c r="DME67" s="9"/>
      <c r="DMF67" s="9"/>
      <c r="DMG67" s="9"/>
      <c r="DMH67" s="9"/>
      <c r="DMI67" s="9"/>
      <c r="DMJ67" s="9"/>
      <c r="DMK67" s="9"/>
      <c r="DML67" s="9"/>
      <c r="DMM67" s="9"/>
      <c r="DMN67" s="9"/>
      <c r="DMO67" s="9"/>
      <c r="DMP67" s="9"/>
      <c r="DMQ67" s="9"/>
      <c r="DMR67" s="9"/>
      <c r="DMS67" s="9"/>
      <c r="DMT67" s="9"/>
      <c r="DMU67" s="9"/>
      <c r="DMV67" s="9"/>
      <c r="DMW67" s="9"/>
      <c r="DMX67" s="9"/>
      <c r="DMY67" s="9"/>
      <c r="DMZ67" s="9"/>
      <c r="DNA67" s="9"/>
      <c r="DNB67" s="9"/>
      <c r="DNC67" s="9"/>
      <c r="DND67" s="9"/>
      <c r="DNE67" s="9"/>
      <c r="DNF67" s="9"/>
      <c r="DNG67" s="9"/>
      <c r="DNH67" s="9"/>
      <c r="DNI67" s="9"/>
      <c r="DNJ67" s="9"/>
      <c r="DNK67" s="9"/>
      <c r="DNL67" s="9"/>
      <c r="DNM67" s="9"/>
      <c r="DNN67" s="9"/>
      <c r="DNO67" s="9"/>
      <c r="DNP67" s="9"/>
      <c r="DNQ67" s="9"/>
      <c r="DNR67" s="9"/>
      <c r="DNS67" s="9"/>
      <c r="DNT67" s="9"/>
      <c r="DNU67" s="9"/>
      <c r="DNV67" s="9"/>
      <c r="DNW67" s="9"/>
      <c r="DNX67" s="9"/>
      <c r="DNY67" s="9"/>
      <c r="DNZ67" s="9"/>
      <c r="DOA67" s="9"/>
      <c r="DOB67" s="9"/>
      <c r="DOC67" s="9"/>
      <c r="DOD67" s="9"/>
      <c r="DOE67" s="9"/>
      <c r="DOF67" s="9"/>
      <c r="DOG67" s="9"/>
      <c r="DOH67" s="9"/>
      <c r="DOI67" s="9"/>
      <c r="DOJ67" s="9"/>
      <c r="DOK67" s="9"/>
      <c r="DOL67" s="9"/>
      <c r="DOM67" s="9"/>
      <c r="DON67" s="9"/>
      <c r="DOO67" s="9"/>
      <c r="DOP67" s="9"/>
      <c r="DOQ67" s="9"/>
      <c r="DOR67" s="9"/>
      <c r="DOS67" s="9"/>
      <c r="DOT67" s="9"/>
      <c r="DOU67" s="9"/>
      <c r="DOV67" s="9"/>
      <c r="DOW67" s="9"/>
      <c r="DOX67" s="9"/>
      <c r="DOY67" s="9"/>
      <c r="DOZ67" s="9"/>
      <c r="DPA67" s="9"/>
      <c r="DPB67" s="9"/>
      <c r="DPC67" s="9"/>
      <c r="DPD67" s="9"/>
      <c r="DPE67" s="9"/>
      <c r="DPF67" s="9"/>
    </row>
    <row r="68" spans="1:3126" s="4" customFormat="1" ht="41.25" customHeight="1" x14ac:dyDescent="0.25">
      <c r="A68" s="24">
        <v>59</v>
      </c>
      <c r="B68" s="97" t="s">
        <v>104</v>
      </c>
      <c r="C68" s="98"/>
      <c r="D68" s="34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6"/>
      <c r="BA68" s="49"/>
      <c r="BB68" s="50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  <c r="AMO68" s="9"/>
      <c r="AMP68" s="9"/>
      <c r="AMQ68" s="9"/>
      <c r="AMR68" s="9"/>
      <c r="AMS68" s="9"/>
      <c r="AMT68" s="9"/>
      <c r="AMU68" s="9"/>
      <c r="AMV68" s="9"/>
      <c r="AMW68" s="9"/>
      <c r="AMX68" s="9"/>
      <c r="AMY68" s="9"/>
      <c r="AMZ68" s="9"/>
      <c r="ANA68" s="9"/>
      <c r="ANB68" s="9"/>
      <c r="ANC68" s="9"/>
      <c r="AND68" s="9"/>
      <c r="ANE68" s="9"/>
      <c r="ANF68" s="9"/>
      <c r="ANG68" s="9"/>
      <c r="ANH68" s="9"/>
      <c r="ANI68" s="9"/>
      <c r="ANJ68" s="9"/>
      <c r="ANK68" s="9"/>
      <c r="ANL68" s="9"/>
      <c r="ANM68" s="9"/>
      <c r="ANN68" s="9"/>
      <c r="ANO68" s="9"/>
      <c r="ANP68" s="9"/>
      <c r="ANQ68" s="9"/>
      <c r="ANR68" s="9"/>
      <c r="ANS68" s="9"/>
      <c r="ANT68" s="9"/>
      <c r="ANU68" s="9"/>
      <c r="ANV68" s="9"/>
      <c r="ANW68" s="9"/>
      <c r="ANX68" s="9"/>
      <c r="ANY68" s="9"/>
      <c r="ANZ68" s="9"/>
      <c r="AOA68" s="9"/>
      <c r="AOB68" s="9"/>
      <c r="AOC68" s="9"/>
      <c r="AOD68" s="9"/>
      <c r="AOE68" s="9"/>
      <c r="AOF68" s="9"/>
      <c r="AOG68" s="9"/>
      <c r="AOH68" s="9"/>
      <c r="AOI68" s="9"/>
      <c r="AOJ68" s="9"/>
      <c r="AOK68" s="9"/>
      <c r="AOL68" s="9"/>
      <c r="AOM68" s="9"/>
      <c r="AON68" s="9"/>
      <c r="AOO68" s="9"/>
      <c r="AOP68" s="9"/>
      <c r="AOQ68" s="9"/>
      <c r="AOR68" s="9"/>
      <c r="AOS68" s="9"/>
      <c r="AOT68" s="9"/>
      <c r="AOU68" s="9"/>
      <c r="AOV68" s="9"/>
      <c r="AOW68" s="9"/>
      <c r="AOX68" s="9"/>
      <c r="AOY68" s="9"/>
      <c r="AOZ68" s="9"/>
      <c r="APA68" s="9"/>
      <c r="APB68" s="9"/>
      <c r="APC68" s="9"/>
      <c r="APD68" s="9"/>
      <c r="APE68" s="9"/>
      <c r="APF68" s="9"/>
      <c r="APG68" s="9"/>
      <c r="APH68" s="9"/>
      <c r="API68" s="9"/>
      <c r="APJ68" s="9"/>
      <c r="APK68" s="9"/>
      <c r="APL68" s="9"/>
      <c r="APM68" s="9"/>
      <c r="APN68" s="9"/>
      <c r="APO68" s="9"/>
      <c r="APP68" s="9"/>
      <c r="APQ68" s="9"/>
      <c r="APR68" s="9"/>
      <c r="APS68" s="9"/>
      <c r="APT68" s="9"/>
      <c r="APU68" s="9"/>
      <c r="APV68" s="9"/>
      <c r="APW68" s="9"/>
      <c r="APX68" s="9"/>
      <c r="APY68" s="9"/>
      <c r="APZ68" s="9"/>
      <c r="AQA68" s="9"/>
      <c r="AQB68" s="9"/>
      <c r="AQC68" s="9"/>
      <c r="AQD68" s="9"/>
      <c r="AQE68" s="9"/>
      <c r="AQF68" s="9"/>
      <c r="AQG68" s="9"/>
      <c r="AQH68" s="9"/>
      <c r="AQI68" s="9"/>
      <c r="AQJ68" s="9"/>
      <c r="AQK68" s="9"/>
      <c r="AQL68" s="9"/>
      <c r="AQM68" s="9"/>
      <c r="AQN68" s="9"/>
      <c r="AQO68" s="9"/>
      <c r="AQP68" s="9"/>
      <c r="AQQ68" s="9"/>
      <c r="AQR68" s="9"/>
      <c r="AQS68" s="9"/>
      <c r="AQT68" s="9"/>
      <c r="AQU68" s="9"/>
      <c r="AQV68" s="9"/>
      <c r="AQW68" s="9"/>
      <c r="AQX68" s="9"/>
      <c r="AQY68" s="9"/>
      <c r="AQZ68" s="9"/>
      <c r="ARA68" s="9"/>
      <c r="ARB68" s="9"/>
      <c r="ARC68" s="9"/>
      <c r="ARD68" s="9"/>
      <c r="ARE68" s="9"/>
      <c r="ARF68" s="9"/>
      <c r="ARG68" s="9"/>
      <c r="ARH68" s="9"/>
      <c r="ARI68" s="9"/>
      <c r="ARJ68" s="9"/>
      <c r="ARK68" s="9"/>
      <c r="ARL68" s="9"/>
      <c r="ARM68" s="9"/>
      <c r="ARN68" s="9"/>
      <c r="ARO68" s="9"/>
      <c r="ARP68" s="9"/>
      <c r="ARQ68" s="9"/>
      <c r="ARR68" s="9"/>
      <c r="ARS68" s="9"/>
      <c r="ART68" s="9"/>
      <c r="ARU68" s="9"/>
      <c r="ARV68" s="9"/>
      <c r="ARW68" s="9"/>
      <c r="ARX68" s="9"/>
      <c r="ARY68" s="9"/>
      <c r="ARZ68" s="9"/>
      <c r="ASA68" s="9"/>
      <c r="ASB68" s="9"/>
      <c r="ASC68" s="9"/>
      <c r="ASD68" s="9"/>
      <c r="ASE68" s="9"/>
      <c r="ASF68" s="9"/>
      <c r="ASG68" s="9"/>
      <c r="ASH68" s="9"/>
      <c r="ASI68" s="9"/>
      <c r="ASJ68" s="9"/>
      <c r="ASK68" s="9"/>
      <c r="ASL68" s="9"/>
      <c r="ASM68" s="9"/>
      <c r="ASN68" s="9"/>
      <c r="ASO68" s="9"/>
      <c r="ASP68" s="9"/>
      <c r="ASQ68" s="9"/>
      <c r="ASR68" s="9"/>
      <c r="ASS68" s="9"/>
      <c r="AST68" s="9"/>
      <c r="ASU68" s="9"/>
      <c r="ASV68" s="9"/>
      <c r="ASW68" s="9"/>
      <c r="ASX68" s="9"/>
      <c r="ASY68" s="9"/>
      <c r="ASZ68" s="9"/>
      <c r="ATA68" s="9"/>
      <c r="ATB68" s="9"/>
      <c r="ATC68" s="9"/>
      <c r="ATD68" s="9"/>
      <c r="ATE68" s="9"/>
      <c r="ATF68" s="9"/>
      <c r="ATG68" s="9"/>
      <c r="ATH68" s="9"/>
      <c r="ATI68" s="9"/>
      <c r="ATJ68" s="9"/>
      <c r="ATK68" s="9"/>
      <c r="ATL68" s="9"/>
      <c r="ATM68" s="9"/>
      <c r="ATN68" s="9"/>
      <c r="ATO68" s="9"/>
      <c r="ATP68" s="9"/>
      <c r="ATQ68" s="9"/>
      <c r="ATR68" s="9"/>
      <c r="ATS68" s="9"/>
      <c r="ATT68" s="9"/>
      <c r="ATU68" s="9"/>
      <c r="ATV68" s="9"/>
      <c r="ATW68" s="9"/>
      <c r="ATX68" s="9"/>
      <c r="ATY68" s="9"/>
      <c r="ATZ68" s="9"/>
      <c r="AUA68" s="9"/>
      <c r="AUB68" s="9"/>
      <c r="AUC68" s="9"/>
      <c r="AUD68" s="9"/>
      <c r="AUE68" s="9"/>
      <c r="AUF68" s="9"/>
      <c r="AUG68" s="9"/>
      <c r="AUH68" s="9"/>
      <c r="AUI68" s="9"/>
      <c r="AUJ68" s="9"/>
      <c r="AUK68" s="9"/>
      <c r="AUL68" s="9"/>
      <c r="AUM68" s="9"/>
      <c r="AUN68" s="9"/>
      <c r="AUO68" s="9"/>
      <c r="AUP68" s="9"/>
      <c r="AUQ68" s="9"/>
      <c r="AUR68" s="9"/>
      <c r="AUS68" s="9"/>
      <c r="AUT68" s="9"/>
      <c r="AUU68" s="9"/>
      <c r="AUV68" s="9"/>
      <c r="AUW68" s="9"/>
      <c r="AUX68" s="9"/>
      <c r="AUY68" s="9"/>
      <c r="AUZ68" s="9"/>
      <c r="AVA68" s="9"/>
      <c r="AVB68" s="9"/>
      <c r="AVC68" s="9"/>
      <c r="AVD68" s="9"/>
      <c r="AVE68" s="9"/>
      <c r="AVF68" s="9"/>
      <c r="AVG68" s="9"/>
      <c r="AVH68" s="9"/>
      <c r="AVI68" s="9"/>
      <c r="AVJ68" s="9"/>
      <c r="AVK68" s="9"/>
      <c r="AVL68" s="9"/>
      <c r="AVM68" s="9"/>
      <c r="AVN68" s="9"/>
      <c r="AVO68" s="9"/>
      <c r="AVP68" s="9"/>
      <c r="AVQ68" s="9"/>
      <c r="AVR68" s="9"/>
      <c r="AVS68" s="9"/>
      <c r="AVT68" s="9"/>
      <c r="AVU68" s="9"/>
      <c r="AVV68" s="9"/>
      <c r="AVW68" s="9"/>
      <c r="AVX68" s="9"/>
      <c r="AVY68" s="9"/>
      <c r="AVZ68" s="9"/>
      <c r="AWA68" s="9"/>
      <c r="AWB68" s="9"/>
      <c r="AWC68" s="9"/>
      <c r="AWD68" s="9"/>
      <c r="AWE68" s="9"/>
      <c r="AWF68" s="9"/>
      <c r="AWG68" s="9"/>
      <c r="AWH68" s="9"/>
      <c r="AWI68" s="9"/>
      <c r="AWJ68" s="9"/>
      <c r="AWK68" s="9"/>
      <c r="AWL68" s="9"/>
      <c r="AWM68" s="9"/>
      <c r="AWN68" s="9"/>
      <c r="AWO68" s="9"/>
      <c r="AWP68" s="9"/>
      <c r="AWQ68" s="9"/>
      <c r="AWR68" s="9"/>
      <c r="AWS68" s="9"/>
      <c r="AWT68" s="9"/>
      <c r="AWU68" s="9"/>
      <c r="AWV68" s="9"/>
      <c r="AWW68" s="9"/>
      <c r="AWX68" s="9"/>
      <c r="AWY68" s="9"/>
      <c r="AWZ68" s="9"/>
      <c r="AXA68" s="9"/>
      <c r="AXB68" s="9"/>
      <c r="AXC68" s="9"/>
      <c r="AXD68" s="9"/>
      <c r="AXE68" s="9"/>
      <c r="AXF68" s="9"/>
      <c r="AXG68" s="9"/>
      <c r="AXH68" s="9"/>
      <c r="AXI68" s="9"/>
      <c r="AXJ68" s="9"/>
      <c r="AXK68" s="9"/>
      <c r="AXL68" s="9"/>
      <c r="AXM68" s="9"/>
      <c r="AXN68" s="9"/>
      <c r="AXO68" s="9"/>
      <c r="AXP68" s="9"/>
      <c r="AXQ68" s="9"/>
      <c r="AXR68" s="9"/>
      <c r="AXS68" s="9"/>
      <c r="AXT68" s="9"/>
      <c r="AXU68" s="9"/>
      <c r="AXV68" s="9"/>
      <c r="AXW68" s="9"/>
      <c r="AXX68" s="9"/>
      <c r="AXY68" s="9"/>
      <c r="AXZ68" s="9"/>
      <c r="AYA68" s="9"/>
      <c r="AYB68" s="9"/>
      <c r="AYC68" s="9"/>
      <c r="AYD68" s="9"/>
      <c r="AYE68" s="9"/>
      <c r="AYF68" s="9"/>
      <c r="AYG68" s="9"/>
      <c r="AYH68" s="9"/>
      <c r="AYI68" s="9"/>
      <c r="AYJ68" s="9"/>
      <c r="AYK68" s="9"/>
      <c r="AYL68" s="9"/>
      <c r="AYM68" s="9"/>
      <c r="AYN68" s="9"/>
      <c r="AYO68" s="9"/>
      <c r="AYP68" s="9"/>
      <c r="AYQ68" s="9"/>
      <c r="AYR68" s="9"/>
      <c r="AYS68" s="9"/>
      <c r="AYT68" s="9"/>
      <c r="AYU68" s="9"/>
      <c r="AYV68" s="9"/>
      <c r="AYW68" s="9"/>
      <c r="AYX68" s="9"/>
      <c r="AYY68" s="9"/>
      <c r="AYZ68" s="9"/>
      <c r="AZA68" s="9"/>
      <c r="AZB68" s="9"/>
      <c r="AZC68" s="9"/>
      <c r="AZD68" s="9"/>
      <c r="AZE68" s="9"/>
      <c r="AZF68" s="9"/>
      <c r="AZG68" s="9"/>
      <c r="AZH68" s="9"/>
      <c r="AZI68" s="9"/>
      <c r="AZJ68" s="9"/>
      <c r="AZK68" s="9"/>
      <c r="AZL68" s="9"/>
      <c r="AZM68" s="9"/>
      <c r="AZN68" s="9"/>
      <c r="AZO68" s="9"/>
      <c r="AZP68" s="9"/>
      <c r="AZQ68" s="9"/>
      <c r="AZR68" s="9"/>
      <c r="AZS68" s="9"/>
      <c r="AZT68" s="9"/>
      <c r="AZU68" s="9"/>
      <c r="AZV68" s="9"/>
      <c r="AZW68" s="9"/>
      <c r="AZX68" s="9"/>
      <c r="AZY68" s="9"/>
      <c r="AZZ68" s="9"/>
      <c r="BAA68" s="9"/>
      <c r="BAB68" s="9"/>
      <c r="BAC68" s="9"/>
      <c r="BAD68" s="9"/>
      <c r="BAE68" s="9"/>
      <c r="BAF68" s="9"/>
      <c r="BAG68" s="9"/>
      <c r="BAH68" s="9"/>
      <c r="BAI68" s="9"/>
      <c r="BAJ68" s="9"/>
      <c r="BAK68" s="9"/>
      <c r="BAL68" s="9"/>
      <c r="BAM68" s="9"/>
      <c r="BAN68" s="9"/>
      <c r="BAO68" s="9"/>
      <c r="BAP68" s="9"/>
      <c r="BAQ68" s="9"/>
      <c r="BAR68" s="9"/>
      <c r="BAS68" s="9"/>
      <c r="BAT68" s="9"/>
      <c r="BAU68" s="9"/>
      <c r="BAV68" s="9"/>
      <c r="BAW68" s="9"/>
      <c r="BAX68" s="9"/>
      <c r="BAY68" s="9"/>
      <c r="BAZ68" s="9"/>
      <c r="BBA68" s="9"/>
      <c r="BBB68" s="9"/>
      <c r="BBC68" s="9"/>
      <c r="BBD68" s="9"/>
      <c r="BBE68" s="9"/>
      <c r="BBF68" s="9"/>
      <c r="BBG68" s="9"/>
      <c r="BBH68" s="9"/>
      <c r="BBI68" s="9"/>
      <c r="BBJ68" s="9"/>
      <c r="BBK68" s="9"/>
      <c r="BBL68" s="9"/>
      <c r="BBM68" s="9"/>
      <c r="BBN68" s="9"/>
      <c r="BBO68" s="9"/>
      <c r="BBP68" s="9"/>
      <c r="BBQ68" s="9"/>
      <c r="BBR68" s="9"/>
      <c r="BBS68" s="9"/>
      <c r="BBT68" s="9"/>
      <c r="BBU68" s="9"/>
      <c r="BBV68" s="9"/>
      <c r="BBW68" s="9"/>
      <c r="BBX68" s="9"/>
      <c r="BBY68" s="9"/>
      <c r="BBZ68" s="9"/>
      <c r="BCA68" s="9"/>
      <c r="BCB68" s="9"/>
      <c r="BCC68" s="9"/>
      <c r="BCD68" s="9"/>
      <c r="BCE68" s="9"/>
      <c r="BCF68" s="9"/>
      <c r="BCG68" s="9"/>
      <c r="BCH68" s="9"/>
      <c r="BCI68" s="9"/>
      <c r="BCJ68" s="9"/>
      <c r="BCK68" s="9"/>
      <c r="BCL68" s="9"/>
      <c r="BCM68" s="9"/>
      <c r="BCN68" s="9"/>
      <c r="BCO68" s="9"/>
      <c r="BCP68" s="9"/>
      <c r="BCQ68" s="9"/>
      <c r="BCR68" s="9"/>
      <c r="BCS68" s="9"/>
      <c r="BCT68" s="9"/>
      <c r="BCU68" s="9"/>
      <c r="BCV68" s="9"/>
      <c r="BCW68" s="9"/>
      <c r="BCX68" s="9"/>
      <c r="BCY68" s="9"/>
      <c r="BCZ68" s="9"/>
      <c r="BDA68" s="9"/>
      <c r="BDB68" s="9"/>
      <c r="BDC68" s="9"/>
      <c r="BDD68" s="9"/>
      <c r="BDE68" s="9"/>
      <c r="BDF68" s="9"/>
      <c r="BDG68" s="9"/>
      <c r="BDH68" s="9"/>
      <c r="BDI68" s="9"/>
      <c r="BDJ68" s="9"/>
      <c r="BDK68" s="9"/>
      <c r="BDL68" s="9"/>
      <c r="BDM68" s="9"/>
      <c r="BDN68" s="9"/>
      <c r="BDO68" s="9"/>
      <c r="BDP68" s="9"/>
      <c r="BDQ68" s="9"/>
      <c r="BDR68" s="9"/>
      <c r="BDS68" s="9"/>
      <c r="BDT68" s="9"/>
      <c r="BDU68" s="9"/>
      <c r="BDV68" s="9"/>
      <c r="BDW68" s="9"/>
      <c r="BDX68" s="9"/>
      <c r="BDY68" s="9"/>
      <c r="BDZ68" s="9"/>
      <c r="BEA68" s="9"/>
      <c r="BEB68" s="9"/>
      <c r="BEC68" s="9"/>
      <c r="BED68" s="9"/>
      <c r="BEE68" s="9"/>
      <c r="BEF68" s="9"/>
      <c r="BEG68" s="9"/>
      <c r="BEH68" s="9"/>
      <c r="BEI68" s="9"/>
      <c r="BEJ68" s="9"/>
      <c r="BEK68" s="9"/>
      <c r="BEL68" s="9"/>
      <c r="BEM68" s="9"/>
      <c r="BEN68" s="9"/>
      <c r="BEO68" s="9"/>
      <c r="BEP68" s="9"/>
      <c r="BEQ68" s="9"/>
      <c r="BER68" s="9"/>
      <c r="BES68" s="9"/>
      <c r="BET68" s="9"/>
      <c r="BEU68" s="9"/>
      <c r="BEV68" s="9"/>
      <c r="BEW68" s="9"/>
      <c r="BEX68" s="9"/>
      <c r="BEY68" s="9"/>
      <c r="BEZ68" s="9"/>
      <c r="BFA68" s="9"/>
      <c r="BFB68" s="9"/>
      <c r="BFC68" s="9"/>
      <c r="BFD68" s="9"/>
      <c r="BFE68" s="9"/>
      <c r="BFF68" s="9"/>
      <c r="BFG68" s="9"/>
      <c r="BFH68" s="9"/>
      <c r="BFI68" s="9"/>
      <c r="BFJ68" s="9"/>
      <c r="BFK68" s="9"/>
      <c r="BFL68" s="9"/>
      <c r="BFM68" s="9"/>
      <c r="BFN68" s="9"/>
      <c r="BFO68" s="9"/>
      <c r="BFP68" s="9"/>
      <c r="BFQ68" s="9"/>
      <c r="BFR68" s="9"/>
      <c r="BFS68" s="9"/>
      <c r="BFT68" s="9"/>
      <c r="BFU68" s="9"/>
      <c r="BFV68" s="9"/>
      <c r="BFW68" s="9"/>
      <c r="BFX68" s="9"/>
      <c r="BFY68" s="9"/>
      <c r="BFZ68" s="9"/>
      <c r="BGA68" s="9"/>
      <c r="BGB68" s="9"/>
      <c r="BGC68" s="9"/>
      <c r="BGD68" s="9"/>
      <c r="BGE68" s="9"/>
      <c r="BGF68" s="9"/>
      <c r="BGG68" s="9"/>
      <c r="BGH68" s="9"/>
      <c r="BGI68" s="9"/>
      <c r="BGJ68" s="9"/>
      <c r="BGK68" s="9"/>
      <c r="BGL68" s="9"/>
      <c r="BGM68" s="9"/>
      <c r="BGN68" s="9"/>
      <c r="BGO68" s="9"/>
      <c r="BGP68" s="9"/>
      <c r="BGQ68" s="9"/>
      <c r="BGR68" s="9"/>
      <c r="BGS68" s="9"/>
      <c r="BGT68" s="9"/>
      <c r="BGU68" s="9"/>
      <c r="BGV68" s="9"/>
      <c r="BGW68" s="9"/>
      <c r="BGX68" s="9"/>
      <c r="BGY68" s="9"/>
      <c r="BGZ68" s="9"/>
      <c r="BHA68" s="9"/>
      <c r="BHB68" s="9"/>
      <c r="BHC68" s="9"/>
      <c r="BHD68" s="9"/>
      <c r="BHE68" s="9"/>
      <c r="BHF68" s="9"/>
      <c r="BHG68" s="9"/>
      <c r="BHH68" s="9"/>
      <c r="BHI68" s="9"/>
      <c r="BHJ68" s="9"/>
      <c r="BHK68" s="9"/>
      <c r="BHL68" s="9"/>
      <c r="BHM68" s="9"/>
      <c r="BHN68" s="9"/>
      <c r="BHO68" s="9"/>
      <c r="BHP68" s="9"/>
      <c r="BHQ68" s="9"/>
      <c r="BHR68" s="9"/>
      <c r="BHS68" s="9"/>
      <c r="BHT68" s="9"/>
      <c r="BHU68" s="9"/>
      <c r="BHV68" s="9"/>
      <c r="BHW68" s="9"/>
      <c r="BHX68" s="9"/>
      <c r="BHY68" s="9"/>
      <c r="BHZ68" s="9"/>
      <c r="BIA68" s="9"/>
      <c r="BIB68" s="9"/>
      <c r="BIC68" s="9"/>
      <c r="BID68" s="9"/>
      <c r="BIE68" s="9"/>
      <c r="BIF68" s="9"/>
      <c r="BIG68" s="9"/>
      <c r="BIH68" s="9"/>
      <c r="BII68" s="9"/>
      <c r="BIJ68" s="9"/>
      <c r="BIK68" s="9"/>
      <c r="BIL68" s="9"/>
      <c r="BIM68" s="9"/>
      <c r="BIN68" s="9"/>
      <c r="BIO68" s="9"/>
      <c r="BIP68" s="9"/>
      <c r="BIQ68" s="9"/>
      <c r="BIR68" s="9"/>
      <c r="BIS68" s="9"/>
      <c r="BIT68" s="9"/>
      <c r="BIU68" s="9"/>
      <c r="BIV68" s="9"/>
      <c r="BIW68" s="9"/>
      <c r="BIX68" s="9"/>
      <c r="BIY68" s="9"/>
      <c r="BIZ68" s="9"/>
      <c r="BJA68" s="9"/>
      <c r="BJB68" s="9"/>
      <c r="BJC68" s="9"/>
      <c r="BJD68" s="9"/>
      <c r="BJE68" s="9"/>
      <c r="BJF68" s="9"/>
      <c r="BJG68" s="9"/>
      <c r="BJH68" s="9"/>
      <c r="BJI68" s="9"/>
      <c r="BJJ68" s="9"/>
      <c r="BJK68" s="9"/>
      <c r="BJL68" s="9"/>
      <c r="BJM68" s="9"/>
      <c r="BJN68" s="9"/>
      <c r="BJO68" s="9"/>
      <c r="BJP68" s="9"/>
      <c r="BJQ68" s="9"/>
      <c r="BJR68" s="9"/>
      <c r="BJS68" s="9"/>
      <c r="BJT68" s="9"/>
      <c r="BJU68" s="9"/>
      <c r="BJV68" s="9"/>
      <c r="BJW68" s="9"/>
      <c r="BJX68" s="9"/>
      <c r="BJY68" s="9"/>
      <c r="BJZ68" s="9"/>
      <c r="BKA68" s="9"/>
      <c r="BKB68" s="9"/>
      <c r="BKC68" s="9"/>
      <c r="BKD68" s="9"/>
      <c r="BKE68" s="9"/>
      <c r="BKF68" s="9"/>
      <c r="BKG68" s="9"/>
      <c r="BKH68" s="9"/>
      <c r="BKI68" s="9"/>
      <c r="BKJ68" s="9"/>
      <c r="BKK68" s="9"/>
      <c r="BKL68" s="9"/>
      <c r="BKM68" s="9"/>
      <c r="BKN68" s="9"/>
      <c r="BKO68" s="9"/>
      <c r="BKP68" s="9"/>
      <c r="BKQ68" s="9"/>
      <c r="BKR68" s="9"/>
      <c r="BKS68" s="9"/>
      <c r="BKT68" s="9"/>
      <c r="BKU68" s="9"/>
      <c r="BKV68" s="9"/>
      <c r="BKW68" s="9"/>
      <c r="BKX68" s="9"/>
      <c r="BKY68" s="9"/>
      <c r="BKZ68" s="9"/>
      <c r="BLA68" s="9"/>
      <c r="BLB68" s="9"/>
      <c r="BLC68" s="9"/>
      <c r="BLD68" s="9"/>
      <c r="BLE68" s="9"/>
      <c r="BLF68" s="9"/>
      <c r="BLG68" s="9"/>
      <c r="BLH68" s="9"/>
      <c r="BLI68" s="9"/>
      <c r="BLJ68" s="9"/>
      <c r="BLK68" s="9"/>
      <c r="BLL68" s="9"/>
      <c r="BLM68" s="9"/>
      <c r="BLN68" s="9"/>
      <c r="BLO68" s="9"/>
      <c r="BLP68" s="9"/>
      <c r="BLQ68" s="9"/>
      <c r="BLR68" s="9"/>
      <c r="BLS68" s="9"/>
      <c r="BLT68" s="9"/>
      <c r="BLU68" s="9"/>
      <c r="BLV68" s="9"/>
      <c r="BLW68" s="9"/>
      <c r="BLX68" s="9"/>
      <c r="BLY68" s="9"/>
      <c r="BLZ68" s="9"/>
      <c r="BMA68" s="9"/>
      <c r="BMB68" s="9"/>
      <c r="BMC68" s="9"/>
      <c r="BMD68" s="9"/>
      <c r="BME68" s="9"/>
      <c r="BMF68" s="9"/>
      <c r="BMG68" s="9"/>
      <c r="BMH68" s="9"/>
      <c r="BMI68" s="9"/>
      <c r="BMJ68" s="9"/>
      <c r="BMK68" s="9"/>
      <c r="BML68" s="9"/>
      <c r="BMM68" s="9"/>
      <c r="BMN68" s="9"/>
      <c r="BMO68" s="9"/>
      <c r="BMP68" s="9"/>
      <c r="BMQ68" s="9"/>
      <c r="BMR68" s="9"/>
      <c r="BMS68" s="9"/>
      <c r="BMT68" s="9"/>
      <c r="BMU68" s="9"/>
      <c r="BMV68" s="9"/>
      <c r="BMW68" s="9"/>
      <c r="BMX68" s="9"/>
      <c r="BMY68" s="9"/>
      <c r="BMZ68" s="9"/>
      <c r="BNA68" s="9"/>
      <c r="BNB68" s="9"/>
      <c r="BNC68" s="9"/>
      <c r="BND68" s="9"/>
      <c r="BNE68" s="9"/>
      <c r="BNF68" s="9"/>
      <c r="BNG68" s="9"/>
      <c r="BNH68" s="9"/>
      <c r="BNI68" s="9"/>
      <c r="BNJ68" s="9"/>
      <c r="BNK68" s="9"/>
      <c r="BNL68" s="9"/>
      <c r="BNM68" s="9"/>
      <c r="BNN68" s="9"/>
      <c r="BNO68" s="9"/>
      <c r="BNP68" s="9"/>
      <c r="BNQ68" s="9"/>
      <c r="BNR68" s="9"/>
      <c r="BNS68" s="9"/>
      <c r="BNT68" s="9"/>
      <c r="BNU68" s="9"/>
      <c r="BNV68" s="9"/>
      <c r="BNW68" s="9"/>
      <c r="BNX68" s="9"/>
      <c r="BNY68" s="9"/>
      <c r="BNZ68" s="9"/>
      <c r="BOA68" s="9"/>
      <c r="BOB68" s="9"/>
      <c r="BOC68" s="9"/>
      <c r="BOD68" s="9"/>
      <c r="BOE68" s="9"/>
      <c r="BOF68" s="9"/>
      <c r="BOG68" s="9"/>
      <c r="BOH68" s="9"/>
      <c r="BOI68" s="9"/>
      <c r="BOJ68" s="9"/>
      <c r="BOK68" s="9"/>
      <c r="BOL68" s="9"/>
      <c r="BOM68" s="9"/>
      <c r="BON68" s="9"/>
      <c r="BOO68" s="9"/>
      <c r="BOP68" s="9"/>
      <c r="BOQ68" s="9"/>
      <c r="BOR68" s="9"/>
      <c r="BOS68" s="9"/>
      <c r="BOT68" s="9"/>
      <c r="BOU68" s="9"/>
      <c r="BOV68" s="9"/>
      <c r="BOW68" s="9"/>
      <c r="BOX68" s="9"/>
      <c r="BOY68" s="9"/>
      <c r="BOZ68" s="9"/>
      <c r="BPA68" s="9"/>
      <c r="BPB68" s="9"/>
      <c r="BPC68" s="9"/>
      <c r="BPD68" s="9"/>
      <c r="BPE68" s="9"/>
      <c r="BPF68" s="9"/>
      <c r="BPG68" s="9"/>
      <c r="BPH68" s="9"/>
      <c r="BPI68" s="9"/>
      <c r="BPJ68" s="9"/>
      <c r="BPK68" s="9"/>
      <c r="BPL68" s="9"/>
      <c r="BPM68" s="9"/>
      <c r="BPN68" s="9"/>
      <c r="BPO68" s="9"/>
      <c r="BPP68" s="9"/>
      <c r="BPQ68" s="9"/>
      <c r="BPR68" s="9"/>
      <c r="BPS68" s="9"/>
      <c r="BPT68" s="9"/>
      <c r="BPU68" s="9"/>
      <c r="BPV68" s="9"/>
      <c r="BPW68" s="9"/>
      <c r="BPX68" s="9"/>
      <c r="BPY68" s="9"/>
      <c r="BPZ68" s="9"/>
      <c r="BQA68" s="9"/>
      <c r="BQB68" s="9"/>
      <c r="BQC68" s="9"/>
      <c r="BQD68" s="9"/>
      <c r="BQE68" s="9"/>
      <c r="BQF68" s="9"/>
      <c r="BQG68" s="9"/>
      <c r="BQH68" s="9"/>
      <c r="BQI68" s="9"/>
      <c r="BQJ68" s="9"/>
      <c r="BQK68" s="9"/>
      <c r="BQL68" s="9"/>
      <c r="BQM68" s="9"/>
      <c r="BQN68" s="9"/>
      <c r="BQO68" s="9"/>
      <c r="BQP68" s="9"/>
      <c r="BQQ68" s="9"/>
      <c r="BQR68" s="9"/>
      <c r="BQS68" s="9"/>
      <c r="BQT68" s="9"/>
      <c r="BQU68" s="9"/>
      <c r="BQV68" s="9"/>
      <c r="BQW68" s="9"/>
      <c r="BQX68" s="9"/>
      <c r="BQY68" s="9"/>
      <c r="BQZ68" s="9"/>
      <c r="BRA68" s="9"/>
      <c r="BRB68" s="9"/>
      <c r="BRC68" s="9"/>
      <c r="BRD68" s="9"/>
      <c r="BRE68" s="9"/>
      <c r="BRF68" s="9"/>
      <c r="BRG68" s="9"/>
      <c r="BRH68" s="9"/>
      <c r="BRI68" s="9"/>
      <c r="BRJ68" s="9"/>
      <c r="BRK68" s="9"/>
      <c r="BRL68" s="9"/>
      <c r="BRM68" s="9"/>
      <c r="BRN68" s="9"/>
      <c r="BRO68" s="9"/>
      <c r="BRP68" s="9"/>
      <c r="BRQ68" s="9"/>
      <c r="BRR68" s="9"/>
      <c r="BRS68" s="9"/>
      <c r="BRT68" s="9"/>
      <c r="BRU68" s="9"/>
      <c r="BRV68" s="9"/>
      <c r="BRW68" s="9"/>
      <c r="BRX68" s="9"/>
      <c r="BRY68" s="9"/>
      <c r="BRZ68" s="9"/>
      <c r="BSA68" s="9"/>
      <c r="BSB68" s="9"/>
      <c r="BSC68" s="9"/>
      <c r="BSD68" s="9"/>
      <c r="BSE68" s="9"/>
      <c r="BSF68" s="9"/>
      <c r="BSG68" s="9"/>
      <c r="BSH68" s="9"/>
      <c r="BSI68" s="9"/>
      <c r="BSJ68" s="9"/>
      <c r="BSK68" s="9"/>
      <c r="BSL68" s="9"/>
      <c r="BSM68" s="9"/>
      <c r="BSN68" s="9"/>
      <c r="BSO68" s="9"/>
      <c r="BSP68" s="9"/>
      <c r="BSQ68" s="9"/>
      <c r="BSR68" s="9"/>
      <c r="BSS68" s="9"/>
      <c r="BST68" s="9"/>
      <c r="BSU68" s="9"/>
      <c r="BSV68" s="9"/>
      <c r="BSW68" s="9"/>
      <c r="BSX68" s="9"/>
      <c r="BSY68" s="9"/>
      <c r="BSZ68" s="9"/>
      <c r="BTA68" s="9"/>
      <c r="BTB68" s="9"/>
      <c r="BTC68" s="9"/>
      <c r="BTD68" s="9"/>
      <c r="BTE68" s="9"/>
      <c r="BTF68" s="9"/>
      <c r="BTG68" s="9"/>
      <c r="BTH68" s="9"/>
      <c r="BTI68" s="9"/>
      <c r="BTJ68" s="9"/>
      <c r="BTK68" s="9"/>
      <c r="BTL68" s="9"/>
      <c r="BTM68" s="9"/>
      <c r="BTN68" s="9"/>
      <c r="BTO68" s="9"/>
      <c r="BTP68" s="9"/>
      <c r="BTQ68" s="9"/>
      <c r="BTR68" s="9"/>
      <c r="BTS68" s="9"/>
      <c r="BTT68" s="9"/>
      <c r="BTU68" s="9"/>
      <c r="BTV68" s="9"/>
      <c r="BTW68" s="9"/>
      <c r="BTX68" s="9"/>
      <c r="BTY68" s="9"/>
      <c r="BTZ68" s="9"/>
      <c r="BUA68" s="9"/>
      <c r="BUB68" s="9"/>
      <c r="BUC68" s="9"/>
      <c r="BUD68" s="9"/>
      <c r="BUE68" s="9"/>
      <c r="BUF68" s="9"/>
      <c r="BUG68" s="9"/>
      <c r="BUH68" s="9"/>
      <c r="BUI68" s="9"/>
      <c r="BUJ68" s="9"/>
      <c r="BUK68" s="9"/>
      <c r="BUL68" s="9"/>
      <c r="BUM68" s="9"/>
      <c r="BUN68" s="9"/>
      <c r="BUO68" s="9"/>
      <c r="BUP68" s="9"/>
      <c r="BUQ68" s="9"/>
      <c r="BUR68" s="9"/>
      <c r="BUS68" s="9"/>
      <c r="BUT68" s="9"/>
      <c r="BUU68" s="9"/>
      <c r="BUV68" s="9"/>
      <c r="BUW68" s="9"/>
      <c r="BUX68" s="9"/>
      <c r="BUY68" s="9"/>
      <c r="BUZ68" s="9"/>
      <c r="BVA68" s="9"/>
      <c r="BVB68" s="9"/>
      <c r="BVC68" s="9"/>
      <c r="BVD68" s="9"/>
      <c r="BVE68" s="9"/>
      <c r="BVF68" s="9"/>
      <c r="BVG68" s="9"/>
      <c r="BVH68" s="9"/>
      <c r="BVI68" s="9"/>
      <c r="BVJ68" s="9"/>
      <c r="BVK68" s="9"/>
      <c r="BVL68" s="9"/>
      <c r="BVM68" s="9"/>
      <c r="BVN68" s="9"/>
      <c r="BVO68" s="9"/>
      <c r="BVP68" s="9"/>
      <c r="BVQ68" s="9"/>
      <c r="BVR68" s="9"/>
      <c r="BVS68" s="9"/>
      <c r="BVT68" s="9"/>
      <c r="BVU68" s="9"/>
      <c r="BVV68" s="9"/>
      <c r="BVW68" s="9"/>
      <c r="BVX68" s="9"/>
      <c r="BVY68" s="9"/>
      <c r="BVZ68" s="9"/>
      <c r="BWA68" s="9"/>
      <c r="BWB68" s="9"/>
      <c r="BWC68" s="9"/>
      <c r="BWD68" s="9"/>
      <c r="BWE68" s="9"/>
      <c r="BWF68" s="9"/>
      <c r="BWG68" s="9"/>
      <c r="BWH68" s="9"/>
      <c r="BWI68" s="9"/>
      <c r="BWJ68" s="9"/>
      <c r="BWK68" s="9"/>
      <c r="BWL68" s="9"/>
      <c r="BWM68" s="9"/>
      <c r="BWN68" s="9"/>
      <c r="BWO68" s="9"/>
      <c r="BWP68" s="9"/>
      <c r="BWQ68" s="9"/>
      <c r="BWR68" s="9"/>
      <c r="BWS68" s="9"/>
      <c r="BWT68" s="9"/>
      <c r="BWU68" s="9"/>
      <c r="BWV68" s="9"/>
      <c r="BWW68" s="9"/>
      <c r="BWX68" s="9"/>
      <c r="BWY68" s="9"/>
      <c r="BWZ68" s="9"/>
      <c r="BXA68" s="9"/>
      <c r="BXB68" s="9"/>
      <c r="BXC68" s="9"/>
      <c r="BXD68" s="9"/>
      <c r="BXE68" s="9"/>
      <c r="BXF68" s="9"/>
      <c r="BXG68" s="9"/>
      <c r="BXH68" s="9"/>
      <c r="BXI68" s="9"/>
      <c r="BXJ68" s="9"/>
      <c r="BXK68" s="9"/>
      <c r="BXL68" s="9"/>
      <c r="BXM68" s="9"/>
      <c r="BXN68" s="9"/>
      <c r="BXO68" s="9"/>
      <c r="BXP68" s="9"/>
      <c r="BXQ68" s="9"/>
      <c r="BXR68" s="9"/>
      <c r="BXS68" s="9"/>
      <c r="BXT68" s="9"/>
      <c r="BXU68" s="9"/>
      <c r="BXV68" s="9"/>
      <c r="BXW68" s="9"/>
      <c r="BXX68" s="9"/>
      <c r="BXY68" s="9"/>
      <c r="BXZ68" s="9"/>
      <c r="BYA68" s="9"/>
      <c r="BYB68" s="9"/>
      <c r="BYC68" s="9"/>
      <c r="BYD68" s="9"/>
      <c r="BYE68" s="9"/>
      <c r="BYF68" s="9"/>
      <c r="BYG68" s="9"/>
      <c r="BYH68" s="9"/>
      <c r="BYI68" s="9"/>
      <c r="BYJ68" s="9"/>
      <c r="BYK68" s="9"/>
      <c r="BYL68" s="9"/>
      <c r="BYM68" s="9"/>
      <c r="BYN68" s="9"/>
      <c r="BYO68" s="9"/>
      <c r="BYP68" s="9"/>
      <c r="BYQ68" s="9"/>
      <c r="BYR68" s="9"/>
      <c r="BYS68" s="9"/>
      <c r="BYT68" s="9"/>
      <c r="BYU68" s="9"/>
      <c r="BYV68" s="9"/>
      <c r="BYW68" s="9"/>
      <c r="BYX68" s="9"/>
      <c r="BYY68" s="9"/>
      <c r="BYZ68" s="9"/>
      <c r="BZA68" s="9"/>
      <c r="BZB68" s="9"/>
      <c r="BZC68" s="9"/>
      <c r="BZD68" s="9"/>
      <c r="BZE68" s="9"/>
      <c r="BZF68" s="9"/>
      <c r="BZG68" s="9"/>
      <c r="BZH68" s="9"/>
      <c r="BZI68" s="9"/>
      <c r="BZJ68" s="9"/>
      <c r="BZK68" s="9"/>
      <c r="BZL68" s="9"/>
      <c r="BZM68" s="9"/>
      <c r="BZN68" s="9"/>
      <c r="BZO68" s="9"/>
      <c r="BZP68" s="9"/>
      <c r="BZQ68" s="9"/>
      <c r="BZR68" s="9"/>
      <c r="BZS68" s="9"/>
      <c r="BZT68" s="9"/>
      <c r="BZU68" s="9"/>
      <c r="BZV68" s="9"/>
      <c r="BZW68" s="9"/>
      <c r="BZX68" s="9"/>
      <c r="BZY68" s="9"/>
      <c r="BZZ68" s="9"/>
      <c r="CAA68" s="9"/>
      <c r="CAB68" s="9"/>
      <c r="CAC68" s="9"/>
      <c r="CAD68" s="9"/>
      <c r="CAE68" s="9"/>
      <c r="CAF68" s="9"/>
      <c r="CAG68" s="9"/>
      <c r="CAH68" s="9"/>
      <c r="CAI68" s="9"/>
      <c r="CAJ68" s="9"/>
      <c r="CAK68" s="9"/>
      <c r="CAL68" s="9"/>
      <c r="CAM68" s="9"/>
      <c r="CAN68" s="9"/>
      <c r="CAO68" s="9"/>
      <c r="CAP68" s="9"/>
      <c r="CAQ68" s="9"/>
      <c r="CAR68" s="9"/>
      <c r="CAS68" s="9"/>
      <c r="CAT68" s="9"/>
      <c r="CAU68" s="9"/>
      <c r="CAV68" s="9"/>
      <c r="CAW68" s="9"/>
      <c r="CAX68" s="9"/>
      <c r="CAY68" s="9"/>
      <c r="CAZ68" s="9"/>
      <c r="CBA68" s="9"/>
      <c r="CBB68" s="9"/>
      <c r="CBC68" s="9"/>
      <c r="CBD68" s="9"/>
      <c r="CBE68" s="9"/>
      <c r="CBF68" s="9"/>
      <c r="CBG68" s="9"/>
      <c r="CBH68" s="9"/>
      <c r="CBI68" s="9"/>
      <c r="CBJ68" s="9"/>
      <c r="CBK68" s="9"/>
      <c r="CBL68" s="9"/>
      <c r="CBM68" s="9"/>
      <c r="CBN68" s="9"/>
      <c r="CBO68" s="9"/>
      <c r="CBP68" s="9"/>
      <c r="CBQ68" s="9"/>
      <c r="CBR68" s="9"/>
      <c r="CBS68" s="9"/>
      <c r="CBT68" s="9"/>
      <c r="CBU68" s="9"/>
      <c r="CBV68" s="9"/>
      <c r="CBW68" s="9"/>
      <c r="CBX68" s="9"/>
      <c r="CBY68" s="9"/>
      <c r="CBZ68" s="9"/>
      <c r="CCA68" s="9"/>
      <c r="CCB68" s="9"/>
      <c r="CCC68" s="9"/>
      <c r="CCD68" s="9"/>
      <c r="CCE68" s="9"/>
      <c r="CCF68" s="9"/>
      <c r="CCG68" s="9"/>
      <c r="CCH68" s="9"/>
      <c r="CCI68" s="9"/>
      <c r="CCJ68" s="9"/>
      <c r="CCK68" s="9"/>
      <c r="CCL68" s="9"/>
      <c r="CCM68" s="9"/>
      <c r="CCN68" s="9"/>
      <c r="CCO68" s="9"/>
      <c r="CCP68" s="9"/>
      <c r="CCQ68" s="9"/>
      <c r="CCR68" s="9"/>
      <c r="CCS68" s="9"/>
      <c r="CCT68" s="9"/>
      <c r="CCU68" s="9"/>
      <c r="CCV68" s="9"/>
      <c r="CCW68" s="9"/>
      <c r="CCX68" s="9"/>
      <c r="CCY68" s="9"/>
      <c r="CCZ68" s="9"/>
      <c r="CDA68" s="9"/>
      <c r="CDB68" s="9"/>
      <c r="CDC68" s="9"/>
      <c r="CDD68" s="9"/>
      <c r="CDE68" s="9"/>
      <c r="CDF68" s="9"/>
      <c r="CDG68" s="9"/>
      <c r="CDH68" s="9"/>
      <c r="CDI68" s="9"/>
      <c r="CDJ68" s="9"/>
      <c r="CDK68" s="9"/>
      <c r="CDL68" s="9"/>
      <c r="CDM68" s="9"/>
      <c r="CDN68" s="9"/>
      <c r="CDO68" s="9"/>
      <c r="CDP68" s="9"/>
      <c r="CDQ68" s="9"/>
      <c r="CDR68" s="9"/>
      <c r="CDS68" s="9"/>
      <c r="CDT68" s="9"/>
      <c r="CDU68" s="9"/>
      <c r="CDV68" s="9"/>
      <c r="CDW68" s="9"/>
      <c r="CDX68" s="9"/>
      <c r="CDY68" s="9"/>
      <c r="CDZ68" s="9"/>
      <c r="CEA68" s="9"/>
      <c r="CEB68" s="9"/>
      <c r="CEC68" s="9"/>
      <c r="CED68" s="9"/>
      <c r="CEE68" s="9"/>
      <c r="CEF68" s="9"/>
      <c r="CEG68" s="9"/>
      <c r="CEH68" s="9"/>
      <c r="CEI68" s="9"/>
      <c r="CEJ68" s="9"/>
      <c r="CEK68" s="9"/>
      <c r="CEL68" s="9"/>
      <c r="CEM68" s="9"/>
      <c r="CEN68" s="9"/>
      <c r="CEO68" s="9"/>
      <c r="CEP68" s="9"/>
      <c r="CEQ68" s="9"/>
      <c r="CER68" s="9"/>
      <c r="CES68" s="9"/>
      <c r="CET68" s="9"/>
      <c r="CEU68" s="9"/>
      <c r="CEV68" s="9"/>
      <c r="CEW68" s="9"/>
      <c r="CEX68" s="9"/>
      <c r="CEY68" s="9"/>
      <c r="CEZ68" s="9"/>
      <c r="CFA68" s="9"/>
      <c r="CFB68" s="9"/>
      <c r="CFC68" s="9"/>
      <c r="CFD68" s="9"/>
      <c r="CFE68" s="9"/>
      <c r="CFF68" s="9"/>
      <c r="CFG68" s="9"/>
      <c r="CFH68" s="9"/>
      <c r="CFI68" s="9"/>
      <c r="CFJ68" s="9"/>
      <c r="CFK68" s="9"/>
      <c r="CFL68" s="9"/>
      <c r="CFM68" s="9"/>
      <c r="CFN68" s="9"/>
      <c r="CFO68" s="9"/>
      <c r="CFP68" s="9"/>
      <c r="CFQ68" s="9"/>
      <c r="CFR68" s="9"/>
      <c r="CFS68" s="9"/>
      <c r="CFT68" s="9"/>
      <c r="CFU68" s="9"/>
      <c r="CFV68" s="9"/>
      <c r="CFW68" s="9"/>
      <c r="CFX68" s="9"/>
      <c r="CFY68" s="9"/>
      <c r="CFZ68" s="9"/>
      <c r="CGA68" s="9"/>
      <c r="CGB68" s="9"/>
      <c r="CGC68" s="9"/>
      <c r="CGD68" s="9"/>
      <c r="CGE68" s="9"/>
      <c r="CGF68" s="9"/>
      <c r="CGG68" s="9"/>
      <c r="CGH68" s="9"/>
      <c r="CGI68" s="9"/>
      <c r="CGJ68" s="9"/>
      <c r="CGK68" s="9"/>
      <c r="CGL68" s="9"/>
      <c r="CGM68" s="9"/>
      <c r="CGN68" s="9"/>
      <c r="CGO68" s="9"/>
      <c r="CGP68" s="9"/>
      <c r="CGQ68" s="9"/>
      <c r="CGR68" s="9"/>
      <c r="CGS68" s="9"/>
      <c r="CGT68" s="9"/>
      <c r="CGU68" s="9"/>
      <c r="CGV68" s="9"/>
      <c r="CGW68" s="9"/>
      <c r="CGX68" s="9"/>
      <c r="CGY68" s="9"/>
      <c r="CGZ68" s="9"/>
      <c r="CHA68" s="9"/>
      <c r="CHB68" s="9"/>
      <c r="CHC68" s="9"/>
      <c r="CHD68" s="9"/>
      <c r="CHE68" s="9"/>
      <c r="CHF68" s="9"/>
      <c r="CHG68" s="9"/>
      <c r="CHH68" s="9"/>
      <c r="CHI68" s="9"/>
      <c r="CHJ68" s="9"/>
      <c r="CHK68" s="9"/>
      <c r="CHL68" s="9"/>
      <c r="CHM68" s="9"/>
      <c r="CHN68" s="9"/>
      <c r="CHO68" s="9"/>
      <c r="CHP68" s="9"/>
      <c r="CHQ68" s="9"/>
      <c r="CHR68" s="9"/>
      <c r="CHS68" s="9"/>
      <c r="CHT68" s="9"/>
      <c r="CHU68" s="9"/>
      <c r="CHV68" s="9"/>
      <c r="CHW68" s="9"/>
      <c r="CHX68" s="9"/>
      <c r="CHY68" s="9"/>
      <c r="CHZ68" s="9"/>
      <c r="CIA68" s="9"/>
      <c r="CIB68" s="9"/>
      <c r="CIC68" s="9"/>
      <c r="CID68" s="9"/>
      <c r="CIE68" s="9"/>
      <c r="CIF68" s="9"/>
      <c r="CIG68" s="9"/>
      <c r="CIH68" s="9"/>
      <c r="CII68" s="9"/>
      <c r="CIJ68" s="9"/>
      <c r="CIK68" s="9"/>
      <c r="CIL68" s="9"/>
      <c r="CIM68" s="9"/>
      <c r="CIN68" s="9"/>
      <c r="CIO68" s="9"/>
      <c r="CIP68" s="9"/>
      <c r="CIQ68" s="9"/>
      <c r="CIR68" s="9"/>
      <c r="CIS68" s="9"/>
      <c r="CIT68" s="9"/>
      <c r="CIU68" s="9"/>
      <c r="CIV68" s="9"/>
      <c r="CIW68" s="9"/>
      <c r="CIX68" s="9"/>
      <c r="CIY68" s="9"/>
      <c r="CIZ68" s="9"/>
      <c r="CJA68" s="9"/>
      <c r="CJB68" s="9"/>
      <c r="CJC68" s="9"/>
      <c r="CJD68" s="9"/>
      <c r="CJE68" s="9"/>
      <c r="CJF68" s="9"/>
      <c r="CJG68" s="9"/>
      <c r="CJH68" s="9"/>
      <c r="CJI68" s="9"/>
      <c r="CJJ68" s="9"/>
      <c r="CJK68" s="9"/>
      <c r="CJL68" s="9"/>
      <c r="CJM68" s="9"/>
      <c r="CJN68" s="9"/>
      <c r="CJO68" s="9"/>
      <c r="CJP68" s="9"/>
      <c r="CJQ68" s="9"/>
      <c r="CJR68" s="9"/>
      <c r="CJS68" s="9"/>
      <c r="CJT68" s="9"/>
      <c r="CJU68" s="9"/>
      <c r="CJV68" s="9"/>
      <c r="CJW68" s="9"/>
      <c r="CJX68" s="9"/>
      <c r="CJY68" s="9"/>
      <c r="CJZ68" s="9"/>
      <c r="CKA68" s="9"/>
      <c r="CKB68" s="9"/>
      <c r="CKC68" s="9"/>
      <c r="CKD68" s="9"/>
      <c r="CKE68" s="9"/>
      <c r="CKF68" s="9"/>
      <c r="CKG68" s="9"/>
      <c r="CKH68" s="9"/>
      <c r="CKI68" s="9"/>
      <c r="CKJ68" s="9"/>
      <c r="CKK68" s="9"/>
      <c r="CKL68" s="9"/>
      <c r="CKM68" s="9"/>
      <c r="CKN68" s="9"/>
      <c r="CKO68" s="9"/>
      <c r="CKP68" s="9"/>
      <c r="CKQ68" s="9"/>
      <c r="CKR68" s="9"/>
      <c r="CKS68" s="9"/>
      <c r="CKT68" s="9"/>
      <c r="CKU68" s="9"/>
      <c r="CKV68" s="9"/>
      <c r="CKW68" s="9"/>
      <c r="CKX68" s="9"/>
      <c r="CKY68" s="9"/>
      <c r="CKZ68" s="9"/>
      <c r="CLA68" s="9"/>
      <c r="CLB68" s="9"/>
      <c r="CLC68" s="9"/>
      <c r="CLD68" s="9"/>
      <c r="CLE68" s="9"/>
      <c r="CLF68" s="9"/>
      <c r="CLG68" s="9"/>
      <c r="CLH68" s="9"/>
      <c r="CLI68" s="9"/>
      <c r="CLJ68" s="9"/>
      <c r="CLK68" s="9"/>
      <c r="CLL68" s="9"/>
      <c r="CLM68" s="9"/>
      <c r="CLN68" s="9"/>
      <c r="CLO68" s="9"/>
      <c r="CLP68" s="9"/>
      <c r="CLQ68" s="9"/>
      <c r="CLR68" s="9"/>
      <c r="CLS68" s="9"/>
      <c r="CLT68" s="9"/>
      <c r="CLU68" s="9"/>
      <c r="CLV68" s="9"/>
      <c r="CLW68" s="9"/>
      <c r="CLX68" s="9"/>
      <c r="CLY68" s="9"/>
      <c r="CLZ68" s="9"/>
      <c r="CMA68" s="9"/>
      <c r="CMB68" s="9"/>
      <c r="CMC68" s="9"/>
      <c r="CMD68" s="9"/>
      <c r="CME68" s="9"/>
      <c r="CMF68" s="9"/>
      <c r="CMG68" s="9"/>
      <c r="CMH68" s="9"/>
      <c r="CMI68" s="9"/>
      <c r="CMJ68" s="9"/>
      <c r="CMK68" s="9"/>
      <c r="CML68" s="9"/>
      <c r="CMM68" s="9"/>
      <c r="CMN68" s="9"/>
      <c r="CMO68" s="9"/>
      <c r="CMP68" s="9"/>
      <c r="CMQ68" s="9"/>
      <c r="CMR68" s="9"/>
      <c r="CMS68" s="9"/>
      <c r="CMT68" s="9"/>
      <c r="CMU68" s="9"/>
      <c r="CMV68" s="9"/>
      <c r="CMW68" s="9"/>
      <c r="CMX68" s="9"/>
      <c r="CMY68" s="9"/>
      <c r="CMZ68" s="9"/>
      <c r="CNA68" s="9"/>
      <c r="CNB68" s="9"/>
      <c r="CNC68" s="9"/>
      <c r="CND68" s="9"/>
      <c r="CNE68" s="9"/>
      <c r="CNF68" s="9"/>
      <c r="CNG68" s="9"/>
      <c r="CNH68" s="9"/>
      <c r="CNI68" s="9"/>
      <c r="CNJ68" s="9"/>
      <c r="CNK68" s="9"/>
      <c r="CNL68" s="9"/>
      <c r="CNM68" s="9"/>
      <c r="CNN68" s="9"/>
      <c r="CNO68" s="9"/>
      <c r="CNP68" s="9"/>
      <c r="CNQ68" s="9"/>
      <c r="CNR68" s="9"/>
      <c r="CNS68" s="9"/>
      <c r="CNT68" s="9"/>
      <c r="CNU68" s="9"/>
      <c r="CNV68" s="9"/>
      <c r="CNW68" s="9"/>
      <c r="CNX68" s="9"/>
      <c r="CNY68" s="9"/>
      <c r="CNZ68" s="9"/>
      <c r="COA68" s="9"/>
      <c r="COB68" s="9"/>
      <c r="COC68" s="9"/>
      <c r="COD68" s="9"/>
      <c r="COE68" s="9"/>
      <c r="COF68" s="9"/>
      <c r="COG68" s="9"/>
      <c r="COH68" s="9"/>
      <c r="COI68" s="9"/>
      <c r="COJ68" s="9"/>
      <c r="COK68" s="9"/>
      <c r="COL68" s="9"/>
      <c r="COM68" s="9"/>
      <c r="CON68" s="9"/>
      <c r="COO68" s="9"/>
      <c r="COP68" s="9"/>
      <c r="COQ68" s="9"/>
      <c r="COR68" s="9"/>
      <c r="COS68" s="9"/>
      <c r="COT68" s="9"/>
      <c r="COU68" s="9"/>
      <c r="COV68" s="9"/>
      <c r="COW68" s="9"/>
      <c r="COX68" s="9"/>
      <c r="COY68" s="9"/>
      <c r="COZ68" s="9"/>
      <c r="CPA68" s="9"/>
      <c r="CPB68" s="9"/>
      <c r="CPC68" s="9"/>
      <c r="CPD68" s="9"/>
      <c r="CPE68" s="9"/>
      <c r="CPF68" s="9"/>
      <c r="CPG68" s="9"/>
      <c r="CPH68" s="9"/>
      <c r="CPI68" s="9"/>
      <c r="CPJ68" s="9"/>
      <c r="CPK68" s="9"/>
      <c r="CPL68" s="9"/>
      <c r="CPM68" s="9"/>
      <c r="CPN68" s="9"/>
      <c r="CPO68" s="9"/>
      <c r="CPP68" s="9"/>
      <c r="CPQ68" s="9"/>
      <c r="CPR68" s="9"/>
      <c r="CPS68" s="9"/>
      <c r="CPT68" s="9"/>
      <c r="CPU68" s="9"/>
      <c r="CPV68" s="9"/>
      <c r="CPW68" s="9"/>
      <c r="CPX68" s="9"/>
      <c r="CPY68" s="9"/>
      <c r="CPZ68" s="9"/>
      <c r="CQA68" s="9"/>
      <c r="CQB68" s="9"/>
      <c r="CQC68" s="9"/>
      <c r="CQD68" s="9"/>
      <c r="CQE68" s="9"/>
      <c r="CQF68" s="9"/>
      <c r="CQG68" s="9"/>
      <c r="CQH68" s="9"/>
      <c r="CQI68" s="9"/>
      <c r="CQJ68" s="9"/>
      <c r="CQK68" s="9"/>
      <c r="CQL68" s="9"/>
      <c r="CQM68" s="9"/>
      <c r="CQN68" s="9"/>
      <c r="CQO68" s="9"/>
      <c r="CQP68" s="9"/>
      <c r="CQQ68" s="9"/>
      <c r="CQR68" s="9"/>
      <c r="CQS68" s="9"/>
      <c r="CQT68" s="9"/>
      <c r="CQU68" s="9"/>
      <c r="CQV68" s="9"/>
      <c r="CQW68" s="9"/>
      <c r="CQX68" s="9"/>
      <c r="CQY68" s="9"/>
      <c r="CQZ68" s="9"/>
      <c r="CRA68" s="9"/>
      <c r="CRB68" s="9"/>
      <c r="CRC68" s="9"/>
      <c r="CRD68" s="9"/>
      <c r="CRE68" s="9"/>
      <c r="CRF68" s="9"/>
      <c r="CRG68" s="9"/>
      <c r="CRH68" s="9"/>
      <c r="CRI68" s="9"/>
      <c r="CRJ68" s="9"/>
      <c r="CRK68" s="9"/>
      <c r="CRL68" s="9"/>
      <c r="CRM68" s="9"/>
      <c r="CRN68" s="9"/>
      <c r="CRO68" s="9"/>
      <c r="CRP68" s="9"/>
      <c r="CRQ68" s="9"/>
      <c r="CRR68" s="9"/>
      <c r="CRS68" s="9"/>
      <c r="CRT68" s="9"/>
      <c r="CRU68" s="9"/>
      <c r="CRV68" s="9"/>
      <c r="CRW68" s="9"/>
      <c r="CRX68" s="9"/>
      <c r="CRY68" s="9"/>
      <c r="CRZ68" s="9"/>
      <c r="CSA68" s="9"/>
      <c r="CSB68" s="9"/>
      <c r="CSC68" s="9"/>
      <c r="CSD68" s="9"/>
      <c r="CSE68" s="9"/>
      <c r="CSF68" s="9"/>
      <c r="CSG68" s="9"/>
      <c r="CSH68" s="9"/>
      <c r="CSI68" s="9"/>
      <c r="CSJ68" s="9"/>
      <c r="CSK68" s="9"/>
      <c r="CSL68" s="9"/>
      <c r="CSM68" s="9"/>
      <c r="CSN68" s="9"/>
      <c r="CSO68" s="9"/>
      <c r="CSP68" s="9"/>
      <c r="CSQ68" s="9"/>
      <c r="CSR68" s="9"/>
      <c r="CSS68" s="9"/>
      <c r="CST68" s="9"/>
      <c r="CSU68" s="9"/>
      <c r="CSV68" s="9"/>
      <c r="CSW68" s="9"/>
      <c r="CSX68" s="9"/>
      <c r="CSY68" s="9"/>
      <c r="CSZ68" s="9"/>
      <c r="CTA68" s="9"/>
      <c r="CTB68" s="9"/>
      <c r="CTC68" s="9"/>
      <c r="CTD68" s="9"/>
      <c r="CTE68" s="9"/>
      <c r="CTF68" s="9"/>
      <c r="CTG68" s="9"/>
      <c r="CTH68" s="9"/>
      <c r="CTI68" s="9"/>
      <c r="CTJ68" s="9"/>
      <c r="CTK68" s="9"/>
      <c r="CTL68" s="9"/>
      <c r="CTM68" s="9"/>
      <c r="CTN68" s="9"/>
      <c r="CTO68" s="9"/>
      <c r="CTP68" s="9"/>
      <c r="CTQ68" s="9"/>
      <c r="CTR68" s="9"/>
      <c r="CTS68" s="9"/>
      <c r="CTT68" s="9"/>
      <c r="CTU68" s="9"/>
      <c r="CTV68" s="9"/>
      <c r="CTW68" s="9"/>
      <c r="CTX68" s="9"/>
      <c r="CTY68" s="9"/>
      <c r="CTZ68" s="9"/>
      <c r="CUA68" s="9"/>
      <c r="CUB68" s="9"/>
      <c r="CUC68" s="9"/>
      <c r="CUD68" s="9"/>
      <c r="CUE68" s="9"/>
      <c r="CUF68" s="9"/>
      <c r="CUG68" s="9"/>
      <c r="CUH68" s="9"/>
      <c r="CUI68" s="9"/>
      <c r="CUJ68" s="9"/>
      <c r="CUK68" s="9"/>
      <c r="CUL68" s="9"/>
      <c r="CUM68" s="9"/>
      <c r="CUN68" s="9"/>
      <c r="CUO68" s="9"/>
      <c r="CUP68" s="9"/>
      <c r="CUQ68" s="9"/>
      <c r="CUR68" s="9"/>
      <c r="CUS68" s="9"/>
      <c r="CUT68" s="9"/>
      <c r="CUU68" s="9"/>
      <c r="CUV68" s="9"/>
      <c r="CUW68" s="9"/>
      <c r="CUX68" s="9"/>
      <c r="CUY68" s="9"/>
      <c r="CUZ68" s="9"/>
      <c r="CVA68" s="9"/>
      <c r="CVB68" s="9"/>
      <c r="CVC68" s="9"/>
      <c r="CVD68" s="9"/>
      <c r="CVE68" s="9"/>
      <c r="CVF68" s="9"/>
      <c r="CVG68" s="9"/>
      <c r="CVH68" s="9"/>
      <c r="CVI68" s="9"/>
      <c r="CVJ68" s="9"/>
      <c r="CVK68" s="9"/>
      <c r="CVL68" s="9"/>
      <c r="CVM68" s="9"/>
      <c r="CVN68" s="9"/>
      <c r="CVO68" s="9"/>
      <c r="CVP68" s="9"/>
      <c r="CVQ68" s="9"/>
      <c r="CVR68" s="9"/>
      <c r="CVS68" s="9"/>
      <c r="CVT68" s="9"/>
      <c r="CVU68" s="9"/>
      <c r="CVV68" s="9"/>
      <c r="CVW68" s="9"/>
      <c r="CVX68" s="9"/>
      <c r="CVY68" s="9"/>
      <c r="CVZ68" s="9"/>
      <c r="CWA68" s="9"/>
      <c r="CWB68" s="9"/>
      <c r="CWC68" s="9"/>
      <c r="CWD68" s="9"/>
      <c r="CWE68" s="9"/>
      <c r="CWF68" s="9"/>
      <c r="CWG68" s="9"/>
      <c r="CWH68" s="9"/>
      <c r="CWI68" s="9"/>
      <c r="CWJ68" s="9"/>
      <c r="CWK68" s="9"/>
      <c r="CWL68" s="9"/>
      <c r="CWM68" s="9"/>
      <c r="CWN68" s="9"/>
      <c r="CWO68" s="9"/>
      <c r="CWP68" s="9"/>
      <c r="CWQ68" s="9"/>
      <c r="CWR68" s="9"/>
      <c r="CWS68" s="9"/>
      <c r="CWT68" s="9"/>
      <c r="CWU68" s="9"/>
      <c r="CWV68" s="9"/>
      <c r="CWW68" s="9"/>
      <c r="CWX68" s="9"/>
      <c r="CWY68" s="9"/>
      <c r="CWZ68" s="9"/>
      <c r="CXA68" s="9"/>
      <c r="CXB68" s="9"/>
      <c r="CXC68" s="9"/>
      <c r="CXD68" s="9"/>
      <c r="CXE68" s="9"/>
      <c r="CXF68" s="9"/>
      <c r="CXG68" s="9"/>
      <c r="CXH68" s="9"/>
      <c r="CXI68" s="9"/>
      <c r="CXJ68" s="9"/>
      <c r="CXK68" s="9"/>
      <c r="CXL68" s="9"/>
      <c r="CXM68" s="9"/>
      <c r="CXN68" s="9"/>
      <c r="CXO68" s="9"/>
      <c r="CXP68" s="9"/>
      <c r="CXQ68" s="9"/>
      <c r="CXR68" s="9"/>
      <c r="CXS68" s="9"/>
      <c r="CXT68" s="9"/>
      <c r="CXU68" s="9"/>
      <c r="CXV68" s="9"/>
      <c r="CXW68" s="9"/>
      <c r="CXX68" s="9"/>
      <c r="CXY68" s="9"/>
      <c r="CXZ68" s="9"/>
      <c r="CYA68" s="9"/>
      <c r="CYB68" s="9"/>
      <c r="CYC68" s="9"/>
      <c r="CYD68" s="9"/>
      <c r="CYE68" s="9"/>
      <c r="CYF68" s="9"/>
      <c r="CYG68" s="9"/>
      <c r="CYH68" s="9"/>
      <c r="CYI68" s="9"/>
      <c r="CYJ68" s="9"/>
      <c r="CYK68" s="9"/>
      <c r="CYL68" s="9"/>
      <c r="CYM68" s="9"/>
      <c r="CYN68" s="9"/>
      <c r="CYO68" s="9"/>
      <c r="CYP68" s="9"/>
      <c r="CYQ68" s="9"/>
      <c r="CYR68" s="9"/>
      <c r="CYS68" s="9"/>
      <c r="CYT68" s="9"/>
      <c r="CYU68" s="9"/>
      <c r="CYV68" s="9"/>
      <c r="CYW68" s="9"/>
      <c r="CYX68" s="9"/>
      <c r="CYY68" s="9"/>
      <c r="CYZ68" s="9"/>
      <c r="CZA68" s="9"/>
      <c r="CZB68" s="9"/>
      <c r="CZC68" s="9"/>
      <c r="CZD68" s="9"/>
      <c r="CZE68" s="9"/>
      <c r="CZF68" s="9"/>
      <c r="CZG68" s="9"/>
      <c r="CZH68" s="9"/>
      <c r="CZI68" s="9"/>
      <c r="CZJ68" s="9"/>
      <c r="CZK68" s="9"/>
      <c r="CZL68" s="9"/>
      <c r="CZM68" s="9"/>
      <c r="CZN68" s="9"/>
      <c r="CZO68" s="9"/>
      <c r="CZP68" s="9"/>
      <c r="CZQ68" s="9"/>
      <c r="CZR68" s="9"/>
      <c r="CZS68" s="9"/>
      <c r="CZT68" s="9"/>
      <c r="CZU68" s="9"/>
      <c r="CZV68" s="9"/>
      <c r="CZW68" s="9"/>
      <c r="CZX68" s="9"/>
      <c r="CZY68" s="9"/>
      <c r="CZZ68" s="9"/>
      <c r="DAA68" s="9"/>
      <c r="DAB68" s="9"/>
      <c r="DAC68" s="9"/>
      <c r="DAD68" s="9"/>
      <c r="DAE68" s="9"/>
      <c r="DAF68" s="9"/>
      <c r="DAG68" s="9"/>
      <c r="DAH68" s="9"/>
      <c r="DAI68" s="9"/>
      <c r="DAJ68" s="9"/>
      <c r="DAK68" s="9"/>
      <c r="DAL68" s="9"/>
      <c r="DAM68" s="9"/>
      <c r="DAN68" s="9"/>
      <c r="DAO68" s="9"/>
      <c r="DAP68" s="9"/>
      <c r="DAQ68" s="9"/>
      <c r="DAR68" s="9"/>
      <c r="DAS68" s="9"/>
      <c r="DAT68" s="9"/>
      <c r="DAU68" s="9"/>
      <c r="DAV68" s="9"/>
      <c r="DAW68" s="9"/>
      <c r="DAX68" s="9"/>
      <c r="DAY68" s="9"/>
      <c r="DAZ68" s="9"/>
      <c r="DBA68" s="9"/>
      <c r="DBB68" s="9"/>
      <c r="DBC68" s="9"/>
      <c r="DBD68" s="9"/>
      <c r="DBE68" s="9"/>
      <c r="DBF68" s="9"/>
      <c r="DBG68" s="9"/>
      <c r="DBH68" s="9"/>
      <c r="DBI68" s="9"/>
      <c r="DBJ68" s="9"/>
      <c r="DBK68" s="9"/>
      <c r="DBL68" s="9"/>
      <c r="DBM68" s="9"/>
      <c r="DBN68" s="9"/>
      <c r="DBO68" s="9"/>
      <c r="DBP68" s="9"/>
      <c r="DBQ68" s="9"/>
      <c r="DBR68" s="9"/>
      <c r="DBS68" s="9"/>
      <c r="DBT68" s="9"/>
      <c r="DBU68" s="9"/>
      <c r="DBV68" s="9"/>
      <c r="DBW68" s="9"/>
      <c r="DBX68" s="9"/>
      <c r="DBY68" s="9"/>
      <c r="DBZ68" s="9"/>
      <c r="DCA68" s="9"/>
      <c r="DCB68" s="9"/>
      <c r="DCC68" s="9"/>
      <c r="DCD68" s="9"/>
      <c r="DCE68" s="9"/>
      <c r="DCF68" s="9"/>
      <c r="DCG68" s="9"/>
      <c r="DCH68" s="9"/>
      <c r="DCI68" s="9"/>
      <c r="DCJ68" s="9"/>
      <c r="DCK68" s="9"/>
      <c r="DCL68" s="9"/>
      <c r="DCM68" s="9"/>
      <c r="DCN68" s="9"/>
      <c r="DCO68" s="9"/>
      <c r="DCP68" s="9"/>
      <c r="DCQ68" s="9"/>
      <c r="DCR68" s="9"/>
      <c r="DCS68" s="9"/>
      <c r="DCT68" s="9"/>
      <c r="DCU68" s="9"/>
      <c r="DCV68" s="9"/>
      <c r="DCW68" s="9"/>
      <c r="DCX68" s="9"/>
      <c r="DCY68" s="9"/>
      <c r="DCZ68" s="9"/>
      <c r="DDA68" s="9"/>
      <c r="DDB68" s="9"/>
      <c r="DDC68" s="9"/>
      <c r="DDD68" s="9"/>
      <c r="DDE68" s="9"/>
      <c r="DDF68" s="9"/>
      <c r="DDG68" s="9"/>
      <c r="DDH68" s="9"/>
      <c r="DDI68" s="9"/>
      <c r="DDJ68" s="9"/>
      <c r="DDK68" s="9"/>
      <c r="DDL68" s="9"/>
      <c r="DDM68" s="9"/>
      <c r="DDN68" s="9"/>
      <c r="DDO68" s="9"/>
      <c r="DDP68" s="9"/>
      <c r="DDQ68" s="9"/>
      <c r="DDR68" s="9"/>
      <c r="DDS68" s="9"/>
      <c r="DDT68" s="9"/>
      <c r="DDU68" s="9"/>
      <c r="DDV68" s="9"/>
      <c r="DDW68" s="9"/>
      <c r="DDX68" s="9"/>
      <c r="DDY68" s="9"/>
      <c r="DDZ68" s="9"/>
      <c r="DEA68" s="9"/>
      <c r="DEB68" s="9"/>
      <c r="DEC68" s="9"/>
      <c r="DED68" s="9"/>
      <c r="DEE68" s="9"/>
      <c r="DEF68" s="9"/>
      <c r="DEG68" s="9"/>
      <c r="DEH68" s="9"/>
      <c r="DEI68" s="9"/>
      <c r="DEJ68" s="9"/>
      <c r="DEK68" s="9"/>
      <c r="DEL68" s="9"/>
      <c r="DEM68" s="9"/>
      <c r="DEN68" s="9"/>
      <c r="DEO68" s="9"/>
      <c r="DEP68" s="9"/>
      <c r="DEQ68" s="9"/>
      <c r="DER68" s="9"/>
      <c r="DES68" s="9"/>
      <c r="DET68" s="9"/>
      <c r="DEU68" s="9"/>
      <c r="DEV68" s="9"/>
      <c r="DEW68" s="9"/>
      <c r="DEX68" s="9"/>
      <c r="DEY68" s="9"/>
      <c r="DEZ68" s="9"/>
      <c r="DFA68" s="9"/>
      <c r="DFB68" s="9"/>
      <c r="DFC68" s="9"/>
      <c r="DFD68" s="9"/>
      <c r="DFE68" s="9"/>
      <c r="DFF68" s="9"/>
      <c r="DFG68" s="9"/>
      <c r="DFH68" s="9"/>
      <c r="DFI68" s="9"/>
      <c r="DFJ68" s="9"/>
      <c r="DFK68" s="9"/>
      <c r="DFL68" s="9"/>
      <c r="DFM68" s="9"/>
      <c r="DFN68" s="9"/>
      <c r="DFO68" s="9"/>
      <c r="DFP68" s="9"/>
      <c r="DFQ68" s="9"/>
      <c r="DFR68" s="9"/>
      <c r="DFS68" s="9"/>
      <c r="DFT68" s="9"/>
      <c r="DFU68" s="9"/>
      <c r="DFV68" s="9"/>
      <c r="DFW68" s="9"/>
      <c r="DFX68" s="9"/>
      <c r="DFY68" s="9"/>
      <c r="DFZ68" s="9"/>
      <c r="DGA68" s="9"/>
      <c r="DGB68" s="9"/>
      <c r="DGC68" s="9"/>
      <c r="DGD68" s="9"/>
      <c r="DGE68" s="9"/>
      <c r="DGF68" s="9"/>
      <c r="DGG68" s="9"/>
      <c r="DGH68" s="9"/>
      <c r="DGI68" s="9"/>
      <c r="DGJ68" s="9"/>
      <c r="DGK68" s="9"/>
      <c r="DGL68" s="9"/>
      <c r="DGM68" s="9"/>
      <c r="DGN68" s="9"/>
      <c r="DGO68" s="9"/>
      <c r="DGP68" s="9"/>
      <c r="DGQ68" s="9"/>
      <c r="DGR68" s="9"/>
      <c r="DGS68" s="9"/>
      <c r="DGT68" s="9"/>
      <c r="DGU68" s="9"/>
      <c r="DGV68" s="9"/>
      <c r="DGW68" s="9"/>
      <c r="DGX68" s="9"/>
      <c r="DGY68" s="9"/>
      <c r="DGZ68" s="9"/>
      <c r="DHA68" s="9"/>
      <c r="DHB68" s="9"/>
      <c r="DHC68" s="9"/>
      <c r="DHD68" s="9"/>
      <c r="DHE68" s="9"/>
      <c r="DHF68" s="9"/>
      <c r="DHG68" s="9"/>
      <c r="DHH68" s="9"/>
      <c r="DHI68" s="9"/>
      <c r="DHJ68" s="9"/>
      <c r="DHK68" s="9"/>
      <c r="DHL68" s="9"/>
      <c r="DHM68" s="9"/>
      <c r="DHN68" s="9"/>
      <c r="DHO68" s="9"/>
      <c r="DHP68" s="9"/>
      <c r="DHQ68" s="9"/>
      <c r="DHR68" s="9"/>
      <c r="DHS68" s="9"/>
      <c r="DHT68" s="9"/>
      <c r="DHU68" s="9"/>
      <c r="DHV68" s="9"/>
      <c r="DHW68" s="9"/>
      <c r="DHX68" s="9"/>
      <c r="DHY68" s="9"/>
      <c r="DHZ68" s="9"/>
      <c r="DIA68" s="9"/>
      <c r="DIB68" s="9"/>
      <c r="DIC68" s="9"/>
      <c r="DID68" s="9"/>
      <c r="DIE68" s="9"/>
      <c r="DIF68" s="9"/>
      <c r="DIG68" s="9"/>
      <c r="DIH68" s="9"/>
      <c r="DII68" s="9"/>
      <c r="DIJ68" s="9"/>
      <c r="DIK68" s="9"/>
      <c r="DIL68" s="9"/>
      <c r="DIM68" s="9"/>
      <c r="DIN68" s="9"/>
      <c r="DIO68" s="9"/>
      <c r="DIP68" s="9"/>
      <c r="DIQ68" s="9"/>
      <c r="DIR68" s="9"/>
      <c r="DIS68" s="9"/>
      <c r="DIT68" s="9"/>
      <c r="DIU68" s="9"/>
      <c r="DIV68" s="9"/>
      <c r="DIW68" s="9"/>
      <c r="DIX68" s="9"/>
      <c r="DIY68" s="9"/>
      <c r="DIZ68" s="9"/>
      <c r="DJA68" s="9"/>
      <c r="DJB68" s="9"/>
      <c r="DJC68" s="9"/>
      <c r="DJD68" s="9"/>
      <c r="DJE68" s="9"/>
      <c r="DJF68" s="9"/>
      <c r="DJG68" s="9"/>
      <c r="DJH68" s="9"/>
      <c r="DJI68" s="9"/>
      <c r="DJJ68" s="9"/>
      <c r="DJK68" s="9"/>
      <c r="DJL68" s="9"/>
      <c r="DJM68" s="9"/>
      <c r="DJN68" s="9"/>
      <c r="DJO68" s="9"/>
      <c r="DJP68" s="9"/>
      <c r="DJQ68" s="9"/>
      <c r="DJR68" s="9"/>
      <c r="DJS68" s="9"/>
      <c r="DJT68" s="9"/>
      <c r="DJU68" s="9"/>
      <c r="DJV68" s="9"/>
      <c r="DJW68" s="9"/>
      <c r="DJX68" s="9"/>
      <c r="DJY68" s="9"/>
      <c r="DJZ68" s="9"/>
      <c r="DKA68" s="9"/>
      <c r="DKB68" s="9"/>
      <c r="DKC68" s="9"/>
      <c r="DKD68" s="9"/>
      <c r="DKE68" s="9"/>
      <c r="DKF68" s="9"/>
      <c r="DKG68" s="9"/>
      <c r="DKH68" s="9"/>
      <c r="DKI68" s="9"/>
      <c r="DKJ68" s="9"/>
      <c r="DKK68" s="9"/>
      <c r="DKL68" s="9"/>
      <c r="DKM68" s="9"/>
      <c r="DKN68" s="9"/>
      <c r="DKO68" s="9"/>
      <c r="DKP68" s="9"/>
      <c r="DKQ68" s="9"/>
      <c r="DKR68" s="9"/>
      <c r="DKS68" s="9"/>
      <c r="DKT68" s="9"/>
      <c r="DKU68" s="9"/>
      <c r="DKV68" s="9"/>
      <c r="DKW68" s="9"/>
      <c r="DKX68" s="9"/>
      <c r="DKY68" s="9"/>
      <c r="DKZ68" s="9"/>
      <c r="DLA68" s="9"/>
      <c r="DLB68" s="9"/>
      <c r="DLC68" s="9"/>
      <c r="DLD68" s="9"/>
      <c r="DLE68" s="9"/>
      <c r="DLF68" s="9"/>
      <c r="DLG68" s="9"/>
      <c r="DLH68" s="9"/>
      <c r="DLI68" s="9"/>
      <c r="DLJ68" s="9"/>
      <c r="DLK68" s="9"/>
      <c r="DLL68" s="9"/>
      <c r="DLM68" s="9"/>
      <c r="DLN68" s="9"/>
      <c r="DLO68" s="9"/>
      <c r="DLP68" s="9"/>
      <c r="DLQ68" s="9"/>
      <c r="DLR68" s="9"/>
      <c r="DLS68" s="9"/>
      <c r="DLT68" s="9"/>
      <c r="DLU68" s="9"/>
      <c r="DLV68" s="9"/>
      <c r="DLW68" s="9"/>
      <c r="DLX68" s="9"/>
      <c r="DLY68" s="9"/>
      <c r="DLZ68" s="9"/>
      <c r="DMA68" s="9"/>
      <c r="DMB68" s="9"/>
      <c r="DMC68" s="9"/>
      <c r="DMD68" s="9"/>
      <c r="DME68" s="9"/>
      <c r="DMF68" s="9"/>
      <c r="DMG68" s="9"/>
      <c r="DMH68" s="9"/>
      <c r="DMI68" s="9"/>
      <c r="DMJ68" s="9"/>
      <c r="DMK68" s="9"/>
      <c r="DML68" s="9"/>
      <c r="DMM68" s="9"/>
      <c r="DMN68" s="9"/>
      <c r="DMO68" s="9"/>
      <c r="DMP68" s="9"/>
      <c r="DMQ68" s="9"/>
      <c r="DMR68" s="9"/>
      <c r="DMS68" s="9"/>
      <c r="DMT68" s="9"/>
      <c r="DMU68" s="9"/>
      <c r="DMV68" s="9"/>
      <c r="DMW68" s="9"/>
      <c r="DMX68" s="9"/>
      <c r="DMY68" s="9"/>
      <c r="DMZ68" s="9"/>
      <c r="DNA68" s="9"/>
      <c r="DNB68" s="9"/>
      <c r="DNC68" s="9"/>
      <c r="DND68" s="9"/>
      <c r="DNE68" s="9"/>
      <c r="DNF68" s="9"/>
      <c r="DNG68" s="9"/>
      <c r="DNH68" s="9"/>
      <c r="DNI68" s="9"/>
      <c r="DNJ68" s="9"/>
      <c r="DNK68" s="9"/>
      <c r="DNL68" s="9"/>
      <c r="DNM68" s="9"/>
      <c r="DNN68" s="9"/>
      <c r="DNO68" s="9"/>
      <c r="DNP68" s="9"/>
      <c r="DNQ68" s="9"/>
      <c r="DNR68" s="9"/>
      <c r="DNS68" s="9"/>
      <c r="DNT68" s="9"/>
      <c r="DNU68" s="9"/>
      <c r="DNV68" s="9"/>
      <c r="DNW68" s="9"/>
      <c r="DNX68" s="9"/>
      <c r="DNY68" s="9"/>
      <c r="DNZ68" s="9"/>
      <c r="DOA68" s="9"/>
      <c r="DOB68" s="9"/>
      <c r="DOC68" s="9"/>
      <c r="DOD68" s="9"/>
      <c r="DOE68" s="9"/>
      <c r="DOF68" s="9"/>
      <c r="DOG68" s="9"/>
      <c r="DOH68" s="9"/>
      <c r="DOI68" s="9"/>
      <c r="DOJ68" s="9"/>
      <c r="DOK68" s="9"/>
      <c r="DOL68" s="9"/>
      <c r="DOM68" s="9"/>
      <c r="DON68" s="9"/>
      <c r="DOO68" s="9"/>
      <c r="DOP68" s="9"/>
      <c r="DOQ68" s="9"/>
      <c r="DOR68" s="9"/>
      <c r="DOS68" s="9"/>
      <c r="DOT68" s="9"/>
      <c r="DOU68" s="9"/>
      <c r="DOV68" s="9"/>
      <c r="DOW68" s="9"/>
      <c r="DOX68" s="9"/>
      <c r="DOY68" s="9"/>
      <c r="DOZ68" s="9"/>
      <c r="DPA68" s="9"/>
      <c r="DPB68" s="9"/>
      <c r="DPC68" s="9"/>
      <c r="DPD68" s="9"/>
      <c r="DPE68" s="9"/>
      <c r="DPF68" s="9"/>
    </row>
    <row r="69" spans="1:3126" s="4" customFormat="1" ht="20.100000000000001" customHeight="1" x14ac:dyDescent="0.25">
      <c r="A69" s="24">
        <v>60</v>
      </c>
      <c r="B69" s="40" t="s">
        <v>65</v>
      </c>
      <c r="C69" s="40" t="s">
        <v>96</v>
      </c>
      <c r="D69" s="34">
        <v>6</v>
      </c>
      <c r="E69" s="35">
        <v>1</v>
      </c>
      <c r="F69" s="35">
        <v>1</v>
      </c>
      <c r="G69" s="35"/>
      <c r="H69" s="35">
        <v>6</v>
      </c>
      <c r="I69" s="35">
        <f>E69*H69</f>
        <v>6</v>
      </c>
      <c r="J69" s="35">
        <v>54</v>
      </c>
      <c r="K69" s="35">
        <f>F69*J69</f>
        <v>54</v>
      </c>
      <c r="L69" s="35"/>
      <c r="M69" s="35"/>
      <c r="N69" s="35"/>
      <c r="O69" s="35"/>
      <c r="P69" s="35">
        <f t="shared" ref="P69" si="52">(K69+I69)*0.2</f>
        <v>12</v>
      </c>
      <c r="Q69" s="35"/>
      <c r="R69" s="35"/>
      <c r="S69" s="35">
        <v>4</v>
      </c>
      <c r="T69" s="35">
        <f>D69*1</f>
        <v>6</v>
      </c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>
        <v>1</v>
      </c>
      <c r="AQ69" s="51">
        <f>D69*0.3*2</f>
        <v>3.5999999999999996</v>
      </c>
      <c r="AR69" s="35"/>
      <c r="AS69" s="35"/>
      <c r="AT69" s="51">
        <f t="shared" ref="AT69" si="53">AQ69+AR69+AS69</f>
        <v>3.5999999999999996</v>
      </c>
      <c r="AU69" s="35"/>
      <c r="AV69" s="35"/>
      <c r="AW69" s="35"/>
      <c r="AX69" s="35"/>
      <c r="AY69" s="35"/>
      <c r="AZ69" s="52">
        <f>I69+K69+M69+O69+P69+R69+T69+V69+X69+Z69+AB69+AD69+AF69+AH69+AL69+AM69+AO69+AT69+AU69+AY69</f>
        <v>81.599999999999994</v>
      </c>
      <c r="BA69" s="49" t="s">
        <v>69</v>
      </c>
      <c r="BB69" s="50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  <c r="AMO69" s="9"/>
      <c r="AMP69" s="9"/>
      <c r="AMQ69" s="9"/>
      <c r="AMR69" s="9"/>
      <c r="AMS69" s="9"/>
      <c r="AMT69" s="9"/>
      <c r="AMU69" s="9"/>
      <c r="AMV69" s="9"/>
      <c r="AMW69" s="9"/>
      <c r="AMX69" s="9"/>
      <c r="AMY69" s="9"/>
      <c r="AMZ69" s="9"/>
      <c r="ANA69" s="9"/>
      <c r="ANB69" s="9"/>
      <c r="ANC69" s="9"/>
      <c r="AND69" s="9"/>
      <c r="ANE69" s="9"/>
      <c r="ANF69" s="9"/>
      <c r="ANG69" s="9"/>
      <c r="ANH69" s="9"/>
      <c r="ANI69" s="9"/>
      <c r="ANJ69" s="9"/>
      <c r="ANK69" s="9"/>
      <c r="ANL69" s="9"/>
      <c r="ANM69" s="9"/>
      <c r="ANN69" s="9"/>
      <c r="ANO69" s="9"/>
      <c r="ANP69" s="9"/>
      <c r="ANQ69" s="9"/>
      <c r="ANR69" s="9"/>
      <c r="ANS69" s="9"/>
      <c r="ANT69" s="9"/>
      <c r="ANU69" s="9"/>
      <c r="ANV69" s="9"/>
      <c r="ANW69" s="9"/>
      <c r="ANX69" s="9"/>
      <c r="ANY69" s="9"/>
      <c r="ANZ69" s="9"/>
      <c r="AOA69" s="9"/>
      <c r="AOB69" s="9"/>
      <c r="AOC69" s="9"/>
      <c r="AOD69" s="9"/>
      <c r="AOE69" s="9"/>
      <c r="AOF69" s="9"/>
      <c r="AOG69" s="9"/>
      <c r="AOH69" s="9"/>
      <c r="AOI69" s="9"/>
      <c r="AOJ69" s="9"/>
      <c r="AOK69" s="9"/>
      <c r="AOL69" s="9"/>
      <c r="AOM69" s="9"/>
      <c r="AON69" s="9"/>
      <c r="AOO69" s="9"/>
      <c r="AOP69" s="9"/>
      <c r="AOQ69" s="9"/>
      <c r="AOR69" s="9"/>
      <c r="AOS69" s="9"/>
      <c r="AOT69" s="9"/>
      <c r="AOU69" s="9"/>
      <c r="AOV69" s="9"/>
      <c r="AOW69" s="9"/>
      <c r="AOX69" s="9"/>
      <c r="AOY69" s="9"/>
      <c r="AOZ69" s="9"/>
      <c r="APA69" s="9"/>
      <c r="APB69" s="9"/>
      <c r="APC69" s="9"/>
      <c r="APD69" s="9"/>
      <c r="APE69" s="9"/>
      <c r="APF69" s="9"/>
      <c r="APG69" s="9"/>
      <c r="APH69" s="9"/>
      <c r="API69" s="9"/>
      <c r="APJ69" s="9"/>
      <c r="APK69" s="9"/>
      <c r="APL69" s="9"/>
      <c r="APM69" s="9"/>
      <c r="APN69" s="9"/>
      <c r="APO69" s="9"/>
      <c r="APP69" s="9"/>
      <c r="APQ69" s="9"/>
      <c r="APR69" s="9"/>
      <c r="APS69" s="9"/>
      <c r="APT69" s="9"/>
      <c r="APU69" s="9"/>
      <c r="APV69" s="9"/>
      <c r="APW69" s="9"/>
      <c r="APX69" s="9"/>
      <c r="APY69" s="9"/>
      <c r="APZ69" s="9"/>
      <c r="AQA69" s="9"/>
      <c r="AQB69" s="9"/>
      <c r="AQC69" s="9"/>
      <c r="AQD69" s="9"/>
      <c r="AQE69" s="9"/>
      <c r="AQF69" s="9"/>
      <c r="AQG69" s="9"/>
      <c r="AQH69" s="9"/>
      <c r="AQI69" s="9"/>
      <c r="AQJ69" s="9"/>
      <c r="AQK69" s="9"/>
      <c r="AQL69" s="9"/>
      <c r="AQM69" s="9"/>
      <c r="AQN69" s="9"/>
      <c r="AQO69" s="9"/>
      <c r="AQP69" s="9"/>
      <c r="AQQ69" s="9"/>
      <c r="AQR69" s="9"/>
      <c r="AQS69" s="9"/>
      <c r="AQT69" s="9"/>
      <c r="AQU69" s="9"/>
      <c r="AQV69" s="9"/>
      <c r="AQW69" s="9"/>
      <c r="AQX69" s="9"/>
      <c r="AQY69" s="9"/>
      <c r="AQZ69" s="9"/>
      <c r="ARA69" s="9"/>
      <c r="ARB69" s="9"/>
      <c r="ARC69" s="9"/>
      <c r="ARD69" s="9"/>
      <c r="ARE69" s="9"/>
      <c r="ARF69" s="9"/>
      <c r="ARG69" s="9"/>
      <c r="ARH69" s="9"/>
      <c r="ARI69" s="9"/>
      <c r="ARJ69" s="9"/>
      <c r="ARK69" s="9"/>
      <c r="ARL69" s="9"/>
      <c r="ARM69" s="9"/>
      <c r="ARN69" s="9"/>
      <c r="ARO69" s="9"/>
      <c r="ARP69" s="9"/>
      <c r="ARQ69" s="9"/>
      <c r="ARR69" s="9"/>
      <c r="ARS69" s="9"/>
      <c r="ART69" s="9"/>
      <c r="ARU69" s="9"/>
      <c r="ARV69" s="9"/>
      <c r="ARW69" s="9"/>
      <c r="ARX69" s="9"/>
      <c r="ARY69" s="9"/>
      <c r="ARZ69" s="9"/>
      <c r="ASA69" s="9"/>
      <c r="ASB69" s="9"/>
      <c r="ASC69" s="9"/>
      <c r="ASD69" s="9"/>
      <c r="ASE69" s="9"/>
      <c r="ASF69" s="9"/>
      <c r="ASG69" s="9"/>
      <c r="ASH69" s="9"/>
      <c r="ASI69" s="9"/>
      <c r="ASJ69" s="9"/>
      <c r="ASK69" s="9"/>
      <c r="ASL69" s="9"/>
      <c r="ASM69" s="9"/>
      <c r="ASN69" s="9"/>
      <c r="ASO69" s="9"/>
      <c r="ASP69" s="9"/>
      <c r="ASQ69" s="9"/>
      <c r="ASR69" s="9"/>
      <c r="ASS69" s="9"/>
      <c r="AST69" s="9"/>
      <c r="ASU69" s="9"/>
      <c r="ASV69" s="9"/>
      <c r="ASW69" s="9"/>
      <c r="ASX69" s="9"/>
      <c r="ASY69" s="9"/>
      <c r="ASZ69" s="9"/>
      <c r="ATA69" s="9"/>
      <c r="ATB69" s="9"/>
      <c r="ATC69" s="9"/>
      <c r="ATD69" s="9"/>
      <c r="ATE69" s="9"/>
      <c r="ATF69" s="9"/>
      <c r="ATG69" s="9"/>
      <c r="ATH69" s="9"/>
      <c r="ATI69" s="9"/>
      <c r="ATJ69" s="9"/>
      <c r="ATK69" s="9"/>
      <c r="ATL69" s="9"/>
      <c r="ATM69" s="9"/>
      <c r="ATN69" s="9"/>
      <c r="ATO69" s="9"/>
      <c r="ATP69" s="9"/>
      <c r="ATQ69" s="9"/>
      <c r="ATR69" s="9"/>
      <c r="ATS69" s="9"/>
      <c r="ATT69" s="9"/>
      <c r="ATU69" s="9"/>
      <c r="ATV69" s="9"/>
      <c r="ATW69" s="9"/>
      <c r="ATX69" s="9"/>
      <c r="ATY69" s="9"/>
      <c r="ATZ69" s="9"/>
      <c r="AUA69" s="9"/>
      <c r="AUB69" s="9"/>
      <c r="AUC69" s="9"/>
      <c r="AUD69" s="9"/>
      <c r="AUE69" s="9"/>
      <c r="AUF69" s="9"/>
      <c r="AUG69" s="9"/>
      <c r="AUH69" s="9"/>
      <c r="AUI69" s="9"/>
      <c r="AUJ69" s="9"/>
      <c r="AUK69" s="9"/>
      <c r="AUL69" s="9"/>
      <c r="AUM69" s="9"/>
      <c r="AUN69" s="9"/>
      <c r="AUO69" s="9"/>
      <c r="AUP69" s="9"/>
      <c r="AUQ69" s="9"/>
      <c r="AUR69" s="9"/>
      <c r="AUS69" s="9"/>
      <c r="AUT69" s="9"/>
      <c r="AUU69" s="9"/>
      <c r="AUV69" s="9"/>
      <c r="AUW69" s="9"/>
      <c r="AUX69" s="9"/>
      <c r="AUY69" s="9"/>
      <c r="AUZ69" s="9"/>
      <c r="AVA69" s="9"/>
      <c r="AVB69" s="9"/>
      <c r="AVC69" s="9"/>
      <c r="AVD69" s="9"/>
      <c r="AVE69" s="9"/>
      <c r="AVF69" s="9"/>
      <c r="AVG69" s="9"/>
      <c r="AVH69" s="9"/>
      <c r="AVI69" s="9"/>
      <c r="AVJ69" s="9"/>
      <c r="AVK69" s="9"/>
      <c r="AVL69" s="9"/>
      <c r="AVM69" s="9"/>
      <c r="AVN69" s="9"/>
      <c r="AVO69" s="9"/>
      <c r="AVP69" s="9"/>
      <c r="AVQ69" s="9"/>
      <c r="AVR69" s="9"/>
      <c r="AVS69" s="9"/>
      <c r="AVT69" s="9"/>
      <c r="AVU69" s="9"/>
      <c r="AVV69" s="9"/>
      <c r="AVW69" s="9"/>
      <c r="AVX69" s="9"/>
      <c r="AVY69" s="9"/>
      <c r="AVZ69" s="9"/>
      <c r="AWA69" s="9"/>
      <c r="AWB69" s="9"/>
      <c r="AWC69" s="9"/>
      <c r="AWD69" s="9"/>
      <c r="AWE69" s="9"/>
      <c r="AWF69" s="9"/>
      <c r="AWG69" s="9"/>
      <c r="AWH69" s="9"/>
      <c r="AWI69" s="9"/>
      <c r="AWJ69" s="9"/>
      <c r="AWK69" s="9"/>
      <c r="AWL69" s="9"/>
      <c r="AWM69" s="9"/>
      <c r="AWN69" s="9"/>
      <c r="AWO69" s="9"/>
      <c r="AWP69" s="9"/>
      <c r="AWQ69" s="9"/>
      <c r="AWR69" s="9"/>
      <c r="AWS69" s="9"/>
      <c r="AWT69" s="9"/>
      <c r="AWU69" s="9"/>
      <c r="AWV69" s="9"/>
      <c r="AWW69" s="9"/>
      <c r="AWX69" s="9"/>
      <c r="AWY69" s="9"/>
      <c r="AWZ69" s="9"/>
      <c r="AXA69" s="9"/>
      <c r="AXB69" s="9"/>
      <c r="AXC69" s="9"/>
      <c r="AXD69" s="9"/>
      <c r="AXE69" s="9"/>
      <c r="AXF69" s="9"/>
      <c r="AXG69" s="9"/>
      <c r="AXH69" s="9"/>
      <c r="AXI69" s="9"/>
      <c r="AXJ69" s="9"/>
      <c r="AXK69" s="9"/>
      <c r="AXL69" s="9"/>
      <c r="AXM69" s="9"/>
      <c r="AXN69" s="9"/>
      <c r="AXO69" s="9"/>
      <c r="AXP69" s="9"/>
      <c r="AXQ69" s="9"/>
      <c r="AXR69" s="9"/>
      <c r="AXS69" s="9"/>
      <c r="AXT69" s="9"/>
      <c r="AXU69" s="9"/>
      <c r="AXV69" s="9"/>
      <c r="AXW69" s="9"/>
      <c r="AXX69" s="9"/>
      <c r="AXY69" s="9"/>
      <c r="AXZ69" s="9"/>
      <c r="AYA69" s="9"/>
      <c r="AYB69" s="9"/>
      <c r="AYC69" s="9"/>
      <c r="AYD69" s="9"/>
      <c r="AYE69" s="9"/>
      <c r="AYF69" s="9"/>
      <c r="AYG69" s="9"/>
      <c r="AYH69" s="9"/>
      <c r="AYI69" s="9"/>
      <c r="AYJ69" s="9"/>
      <c r="AYK69" s="9"/>
      <c r="AYL69" s="9"/>
      <c r="AYM69" s="9"/>
      <c r="AYN69" s="9"/>
      <c r="AYO69" s="9"/>
      <c r="AYP69" s="9"/>
      <c r="AYQ69" s="9"/>
      <c r="AYR69" s="9"/>
      <c r="AYS69" s="9"/>
      <c r="AYT69" s="9"/>
      <c r="AYU69" s="9"/>
      <c r="AYV69" s="9"/>
      <c r="AYW69" s="9"/>
      <c r="AYX69" s="9"/>
      <c r="AYY69" s="9"/>
      <c r="AYZ69" s="9"/>
      <c r="AZA69" s="9"/>
      <c r="AZB69" s="9"/>
      <c r="AZC69" s="9"/>
      <c r="AZD69" s="9"/>
      <c r="AZE69" s="9"/>
      <c r="AZF69" s="9"/>
      <c r="AZG69" s="9"/>
      <c r="AZH69" s="9"/>
      <c r="AZI69" s="9"/>
      <c r="AZJ69" s="9"/>
      <c r="AZK69" s="9"/>
      <c r="AZL69" s="9"/>
      <c r="AZM69" s="9"/>
      <c r="AZN69" s="9"/>
      <c r="AZO69" s="9"/>
      <c r="AZP69" s="9"/>
      <c r="AZQ69" s="9"/>
      <c r="AZR69" s="9"/>
      <c r="AZS69" s="9"/>
      <c r="AZT69" s="9"/>
      <c r="AZU69" s="9"/>
      <c r="AZV69" s="9"/>
      <c r="AZW69" s="9"/>
      <c r="AZX69" s="9"/>
      <c r="AZY69" s="9"/>
      <c r="AZZ69" s="9"/>
      <c r="BAA69" s="9"/>
      <c r="BAB69" s="9"/>
      <c r="BAC69" s="9"/>
      <c r="BAD69" s="9"/>
      <c r="BAE69" s="9"/>
      <c r="BAF69" s="9"/>
      <c r="BAG69" s="9"/>
      <c r="BAH69" s="9"/>
      <c r="BAI69" s="9"/>
      <c r="BAJ69" s="9"/>
      <c r="BAK69" s="9"/>
      <c r="BAL69" s="9"/>
      <c r="BAM69" s="9"/>
      <c r="BAN69" s="9"/>
      <c r="BAO69" s="9"/>
      <c r="BAP69" s="9"/>
      <c r="BAQ69" s="9"/>
      <c r="BAR69" s="9"/>
      <c r="BAS69" s="9"/>
      <c r="BAT69" s="9"/>
      <c r="BAU69" s="9"/>
      <c r="BAV69" s="9"/>
      <c r="BAW69" s="9"/>
      <c r="BAX69" s="9"/>
      <c r="BAY69" s="9"/>
      <c r="BAZ69" s="9"/>
      <c r="BBA69" s="9"/>
      <c r="BBB69" s="9"/>
      <c r="BBC69" s="9"/>
      <c r="BBD69" s="9"/>
      <c r="BBE69" s="9"/>
      <c r="BBF69" s="9"/>
      <c r="BBG69" s="9"/>
      <c r="BBH69" s="9"/>
      <c r="BBI69" s="9"/>
      <c r="BBJ69" s="9"/>
      <c r="BBK69" s="9"/>
      <c r="BBL69" s="9"/>
      <c r="BBM69" s="9"/>
      <c r="BBN69" s="9"/>
      <c r="BBO69" s="9"/>
      <c r="BBP69" s="9"/>
      <c r="BBQ69" s="9"/>
      <c r="BBR69" s="9"/>
      <c r="BBS69" s="9"/>
      <c r="BBT69" s="9"/>
      <c r="BBU69" s="9"/>
      <c r="BBV69" s="9"/>
      <c r="BBW69" s="9"/>
      <c r="BBX69" s="9"/>
      <c r="BBY69" s="9"/>
      <c r="BBZ69" s="9"/>
      <c r="BCA69" s="9"/>
      <c r="BCB69" s="9"/>
      <c r="BCC69" s="9"/>
      <c r="BCD69" s="9"/>
      <c r="BCE69" s="9"/>
      <c r="BCF69" s="9"/>
      <c r="BCG69" s="9"/>
      <c r="BCH69" s="9"/>
      <c r="BCI69" s="9"/>
      <c r="BCJ69" s="9"/>
      <c r="BCK69" s="9"/>
      <c r="BCL69" s="9"/>
      <c r="BCM69" s="9"/>
      <c r="BCN69" s="9"/>
      <c r="BCO69" s="9"/>
      <c r="BCP69" s="9"/>
      <c r="BCQ69" s="9"/>
      <c r="BCR69" s="9"/>
      <c r="BCS69" s="9"/>
      <c r="BCT69" s="9"/>
      <c r="BCU69" s="9"/>
      <c r="BCV69" s="9"/>
      <c r="BCW69" s="9"/>
      <c r="BCX69" s="9"/>
      <c r="BCY69" s="9"/>
      <c r="BCZ69" s="9"/>
      <c r="BDA69" s="9"/>
      <c r="BDB69" s="9"/>
      <c r="BDC69" s="9"/>
      <c r="BDD69" s="9"/>
      <c r="BDE69" s="9"/>
      <c r="BDF69" s="9"/>
      <c r="BDG69" s="9"/>
      <c r="BDH69" s="9"/>
      <c r="BDI69" s="9"/>
      <c r="BDJ69" s="9"/>
      <c r="BDK69" s="9"/>
      <c r="BDL69" s="9"/>
      <c r="BDM69" s="9"/>
      <c r="BDN69" s="9"/>
      <c r="BDO69" s="9"/>
      <c r="BDP69" s="9"/>
      <c r="BDQ69" s="9"/>
      <c r="BDR69" s="9"/>
      <c r="BDS69" s="9"/>
      <c r="BDT69" s="9"/>
      <c r="BDU69" s="9"/>
      <c r="BDV69" s="9"/>
      <c r="BDW69" s="9"/>
      <c r="BDX69" s="9"/>
      <c r="BDY69" s="9"/>
      <c r="BDZ69" s="9"/>
      <c r="BEA69" s="9"/>
      <c r="BEB69" s="9"/>
      <c r="BEC69" s="9"/>
      <c r="BED69" s="9"/>
      <c r="BEE69" s="9"/>
      <c r="BEF69" s="9"/>
      <c r="BEG69" s="9"/>
      <c r="BEH69" s="9"/>
      <c r="BEI69" s="9"/>
      <c r="BEJ69" s="9"/>
      <c r="BEK69" s="9"/>
      <c r="BEL69" s="9"/>
      <c r="BEM69" s="9"/>
      <c r="BEN69" s="9"/>
      <c r="BEO69" s="9"/>
      <c r="BEP69" s="9"/>
      <c r="BEQ69" s="9"/>
      <c r="BER69" s="9"/>
      <c r="BES69" s="9"/>
      <c r="BET69" s="9"/>
      <c r="BEU69" s="9"/>
      <c r="BEV69" s="9"/>
      <c r="BEW69" s="9"/>
      <c r="BEX69" s="9"/>
      <c r="BEY69" s="9"/>
      <c r="BEZ69" s="9"/>
      <c r="BFA69" s="9"/>
      <c r="BFB69" s="9"/>
      <c r="BFC69" s="9"/>
      <c r="BFD69" s="9"/>
      <c r="BFE69" s="9"/>
      <c r="BFF69" s="9"/>
      <c r="BFG69" s="9"/>
      <c r="BFH69" s="9"/>
      <c r="BFI69" s="9"/>
      <c r="BFJ69" s="9"/>
      <c r="BFK69" s="9"/>
      <c r="BFL69" s="9"/>
      <c r="BFM69" s="9"/>
      <c r="BFN69" s="9"/>
      <c r="BFO69" s="9"/>
      <c r="BFP69" s="9"/>
      <c r="BFQ69" s="9"/>
      <c r="BFR69" s="9"/>
      <c r="BFS69" s="9"/>
      <c r="BFT69" s="9"/>
      <c r="BFU69" s="9"/>
      <c r="BFV69" s="9"/>
      <c r="BFW69" s="9"/>
      <c r="BFX69" s="9"/>
      <c r="BFY69" s="9"/>
      <c r="BFZ69" s="9"/>
      <c r="BGA69" s="9"/>
      <c r="BGB69" s="9"/>
      <c r="BGC69" s="9"/>
      <c r="BGD69" s="9"/>
      <c r="BGE69" s="9"/>
      <c r="BGF69" s="9"/>
      <c r="BGG69" s="9"/>
      <c r="BGH69" s="9"/>
      <c r="BGI69" s="9"/>
      <c r="BGJ69" s="9"/>
      <c r="BGK69" s="9"/>
      <c r="BGL69" s="9"/>
      <c r="BGM69" s="9"/>
      <c r="BGN69" s="9"/>
      <c r="BGO69" s="9"/>
      <c r="BGP69" s="9"/>
      <c r="BGQ69" s="9"/>
      <c r="BGR69" s="9"/>
      <c r="BGS69" s="9"/>
      <c r="BGT69" s="9"/>
      <c r="BGU69" s="9"/>
      <c r="BGV69" s="9"/>
      <c r="BGW69" s="9"/>
      <c r="BGX69" s="9"/>
      <c r="BGY69" s="9"/>
      <c r="BGZ69" s="9"/>
      <c r="BHA69" s="9"/>
      <c r="BHB69" s="9"/>
      <c r="BHC69" s="9"/>
      <c r="BHD69" s="9"/>
      <c r="BHE69" s="9"/>
      <c r="BHF69" s="9"/>
      <c r="BHG69" s="9"/>
      <c r="BHH69" s="9"/>
      <c r="BHI69" s="9"/>
      <c r="BHJ69" s="9"/>
      <c r="BHK69" s="9"/>
      <c r="BHL69" s="9"/>
      <c r="BHM69" s="9"/>
      <c r="BHN69" s="9"/>
      <c r="BHO69" s="9"/>
      <c r="BHP69" s="9"/>
      <c r="BHQ69" s="9"/>
      <c r="BHR69" s="9"/>
      <c r="BHS69" s="9"/>
      <c r="BHT69" s="9"/>
      <c r="BHU69" s="9"/>
      <c r="BHV69" s="9"/>
      <c r="BHW69" s="9"/>
      <c r="BHX69" s="9"/>
      <c r="BHY69" s="9"/>
      <c r="BHZ69" s="9"/>
      <c r="BIA69" s="9"/>
      <c r="BIB69" s="9"/>
      <c r="BIC69" s="9"/>
      <c r="BID69" s="9"/>
      <c r="BIE69" s="9"/>
      <c r="BIF69" s="9"/>
      <c r="BIG69" s="9"/>
      <c r="BIH69" s="9"/>
      <c r="BII69" s="9"/>
      <c r="BIJ69" s="9"/>
      <c r="BIK69" s="9"/>
      <c r="BIL69" s="9"/>
      <c r="BIM69" s="9"/>
      <c r="BIN69" s="9"/>
      <c r="BIO69" s="9"/>
      <c r="BIP69" s="9"/>
      <c r="BIQ69" s="9"/>
      <c r="BIR69" s="9"/>
      <c r="BIS69" s="9"/>
      <c r="BIT69" s="9"/>
      <c r="BIU69" s="9"/>
      <c r="BIV69" s="9"/>
      <c r="BIW69" s="9"/>
      <c r="BIX69" s="9"/>
      <c r="BIY69" s="9"/>
      <c r="BIZ69" s="9"/>
      <c r="BJA69" s="9"/>
      <c r="BJB69" s="9"/>
      <c r="BJC69" s="9"/>
      <c r="BJD69" s="9"/>
      <c r="BJE69" s="9"/>
      <c r="BJF69" s="9"/>
      <c r="BJG69" s="9"/>
      <c r="BJH69" s="9"/>
      <c r="BJI69" s="9"/>
      <c r="BJJ69" s="9"/>
      <c r="BJK69" s="9"/>
      <c r="BJL69" s="9"/>
      <c r="BJM69" s="9"/>
      <c r="BJN69" s="9"/>
      <c r="BJO69" s="9"/>
      <c r="BJP69" s="9"/>
      <c r="BJQ69" s="9"/>
      <c r="BJR69" s="9"/>
      <c r="BJS69" s="9"/>
      <c r="BJT69" s="9"/>
      <c r="BJU69" s="9"/>
      <c r="BJV69" s="9"/>
      <c r="BJW69" s="9"/>
      <c r="BJX69" s="9"/>
      <c r="BJY69" s="9"/>
      <c r="BJZ69" s="9"/>
      <c r="BKA69" s="9"/>
      <c r="BKB69" s="9"/>
      <c r="BKC69" s="9"/>
      <c r="BKD69" s="9"/>
      <c r="BKE69" s="9"/>
      <c r="BKF69" s="9"/>
      <c r="BKG69" s="9"/>
      <c r="BKH69" s="9"/>
      <c r="BKI69" s="9"/>
      <c r="BKJ69" s="9"/>
      <c r="BKK69" s="9"/>
      <c r="BKL69" s="9"/>
      <c r="BKM69" s="9"/>
      <c r="BKN69" s="9"/>
      <c r="BKO69" s="9"/>
      <c r="BKP69" s="9"/>
      <c r="BKQ69" s="9"/>
      <c r="BKR69" s="9"/>
      <c r="BKS69" s="9"/>
      <c r="BKT69" s="9"/>
      <c r="BKU69" s="9"/>
      <c r="BKV69" s="9"/>
      <c r="BKW69" s="9"/>
      <c r="BKX69" s="9"/>
      <c r="BKY69" s="9"/>
      <c r="BKZ69" s="9"/>
      <c r="BLA69" s="9"/>
      <c r="BLB69" s="9"/>
      <c r="BLC69" s="9"/>
      <c r="BLD69" s="9"/>
      <c r="BLE69" s="9"/>
      <c r="BLF69" s="9"/>
      <c r="BLG69" s="9"/>
      <c r="BLH69" s="9"/>
      <c r="BLI69" s="9"/>
      <c r="BLJ69" s="9"/>
      <c r="BLK69" s="9"/>
      <c r="BLL69" s="9"/>
      <c r="BLM69" s="9"/>
      <c r="BLN69" s="9"/>
      <c r="BLO69" s="9"/>
      <c r="BLP69" s="9"/>
      <c r="BLQ69" s="9"/>
      <c r="BLR69" s="9"/>
      <c r="BLS69" s="9"/>
      <c r="BLT69" s="9"/>
      <c r="BLU69" s="9"/>
      <c r="BLV69" s="9"/>
      <c r="BLW69" s="9"/>
      <c r="BLX69" s="9"/>
      <c r="BLY69" s="9"/>
      <c r="BLZ69" s="9"/>
      <c r="BMA69" s="9"/>
      <c r="BMB69" s="9"/>
      <c r="BMC69" s="9"/>
      <c r="BMD69" s="9"/>
      <c r="BME69" s="9"/>
      <c r="BMF69" s="9"/>
      <c r="BMG69" s="9"/>
      <c r="BMH69" s="9"/>
      <c r="BMI69" s="9"/>
      <c r="BMJ69" s="9"/>
      <c r="BMK69" s="9"/>
      <c r="BML69" s="9"/>
      <c r="BMM69" s="9"/>
      <c r="BMN69" s="9"/>
      <c r="BMO69" s="9"/>
      <c r="BMP69" s="9"/>
      <c r="BMQ69" s="9"/>
      <c r="BMR69" s="9"/>
      <c r="BMS69" s="9"/>
      <c r="BMT69" s="9"/>
      <c r="BMU69" s="9"/>
      <c r="BMV69" s="9"/>
      <c r="BMW69" s="9"/>
      <c r="BMX69" s="9"/>
      <c r="BMY69" s="9"/>
      <c r="BMZ69" s="9"/>
      <c r="BNA69" s="9"/>
      <c r="BNB69" s="9"/>
      <c r="BNC69" s="9"/>
      <c r="BND69" s="9"/>
      <c r="BNE69" s="9"/>
      <c r="BNF69" s="9"/>
      <c r="BNG69" s="9"/>
      <c r="BNH69" s="9"/>
      <c r="BNI69" s="9"/>
      <c r="BNJ69" s="9"/>
      <c r="BNK69" s="9"/>
      <c r="BNL69" s="9"/>
      <c r="BNM69" s="9"/>
      <c r="BNN69" s="9"/>
      <c r="BNO69" s="9"/>
      <c r="BNP69" s="9"/>
      <c r="BNQ69" s="9"/>
      <c r="BNR69" s="9"/>
      <c r="BNS69" s="9"/>
      <c r="BNT69" s="9"/>
      <c r="BNU69" s="9"/>
      <c r="BNV69" s="9"/>
      <c r="BNW69" s="9"/>
      <c r="BNX69" s="9"/>
      <c r="BNY69" s="9"/>
      <c r="BNZ69" s="9"/>
      <c r="BOA69" s="9"/>
      <c r="BOB69" s="9"/>
      <c r="BOC69" s="9"/>
      <c r="BOD69" s="9"/>
      <c r="BOE69" s="9"/>
      <c r="BOF69" s="9"/>
      <c r="BOG69" s="9"/>
      <c r="BOH69" s="9"/>
      <c r="BOI69" s="9"/>
      <c r="BOJ69" s="9"/>
      <c r="BOK69" s="9"/>
      <c r="BOL69" s="9"/>
      <c r="BOM69" s="9"/>
      <c r="BON69" s="9"/>
      <c r="BOO69" s="9"/>
      <c r="BOP69" s="9"/>
      <c r="BOQ69" s="9"/>
      <c r="BOR69" s="9"/>
      <c r="BOS69" s="9"/>
      <c r="BOT69" s="9"/>
      <c r="BOU69" s="9"/>
      <c r="BOV69" s="9"/>
      <c r="BOW69" s="9"/>
      <c r="BOX69" s="9"/>
      <c r="BOY69" s="9"/>
      <c r="BOZ69" s="9"/>
      <c r="BPA69" s="9"/>
      <c r="BPB69" s="9"/>
      <c r="BPC69" s="9"/>
      <c r="BPD69" s="9"/>
      <c r="BPE69" s="9"/>
      <c r="BPF69" s="9"/>
      <c r="BPG69" s="9"/>
      <c r="BPH69" s="9"/>
      <c r="BPI69" s="9"/>
      <c r="BPJ69" s="9"/>
      <c r="BPK69" s="9"/>
      <c r="BPL69" s="9"/>
      <c r="BPM69" s="9"/>
      <c r="BPN69" s="9"/>
      <c r="BPO69" s="9"/>
      <c r="BPP69" s="9"/>
      <c r="BPQ69" s="9"/>
      <c r="BPR69" s="9"/>
      <c r="BPS69" s="9"/>
      <c r="BPT69" s="9"/>
      <c r="BPU69" s="9"/>
      <c r="BPV69" s="9"/>
      <c r="BPW69" s="9"/>
      <c r="BPX69" s="9"/>
      <c r="BPY69" s="9"/>
      <c r="BPZ69" s="9"/>
      <c r="BQA69" s="9"/>
      <c r="BQB69" s="9"/>
      <c r="BQC69" s="9"/>
      <c r="BQD69" s="9"/>
      <c r="BQE69" s="9"/>
      <c r="BQF69" s="9"/>
      <c r="BQG69" s="9"/>
      <c r="BQH69" s="9"/>
      <c r="BQI69" s="9"/>
      <c r="BQJ69" s="9"/>
      <c r="BQK69" s="9"/>
      <c r="BQL69" s="9"/>
      <c r="BQM69" s="9"/>
      <c r="BQN69" s="9"/>
      <c r="BQO69" s="9"/>
      <c r="BQP69" s="9"/>
      <c r="BQQ69" s="9"/>
      <c r="BQR69" s="9"/>
      <c r="BQS69" s="9"/>
      <c r="BQT69" s="9"/>
      <c r="BQU69" s="9"/>
      <c r="BQV69" s="9"/>
      <c r="BQW69" s="9"/>
      <c r="BQX69" s="9"/>
      <c r="BQY69" s="9"/>
      <c r="BQZ69" s="9"/>
      <c r="BRA69" s="9"/>
      <c r="BRB69" s="9"/>
      <c r="BRC69" s="9"/>
      <c r="BRD69" s="9"/>
      <c r="BRE69" s="9"/>
      <c r="BRF69" s="9"/>
      <c r="BRG69" s="9"/>
      <c r="BRH69" s="9"/>
      <c r="BRI69" s="9"/>
      <c r="BRJ69" s="9"/>
      <c r="BRK69" s="9"/>
      <c r="BRL69" s="9"/>
      <c r="BRM69" s="9"/>
      <c r="BRN69" s="9"/>
      <c r="BRO69" s="9"/>
      <c r="BRP69" s="9"/>
      <c r="BRQ69" s="9"/>
      <c r="BRR69" s="9"/>
      <c r="BRS69" s="9"/>
      <c r="BRT69" s="9"/>
      <c r="BRU69" s="9"/>
      <c r="BRV69" s="9"/>
      <c r="BRW69" s="9"/>
      <c r="BRX69" s="9"/>
      <c r="BRY69" s="9"/>
      <c r="BRZ69" s="9"/>
      <c r="BSA69" s="9"/>
      <c r="BSB69" s="9"/>
      <c r="BSC69" s="9"/>
      <c r="BSD69" s="9"/>
      <c r="BSE69" s="9"/>
      <c r="BSF69" s="9"/>
      <c r="BSG69" s="9"/>
      <c r="BSH69" s="9"/>
      <c r="BSI69" s="9"/>
      <c r="BSJ69" s="9"/>
      <c r="BSK69" s="9"/>
      <c r="BSL69" s="9"/>
      <c r="BSM69" s="9"/>
      <c r="BSN69" s="9"/>
      <c r="BSO69" s="9"/>
      <c r="BSP69" s="9"/>
      <c r="BSQ69" s="9"/>
      <c r="BSR69" s="9"/>
      <c r="BSS69" s="9"/>
      <c r="BST69" s="9"/>
      <c r="BSU69" s="9"/>
      <c r="BSV69" s="9"/>
      <c r="BSW69" s="9"/>
      <c r="BSX69" s="9"/>
      <c r="BSY69" s="9"/>
      <c r="BSZ69" s="9"/>
      <c r="BTA69" s="9"/>
      <c r="BTB69" s="9"/>
      <c r="BTC69" s="9"/>
      <c r="BTD69" s="9"/>
      <c r="BTE69" s="9"/>
      <c r="BTF69" s="9"/>
      <c r="BTG69" s="9"/>
      <c r="BTH69" s="9"/>
      <c r="BTI69" s="9"/>
      <c r="BTJ69" s="9"/>
      <c r="BTK69" s="9"/>
      <c r="BTL69" s="9"/>
      <c r="BTM69" s="9"/>
      <c r="BTN69" s="9"/>
      <c r="BTO69" s="9"/>
      <c r="BTP69" s="9"/>
      <c r="BTQ69" s="9"/>
      <c r="BTR69" s="9"/>
      <c r="BTS69" s="9"/>
      <c r="BTT69" s="9"/>
      <c r="BTU69" s="9"/>
      <c r="BTV69" s="9"/>
      <c r="BTW69" s="9"/>
      <c r="BTX69" s="9"/>
      <c r="BTY69" s="9"/>
      <c r="BTZ69" s="9"/>
      <c r="BUA69" s="9"/>
      <c r="BUB69" s="9"/>
      <c r="BUC69" s="9"/>
      <c r="BUD69" s="9"/>
      <c r="BUE69" s="9"/>
      <c r="BUF69" s="9"/>
      <c r="BUG69" s="9"/>
      <c r="BUH69" s="9"/>
      <c r="BUI69" s="9"/>
      <c r="BUJ69" s="9"/>
      <c r="BUK69" s="9"/>
      <c r="BUL69" s="9"/>
      <c r="BUM69" s="9"/>
      <c r="BUN69" s="9"/>
      <c r="BUO69" s="9"/>
      <c r="BUP69" s="9"/>
      <c r="BUQ69" s="9"/>
      <c r="BUR69" s="9"/>
      <c r="BUS69" s="9"/>
      <c r="BUT69" s="9"/>
      <c r="BUU69" s="9"/>
      <c r="BUV69" s="9"/>
      <c r="BUW69" s="9"/>
      <c r="BUX69" s="9"/>
      <c r="BUY69" s="9"/>
      <c r="BUZ69" s="9"/>
      <c r="BVA69" s="9"/>
      <c r="BVB69" s="9"/>
      <c r="BVC69" s="9"/>
      <c r="BVD69" s="9"/>
      <c r="BVE69" s="9"/>
      <c r="BVF69" s="9"/>
      <c r="BVG69" s="9"/>
      <c r="BVH69" s="9"/>
      <c r="BVI69" s="9"/>
      <c r="BVJ69" s="9"/>
      <c r="BVK69" s="9"/>
      <c r="BVL69" s="9"/>
      <c r="BVM69" s="9"/>
      <c r="BVN69" s="9"/>
      <c r="BVO69" s="9"/>
      <c r="BVP69" s="9"/>
      <c r="BVQ69" s="9"/>
      <c r="BVR69" s="9"/>
      <c r="BVS69" s="9"/>
      <c r="BVT69" s="9"/>
      <c r="BVU69" s="9"/>
      <c r="BVV69" s="9"/>
      <c r="BVW69" s="9"/>
      <c r="BVX69" s="9"/>
      <c r="BVY69" s="9"/>
      <c r="BVZ69" s="9"/>
      <c r="BWA69" s="9"/>
      <c r="BWB69" s="9"/>
      <c r="BWC69" s="9"/>
      <c r="BWD69" s="9"/>
      <c r="BWE69" s="9"/>
      <c r="BWF69" s="9"/>
      <c r="BWG69" s="9"/>
      <c r="BWH69" s="9"/>
      <c r="BWI69" s="9"/>
      <c r="BWJ69" s="9"/>
      <c r="BWK69" s="9"/>
      <c r="BWL69" s="9"/>
      <c r="BWM69" s="9"/>
      <c r="BWN69" s="9"/>
      <c r="BWO69" s="9"/>
      <c r="BWP69" s="9"/>
      <c r="BWQ69" s="9"/>
      <c r="BWR69" s="9"/>
      <c r="BWS69" s="9"/>
      <c r="BWT69" s="9"/>
      <c r="BWU69" s="9"/>
      <c r="BWV69" s="9"/>
      <c r="BWW69" s="9"/>
      <c r="BWX69" s="9"/>
      <c r="BWY69" s="9"/>
      <c r="BWZ69" s="9"/>
      <c r="BXA69" s="9"/>
      <c r="BXB69" s="9"/>
      <c r="BXC69" s="9"/>
      <c r="BXD69" s="9"/>
      <c r="BXE69" s="9"/>
      <c r="BXF69" s="9"/>
      <c r="BXG69" s="9"/>
      <c r="BXH69" s="9"/>
      <c r="BXI69" s="9"/>
      <c r="BXJ69" s="9"/>
      <c r="BXK69" s="9"/>
      <c r="BXL69" s="9"/>
      <c r="BXM69" s="9"/>
      <c r="BXN69" s="9"/>
      <c r="BXO69" s="9"/>
      <c r="BXP69" s="9"/>
      <c r="BXQ69" s="9"/>
      <c r="BXR69" s="9"/>
      <c r="BXS69" s="9"/>
      <c r="BXT69" s="9"/>
      <c r="BXU69" s="9"/>
      <c r="BXV69" s="9"/>
      <c r="BXW69" s="9"/>
      <c r="BXX69" s="9"/>
      <c r="BXY69" s="9"/>
      <c r="BXZ69" s="9"/>
      <c r="BYA69" s="9"/>
      <c r="BYB69" s="9"/>
      <c r="BYC69" s="9"/>
      <c r="BYD69" s="9"/>
      <c r="BYE69" s="9"/>
      <c r="BYF69" s="9"/>
      <c r="BYG69" s="9"/>
      <c r="BYH69" s="9"/>
      <c r="BYI69" s="9"/>
      <c r="BYJ69" s="9"/>
      <c r="BYK69" s="9"/>
      <c r="BYL69" s="9"/>
      <c r="BYM69" s="9"/>
      <c r="BYN69" s="9"/>
      <c r="BYO69" s="9"/>
      <c r="BYP69" s="9"/>
      <c r="BYQ69" s="9"/>
      <c r="BYR69" s="9"/>
      <c r="BYS69" s="9"/>
      <c r="BYT69" s="9"/>
      <c r="BYU69" s="9"/>
      <c r="BYV69" s="9"/>
      <c r="BYW69" s="9"/>
      <c r="BYX69" s="9"/>
      <c r="BYY69" s="9"/>
      <c r="BYZ69" s="9"/>
      <c r="BZA69" s="9"/>
      <c r="BZB69" s="9"/>
      <c r="BZC69" s="9"/>
      <c r="BZD69" s="9"/>
      <c r="BZE69" s="9"/>
      <c r="BZF69" s="9"/>
      <c r="BZG69" s="9"/>
      <c r="BZH69" s="9"/>
      <c r="BZI69" s="9"/>
      <c r="BZJ69" s="9"/>
      <c r="BZK69" s="9"/>
      <c r="BZL69" s="9"/>
      <c r="BZM69" s="9"/>
      <c r="BZN69" s="9"/>
      <c r="BZO69" s="9"/>
      <c r="BZP69" s="9"/>
      <c r="BZQ69" s="9"/>
      <c r="BZR69" s="9"/>
      <c r="BZS69" s="9"/>
      <c r="BZT69" s="9"/>
      <c r="BZU69" s="9"/>
      <c r="BZV69" s="9"/>
      <c r="BZW69" s="9"/>
      <c r="BZX69" s="9"/>
      <c r="BZY69" s="9"/>
      <c r="BZZ69" s="9"/>
      <c r="CAA69" s="9"/>
      <c r="CAB69" s="9"/>
      <c r="CAC69" s="9"/>
      <c r="CAD69" s="9"/>
      <c r="CAE69" s="9"/>
      <c r="CAF69" s="9"/>
      <c r="CAG69" s="9"/>
      <c r="CAH69" s="9"/>
      <c r="CAI69" s="9"/>
      <c r="CAJ69" s="9"/>
      <c r="CAK69" s="9"/>
      <c r="CAL69" s="9"/>
      <c r="CAM69" s="9"/>
      <c r="CAN69" s="9"/>
      <c r="CAO69" s="9"/>
      <c r="CAP69" s="9"/>
      <c r="CAQ69" s="9"/>
      <c r="CAR69" s="9"/>
      <c r="CAS69" s="9"/>
      <c r="CAT69" s="9"/>
      <c r="CAU69" s="9"/>
      <c r="CAV69" s="9"/>
      <c r="CAW69" s="9"/>
      <c r="CAX69" s="9"/>
      <c r="CAY69" s="9"/>
      <c r="CAZ69" s="9"/>
      <c r="CBA69" s="9"/>
      <c r="CBB69" s="9"/>
      <c r="CBC69" s="9"/>
      <c r="CBD69" s="9"/>
      <c r="CBE69" s="9"/>
      <c r="CBF69" s="9"/>
      <c r="CBG69" s="9"/>
      <c r="CBH69" s="9"/>
      <c r="CBI69" s="9"/>
      <c r="CBJ69" s="9"/>
      <c r="CBK69" s="9"/>
      <c r="CBL69" s="9"/>
      <c r="CBM69" s="9"/>
      <c r="CBN69" s="9"/>
      <c r="CBO69" s="9"/>
      <c r="CBP69" s="9"/>
      <c r="CBQ69" s="9"/>
      <c r="CBR69" s="9"/>
      <c r="CBS69" s="9"/>
      <c r="CBT69" s="9"/>
      <c r="CBU69" s="9"/>
      <c r="CBV69" s="9"/>
      <c r="CBW69" s="9"/>
      <c r="CBX69" s="9"/>
      <c r="CBY69" s="9"/>
      <c r="CBZ69" s="9"/>
      <c r="CCA69" s="9"/>
      <c r="CCB69" s="9"/>
      <c r="CCC69" s="9"/>
      <c r="CCD69" s="9"/>
      <c r="CCE69" s="9"/>
      <c r="CCF69" s="9"/>
      <c r="CCG69" s="9"/>
      <c r="CCH69" s="9"/>
      <c r="CCI69" s="9"/>
      <c r="CCJ69" s="9"/>
      <c r="CCK69" s="9"/>
      <c r="CCL69" s="9"/>
      <c r="CCM69" s="9"/>
      <c r="CCN69" s="9"/>
      <c r="CCO69" s="9"/>
      <c r="CCP69" s="9"/>
      <c r="CCQ69" s="9"/>
      <c r="CCR69" s="9"/>
      <c r="CCS69" s="9"/>
      <c r="CCT69" s="9"/>
      <c r="CCU69" s="9"/>
      <c r="CCV69" s="9"/>
      <c r="CCW69" s="9"/>
      <c r="CCX69" s="9"/>
      <c r="CCY69" s="9"/>
      <c r="CCZ69" s="9"/>
      <c r="CDA69" s="9"/>
      <c r="CDB69" s="9"/>
      <c r="CDC69" s="9"/>
      <c r="CDD69" s="9"/>
      <c r="CDE69" s="9"/>
      <c r="CDF69" s="9"/>
      <c r="CDG69" s="9"/>
      <c r="CDH69" s="9"/>
      <c r="CDI69" s="9"/>
      <c r="CDJ69" s="9"/>
      <c r="CDK69" s="9"/>
      <c r="CDL69" s="9"/>
      <c r="CDM69" s="9"/>
      <c r="CDN69" s="9"/>
      <c r="CDO69" s="9"/>
      <c r="CDP69" s="9"/>
      <c r="CDQ69" s="9"/>
      <c r="CDR69" s="9"/>
      <c r="CDS69" s="9"/>
      <c r="CDT69" s="9"/>
      <c r="CDU69" s="9"/>
      <c r="CDV69" s="9"/>
      <c r="CDW69" s="9"/>
      <c r="CDX69" s="9"/>
      <c r="CDY69" s="9"/>
      <c r="CDZ69" s="9"/>
      <c r="CEA69" s="9"/>
      <c r="CEB69" s="9"/>
      <c r="CEC69" s="9"/>
      <c r="CED69" s="9"/>
      <c r="CEE69" s="9"/>
      <c r="CEF69" s="9"/>
      <c r="CEG69" s="9"/>
      <c r="CEH69" s="9"/>
      <c r="CEI69" s="9"/>
      <c r="CEJ69" s="9"/>
      <c r="CEK69" s="9"/>
      <c r="CEL69" s="9"/>
      <c r="CEM69" s="9"/>
      <c r="CEN69" s="9"/>
      <c r="CEO69" s="9"/>
      <c r="CEP69" s="9"/>
      <c r="CEQ69" s="9"/>
      <c r="CER69" s="9"/>
      <c r="CES69" s="9"/>
      <c r="CET69" s="9"/>
      <c r="CEU69" s="9"/>
      <c r="CEV69" s="9"/>
      <c r="CEW69" s="9"/>
      <c r="CEX69" s="9"/>
      <c r="CEY69" s="9"/>
      <c r="CEZ69" s="9"/>
      <c r="CFA69" s="9"/>
      <c r="CFB69" s="9"/>
      <c r="CFC69" s="9"/>
      <c r="CFD69" s="9"/>
      <c r="CFE69" s="9"/>
      <c r="CFF69" s="9"/>
      <c r="CFG69" s="9"/>
      <c r="CFH69" s="9"/>
      <c r="CFI69" s="9"/>
      <c r="CFJ69" s="9"/>
      <c r="CFK69" s="9"/>
      <c r="CFL69" s="9"/>
      <c r="CFM69" s="9"/>
      <c r="CFN69" s="9"/>
      <c r="CFO69" s="9"/>
      <c r="CFP69" s="9"/>
      <c r="CFQ69" s="9"/>
      <c r="CFR69" s="9"/>
      <c r="CFS69" s="9"/>
      <c r="CFT69" s="9"/>
      <c r="CFU69" s="9"/>
      <c r="CFV69" s="9"/>
      <c r="CFW69" s="9"/>
      <c r="CFX69" s="9"/>
      <c r="CFY69" s="9"/>
      <c r="CFZ69" s="9"/>
      <c r="CGA69" s="9"/>
      <c r="CGB69" s="9"/>
      <c r="CGC69" s="9"/>
      <c r="CGD69" s="9"/>
      <c r="CGE69" s="9"/>
      <c r="CGF69" s="9"/>
      <c r="CGG69" s="9"/>
      <c r="CGH69" s="9"/>
      <c r="CGI69" s="9"/>
      <c r="CGJ69" s="9"/>
      <c r="CGK69" s="9"/>
      <c r="CGL69" s="9"/>
      <c r="CGM69" s="9"/>
      <c r="CGN69" s="9"/>
      <c r="CGO69" s="9"/>
      <c r="CGP69" s="9"/>
      <c r="CGQ69" s="9"/>
      <c r="CGR69" s="9"/>
      <c r="CGS69" s="9"/>
      <c r="CGT69" s="9"/>
      <c r="CGU69" s="9"/>
      <c r="CGV69" s="9"/>
      <c r="CGW69" s="9"/>
      <c r="CGX69" s="9"/>
      <c r="CGY69" s="9"/>
      <c r="CGZ69" s="9"/>
      <c r="CHA69" s="9"/>
      <c r="CHB69" s="9"/>
      <c r="CHC69" s="9"/>
      <c r="CHD69" s="9"/>
      <c r="CHE69" s="9"/>
      <c r="CHF69" s="9"/>
      <c r="CHG69" s="9"/>
      <c r="CHH69" s="9"/>
      <c r="CHI69" s="9"/>
      <c r="CHJ69" s="9"/>
      <c r="CHK69" s="9"/>
      <c r="CHL69" s="9"/>
      <c r="CHM69" s="9"/>
      <c r="CHN69" s="9"/>
      <c r="CHO69" s="9"/>
      <c r="CHP69" s="9"/>
      <c r="CHQ69" s="9"/>
      <c r="CHR69" s="9"/>
      <c r="CHS69" s="9"/>
      <c r="CHT69" s="9"/>
      <c r="CHU69" s="9"/>
      <c r="CHV69" s="9"/>
      <c r="CHW69" s="9"/>
      <c r="CHX69" s="9"/>
      <c r="CHY69" s="9"/>
      <c r="CHZ69" s="9"/>
      <c r="CIA69" s="9"/>
      <c r="CIB69" s="9"/>
      <c r="CIC69" s="9"/>
      <c r="CID69" s="9"/>
      <c r="CIE69" s="9"/>
      <c r="CIF69" s="9"/>
      <c r="CIG69" s="9"/>
      <c r="CIH69" s="9"/>
      <c r="CII69" s="9"/>
      <c r="CIJ69" s="9"/>
      <c r="CIK69" s="9"/>
      <c r="CIL69" s="9"/>
      <c r="CIM69" s="9"/>
      <c r="CIN69" s="9"/>
      <c r="CIO69" s="9"/>
      <c r="CIP69" s="9"/>
      <c r="CIQ69" s="9"/>
      <c r="CIR69" s="9"/>
      <c r="CIS69" s="9"/>
      <c r="CIT69" s="9"/>
      <c r="CIU69" s="9"/>
      <c r="CIV69" s="9"/>
      <c r="CIW69" s="9"/>
      <c r="CIX69" s="9"/>
      <c r="CIY69" s="9"/>
      <c r="CIZ69" s="9"/>
      <c r="CJA69" s="9"/>
      <c r="CJB69" s="9"/>
      <c r="CJC69" s="9"/>
      <c r="CJD69" s="9"/>
      <c r="CJE69" s="9"/>
      <c r="CJF69" s="9"/>
      <c r="CJG69" s="9"/>
      <c r="CJH69" s="9"/>
      <c r="CJI69" s="9"/>
      <c r="CJJ69" s="9"/>
      <c r="CJK69" s="9"/>
      <c r="CJL69" s="9"/>
      <c r="CJM69" s="9"/>
      <c r="CJN69" s="9"/>
      <c r="CJO69" s="9"/>
      <c r="CJP69" s="9"/>
      <c r="CJQ69" s="9"/>
      <c r="CJR69" s="9"/>
      <c r="CJS69" s="9"/>
      <c r="CJT69" s="9"/>
      <c r="CJU69" s="9"/>
      <c r="CJV69" s="9"/>
      <c r="CJW69" s="9"/>
      <c r="CJX69" s="9"/>
      <c r="CJY69" s="9"/>
      <c r="CJZ69" s="9"/>
      <c r="CKA69" s="9"/>
      <c r="CKB69" s="9"/>
      <c r="CKC69" s="9"/>
      <c r="CKD69" s="9"/>
      <c r="CKE69" s="9"/>
      <c r="CKF69" s="9"/>
      <c r="CKG69" s="9"/>
      <c r="CKH69" s="9"/>
      <c r="CKI69" s="9"/>
      <c r="CKJ69" s="9"/>
      <c r="CKK69" s="9"/>
      <c r="CKL69" s="9"/>
      <c r="CKM69" s="9"/>
      <c r="CKN69" s="9"/>
      <c r="CKO69" s="9"/>
      <c r="CKP69" s="9"/>
      <c r="CKQ69" s="9"/>
      <c r="CKR69" s="9"/>
      <c r="CKS69" s="9"/>
      <c r="CKT69" s="9"/>
      <c r="CKU69" s="9"/>
      <c r="CKV69" s="9"/>
      <c r="CKW69" s="9"/>
      <c r="CKX69" s="9"/>
      <c r="CKY69" s="9"/>
      <c r="CKZ69" s="9"/>
      <c r="CLA69" s="9"/>
      <c r="CLB69" s="9"/>
      <c r="CLC69" s="9"/>
      <c r="CLD69" s="9"/>
      <c r="CLE69" s="9"/>
      <c r="CLF69" s="9"/>
      <c r="CLG69" s="9"/>
      <c r="CLH69" s="9"/>
      <c r="CLI69" s="9"/>
      <c r="CLJ69" s="9"/>
      <c r="CLK69" s="9"/>
      <c r="CLL69" s="9"/>
      <c r="CLM69" s="9"/>
      <c r="CLN69" s="9"/>
      <c r="CLO69" s="9"/>
      <c r="CLP69" s="9"/>
      <c r="CLQ69" s="9"/>
      <c r="CLR69" s="9"/>
      <c r="CLS69" s="9"/>
      <c r="CLT69" s="9"/>
      <c r="CLU69" s="9"/>
      <c r="CLV69" s="9"/>
      <c r="CLW69" s="9"/>
      <c r="CLX69" s="9"/>
      <c r="CLY69" s="9"/>
      <c r="CLZ69" s="9"/>
      <c r="CMA69" s="9"/>
      <c r="CMB69" s="9"/>
      <c r="CMC69" s="9"/>
      <c r="CMD69" s="9"/>
      <c r="CME69" s="9"/>
      <c r="CMF69" s="9"/>
      <c r="CMG69" s="9"/>
      <c r="CMH69" s="9"/>
      <c r="CMI69" s="9"/>
      <c r="CMJ69" s="9"/>
      <c r="CMK69" s="9"/>
      <c r="CML69" s="9"/>
      <c r="CMM69" s="9"/>
      <c r="CMN69" s="9"/>
      <c r="CMO69" s="9"/>
      <c r="CMP69" s="9"/>
      <c r="CMQ69" s="9"/>
      <c r="CMR69" s="9"/>
      <c r="CMS69" s="9"/>
      <c r="CMT69" s="9"/>
      <c r="CMU69" s="9"/>
      <c r="CMV69" s="9"/>
      <c r="CMW69" s="9"/>
      <c r="CMX69" s="9"/>
      <c r="CMY69" s="9"/>
      <c r="CMZ69" s="9"/>
      <c r="CNA69" s="9"/>
      <c r="CNB69" s="9"/>
      <c r="CNC69" s="9"/>
      <c r="CND69" s="9"/>
      <c r="CNE69" s="9"/>
      <c r="CNF69" s="9"/>
      <c r="CNG69" s="9"/>
      <c r="CNH69" s="9"/>
      <c r="CNI69" s="9"/>
      <c r="CNJ69" s="9"/>
      <c r="CNK69" s="9"/>
      <c r="CNL69" s="9"/>
      <c r="CNM69" s="9"/>
      <c r="CNN69" s="9"/>
      <c r="CNO69" s="9"/>
      <c r="CNP69" s="9"/>
      <c r="CNQ69" s="9"/>
      <c r="CNR69" s="9"/>
      <c r="CNS69" s="9"/>
      <c r="CNT69" s="9"/>
      <c r="CNU69" s="9"/>
      <c r="CNV69" s="9"/>
      <c r="CNW69" s="9"/>
      <c r="CNX69" s="9"/>
      <c r="CNY69" s="9"/>
      <c r="CNZ69" s="9"/>
      <c r="COA69" s="9"/>
      <c r="COB69" s="9"/>
      <c r="COC69" s="9"/>
      <c r="COD69" s="9"/>
      <c r="COE69" s="9"/>
      <c r="COF69" s="9"/>
      <c r="COG69" s="9"/>
      <c r="COH69" s="9"/>
      <c r="COI69" s="9"/>
      <c r="COJ69" s="9"/>
      <c r="COK69" s="9"/>
      <c r="COL69" s="9"/>
      <c r="COM69" s="9"/>
      <c r="CON69" s="9"/>
      <c r="COO69" s="9"/>
      <c r="COP69" s="9"/>
      <c r="COQ69" s="9"/>
      <c r="COR69" s="9"/>
      <c r="COS69" s="9"/>
      <c r="COT69" s="9"/>
      <c r="COU69" s="9"/>
      <c r="COV69" s="9"/>
      <c r="COW69" s="9"/>
      <c r="COX69" s="9"/>
      <c r="COY69" s="9"/>
      <c r="COZ69" s="9"/>
      <c r="CPA69" s="9"/>
      <c r="CPB69" s="9"/>
      <c r="CPC69" s="9"/>
      <c r="CPD69" s="9"/>
      <c r="CPE69" s="9"/>
      <c r="CPF69" s="9"/>
      <c r="CPG69" s="9"/>
      <c r="CPH69" s="9"/>
      <c r="CPI69" s="9"/>
      <c r="CPJ69" s="9"/>
      <c r="CPK69" s="9"/>
      <c r="CPL69" s="9"/>
      <c r="CPM69" s="9"/>
      <c r="CPN69" s="9"/>
      <c r="CPO69" s="9"/>
      <c r="CPP69" s="9"/>
      <c r="CPQ69" s="9"/>
      <c r="CPR69" s="9"/>
      <c r="CPS69" s="9"/>
      <c r="CPT69" s="9"/>
      <c r="CPU69" s="9"/>
      <c r="CPV69" s="9"/>
      <c r="CPW69" s="9"/>
      <c r="CPX69" s="9"/>
      <c r="CPY69" s="9"/>
      <c r="CPZ69" s="9"/>
      <c r="CQA69" s="9"/>
      <c r="CQB69" s="9"/>
      <c r="CQC69" s="9"/>
      <c r="CQD69" s="9"/>
      <c r="CQE69" s="9"/>
      <c r="CQF69" s="9"/>
      <c r="CQG69" s="9"/>
      <c r="CQH69" s="9"/>
      <c r="CQI69" s="9"/>
      <c r="CQJ69" s="9"/>
      <c r="CQK69" s="9"/>
      <c r="CQL69" s="9"/>
      <c r="CQM69" s="9"/>
      <c r="CQN69" s="9"/>
      <c r="CQO69" s="9"/>
      <c r="CQP69" s="9"/>
      <c r="CQQ69" s="9"/>
      <c r="CQR69" s="9"/>
      <c r="CQS69" s="9"/>
      <c r="CQT69" s="9"/>
      <c r="CQU69" s="9"/>
      <c r="CQV69" s="9"/>
      <c r="CQW69" s="9"/>
      <c r="CQX69" s="9"/>
      <c r="CQY69" s="9"/>
      <c r="CQZ69" s="9"/>
      <c r="CRA69" s="9"/>
      <c r="CRB69" s="9"/>
      <c r="CRC69" s="9"/>
      <c r="CRD69" s="9"/>
      <c r="CRE69" s="9"/>
      <c r="CRF69" s="9"/>
      <c r="CRG69" s="9"/>
      <c r="CRH69" s="9"/>
      <c r="CRI69" s="9"/>
      <c r="CRJ69" s="9"/>
      <c r="CRK69" s="9"/>
      <c r="CRL69" s="9"/>
      <c r="CRM69" s="9"/>
      <c r="CRN69" s="9"/>
      <c r="CRO69" s="9"/>
      <c r="CRP69" s="9"/>
      <c r="CRQ69" s="9"/>
      <c r="CRR69" s="9"/>
      <c r="CRS69" s="9"/>
      <c r="CRT69" s="9"/>
      <c r="CRU69" s="9"/>
      <c r="CRV69" s="9"/>
      <c r="CRW69" s="9"/>
      <c r="CRX69" s="9"/>
      <c r="CRY69" s="9"/>
      <c r="CRZ69" s="9"/>
      <c r="CSA69" s="9"/>
      <c r="CSB69" s="9"/>
      <c r="CSC69" s="9"/>
      <c r="CSD69" s="9"/>
      <c r="CSE69" s="9"/>
      <c r="CSF69" s="9"/>
      <c r="CSG69" s="9"/>
      <c r="CSH69" s="9"/>
      <c r="CSI69" s="9"/>
      <c r="CSJ69" s="9"/>
      <c r="CSK69" s="9"/>
      <c r="CSL69" s="9"/>
      <c r="CSM69" s="9"/>
      <c r="CSN69" s="9"/>
      <c r="CSO69" s="9"/>
      <c r="CSP69" s="9"/>
      <c r="CSQ69" s="9"/>
      <c r="CSR69" s="9"/>
      <c r="CSS69" s="9"/>
      <c r="CST69" s="9"/>
      <c r="CSU69" s="9"/>
      <c r="CSV69" s="9"/>
      <c r="CSW69" s="9"/>
      <c r="CSX69" s="9"/>
      <c r="CSY69" s="9"/>
      <c r="CSZ69" s="9"/>
      <c r="CTA69" s="9"/>
      <c r="CTB69" s="9"/>
      <c r="CTC69" s="9"/>
      <c r="CTD69" s="9"/>
      <c r="CTE69" s="9"/>
      <c r="CTF69" s="9"/>
      <c r="CTG69" s="9"/>
      <c r="CTH69" s="9"/>
      <c r="CTI69" s="9"/>
      <c r="CTJ69" s="9"/>
      <c r="CTK69" s="9"/>
      <c r="CTL69" s="9"/>
      <c r="CTM69" s="9"/>
      <c r="CTN69" s="9"/>
      <c r="CTO69" s="9"/>
      <c r="CTP69" s="9"/>
      <c r="CTQ69" s="9"/>
      <c r="CTR69" s="9"/>
      <c r="CTS69" s="9"/>
      <c r="CTT69" s="9"/>
      <c r="CTU69" s="9"/>
      <c r="CTV69" s="9"/>
      <c r="CTW69" s="9"/>
      <c r="CTX69" s="9"/>
      <c r="CTY69" s="9"/>
      <c r="CTZ69" s="9"/>
      <c r="CUA69" s="9"/>
      <c r="CUB69" s="9"/>
      <c r="CUC69" s="9"/>
      <c r="CUD69" s="9"/>
      <c r="CUE69" s="9"/>
      <c r="CUF69" s="9"/>
      <c r="CUG69" s="9"/>
      <c r="CUH69" s="9"/>
      <c r="CUI69" s="9"/>
      <c r="CUJ69" s="9"/>
      <c r="CUK69" s="9"/>
      <c r="CUL69" s="9"/>
      <c r="CUM69" s="9"/>
      <c r="CUN69" s="9"/>
      <c r="CUO69" s="9"/>
      <c r="CUP69" s="9"/>
      <c r="CUQ69" s="9"/>
      <c r="CUR69" s="9"/>
      <c r="CUS69" s="9"/>
      <c r="CUT69" s="9"/>
      <c r="CUU69" s="9"/>
      <c r="CUV69" s="9"/>
      <c r="CUW69" s="9"/>
      <c r="CUX69" s="9"/>
      <c r="CUY69" s="9"/>
      <c r="CUZ69" s="9"/>
      <c r="CVA69" s="9"/>
      <c r="CVB69" s="9"/>
      <c r="CVC69" s="9"/>
      <c r="CVD69" s="9"/>
      <c r="CVE69" s="9"/>
      <c r="CVF69" s="9"/>
      <c r="CVG69" s="9"/>
      <c r="CVH69" s="9"/>
      <c r="CVI69" s="9"/>
      <c r="CVJ69" s="9"/>
      <c r="CVK69" s="9"/>
      <c r="CVL69" s="9"/>
      <c r="CVM69" s="9"/>
      <c r="CVN69" s="9"/>
      <c r="CVO69" s="9"/>
      <c r="CVP69" s="9"/>
      <c r="CVQ69" s="9"/>
      <c r="CVR69" s="9"/>
      <c r="CVS69" s="9"/>
      <c r="CVT69" s="9"/>
      <c r="CVU69" s="9"/>
      <c r="CVV69" s="9"/>
      <c r="CVW69" s="9"/>
      <c r="CVX69" s="9"/>
      <c r="CVY69" s="9"/>
      <c r="CVZ69" s="9"/>
      <c r="CWA69" s="9"/>
      <c r="CWB69" s="9"/>
      <c r="CWC69" s="9"/>
      <c r="CWD69" s="9"/>
      <c r="CWE69" s="9"/>
      <c r="CWF69" s="9"/>
      <c r="CWG69" s="9"/>
      <c r="CWH69" s="9"/>
      <c r="CWI69" s="9"/>
      <c r="CWJ69" s="9"/>
      <c r="CWK69" s="9"/>
      <c r="CWL69" s="9"/>
      <c r="CWM69" s="9"/>
      <c r="CWN69" s="9"/>
      <c r="CWO69" s="9"/>
      <c r="CWP69" s="9"/>
      <c r="CWQ69" s="9"/>
      <c r="CWR69" s="9"/>
      <c r="CWS69" s="9"/>
      <c r="CWT69" s="9"/>
      <c r="CWU69" s="9"/>
      <c r="CWV69" s="9"/>
      <c r="CWW69" s="9"/>
      <c r="CWX69" s="9"/>
      <c r="CWY69" s="9"/>
      <c r="CWZ69" s="9"/>
      <c r="CXA69" s="9"/>
      <c r="CXB69" s="9"/>
      <c r="CXC69" s="9"/>
      <c r="CXD69" s="9"/>
      <c r="CXE69" s="9"/>
      <c r="CXF69" s="9"/>
      <c r="CXG69" s="9"/>
      <c r="CXH69" s="9"/>
      <c r="CXI69" s="9"/>
      <c r="CXJ69" s="9"/>
      <c r="CXK69" s="9"/>
      <c r="CXL69" s="9"/>
      <c r="CXM69" s="9"/>
      <c r="CXN69" s="9"/>
      <c r="CXO69" s="9"/>
      <c r="CXP69" s="9"/>
      <c r="CXQ69" s="9"/>
      <c r="CXR69" s="9"/>
      <c r="CXS69" s="9"/>
      <c r="CXT69" s="9"/>
      <c r="CXU69" s="9"/>
      <c r="CXV69" s="9"/>
      <c r="CXW69" s="9"/>
      <c r="CXX69" s="9"/>
      <c r="CXY69" s="9"/>
      <c r="CXZ69" s="9"/>
      <c r="CYA69" s="9"/>
      <c r="CYB69" s="9"/>
      <c r="CYC69" s="9"/>
      <c r="CYD69" s="9"/>
      <c r="CYE69" s="9"/>
      <c r="CYF69" s="9"/>
      <c r="CYG69" s="9"/>
      <c r="CYH69" s="9"/>
      <c r="CYI69" s="9"/>
      <c r="CYJ69" s="9"/>
      <c r="CYK69" s="9"/>
      <c r="CYL69" s="9"/>
      <c r="CYM69" s="9"/>
      <c r="CYN69" s="9"/>
      <c r="CYO69" s="9"/>
      <c r="CYP69" s="9"/>
      <c r="CYQ69" s="9"/>
      <c r="CYR69" s="9"/>
      <c r="CYS69" s="9"/>
      <c r="CYT69" s="9"/>
      <c r="CYU69" s="9"/>
      <c r="CYV69" s="9"/>
      <c r="CYW69" s="9"/>
      <c r="CYX69" s="9"/>
      <c r="CYY69" s="9"/>
      <c r="CYZ69" s="9"/>
      <c r="CZA69" s="9"/>
      <c r="CZB69" s="9"/>
      <c r="CZC69" s="9"/>
      <c r="CZD69" s="9"/>
      <c r="CZE69" s="9"/>
      <c r="CZF69" s="9"/>
      <c r="CZG69" s="9"/>
      <c r="CZH69" s="9"/>
      <c r="CZI69" s="9"/>
      <c r="CZJ69" s="9"/>
      <c r="CZK69" s="9"/>
      <c r="CZL69" s="9"/>
      <c r="CZM69" s="9"/>
      <c r="CZN69" s="9"/>
      <c r="CZO69" s="9"/>
      <c r="CZP69" s="9"/>
      <c r="CZQ69" s="9"/>
      <c r="CZR69" s="9"/>
      <c r="CZS69" s="9"/>
      <c r="CZT69" s="9"/>
      <c r="CZU69" s="9"/>
      <c r="CZV69" s="9"/>
      <c r="CZW69" s="9"/>
      <c r="CZX69" s="9"/>
      <c r="CZY69" s="9"/>
      <c r="CZZ69" s="9"/>
      <c r="DAA69" s="9"/>
      <c r="DAB69" s="9"/>
      <c r="DAC69" s="9"/>
      <c r="DAD69" s="9"/>
      <c r="DAE69" s="9"/>
      <c r="DAF69" s="9"/>
      <c r="DAG69" s="9"/>
      <c r="DAH69" s="9"/>
      <c r="DAI69" s="9"/>
      <c r="DAJ69" s="9"/>
      <c r="DAK69" s="9"/>
      <c r="DAL69" s="9"/>
      <c r="DAM69" s="9"/>
      <c r="DAN69" s="9"/>
      <c r="DAO69" s="9"/>
      <c r="DAP69" s="9"/>
      <c r="DAQ69" s="9"/>
      <c r="DAR69" s="9"/>
      <c r="DAS69" s="9"/>
      <c r="DAT69" s="9"/>
      <c r="DAU69" s="9"/>
      <c r="DAV69" s="9"/>
      <c r="DAW69" s="9"/>
      <c r="DAX69" s="9"/>
      <c r="DAY69" s="9"/>
      <c r="DAZ69" s="9"/>
      <c r="DBA69" s="9"/>
      <c r="DBB69" s="9"/>
      <c r="DBC69" s="9"/>
      <c r="DBD69" s="9"/>
      <c r="DBE69" s="9"/>
      <c r="DBF69" s="9"/>
      <c r="DBG69" s="9"/>
      <c r="DBH69" s="9"/>
      <c r="DBI69" s="9"/>
      <c r="DBJ69" s="9"/>
      <c r="DBK69" s="9"/>
      <c r="DBL69" s="9"/>
      <c r="DBM69" s="9"/>
      <c r="DBN69" s="9"/>
      <c r="DBO69" s="9"/>
      <c r="DBP69" s="9"/>
      <c r="DBQ69" s="9"/>
      <c r="DBR69" s="9"/>
      <c r="DBS69" s="9"/>
      <c r="DBT69" s="9"/>
      <c r="DBU69" s="9"/>
      <c r="DBV69" s="9"/>
      <c r="DBW69" s="9"/>
      <c r="DBX69" s="9"/>
      <c r="DBY69" s="9"/>
      <c r="DBZ69" s="9"/>
      <c r="DCA69" s="9"/>
      <c r="DCB69" s="9"/>
      <c r="DCC69" s="9"/>
      <c r="DCD69" s="9"/>
      <c r="DCE69" s="9"/>
      <c r="DCF69" s="9"/>
      <c r="DCG69" s="9"/>
      <c r="DCH69" s="9"/>
      <c r="DCI69" s="9"/>
      <c r="DCJ69" s="9"/>
      <c r="DCK69" s="9"/>
      <c r="DCL69" s="9"/>
      <c r="DCM69" s="9"/>
      <c r="DCN69" s="9"/>
      <c r="DCO69" s="9"/>
      <c r="DCP69" s="9"/>
      <c r="DCQ69" s="9"/>
      <c r="DCR69" s="9"/>
      <c r="DCS69" s="9"/>
      <c r="DCT69" s="9"/>
      <c r="DCU69" s="9"/>
      <c r="DCV69" s="9"/>
      <c r="DCW69" s="9"/>
      <c r="DCX69" s="9"/>
      <c r="DCY69" s="9"/>
      <c r="DCZ69" s="9"/>
      <c r="DDA69" s="9"/>
      <c r="DDB69" s="9"/>
      <c r="DDC69" s="9"/>
      <c r="DDD69" s="9"/>
      <c r="DDE69" s="9"/>
      <c r="DDF69" s="9"/>
      <c r="DDG69" s="9"/>
      <c r="DDH69" s="9"/>
      <c r="DDI69" s="9"/>
      <c r="DDJ69" s="9"/>
      <c r="DDK69" s="9"/>
      <c r="DDL69" s="9"/>
      <c r="DDM69" s="9"/>
      <c r="DDN69" s="9"/>
      <c r="DDO69" s="9"/>
      <c r="DDP69" s="9"/>
      <c r="DDQ69" s="9"/>
      <c r="DDR69" s="9"/>
      <c r="DDS69" s="9"/>
      <c r="DDT69" s="9"/>
      <c r="DDU69" s="9"/>
      <c r="DDV69" s="9"/>
      <c r="DDW69" s="9"/>
      <c r="DDX69" s="9"/>
      <c r="DDY69" s="9"/>
      <c r="DDZ69" s="9"/>
      <c r="DEA69" s="9"/>
      <c r="DEB69" s="9"/>
      <c r="DEC69" s="9"/>
      <c r="DED69" s="9"/>
      <c r="DEE69" s="9"/>
      <c r="DEF69" s="9"/>
      <c r="DEG69" s="9"/>
      <c r="DEH69" s="9"/>
      <c r="DEI69" s="9"/>
      <c r="DEJ69" s="9"/>
      <c r="DEK69" s="9"/>
      <c r="DEL69" s="9"/>
      <c r="DEM69" s="9"/>
      <c r="DEN69" s="9"/>
      <c r="DEO69" s="9"/>
      <c r="DEP69" s="9"/>
      <c r="DEQ69" s="9"/>
      <c r="DER69" s="9"/>
      <c r="DES69" s="9"/>
      <c r="DET69" s="9"/>
      <c r="DEU69" s="9"/>
      <c r="DEV69" s="9"/>
      <c r="DEW69" s="9"/>
      <c r="DEX69" s="9"/>
      <c r="DEY69" s="9"/>
      <c r="DEZ69" s="9"/>
      <c r="DFA69" s="9"/>
      <c r="DFB69" s="9"/>
      <c r="DFC69" s="9"/>
      <c r="DFD69" s="9"/>
      <c r="DFE69" s="9"/>
      <c r="DFF69" s="9"/>
      <c r="DFG69" s="9"/>
      <c r="DFH69" s="9"/>
      <c r="DFI69" s="9"/>
      <c r="DFJ69" s="9"/>
      <c r="DFK69" s="9"/>
      <c r="DFL69" s="9"/>
      <c r="DFM69" s="9"/>
      <c r="DFN69" s="9"/>
      <c r="DFO69" s="9"/>
      <c r="DFP69" s="9"/>
      <c r="DFQ69" s="9"/>
      <c r="DFR69" s="9"/>
      <c r="DFS69" s="9"/>
      <c r="DFT69" s="9"/>
      <c r="DFU69" s="9"/>
      <c r="DFV69" s="9"/>
      <c r="DFW69" s="9"/>
      <c r="DFX69" s="9"/>
      <c r="DFY69" s="9"/>
      <c r="DFZ69" s="9"/>
      <c r="DGA69" s="9"/>
      <c r="DGB69" s="9"/>
      <c r="DGC69" s="9"/>
      <c r="DGD69" s="9"/>
      <c r="DGE69" s="9"/>
      <c r="DGF69" s="9"/>
      <c r="DGG69" s="9"/>
      <c r="DGH69" s="9"/>
      <c r="DGI69" s="9"/>
      <c r="DGJ69" s="9"/>
      <c r="DGK69" s="9"/>
      <c r="DGL69" s="9"/>
      <c r="DGM69" s="9"/>
      <c r="DGN69" s="9"/>
      <c r="DGO69" s="9"/>
      <c r="DGP69" s="9"/>
      <c r="DGQ69" s="9"/>
      <c r="DGR69" s="9"/>
      <c r="DGS69" s="9"/>
      <c r="DGT69" s="9"/>
      <c r="DGU69" s="9"/>
      <c r="DGV69" s="9"/>
      <c r="DGW69" s="9"/>
      <c r="DGX69" s="9"/>
      <c r="DGY69" s="9"/>
      <c r="DGZ69" s="9"/>
      <c r="DHA69" s="9"/>
      <c r="DHB69" s="9"/>
      <c r="DHC69" s="9"/>
      <c r="DHD69" s="9"/>
      <c r="DHE69" s="9"/>
      <c r="DHF69" s="9"/>
      <c r="DHG69" s="9"/>
      <c r="DHH69" s="9"/>
      <c r="DHI69" s="9"/>
      <c r="DHJ69" s="9"/>
      <c r="DHK69" s="9"/>
      <c r="DHL69" s="9"/>
      <c r="DHM69" s="9"/>
      <c r="DHN69" s="9"/>
      <c r="DHO69" s="9"/>
      <c r="DHP69" s="9"/>
      <c r="DHQ69" s="9"/>
      <c r="DHR69" s="9"/>
      <c r="DHS69" s="9"/>
      <c r="DHT69" s="9"/>
      <c r="DHU69" s="9"/>
      <c r="DHV69" s="9"/>
      <c r="DHW69" s="9"/>
      <c r="DHX69" s="9"/>
      <c r="DHY69" s="9"/>
      <c r="DHZ69" s="9"/>
      <c r="DIA69" s="9"/>
      <c r="DIB69" s="9"/>
      <c r="DIC69" s="9"/>
      <c r="DID69" s="9"/>
      <c r="DIE69" s="9"/>
      <c r="DIF69" s="9"/>
      <c r="DIG69" s="9"/>
      <c r="DIH69" s="9"/>
      <c r="DII69" s="9"/>
      <c r="DIJ69" s="9"/>
      <c r="DIK69" s="9"/>
      <c r="DIL69" s="9"/>
      <c r="DIM69" s="9"/>
      <c r="DIN69" s="9"/>
      <c r="DIO69" s="9"/>
      <c r="DIP69" s="9"/>
      <c r="DIQ69" s="9"/>
      <c r="DIR69" s="9"/>
      <c r="DIS69" s="9"/>
      <c r="DIT69" s="9"/>
      <c r="DIU69" s="9"/>
      <c r="DIV69" s="9"/>
      <c r="DIW69" s="9"/>
      <c r="DIX69" s="9"/>
      <c r="DIY69" s="9"/>
      <c r="DIZ69" s="9"/>
      <c r="DJA69" s="9"/>
      <c r="DJB69" s="9"/>
      <c r="DJC69" s="9"/>
      <c r="DJD69" s="9"/>
      <c r="DJE69" s="9"/>
      <c r="DJF69" s="9"/>
      <c r="DJG69" s="9"/>
      <c r="DJH69" s="9"/>
      <c r="DJI69" s="9"/>
      <c r="DJJ69" s="9"/>
      <c r="DJK69" s="9"/>
      <c r="DJL69" s="9"/>
      <c r="DJM69" s="9"/>
      <c r="DJN69" s="9"/>
      <c r="DJO69" s="9"/>
      <c r="DJP69" s="9"/>
      <c r="DJQ69" s="9"/>
      <c r="DJR69" s="9"/>
      <c r="DJS69" s="9"/>
      <c r="DJT69" s="9"/>
      <c r="DJU69" s="9"/>
      <c r="DJV69" s="9"/>
      <c r="DJW69" s="9"/>
      <c r="DJX69" s="9"/>
      <c r="DJY69" s="9"/>
      <c r="DJZ69" s="9"/>
      <c r="DKA69" s="9"/>
      <c r="DKB69" s="9"/>
      <c r="DKC69" s="9"/>
      <c r="DKD69" s="9"/>
      <c r="DKE69" s="9"/>
      <c r="DKF69" s="9"/>
      <c r="DKG69" s="9"/>
      <c r="DKH69" s="9"/>
      <c r="DKI69" s="9"/>
      <c r="DKJ69" s="9"/>
      <c r="DKK69" s="9"/>
      <c r="DKL69" s="9"/>
      <c r="DKM69" s="9"/>
      <c r="DKN69" s="9"/>
      <c r="DKO69" s="9"/>
      <c r="DKP69" s="9"/>
      <c r="DKQ69" s="9"/>
      <c r="DKR69" s="9"/>
      <c r="DKS69" s="9"/>
      <c r="DKT69" s="9"/>
      <c r="DKU69" s="9"/>
      <c r="DKV69" s="9"/>
      <c r="DKW69" s="9"/>
      <c r="DKX69" s="9"/>
      <c r="DKY69" s="9"/>
      <c r="DKZ69" s="9"/>
      <c r="DLA69" s="9"/>
      <c r="DLB69" s="9"/>
      <c r="DLC69" s="9"/>
      <c r="DLD69" s="9"/>
      <c r="DLE69" s="9"/>
      <c r="DLF69" s="9"/>
      <c r="DLG69" s="9"/>
      <c r="DLH69" s="9"/>
      <c r="DLI69" s="9"/>
      <c r="DLJ69" s="9"/>
      <c r="DLK69" s="9"/>
      <c r="DLL69" s="9"/>
      <c r="DLM69" s="9"/>
      <c r="DLN69" s="9"/>
      <c r="DLO69" s="9"/>
      <c r="DLP69" s="9"/>
      <c r="DLQ69" s="9"/>
      <c r="DLR69" s="9"/>
      <c r="DLS69" s="9"/>
      <c r="DLT69" s="9"/>
      <c r="DLU69" s="9"/>
      <c r="DLV69" s="9"/>
      <c r="DLW69" s="9"/>
      <c r="DLX69" s="9"/>
      <c r="DLY69" s="9"/>
      <c r="DLZ69" s="9"/>
      <c r="DMA69" s="9"/>
      <c r="DMB69" s="9"/>
      <c r="DMC69" s="9"/>
      <c r="DMD69" s="9"/>
      <c r="DME69" s="9"/>
      <c r="DMF69" s="9"/>
      <c r="DMG69" s="9"/>
      <c r="DMH69" s="9"/>
      <c r="DMI69" s="9"/>
      <c r="DMJ69" s="9"/>
      <c r="DMK69" s="9"/>
      <c r="DML69" s="9"/>
      <c r="DMM69" s="9"/>
      <c r="DMN69" s="9"/>
      <c r="DMO69" s="9"/>
      <c r="DMP69" s="9"/>
      <c r="DMQ69" s="9"/>
      <c r="DMR69" s="9"/>
      <c r="DMS69" s="9"/>
      <c r="DMT69" s="9"/>
      <c r="DMU69" s="9"/>
      <c r="DMV69" s="9"/>
      <c r="DMW69" s="9"/>
      <c r="DMX69" s="9"/>
      <c r="DMY69" s="9"/>
      <c r="DMZ69" s="9"/>
      <c r="DNA69" s="9"/>
      <c r="DNB69" s="9"/>
      <c r="DNC69" s="9"/>
      <c r="DND69" s="9"/>
      <c r="DNE69" s="9"/>
      <c r="DNF69" s="9"/>
      <c r="DNG69" s="9"/>
      <c r="DNH69" s="9"/>
      <c r="DNI69" s="9"/>
      <c r="DNJ69" s="9"/>
      <c r="DNK69" s="9"/>
      <c r="DNL69" s="9"/>
      <c r="DNM69" s="9"/>
      <c r="DNN69" s="9"/>
      <c r="DNO69" s="9"/>
      <c r="DNP69" s="9"/>
      <c r="DNQ69" s="9"/>
      <c r="DNR69" s="9"/>
      <c r="DNS69" s="9"/>
      <c r="DNT69" s="9"/>
      <c r="DNU69" s="9"/>
      <c r="DNV69" s="9"/>
      <c r="DNW69" s="9"/>
      <c r="DNX69" s="9"/>
      <c r="DNY69" s="9"/>
      <c r="DNZ69" s="9"/>
      <c r="DOA69" s="9"/>
      <c r="DOB69" s="9"/>
      <c r="DOC69" s="9"/>
      <c r="DOD69" s="9"/>
      <c r="DOE69" s="9"/>
      <c r="DOF69" s="9"/>
      <c r="DOG69" s="9"/>
      <c r="DOH69" s="9"/>
      <c r="DOI69" s="9"/>
      <c r="DOJ69" s="9"/>
      <c r="DOK69" s="9"/>
      <c r="DOL69" s="9"/>
      <c r="DOM69" s="9"/>
      <c r="DON69" s="9"/>
      <c r="DOO69" s="9"/>
      <c r="DOP69" s="9"/>
      <c r="DOQ69" s="9"/>
      <c r="DOR69" s="9"/>
      <c r="DOS69" s="9"/>
      <c r="DOT69" s="9"/>
      <c r="DOU69" s="9"/>
      <c r="DOV69" s="9"/>
      <c r="DOW69" s="9"/>
      <c r="DOX69" s="9"/>
      <c r="DOY69" s="9"/>
      <c r="DOZ69" s="9"/>
      <c r="DPA69" s="9"/>
      <c r="DPB69" s="9"/>
      <c r="DPC69" s="9"/>
      <c r="DPD69" s="9"/>
      <c r="DPE69" s="9"/>
      <c r="DPF69" s="9"/>
    </row>
    <row r="70" spans="1:3126" s="4" customFormat="1" ht="20.100000000000001" customHeight="1" x14ac:dyDescent="0.25">
      <c r="A70" s="24">
        <v>61</v>
      </c>
      <c r="B70" s="99" t="s">
        <v>41</v>
      </c>
      <c r="C70" s="100"/>
      <c r="D70" s="39"/>
      <c r="E70" s="39"/>
      <c r="F70" s="39"/>
      <c r="G70" s="39"/>
      <c r="H70" s="37">
        <f t="shared" ref="H70:AZ70" si="54">H69</f>
        <v>6</v>
      </c>
      <c r="I70" s="37">
        <f t="shared" si="54"/>
        <v>6</v>
      </c>
      <c r="J70" s="37">
        <f t="shared" si="54"/>
        <v>54</v>
      </c>
      <c r="K70" s="37">
        <f t="shared" si="54"/>
        <v>54</v>
      </c>
      <c r="L70" s="37">
        <f t="shared" si="54"/>
        <v>0</v>
      </c>
      <c r="M70" s="37">
        <f t="shared" si="54"/>
        <v>0</v>
      </c>
      <c r="N70" s="37">
        <f t="shared" si="54"/>
        <v>0</v>
      </c>
      <c r="O70" s="37">
        <f t="shared" si="54"/>
        <v>0</v>
      </c>
      <c r="P70" s="37">
        <f t="shared" si="54"/>
        <v>12</v>
      </c>
      <c r="Q70" s="37">
        <f t="shared" si="54"/>
        <v>0</v>
      </c>
      <c r="R70" s="37">
        <f t="shared" si="54"/>
        <v>0</v>
      </c>
      <c r="S70" s="37">
        <f t="shared" si="54"/>
        <v>4</v>
      </c>
      <c r="T70" s="37">
        <f t="shared" si="54"/>
        <v>6</v>
      </c>
      <c r="U70" s="37">
        <f t="shared" si="54"/>
        <v>0</v>
      </c>
      <c r="V70" s="37">
        <f t="shared" si="54"/>
        <v>0</v>
      </c>
      <c r="W70" s="37">
        <f t="shared" si="54"/>
        <v>0</v>
      </c>
      <c r="X70" s="37">
        <f t="shared" si="54"/>
        <v>0</v>
      </c>
      <c r="Y70" s="37">
        <f t="shared" si="54"/>
        <v>0</v>
      </c>
      <c r="Z70" s="37">
        <f t="shared" si="54"/>
        <v>0</v>
      </c>
      <c r="AA70" s="37">
        <f t="shared" si="54"/>
        <v>0</v>
      </c>
      <c r="AB70" s="37">
        <f t="shared" si="54"/>
        <v>0</v>
      </c>
      <c r="AC70" s="37">
        <f t="shared" si="54"/>
        <v>0</v>
      </c>
      <c r="AD70" s="37">
        <f t="shared" si="54"/>
        <v>0</v>
      </c>
      <c r="AE70" s="37">
        <f t="shared" si="54"/>
        <v>0</v>
      </c>
      <c r="AF70" s="37">
        <f t="shared" si="54"/>
        <v>0</v>
      </c>
      <c r="AG70" s="37">
        <f t="shared" si="54"/>
        <v>0</v>
      </c>
      <c r="AH70" s="37">
        <f t="shared" si="54"/>
        <v>0</v>
      </c>
      <c r="AI70" s="37">
        <f t="shared" si="54"/>
        <v>0</v>
      </c>
      <c r="AJ70" s="37">
        <f t="shared" si="54"/>
        <v>0</v>
      </c>
      <c r="AK70" s="37">
        <f t="shared" si="54"/>
        <v>0</v>
      </c>
      <c r="AL70" s="37">
        <f t="shared" si="54"/>
        <v>0</v>
      </c>
      <c r="AM70" s="37">
        <f t="shared" si="54"/>
        <v>0</v>
      </c>
      <c r="AN70" s="37">
        <f t="shared" si="54"/>
        <v>0</v>
      </c>
      <c r="AO70" s="37">
        <f t="shared" si="54"/>
        <v>0</v>
      </c>
      <c r="AP70" s="37">
        <f t="shared" si="54"/>
        <v>1</v>
      </c>
      <c r="AQ70" s="53">
        <f t="shared" si="54"/>
        <v>3.5999999999999996</v>
      </c>
      <c r="AR70" s="37">
        <f t="shared" si="54"/>
        <v>0</v>
      </c>
      <c r="AS70" s="37">
        <f t="shared" si="54"/>
        <v>0</v>
      </c>
      <c r="AT70" s="53">
        <f t="shared" si="54"/>
        <v>3.5999999999999996</v>
      </c>
      <c r="AU70" s="37">
        <f t="shared" si="54"/>
        <v>0</v>
      </c>
      <c r="AV70" s="37">
        <f t="shared" si="54"/>
        <v>0</v>
      </c>
      <c r="AW70" s="37">
        <f t="shared" si="54"/>
        <v>0</v>
      </c>
      <c r="AX70" s="37">
        <f t="shared" si="54"/>
        <v>0</v>
      </c>
      <c r="AY70" s="37">
        <f t="shared" si="54"/>
        <v>0</v>
      </c>
      <c r="AZ70" s="53">
        <f t="shared" si="54"/>
        <v>81.599999999999994</v>
      </c>
      <c r="BA70" s="49"/>
      <c r="BB70" s="50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  <c r="AML70" s="9"/>
      <c r="AMM70" s="9"/>
      <c r="AMN70" s="9"/>
      <c r="AMO70" s="9"/>
      <c r="AMP70" s="9"/>
      <c r="AMQ70" s="9"/>
      <c r="AMR70" s="9"/>
      <c r="AMS70" s="9"/>
      <c r="AMT70" s="9"/>
      <c r="AMU70" s="9"/>
      <c r="AMV70" s="9"/>
      <c r="AMW70" s="9"/>
      <c r="AMX70" s="9"/>
      <c r="AMY70" s="9"/>
      <c r="AMZ70" s="9"/>
      <c r="ANA70" s="9"/>
      <c r="ANB70" s="9"/>
      <c r="ANC70" s="9"/>
      <c r="AND70" s="9"/>
      <c r="ANE70" s="9"/>
      <c r="ANF70" s="9"/>
      <c r="ANG70" s="9"/>
      <c r="ANH70" s="9"/>
      <c r="ANI70" s="9"/>
      <c r="ANJ70" s="9"/>
      <c r="ANK70" s="9"/>
      <c r="ANL70" s="9"/>
      <c r="ANM70" s="9"/>
      <c r="ANN70" s="9"/>
      <c r="ANO70" s="9"/>
      <c r="ANP70" s="9"/>
      <c r="ANQ70" s="9"/>
      <c r="ANR70" s="9"/>
      <c r="ANS70" s="9"/>
      <c r="ANT70" s="9"/>
      <c r="ANU70" s="9"/>
      <c r="ANV70" s="9"/>
      <c r="ANW70" s="9"/>
      <c r="ANX70" s="9"/>
      <c r="ANY70" s="9"/>
      <c r="ANZ70" s="9"/>
      <c r="AOA70" s="9"/>
      <c r="AOB70" s="9"/>
      <c r="AOC70" s="9"/>
      <c r="AOD70" s="9"/>
      <c r="AOE70" s="9"/>
      <c r="AOF70" s="9"/>
      <c r="AOG70" s="9"/>
      <c r="AOH70" s="9"/>
      <c r="AOI70" s="9"/>
      <c r="AOJ70" s="9"/>
      <c r="AOK70" s="9"/>
      <c r="AOL70" s="9"/>
      <c r="AOM70" s="9"/>
      <c r="AON70" s="9"/>
      <c r="AOO70" s="9"/>
      <c r="AOP70" s="9"/>
      <c r="AOQ70" s="9"/>
      <c r="AOR70" s="9"/>
      <c r="AOS70" s="9"/>
      <c r="AOT70" s="9"/>
      <c r="AOU70" s="9"/>
      <c r="AOV70" s="9"/>
      <c r="AOW70" s="9"/>
      <c r="AOX70" s="9"/>
      <c r="AOY70" s="9"/>
      <c r="AOZ70" s="9"/>
      <c r="APA70" s="9"/>
      <c r="APB70" s="9"/>
      <c r="APC70" s="9"/>
      <c r="APD70" s="9"/>
      <c r="APE70" s="9"/>
      <c r="APF70" s="9"/>
      <c r="APG70" s="9"/>
      <c r="APH70" s="9"/>
      <c r="API70" s="9"/>
      <c r="APJ70" s="9"/>
      <c r="APK70" s="9"/>
      <c r="APL70" s="9"/>
      <c r="APM70" s="9"/>
      <c r="APN70" s="9"/>
      <c r="APO70" s="9"/>
      <c r="APP70" s="9"/>
      <c r="APQ70" s="9"/>
      <c r="APR70" s="9"/>
      <c r="APS70" s="9"/>
      <c r="APT70" s="9"/>
      <c r="APU70" s="9"/>
      <c r="APV70" s="9"/>
      <c r="APW70" s="9"/>
      <c r="APX70" s="9"/>
      <c r="APY70" s="9"/>
      <c r="APZ70" s="9"/>
      <c r="AQA70" s="9"/>
      <c r="AQB70" s="9"/>
      <c r="AQC70" s="9"/>
      <c r="AQD70" s="9"/>
      <c r="AQE70" s="9"/>
      <c r="AQF70" s="9"/>
      <c r="AQG70" s="9"/>
      <c r="AQH70" s="9"/>
      <c r="AQI70" s="9"/>
      <c r="AQJ70" s="9"/>
      <c r="AQK70" s="9"/>
      <c r="AQL70" s="9"/>
      <c r="AQM70" s="9"/>
      <c r="AQN70" s="9"/>
      <c r="AQO70" s="9"/>
      <c r="AQP70" s="9"/>
      <c r="AQQ70" s="9"/>
      <c r="AQR70" s="9"/>
      <c r="AQS70" s="9"/>
      <c r="AQT70" s="9"/>
      <c r="AQU70" s="9"/>
      <c r="AQV70" s="9"/>
      <c r="AQW70" s="9"/>
      <c r="AQX70" s="9"/>
      <c r="AQY70" s="9"/>
      <c r="AQZ70" s="9"/>
      <c r="ARA70" s="9"/>
      <c r="ARB70" s="9"/>
      <c r="ARC70" s="9"/>
      <c r="ARD70" s="9"/>
      <c r="ARE70" s="9"/>
      <c r="ARF70" s="9"/>
      <c r="ARG70" s="9"/>
      <c r="ARH70" s="9"/>
      <c r="ARI70" s="9"/>
      <c r="ARJ70" s="9"/>
      <c r="ARK70" s="9"/>
      <c r="ARL70" s="9"/>
      <c r="ARM70" s="9"/>
      <c r="ARN70" s="9"/>
      <c r="ARO70" s="9"/>
      <c r="ARP70" s="9"/>
      <c r="ARQ70" s="9"/>
      <c r="ARR70" s="9"/>
      <c r="ARS70" s="9"/>
      <c r="ART70" s="9"/>
      <c r="ARU70" s="9"/>
      <c r="ARV70" s="9"/>
      <c r="ARW70" s="9"/>
      <c r="ARX70" s="9"/>
      <c r="ARY70" s="9"/>
      <c r="ARZ70" s="9"/>
      <c r="ASA70" s="9"/>
      <c r="ASB70" s="9"/>
      <c r="ASC70" s="9"/>
      <c r="ASD70" s="9"/>
      <c r="ASE70" s="9"/>
      <c r="ASF70" s="9"/>
      <c r="ASG70" s="9"/>
      <c r="ASH70" s="9"/>
      <c r="ASI70" s="9"/>
      <c r="ASJ70" s="9"/>
      <c r="ASK70" s="9"/>
      <c r="ASL70" s="9"/>
      <c r="ASM70" s="9"/>
      <c r="ASN70" s="9"/>
      <c r="ASO70" s="9"/>
      <c r="ASP70" s="9"/>
      <c r="ASQ70" s="9"/>
      <c r="ASR70" s="9"/>
      <c r="ASS70" s="9"/>
      <c r="AST70" s="9"/>
      <c r="ASU70" s="9"/>
      <c r="ASV70" s="9"/>
      <c r="ASW70" s="9"/>
      <c r="ASX70" s="9"/>
      <c r="ASY70" s="9"/>
      <c r="ASZ70" s="9"/>
      <c r="ATA70" s="9"/>
      <c r="ATB70" s="9"/>
      <c r="ATC70" s="9"/>
      <c r="ATD70" s="9"/>
      <c r="ATE70" s="9"/>
      <c r="ATF70" s="9"/>
      <c r="ATG70" s="9"/>
      <c r="ATH70" s="9"/>
      <c r="ATI70" s="9"/>
      <c r="ATJ70" s="9"/>
      <c r="ATK70" s="9"/>
      <c r="ATL70" s="9"/>
      <c r="ATM70" s="9"/>
      <c r="ATN70" s="9"/>
      <c r="ATO70" s="9"/>
      <c r="ATP70" s="9"/>
      <c r="ATQ70" s="9"/>
      <c r="ATR70" s="9"/>
      <c r="ATS70" s="9"/>
      <c r="ATT70" s="9"/>
      <c r="ATU70" s="9"/>
      <c r="ATV70" s="9"/>
      <c r="ATW70" s="9"/>
      <c r="ATX70" s="9"/>
      <c r="ATY70" s="9"/>
      <c r="ATZ70" s="9"/>
      <c r="AUA70" s="9"/>
      <c r="AUB70" s="9"/>
      <c r="AUC70" s="9"/>
      <c r="AUD70" s="9"/>
      <c r="AUE70" s="9"/>
      <c r="AUF70" s="9"/>
      <c r="AUG70" s="9"/>
      <c r="AUH70" s="9"/>
      <c r="AUI70" s="9"/>
      <c r="AUJ70" s="9"/>
      <c r="AUK70" s="9"/>
      <c r="AUL70" s="9"/>
      <c r="AUM70" s="9"/>
      <c r="AUN70" s="9"/>
      <c r="AUO70" s="9"/>
      <c r="AUP70" s="9"/>
      <c r="AUQ70" s="9"/>
      <c r="AUR70" s="9"/>
      <c r="AUS70" s="9"/>
      <c r="AUT70" s="9"/>
      <c r="AUU70" s="9"/>
      <c r="AUV70" s="9"/>
      <c r="AUW70" s="9"/>
      <c r="AUX70" s="9"/>
      <c r="AUY70" s="9"/>
      <c r="AUZ70" s="9"/>
      <c r="AVA70" s="9"/>
      <c r="AVB70" s="9"/>
      <c r="AVC70" s="9"/>
      <c r="AVD70" s="9"/>
      <c r="AVE70" s="9"/>
      <c r="AVF70" s="9"/>
      <c r="AVG70" s="9"/>
      <c r="AVH70" s="9"/>
      <c r="AVI70" s="9"/>
      <c r="AVJ70" s="9"/>
      <c r="AVK70" s="9"/>
      <c r="AVL70" s="9"/>
      <c r="AVM70" s="9"/>
      <c r="AVN70" s="9"/>
      <c r="AVO70" s="9"/>
      <c r="AVP70" s="9"/>
      <c r="AVQ70" s="9"/>
      <c r="AVR70" s="9"/>
      <c r="AVS70" s="9"/>
      <c r="AVT70" s="9"/>
      <c r="AVU70" s="9"/>
      <c r="AVV70" s="9"/>
      <c r="AVW70" s="9"/>
      <c r="AVX70" s="9"/>
      <c r="AVY70" s="9"/>
      <c r="AVZ70" s="9"/>
      <c r="AWA70" s="9"/>
      <c r="AWB70" s="9"/>
      <c r="AWC70" s="9"/>
      <c r="AWD70" s="9"/>
      <c r="AWE70" s="9"/>
      <c r="AWF70" s="9"/>
      <c r="AWG70" s="9"/>
      <c r="AWH70" s="9"/>
      <c r="AWI70" s="9"/>
      <c r="AWJ70" s="9"/>
      <c r="AWK70" s="9"/>
      <c r="AWL70" s="9"/>
      <c r="AWM70" s="9"/>
      <c r="AWN70" s="9"/>
      <c r="AWO70" s="9"/>
      <c r="AWP70" s="9"/>
      <c r="AWQ70" s="9"/>
      <c r="AWR70" s="9"/>
      <c r="AWS70" s="9"/>
      <c r="AWT70" s="9"/>
      <c r="AWU70" s="9"/>
      <c r="AWV70" s="9"/>
      <c r="AWW70" s="9"/>
      <c r="AWX70" s="9"/>
      <c r="AWY70" s="9"/>
      <c r="AWZ70" s="9"/>
      <c r="AXA70" s="9"/>
      <c r="AXB70" s="9"/>
      <c r="AXC70" s="9"/>
      <c r="AXD70" s="9"/>
      <c r="AXE70" s="9"/>
      <c r="AXF70" s="9"/>
      <c r="AXG70" s="9"/>
      <c r="AXH70" s="9"/>
      <c r="AXI70" s="9"/>
      <c r="AXJ70" s="9"/>
      <c r="AXK70" s="9"/>
      <c r="AXL70" s="9"/>
      <c r="AXM70" s="9"/>
      <c r="AXN70" s="9"/>
      <c r="AXO70" s="9"/>
      <c r="AXP70" s="9"/>
      <c r="AXQ70" s="9"/>
      <c r="AXR70" s="9"/>
      <c r="AXS70" s="9"/>
      <c r="AXT70" s="9"/>
      <c r="AXU70" s="9"/>
      <c r="AXV70" s="9"/>
      <c r="AXW70" s="9"/>
      <c r="AXX70" s="9"/>
      <c r="AXY70" s="9"/>
      <c r="AXZ70" s="9"/>
      <c r="AYA70" s="9"/>
      <c r="AYB70" s="9"/>
      <c r="AYC70" s="9"/>
      <c r="AYD70" s="9"/>
      <c r="AYE70" s="9"/>
      <c r="AYF70" s="9"/>
      <c r="AYG70" s="9"/>
      <c r="AYH70" s="9"/>
      <c r="AYI70" s="9"/>
      <c r="AYJ70" s="9"/>
      <c r="AYK70" s="9"/>
      <c r="AYL70" s="9"/>
      <c r="AYM70" s="9"/>
      <c r="AYN70" s="9"/>
      <c r="AYO70" s="9"/>
      <c r="AYP70" s="9"/>
      <c r="AYQ70" s="9"/>
      <c r="AYR70" s="9"/>
      <c r="AYS70" s="9"/>
      <c r="AYT70" s="9"/>
      <c r="AYU70" s="9"/>
      <c r="AYV70" s="9"/>
      <c r="AYW70" s="9"/>
      <c r="AYX70" s="9"/>
      <c r="AYY70" s="9"/>
      <c r="AYZ70" s="9"/>
      <c r="AZA70" s="9"/>
      <c r="AZB70" s="9"/>
      <c r="AZC70" s="9"/>
      <c r="AZD70" s="9"/>
      <c r="AZE70" s="9"/>
      <c r="AZF70" s="9"/>
      <c r="AZG70" s="9"/>
      <c r="AZH70" s="9"/>
      <c r="AZI70" s="9"/>
      <c r="AZJ70" s="9"/>
      <c r="AZK70" s="9"/>
      <c r="AZL70" s="9"/>
      <c r="AZM70" s="9"/>
      <c r="AZN70" s="9"/>
      <c r="AZO70" s="9"/>
      <c r="AZP70" s="9"/>
      <c r="AZQ70" s="9"/>
      <c r="AZR70" s="9"/>
      <c r="AZS70" s="9"/>
      <c r="AZT70" s="9"/>
      <c r="AZU70" s="9"/>
      <c r="AZV70" s="9"/>
      <c r="AZW70" s="9"/>
      <c r="AZX70" s="9"/>
      <c r="AZY70" s="9"/>
      <c r="AZZ70" s="9"/>
      <c r="BAA70" s="9"/>
      <c r="BAB70" s="9"/>
      <c r="BAC70" s="9"/>
      <c r="BAD70" s="9"/>
      <c r="BAE70" s="9"/>
      <c r="BAF70" s="9"/>
      <c r="BAG70" s="9"/>
      <c r="BAH70" s="9"/>
      <c r="BAI70" s="9"/>
      <c r="BAJ70" s="9"/>
      <c r="BAK70" s="9"/>
      <c r="BAL70" s="9"/>
      <c r="BAM70" s="9"/>
      <c r="BAN70" s="9"/>
      <c r="BAO70" s="9"/>
      <c r="BAP70" s="9"/>
      <c r="BAQ70" s="9"/>
      <c r="BAR70" s="9"/>
      <c r="BAS70" s="9"/>
      <c r="BAT70" s="9"/>
      <c r="BAU70" s="9"/>
      <c r="BAV70" s="9"/>
      <c r="BAW70" s="9"/>
      <c r="BAX70" s="9"/>
      <c r="BAY70" s="9"/>
      <c r="BAZ70" s="9"/>
      <c r="BBA70" s="9"/>
      <c r="BBB70" s="9"/>
      <c r="BBC70" s="9"/>
      <c r="BBD70" s="9"/>
      <c r="BBE70" s="9"/>
      <c r="BBF70" s="9"/>
      <c r="BBG70" s="9"/>
      <c r="BBH70" s="9"/>
      <c r="BBI70" s="9"/>
      <c r="BBJ70" s="9"/>
      <c r="BBK70" s="9"/>
      <c r="BBL70" s="9"/>
      <c r="BBM70" s="9"/>
      <c r="BBN70" s="9"/>
      <c r="BBO70" s="9"/>
      <c r="BBP70" s="9"/>
      <c r="BBQ70" s="9"/>
      <c r="BBR70" s="9"/>
      <c r="BBS70" s="9"/>
      <c r="BBT70" s="9"/>
      <c r="BBU70" s="9"/>
      <c r="BBV70" s="9"/>
      <c r="BBW70" s="9"/>
      <c r="BBX70" s="9"/>
      <c r="BBY70" s="9"/>
      <c r="BBZ70" s="9"/>
      <c r="BCA70" s="9"/>
      <c r="BCB70" s="9"/>
      <c r="BCC70" s="9"/>
      <c r="BCD70" s="9"/>
      <c r="BCE70" s="9"/>
      <c r="BCF70" s="9"/>
      <c r="BCG70" s="9"/>
      <c r="BCH70" s="9"/>
      <c r="BCI70" s="9"/>
      <c r="BCJ70" s="9"/>
      <c r="BCK70" s="9"/>
      <c r="BCL70" s="9"/>
      <c r="BCM70" s="9"/>
      <c r="BCN70" s="9"/>
      <c r="BCO70" s="9"/>
      <c r="BCP70" s="9"/>
      <c r="BCQ70" s="9"/>
      <c r="BCR70" s="9"/>
      <c r="BCS70" s="9"/>
      <c r="BCT70" s="9"/>
      <c r="BCU70" s="9"/>
      <c r="BCV70" s="9"/>
      <c r="BCW70" s="9"/>
      <c r="BCX70" s="9"/>
      <c r="BCY70" s="9"/>
      <c r="BCZ70" s="9"/>
      <c r="BDA70" s="9"/>
      <c r="BDB70" s="9"/>
      <c r="BDC70" s="9"/>
      <c r="BDD70" s="9"/>
      <c r="BDE70" s="9"/>
      <c r="BDF70" s="9"/>
      <c r="BDG70" s="9"/>
      <c r="BDH70" s="9"/>
      <c r="BDI70" s="9"/>
      <c r="BDJ70" s="9"/>
      <c r="BDK70" s="9"/>
      <c r="BDL70" s="9"/>
      <c r="BDM70" s="9"/>
      <c r="BDN70" s="9"/>
      <c r="BDO70" s="9"/>
      <c r="BDP70" s="9"/>
      <c r="BDQ70" s="9"/>
      <c r="BDR70" s="9"/>
      <c r="BDS70" s="9"/>
      <c r="BDT70" s="9"/>
      <c r="BDU70" s="9"/>
      <c r="BDV70" s="9"/>
      <c r="BDW70" s="9"/>
      <c r="BDX70" s="9"/>
      <c r="BDY70" s="9"/>
      <c r="BDZ70" s="9"/>
      <c r="BEA70" s="9"/>
      <c r="BEB70" s="9"/>
      <c r="BEC70" s="9"/>
      <c r="BED70" s="9"/>
      <c r="BEE70" s="9"/>
      <c r="BEF70" s="9"/>
      <c r="BEG70" s="9"/>
      <c r="BEH70" s="9"/>
      <c r="BEI70" s="9"/>
      <c r="BEJ70" s="9"/>
      <c r="BEK70" s="9"/>
      <c r="BEL70" s="9"/>
      <c r="BEM70" s="9"/>
      <c r="BEN70" s="9"/>
      <c r="BEO70" s="9"/>
      <c r="BEP70" s="9"/>
      <c r="BEQ70" s="9"/>
      <c r="BER70" s="9"/>
      <c r="BES70" s="9"/>
      <c r="BET70" s="9"/>
      <c r="BEU70" s="9"/>
      <c r="BEV70" s="9"/>
      <c r="BEW70" s="9"/>
      <c r="BEX70" s="9"/>
      <c r="BEY70" s="9"/>
      <c r="BEZ70" s="9"/>
      <c r="BFA70" s="9"/>
      <c r="BFB70" s="9"/>
      <c r="BFC70" s="9"/>
      <c r="BFD70" s="9"/>
      <c r="BFE70" s="9"/>
      <c r="BFF70" s="9"/>
      <c r="BFG70" s="9"/>
      <c r="BFH70" s="9"/>
      <c r="BFI70" s="9"/>
      <c r="BFJ70" s="9"/>
      <c r="BFK70" s="9"/>
      <c r="BFL70" s="9"/>
      <c r="BFM70" s="9"/>
      <c r="BFN70" s="9"/>
      <c r="BFO70" s="9"/>
      <c r="BFP70" s="9"/>
      <c r="BFQ70" s="9"/>
      <c r="BFR70" s="9"/>
      <c r="BFS70" s="9"/>
      <c r="BFT70" s="9"/>
      <c r="BFU70" s="9"/>
      <c r="BFV70" s="9"/>
      <c r="BFW70" s="9"/>
      <c r="BFX70" s="9"/>
      <c r="BFY70" s="9"/>
      <c r="BFZ70" s="9"/>
      <c r="BGA70" s="9"/>
      <c r="BGB70" s="9"/>
      <c r="BGC70" s="9"/>
      <c r="BGD70" s="9"/>
      <c r="BGE70" s="9"/>
      <c r="BGF70" s="9"/>
      <c r="BGG70" s="9"/>
      <c r="BGH70" s="9"/>
      <c r="BGI70" s="9"/>
      <c r="BGJ70" s="9"/>
      <c r="BGK70" s="9"/>
      <c r="BGL70" s="9"/>
      <c r="BGM70" s="9"/>
      <c r="BGN70" s="9"/>
      <c r="BGO70" s="9"/>
      <c r="BGP70" s="9"/>
      <c r="BGQ70" s="9"/>
      <c r="BGR70" s="9"/>
      <c r="BGS70" s="9"/>
      <c r="BGT70" s="9"/>
      <c r="BGU70" s="9"/>
      <c r="BGV70" s="9"/>
      <c r="BGW70" s="9"/>
      <c r="BGX70" s="9"/>
      <c r="BGY70" s="9"/>
      <c r="BGZ70" s="9"/>
      <c r="BHA70" s="9"/>
      <c r="BHB70" s="9"/>
      <c r="BHC70" s="9"/>
      <c r="BHD70" s="9"/>
      <c r="BHE70" s="9"/>
      <c r="BHF70" s="9"/>
      <c r="BHG70" s="9"/>
      <c r="BHH70" s="9"/>
      <c r="BHI70" s="9"/>
      <c r="BHJ70" s="9"/>
      <c r="BHK70" s="9"/>
      <c r="BHL70" s="9"/>
      <c r="BHM70" s="9"/>
      <c r="BHN70" s="9"/>
      <c r="BHO70" s="9"/>
      <c r="BHP70" s="9"/>
      <c r="BHQ70" s="9"/>
      <c r="BHR70" s="9"/>
      <c r="BHS70" s="9"/>
      <c r="BHT70" s="9"/>
      <c r="BHU70" s="9"/>
      <c r="BHV70" s="9"/>
      <c r="BHW70" s="9"/>
      <c r="BHX70" s="9"/>
      <c r="BHY70" s="9"/>
      <c r="BHZ70" s="9"/>
      <c r="BIA70" s="9"/>
      <c r="BIB70" s="9"/>
      <c r="BIC70" s="9"/>
      <c r="BID70" s="9"/>
      <c r="BIE70" s="9"/>
      <c r="BIF70" s="9"/>
      <c r="BIG70" s="9"/>
      <c r="BIH70" s="9"/>
      <c r="BII70" s="9"/>
      <c r="BIJ70" s="9"/>
      <c r="BIK70" s="9"/>
      <c r="BIL70" s="9"/>
      <c r="BIM70" s="9"/>
      <c r="BIN70" s="9"/>
      <c r="BIO70" s="9"/>
      <c r="BIP70" s="9"/>
      <c r="BIQ70" s="9"/>
      <c r="BIR70" s="9"/>
      <c r="BIS70" s="9"/>
      <c r="BIT70" s="9"/>
      <c r="BIU70" s="9"/>
      <c r="BIV70" s="9"/>
      <c r="BIW70" s="9"/>
      <c r="BIX70" s="9"/>
      <c r="BIY70" s="9"/>
      <c r="BIZ70" s="9"/>
      <c r="BJA70" s="9"/>
      <c r="BJB70" s="9"/>
      <c r="BJC70" s="9"/>
      <c r="BJD70" s="9"/>
      <c r="BJE70" s="9"/>
      <c r="BJF70" s="9"/>
      <c r="BJG70" s="9"/>
      <c r="BJH70" s="9"/>
      <c r="BJI70" s="9"/>
      <c r="BJJ70" s="9"/>
      <c r="BJK70" s="9"/>
      <c r="BJL70" s="9"/>
      <c r="BJM70" s="9"/>
      <c r="BJN70" s="9"/>
      <c r="BJO70" s="9"/>
      <c r="BJP70" s="9"/>
      <c r="BJQ70" s="9"/>
      <c r="BJR70" s="9"/>
      <c r="BJS70" s="9"/>
      <c r="BJT70" s="9"/>
      <c r="BJU70" s="9"/>
      <c r="BJV70" s="9"/>
      <c r="BJW70" s="9"/>
      <c r="BJX70" s="9"/>
      <c r="BJY70" s="9"/>
      <c r="BJZ70" s="9"/>
      <c r="BKA70" s="9"/>
      <c r="BKB70" s="9"/>
      <c r="BKC70" s="9"/>
      <c r="BKD70" s="9"/>
      <c r="BKE70" s="9"/>
      <c r="BKF70" s="9"/>
      <c r="BKG70" s="9"/>
      <c r="BKH70" s="9"/>
      <c r="BKI70" s="9"/>
      <c r="BKJ70" s="9"/>
      <c r="BKK70" s="9"/>
      <c r="BKL70" s="9"/>
      <c r="BKM70" s="9"/>
      <c r="BKN70" s="9"/>
      <c r="BKO70" s="9"/>
      <c r="BKP70" s="9"/>
      <c r="BKQ70" s="9"/>
      <c r="BKR70" s="9"/>
      <c r="BKS70" s="9"/>
      <c r="BKT70" s="9"/>
      <c r="BKU70" s="9"/>
      <c r="BKV70" s="9"/>
      <c r="BKW70" s="9"/>
      <c r="BKX70" s="9"/>
      <c r="BKY70" s="9"/>
      <c r="BKZ70" s="9"/>
      <c r="BLA70" s="9"/>
      <c r="BLB70" s="9"/>
      <c r="BLC70" s="9"/>
      <c r="BLD70" s="9"/>
      <c r="BLE70" s="9"/>
      <c r="BLF70" s="9"/>
      <c r="BLG70" s="9"/>
      <c r="BLH70" s="9"/>
      <c r="BLI70" s="9"/>
      <c r="BLJ70" s="9"/>
      <c r="BLK70" s="9"/>
      <c r="BLL70" s="9"/>
      <c r="BLM70" s="9"/>
      <c r="BLN70" s="9"/>
      <c r="BLO70" s="9"/>
      <c r="BLP70" s="9"/>
      <c r="BLQ70" s="9"/>
      <c r="BLR70" s="9"/>
      <c r="BLS70" s="9"/>
      <c r="BLT70" s="9"/>
      <c r="BLU70" s="9"/>
      <c r="BLV70" s="9"/>
      <c r="BLW70" s="9"/>
      <c r="BLX70" s="9"/>
      <c r="BLY70" s="9"/>
      <c r="BLZ70" s="9"/>
      <c r="BMA70" s="9"/>
      <c r="BMB70" s="9"/>
      <c r="BMC70" s="9"/>
      <c r="BMD70" s="9"/>
      <c r="BME70" s="9"/>
      <c r="BMF70" s="9"/>
      <c r="BMG70" s="9"/>
      <c r="BMH70" s="9"/>
      <c r="BMI70" s="9"/>
      <c r="BMJ70" s="9"/>
      <c r="BMK70" s="9"/>
      <c r="BML70" s="9"/>
      <c r="BMM70" s="9"/>
      <c r="BMN70" s="9"/>
      <c r="BMO70" s="9"/>
      <c r="BMP70" s="9"/>
      <c r="BMQ70" s="9"/>
      <c r="BMR70" s="9"/>
      <c r="BMS70" s="9"/>
      <c r="BMT70" s="9"/>
      <c r="BMU70" s="9"/>
      <c r="BMV70" s="9"/>
      <c r="BMW70" s="9"/>
      <c r="BMX70" s="9"/>
      <c r="BMY70" s="9"/>
      <c r="BMZ70" s="9"/>
      <c r="BNA70" s="9"/>
      <c r="BNB70" s="9"/>
      <c r="BNC70" s="9"/>
      <c r="BND70" s="9"/>
      <c r="BNE70" s="9"/>
      <c r="BNF70" s="9"/>
      <c r="BNG70" s="9"/>
      <c r="BNH70" s="9"/>
      <c r="BNI70" s="9"/>
      <c r="BNJ70" s="9"/>
      <c r="BNK70" s="9"/>
      <c r="BNL70" s="9"/>
      <c r="BNM70" s="9"/>
      <c r="BNN70" s="9"/>
      <c r="BNO70" s="9"/>
      <c r="BNP70" s="9"/>
      <c r="BNQ70" s="9"/>
      <c r="BNR70" s="9"/>
      <c r="BNS70" s="9"/>
      <c r="BNT70" s="9"/>
      <c r="BNU70" s="9"/>
      <c r="BNV70" s="9"/>
      <c r="BNW70" s="9"/>
      <c r="BNX70" s="9"/>
      <c r="BNY70" s="9"/>
      <c r="BNZ70" s="9"/>
      <c r="BOA70" s="9"/>
      <c r="BOB70" s="9"/>
      <c r="BOC70" s="9"/>
      <c r="BOD70" s="9"/>
      <c r="BOE70" s="9"/>
      <c r="BOF70" s="9"/>
      <c r="BOG70" s="9"/>
      <c r="BOH70" s="9"/>
      <c r="BOI70" s="9"/>
      <c r="BOJ70" s="9"/>
      <c r="BOK70" s="9"/>
      <c r="BOL70" s="9"/>
      <c r="BOM70" s="9"/>
      <c r="BON70" s="9"/>
      <c r="BOO70" s="9"/>
      <c r="BOP70" s="9"/>
      <c r="BOQ70" s="9"/>
      <c r="BOR70" s="9"/>
      <c r="BOS70" s="9"/>
      <c r="BOT70" s="9"/>
      <c r="BOU70" s="9"/>
      <c r="BOV70" s="9"/>
      <c r="BOW70" s="9"/>
      <c r="BOX70" s="9"/>
      <c r="BOY70" s="9"/>
      <c r="BOZ70" s="9"/>
      <c r="BPA70" s="9"/>
      <c r="BPB70" s="9"/>
      <c r="BPC70" s="9"/>
      <c r="BPD70" s="9"/>
      <c r="BPE70" s="9"/>
      <c r="BPF70" s="9"/>
      <c r="BPG70" s="9"/>
      <c r="BPH70" s="9"/>
      <c r="BPI70" s="9"/>
      <c r="BPJ70" s="9"/>
      <c r="BPK70" s="9"/>
      <c r="BPL70" s="9"/>
      <c r="BPM70" s="9"/>
      <c r="BPN70" s="9"/>
      <c r="BPO70" s="9"/>
      <c r="BPP70" s="9"/>
      <c r="BPQ70" s="9"/>
      <c r="BPR70" s="9"/>
      <c r="BPS70" s="9"/>
      <c r="BPT70" s="9"/>
      <c r="BPU70" s="9"/>
      <c r="BPV70" s="9"/>
      <c r="BPW70" s="9"/>
      <c r="BPX70" s="9"/>
      <c r="BPY70" s="9"/>
      <c r="BPZ70" s="9"/>
      <c r="BQA70" s="9"/>
      <c r="BQB70" s="9"/>
      <c r="BQC70" s="9"/>
      <c r="BQD70" s="9"/>
      <c r="BQE70" s="9"/>
      <c r="BQF70" s="9"/>
      <c r="BQG70" s="9"/>
      <c r="BQH70" s="9"/>
      <c r="BQI70" s="9"/>
      <c r="BQJ70" s="9"/>
      <c r="BQK70" s="9"/>
      <c r="BQL70" s="9"/>
      <c r="BQM70" s="9"/>
      <c r="BQN70" s="9"/>
      <c r="BQO70" s="9"/>
      <c r="BQP70" s="9"/>
      <c r="BQQ70" s="9"/>
      <c r="BQR70" s="9"/>
      <c r="BQS70" s="9"/>
      <c r="BQT70" s="9"/>
      <c r="BQU70" s="9"/>
      <c r="BQV70" s="9"/>
      <c r="BQW70" s="9"/>
      <c r="BQX70" s="9"/>
      <c r="BQY70" s="9"/>
      <c r="BQZ70" s="9"/>
      <c r="BRA70" s="9"/>
      <c r="BRB70" s="9"/>
      <c r="BRC70" s="9"/>
      <c r="BRD70" s="9"/>
      <c r="BRE70" s="9"/>
      <c r="BRF70" s="9"/>
      <c r="BRG70" s="9"/>
      <c r="BRH70" s="9"/>
      <c r="BRI70" s="9"/>
      <c r="BRJ70" s="9"/>
      <c r="BRK70" s="9"/>
      <c r="BRL70" s="9"/>
      <c r="BRM70" s="9"/>
      <c r="BRN70" s="9"/>
      <c r="BRO70" s="9"/>
      <c r="BRP70" s="9"/>
      <c r="BRQ70" s="9"/>
      <c r="BRR70" s="9"/>
      <c r="BRS70" s="9"/>
      <c r="BRT70" s="9"/>
      <c r="BRU70" s="9"/>
      <c r="BRV70" s="9"/>
      <c r="BRW70" s="9"/>
      <c r="BRX70" s="9"/>
      <c r="BRY70" s="9"/>
      <c r="BRZ70" s="9"/>
      <c r="BSA70" s="9"/>
      <c r="BSB70" s="9"/>
      <c r="BSC70" s="9"/>
      <c r="BSD70" s="9"/>
      <c r="BSE70" s="9"/>
      <c r="BSF70" s="9"/>
      <c r="BSG70" s="9"/>
      <c r="BSH70" s="9"/>
      <c r="BSI70" s="9"/>
      <c r="BSJ70" s="9"/>
      <c r="BSK70" s="9"/>
      <c r="BSL70" s="9"/>
      <c r="BSM70" s="9"/>
      <c r="BSN70" s="9"/>
      <c r="BSO70" s="9"/>
      <c r="BSP70" s="9"/>
      <c r="BSQ70" s="9"/>
      <c r="BSR70" s="9"/>
      <c r="BSS70" s="9"/>
      <c r="BST70" s="9"/>
      <c r="BSU70" s="9"/>
      <c r="BSV70" s="9"/>
      <c r="BSW70" s="9"/>
      <c r="BSX70" s="9"/>
      <c r="BSY70" s="9"/>
      <c r="BSZ70" s="9"/>
      <c r="BTA70" s="9"/>
      <c r="BTB70" s="9"/>
      <c r="BTC70" s="9"/>
      <c r="BTD70" s="9"/>
      <c r="BTE70" s="9"/>
      <c r="BTF70" s="9"/>
      <c r="BTG70" s="9"/>
      <c r="BTH70" s="9"/>
      <c r="BTI70" s="9"/>
      <c r="BTJ70" s="9"/>
      <c r="BTK70" s="9"/>
      <c r="BTL70" s="9"/>
      <c r="BTM70" s="9"/>
      <c r="BTN70" s="9"/>
      <c r="BTO70" s="9"/>
      <c r="BTP70" s="9"/>
      <c r="BTQ70" s="9"/>
      <c r="BTR70" s="9"/>
      <c r="BTS70" s="9"/>
      <c r="BTT70" s="9"/>
      <c r="BTU70" s="9"/>
      <c r="BTV70" s="9"/>
      <c r="BTW70" s="9"/>
      <c r="BTX70" s="9"/>
      <c r="BTY70" s="9"/>
      <c r="BTZ70" s="9"/>
      <c r="BUA70" s="9"/>
      <c r="BUB70" s="9"/>
      <c r="BUC70" s="9"/>
      <c r="BUD70" s="9"/>
      <c r="BUE70" s="9"/>
      <c r="BUF70" s="9"/>
      <c r="BUG70" s="9"/>
      <c r="BUH70" s="9"/>
      <c r="BUI70" s="9"/>
      <c r="BUJ70" s="9"/>
      <c r="BUK70" s="9"/>
      <c r="BUL70" s="9"/>
      <c r="BUM70" s="9"/>
      <c r="BUN70" s="9"/>
      <c r="BUO70" s="9"/>
      <c r="BUP70" s="9"/>
      <c r="BUQ70" s="9"/>
      <c r="BUR70" s="9"/>
      <c r="BUS70" s="9"/>
      <c r="BUT70" s="9"/>
      <c r="BUU70" s="9"/>
      <c r="BUV70" s="9"/>
      <c r="BUW70" s="9"/>
      <c r="BUX70" s="9"/>
      <c r="BUY70" s="9"/>
      <c r="BUZ70" s="9"/>
      <c r="BVA70" s="9"/>
      <c r="BVB70" s="9"/>
      <c r="BVC70" s="9"/>
      <c r="BVD70" s="9"/>
      <c r="BVE70" s="9"/>
      <c r="BVF70" s="9"/>
      <c r="BVG70" s="9"/>
      <c r="BVH70" s="9"/>
      <c r="BVI70" s="9"/>
      <c r="BVJ70" s="9"/>
      <c r="BVK70" s="9"/>
      <c r="BVL70" s="9"/>
      <c r="BVM70" s="9"/>
      <c r="BVN70" s="9"/>
      <c r="BVO70" s="9"/>
      <c r="BVP70" s="9"/>
      <c r="BVQ70" s="9"/>
      <c r="BVR70" s="9"/>
      <c r="BVS70" s="9"/>
      <c r="BVT70" s="9"/>
      <c r="BVU70" s="9"/>
      <c r="BVV70" s="9"/>
      <c r="BVW70" s="9"/>
      <c r="BVX70" s="9"/>
      <c r="BVY70" s="9"/>
      <c r="BVZ70" s="9"/>
      <c r="BWA70" s="9"/>
      <c r="BWB70" s="9"/>
      <c r="BWC70" s="9"/>
      <c r="BWD70" s="9"/>
      <c r="BWE70" s="9"/>
      <c r="BWF70" s="9"/>
      <c r="BWG70" s="9"/>
      <c r="BWH70" s="9"/>
      <c r="BWI70" s="9"/>
      <c r="BWJ70" s="9"/>
      <c r="BWK70" s="9"/>
      <c r="BWL70" s="9"/>
      <c r="BWM70" s="9"/>
      <c r="BWN70" s="9"/>
      <c r="BWO70" s="9"/>
      <c r="BWP70" s="9"/>
      <c r="BWQ70" s="9"/>
      <c r="BWR70" s="9"/>
      <c r="BWS70" s="9"/>
      <c r="BWT70" s="9"/>
      <c r="BWU70" s="9"/>
      <c r="BWV70" s="9"/>
      <c r="BWW70" s="9"/>
      <c r="BWX70" s="9"/>
      <c r="BWY70" s="9"/>
      <c r="BWZ70" s="9"/>
      <c r="BXA70" s="9"/>
      <c r="BXB70" s="9"/>
      <c r="BXC70" s="9"/>
      <c r="BXD70" s="9"/>
      <c r="BXE70" s="9"/>
      <c r="BXF70" s="9"/>
      <c r="BXG70" s="9"/>
      <c r="BXH70" s="9"/>
      <c r="BXI70" s="9"/>
      <c r="BXJ70" s="9"/>
      <c r="BXK70" s="9"/>
      <c r="BXL70" s="9"/>
      <c r="BXM70" s="9"/>
      <c r="BXN70" s="9"/>
      <c r="BXO70" s="9"/>
      <c r="BXP70" s="9"/>
      <c r="BXQ70" s="9"/>
      <c r="BXR70" s="9"/>
      <c r="BXS70" s="9"/>
      <c r="BXT70" s="9"/>
      <c r="BXU70" s="9"/>
      <c r="BXV70" s="9"/>
      <c r="BXW70" s="9"/>
      <c r="BXX70" s="9"/>
      <c r="BXY70" s="9"/>
      <c r="BXZ70" s="9"/>
      <c r="BYA70" s="9"/>
      <c r="BYB70" s="9"/>
      <c r="BYC70" s="9"/>
      <c r="BYD70" s="9"/>
      <c r="BYE70" s="9"/>
      <c r="BYF70" s="9"/>
      <c r="BYG70" s="9"/>
      <c r="BYH70" s="9"/>
      <c r="BYI70" s="9"/>
      <c r="BYJ70" s="9"/>
      <c r="BYK70" s="9"/>
      <c r="BYL70" s="9"/>
      <c r="BYM70" s="9"/>
      <c r="BYN70" s="9"/>
      <c r="BYO70" s="9"/>
      <c r="BYP70" s="9"/>
      <c r="BYQ70" s="9"/>
      <c r="BYR70" s="9"/>
      <c r="BYS70" s="9"/>
      <c r="BYT70" s="9"/>
      <c r="BYU70" s="9"/>
      <c r="BYV70" s="9"/>
      <c r="BYW70" s="9"/>
      <c r="BYX70" s="9"/>
      <c r="BYY70" s="9"/>
      <c r="BYZ70" s="9"/>
      <c r="BZA70" s="9"/>
      <c r="BZB70" s="9"/>
      <c r="BZC70" s="9"/>
      <c r="BZD70" s="9"/>
      <c r="BZE70" s="9"/>
      <c r="BZF70" s="9"/>
      <c r="BZG70" s="9"/>
      <c r="BZH70" s="9"/>
      <c r="BZI70" s="9"/>
      <c r="BZJ70" s="9"/>
      <c r="BZK70" s="9"/>
      <c r="BZL70" s="9"/>
      <c r="BZM70" s="9"/>
      <c r="BZN70" s="9"/>
      <c r="BZO70" s="9"/>
      <c r="BZP70" s="9"/>
      <c r="BZQ70" s="9"/>
      <c r="BZR70" s="9"/>
      <c r="BZS70" s="9"/>
      <c r="BZT70" s="9"/>
      <c r="BZU70" s="9"/>
      <c r="BZV70" s="9"/>
      <c r="BZW70" s="9"/>
      <c r="BZX70" s="9"/>
      <c r="BZY70" s="9"/>
      <c r="BZZ70" s="9"/>
      <c r="CAA70" s="9"/>
      <c r="CAB70" s="9"/>
      <c r="CAC70" s="9"/>
      <c r="CAD70" s="9"/>
      <c r="CAE70" s="9"/>
      <c r="CAF70" s="9"/>
      <c r="CAG70" s="9"/>
      <c r="CAH70" s="9"/>
      <c r="CAI70" s="9"/>
      <c r="CAJ70" s="9"/>
      <c r="CAK70" s="9"/>
      <c r="CAL70" s="9"/>
      <c r="CAM70" s="9"/>
      <c r="CAN70" s="9"/>
      <c r="CAO70" s="9"/>
      <c r="CAP70" s="9"/>
      <c r="CAQ70" s="9"/>
      <c r="CAR70" s="9"/>
      <c r="CAS70" s="9"/>
      <c r="CAT70" s="9"/>
      <c r="CAU70" s="9"/>
      <c r="CAV70" s="9"/>
      <c r="CAW70" s="9"/>
      <c r="CAX70" s="9"/>
      <c r="CAY70" s="9"/>
      <c r="CAZ70" s="9"/>
      <c r="CBA70" s="9"/>
      <c r="CBB70" s="9"/>
      <c r="CBC70" s="9"/>
      <c r="CBD70" s="9"/>
      <c r="CBE70" s="9"/>
      <c r="CBF70" s="9"/>
      <c r="CBG70" s="9"/>
      <c r="CBH70" s="9"/>
      <c r="CBI70" s="9"/>
      <c r="CBJ70" s="9"/>
      <c r="CBK70" s="9"/>
      <c r="CBL70" s="9"/>
      <c r="CBM70" s="9"/>
      <c r="CBN70" s="9"/>
      <c r="CBO70" s="9"/>
      <c r="CBP70" s="9"/>
      <c r="CBQ70" s="9"/>
      <c r="CBR70" s="9"/>
      <c r="CBS70" s="9"/>
      <c r="CBT70" s="9"/>
      <c r="CBU70" s="9"/>
      <c r="CBV70" s="9"/>
      <c r="CBW70" s="9"/>
      <c r="CBX70" s="9"/>
      <c r="CBY70" s="9"/>
      <c r="CBZ70" s="9"/>
      <c r="CCA70" s="9"/>
      <c r="CCB70" s="9"/>
      <c r="CCC70" s="9"/>
      <c r="CCD70" s="9"/>
      <c r="CCE70" s="9"/>
      <c r="CCF70" s="9"/>
      <c r="CCG70" s="9"/>
      <c r="CCH70" s="9"/>
      <c r="CCI70" s="9"/>
      <c r="CCJ70" s="9"/>
      <c r="CCK70" s="9"/>
      <c r="CCL70" s="9"/>
      <c r="CCM70" s="9"/>
      <c r="CCN70" s="9"/>
      <c r="CCO70" s="9"/>
      <c r="CCP70" s="9"/>
      <c r="CCQ70" s="9"/>
      <c r="CCR70" s="9"/>
      <c r="CCS70" s="9"/>
      <c r="CCT70" s="9"/>
      <c r="CCU70" s="9"/>
      <c r="CCV70" s="9"/>
      <c r="CCW70" s="9"/>
      <c r="CCX70" s="9"/>
      <c r="CCY70" s="9"/>
      <c r="CCZ70" s="9"/>
      <c r="CDA70" s="9"/>
      <c r="CDB70" s="9"/>
      <c r="CDC70" s="9"/>
      <c r="CDD70" s="9"/>
      <c r="CDE70" s="9"/>
      <c r="CDF70" s="9"/>
      <c r="CDG70" s="9"/>
      <c r="CDH70" s="9"/>
      <c r="CDI70" s="9"/>
      <c r="CDJ70" s="9"/>
      <c r="CDK70" s="9"/>
      <c r="CDL70" s="9"/>
      <c r="CDM70" s="9"/>
      <c r="CDN70" s="9"/>
      <c r="CDO70" s="9"/>
      <c r="CDP70" s="9"/>
      <c r="CDQ70" s="9"/>
      <c r="CDR70" s="9"/>
      <c r="CDS70" s="9"/>
      <c r="CDT70" s="9"/>
      <c r="CDU70" s="9"/>
      <c r="CDV70" s="9"/>
      <c r="CDW70" s="9"/>
      <c r="CDX70" s="9"/>
      <c r="CDY70" s="9"/>
      <c r="CDZ70" s="9"/>
      <c r="CEA70" s="9"/>
      <c r="CEB70" s="9"/>
      <c r="CEC70" s="9"/>
      <c r="CED70" s="9"/>
      <c r="CEE70" s="9"/>
      <c r="CEF70" s="9"/>
      <c r="CEG70" s="9"/>
      <c r="CEH70" s="9"/>
      <c r="CEI70" s="9"/>
      <c r="CEJ70" s="9"/>
      <c r="CEK70" s="9"/>
      <c r="CEL70" s="9"/>
      <c r="CEM70" s="9"/>
      <c r="CEN70" s="9"/>
      <c r="CEO70" s="9"/>
      <c r="CEP70" s="9"/>
      <c r="CEQ70" s="9"/>
      <c r="CER70" s="9"/>
      <c r="CES70" s="9"/>
      <c r="CET70" s="9"/>
      <c r="CEU70" s="9"/>
      <c r="CEV70" s="9"/>
      <c r="CEW70" s="9"/>
      <c r="CEX70" s="9"/>
      <c r="CEY70" s="9"/>
      <c r="CEZ70" s="9"/>
      <c r="CFA70" s="9"/>
      <c r="CFB70" s="9"/>
      <c r="CFC70" s="9"/>
      <c r="CFD70" s="9"/>
      <c r="CFE70" s="9"/>
      <c r="CFF70" s="9"/>
      <c r="CFG70" s="9"/>
      <c r="CFH70" s="9"/>
      <c r="CFI70" s="9"/>
      <c r="CFJ70" s="9"/>
      <c r="CFK70" s="9"/>
      <c r="CFL70" s="9"/>
      <c r="CFM70" s="9"/>
      <c r="CFN70" s="9"/>
      <c r="CFO70" s="9"/>
      <c r="CFP70" s="9"/>
      <c r="CFQ70" s="9"/>
      <c r="CFR70" s="9"/>
      <c r="CFS70" s="9"/>
      <c r="CFT70" s="9"/>
      <c r="CFU70" s="9"/>
      <c r="CFV70" s="9"/>
      <c r="CFW70" s="9"/>
      <c r="CFX70" s="9"/>
      <c r="CFY70" s="9"/>
      <c r="CFZ70" s="9"/>
      <c r="CGA70" s="9"/>
      <c r="CGB70" s="9"/>
      <c r="CGC70" s="9"/>
      <c r="CGD70" s="9"/>
      <c r="CGE70" s="9"/>
      <c r="CGF70" s="9"/>
      <c r="CGG70" s="9"/>
      <c r="CGH70" s="9"/>
      <c r="CGI70" s="9"/>
      <c r="CGJ70" s="9"/>
      <c r="CGK70" s="9"/>
      <c r="CGL70" s="9"/>
      <c r="CGM70" s="9"/>
      <c r="CGN70" s="9"/>
      <c r="CGO70" s="9"/>
      <c r="CGP70" s="9"/>
      <c r="CGQ70" s="9"/>
      <c r="CGR70" s="9"/>
      <c r="CGS70" s="9"/>
      <c r="CGT70" s="9"/>
      <c r="CGU70" s="9"/>
      <c r="CGV70" s="9"/>
      <c r="CGW70" s="9"/>
      <c r="CGX70" s="9"/>
      <c r="CGY70" s="9"/>
      <c r="CGZ70" s="9"/>
      <c r="CHA70" s="9"/>
      <c r="CHB70" s="9"/>
      <c r="CHC70" s="9"/>
      <c r="CHD70" s="9"/>
      <c r="CHE70" s="9"/>
      <c r="CHF70" s="9"/>
      <c r="CHG70" s="9"/>
      <c r="CHH70" s="9"/>
      <c r="CHI70" s="9"/>
      <c r="CHJ70" s="9"/>
      <c r="CHK70" s="9"/>
      <c r="CHL70" s="9"/>
      <c r="CHM70" s="9"/>
      <c r="CHN70" s="9"/>
      <c r="CHO70" s="9"/>
      <c r="CHP70" s="9"/>
      <c r="CHQ70" s="9"/>
      <c r="CHR70" s="9"/>
      <c r="CHS70" s="9"/>
      <c r="CHT70" s="9"/>
      <c r="CHU70" s="9"/>
      <c r="CHV70" s="9"/>
      <c r="CHW70" s="9"/>
      <c r="CHX70" s="9"/>
      <c r="CHY70" s="9"/>
      <c r="CHZ70" s="9"/>
      <c r="CIA70" s="9"/>
      <c r="CIB70" s="9"/>
      <c r="CIC70" s="9"/>
      <c r="CID70" s="9"/>
      <c r="CIE70" s="9"/>
      <c r="CIF70" s="9"/>
      <c r="CIG70" s="9"/>
      <c r="CIH70" s="9"/>
      <c r="CII70" s="9"/>
      <c r="CIJ70" s="9"/>
      <c r="CIK70" s="9"/>
      <c r="CIL70" s="9"/>
      <c r="CIM70" s="9"/>
      <c r="CIN70" s="9"/>
      <c r="CIO70" s="9"/>
      <c r="CIP70" s="9"/>
      <c r="CIQ70" s="9"/>
      <c r="CIR70" s="9"/>
      <c r="CIS70" s="9"/>
      <c r="CIT70" s="9"/>
      <c r="CIU70" s="9"/>
      <c r="CIV70" s="9"/>
      <c r="CIW70" s="9"/>
      <c r="CIX70" s="9"/>
      <c r="CIY70" s="9"/>
      <c r="CIZ70" s="9"/>
      <c r="CJA70" s="9"/>
      <c r="CJB70" s="9"/>
      <c r="CJC70" s="9"/>
      <c r="CJD70" s="9"/>
      <c r="CJE70" s="9"/>
      <c r="CJF70" s="9"/>
      <c r="CJG70" s="9"/>
      <c r="CJH70" s="9"/>
      <c r="CJI70" s="9"/>
      <c r="CJJ70" s="9"/>
      <c r="CJK70" s="9"/>
      <c r="CJL70" s="9"/>
      <c r="CJM70" s="9"/>
      <c r="CJN70" s="9"/>
      <c r="CJO70" s="9"/>
      <c r="CJP70" s="9"/>
      <c r="CJQ70" s="9"/>
      <c r="CJR70" s="9"/>
      <c r="CJS70" s="9"/>
      <c r="CJT70" s="9"/>
      <c r="CJU70" s="9"/>
      <c r="CJV70" s="9"/>
      <c r="CJW70" s="9"/>
      <c r="CJX70" s="9"/>
      <c r="CJY70" s="9"/>
      <c r="CJZ70" s="9"/>
      <c r="CKA70" s="9"/>
      <c r="CKB70" s="9"/>
      <c r="CKC70" s="9"/>
      <c r="CKD70" s="9"/>
      <c r="CKE70" s="9"/>
      <c r="CKF70" s="9"/>
      <c r="CKG70" s="9"/>
      <c r="CKH70" s="9"/>
      <c r="CKI70" s="9"/>
      <c r="CKJ70" s="9"/>
      <c r="CKK70" s="9"/>
      <c r="CKL70" s="9"/>
      <c r="CKM70" s="9"/>
      <c r="CKN70" s="9"/>
      <c r="CKO70" s="9"/>
      <c r="CKP70" s="9"/>
      <c r="CKQ70" s="9"/>
      <c r="CKR70" s="9"/>
      <c r="CKS70" s="9"/>
      <c r="CKT70" s="9"/>
      <c r="CKU70" s="9"/>
      <c r="CKV70" s="9"/>
      <c r="CKW70" s="9"/>
      <c r="CKX70" s="9"/>
      <c r="CKY70" s="9"/>
      <c r="CKZ70" s="9"/>
      <c r="CLA70" s="9"/>
      <c r="CLB70" s="9"/>
      <c r="CLC70" s="9"/>
      <c r="CLD70" s="9"/>
      <c r="CLE70" s="9"/>
      <c r="CLF70" s="9"/>
      <c r="CLG70" s="9"/>
      <c r="CLH70" s="9"/>
      <c r="CLI70" s="9"/>
      <c r="CLJ70" s="9"/>
      <c r="CLK70" s="9"/>
      <c r="CLL70" s="9"/>
      <c r="CLM70" s="9"/>
      <c r="CLN70" s="9"/>
      <c r="CLO70" s="9"/>
      <c r="CLP70" s="9"/>
      <c r="CLQ70" s="9"/>
      <c r="CLR70" s="9"/>
      <c r="CLS70" s="9"/>
      <c r="CLT70" s="9"/>
      <c r="CLU70" s="9"/>
      <c r="CLV70" s="9"/>
      <c r="CLW70" s="9"/>
      <c r="CLX70" s="9"/>
      <c r="CLY70" s="9"/>
      <c r="CLZ70" s="9"/>
      <c r="CMA70" s="9"/>
      <c r="CMB70" s="9"/>
      <c r="CMC70" s="9"/>
      <c r="CMD70" s="9"/>
      <c r="CME70" s="9"/>
      <c r="CMF70" s="9"/>
      <c r="CMG70" s="9"/>
      <c r="CMH70" s="9"/>
      <c r="CMI70" s="9"/>
      <c r="CMJ70" s="9"/>
      <c r="CMK70" s="9"/>
      <c r="CML70" s="9"/>
      <c r="CMM70" s="9"/>
      <c r="CMN70" s="9"/>
      <c r="CMO70" s="9"/>
      <c r="CMP70" s="9"/>
      <c r="CMQ70" s="9"/>
      <c r="CMR70" s="9"/>
      <c r="CMS70" s="9"/>
      <c r="CMT70" s="9"/>
      <c r="CMU70" s="9"/>
      <c r="CMV70" s="9"/>
      <c r="CMW70" s="9"/>
      <c r="CMX70" s="9"/>
      <c r="CMY70" s="9"/>
      <c r="CMZ70" s="9"/>
      <c r="CNA70" s="9"/>
      <c r="CNB70" s="9"/>
      <c r="CNC70" s="9"/>
      <c r="CND70" s="9"/>
      <c r="CNE70" s="9"/>
      <c r="CNF70" s="9"/>
      <c r="CNG70" s="9"/>
      <c r="CNH70" s="9"/>
      <c r="CNI70" s="9"/>
      <c r="CNJ70" s="9"/>
      <c r="CNK70" s="9"/>
      <c r="CNL70" s="9"/>
      <c r="CNM70" s="9"/>
      <c r="CNN70" s="9"/>
      <c r="CNO70" s="9"/>
      <c r="CNP70" s="9"/>
      <c r="CNQ70" s="9"/>
      <c r="CNR70" s="9"/>
      <c r="CNS70" s="9"/>
      <c r="CNT70" s="9"/>
      <c r="CNU70" s="9"/>
      <c r="CNV70" s="9"/>
      <c r="CNW70" s="9"/>
      <c r="CNX70" s="9"/>
      <c r="CNY70" s="9"/>
      <c r="CNZ70" s="9"/>
      <c r="COA70" s="9"/>
      <c r="COB70" s="9"/>
      <c r="COC70" s="9"/>
      <c r="COD70" s="9"/>
      <c r="COE70" s="9"/>
      <c r="COF70" s="9"/>
      <c r="COG70" s="9"/>
      <c r="COH70" s="9"/>
      <c r="COI70" s="9"/>
      <c r="COJ70" s="9"/>
      <c r="COK70" s="9"/>
      <c r="COL70" s="9"/>
      <c r="COM70" s="9"/>
      <c r="CON70" s="9"/>
      <c r="COO70" s="9"/>
      <c r="COP70" s="9"/>
      <c r="COQ70" s="9"/>
      <c r="COR70" s="9"/>
      <c r="COS70" s="9"/>
      <c r="COT70" s="9"/>
      <c r="COU70" s="9"/>
      <c r="COV70" s="9"/>
      <c r="COW70" s="9"/>
      <c r="COX70" s="9"/>
      <c r="COY70" s="9"/>
      <c r="COZ70" s="9"/>
      <c r="CPA70" s="9"/>
      <c r="CPB70" s="9"/>
      <c r="CPC70" s="9"/>
      <c r="CPD70" s="9"/>
      <c r="CPE70" s="9"/>
      <c r="CPF70" s="9"/>
      <c r="CPG70" s="9"/>
      <c r="CPH70" s="9"/>
      <c r="CPI70" s="9"/>
      <c r="CPJ70" s="9"/>
      <c r="CPK70" s="9"/>
      <c r="CPL70" s="9"/>
      <c r="CPM70" s="9"/>
      <c r="CPN70" s="9"/>
      <c r="CPO70" s="9"/>
      <c r="CPP70" s="9"/>
      <c r="CPQ70" s="9"/>
      <c r="CPR70" s="9"/>
      <c r="CPS70" s="9"/>
      <c r="CPT70" s="9"/>
      <c r="CPU70" s="9"/>
      <c r="CPV70" s="9"/>
      <c r="CPW70" s="9"/>
      <c r="CPX70" s="9"/>
      <c r="CPY70" s="9"/>
      <c r="CPZ70" s="9"/>
      <c r="CQA70" s="9"/>
      <c r="CQB70" s="9"/>
      <c r="CQC70" s="9"/>
      <c r="CQD70" s="9"/>
      <c r="CQE70" s="9"/>
      <c r="CQF70" s="9"/>
      <c r="CQG70" s="9"/>
      <c r="CQH70" s="9"/>
      <c r="CQI70" s="9"/>
      <c r="CQJ70" s="9"/>
      <c r="CQK70" s="9"/>
      <c r="CQL70" s="9"/>
      <c r="CQM70" s="9"/>
      <c r="CQN70" s="9"/>
      <c r="CQO70" s="9"/>
      <c r="CQP70" s="9"/>
      <c r="CQQ70" s="9"/>
      <c r="CQR70" s="9"/>
      <c r="CQS70" s="9"/>
      <c r="CQT70" s="9"/>
      <c r="CQU70" s="9"/>
      <c r="CQV70" s="9"/>
      <c r="CQW70" s="9"/>
      <c r="CQX70" s="9"/>
      <c r="CQY70" s="9"/>
      <c r="CQZ70" s="9"/>
      <c r="CRA70" s="9"/>
      <c r="CRB70" s="9"/>
      <c r="CRC70" s="9"/>
      <c r="CRD70" s="9"/>
      <c r="CRE70" s="9"/>
      <c r="CRF70" s="9"/>
      <c r="CRG70" s="9"/>
      <c r="CRH70" s="9"/>
      <c r="CRI70" s="9"/>
      <c r="CRJ70" s="9"/>
      <c r="CRK70" s="9"/>
      <c r="CRL70" s="9"/>
      <c r="CRM70" s="9"/>
      <c r="CRN70" s="9"/>
      <c r="CRO70" s="9"/>
      <c r="CRP70" s="9"/>
      <c r="CRQ70" s="9"/>
      <c r="CRR70" s="9"/>
      <c r="CRS70" s="9"/>
      <c r="CRT70" s="9"/>
      <c r="CRU70" s="9"/>
      <c r="CRV70" s="9"/>
      <c r="CRW70" s="9"/>
      <c r="CRX70" s="9"/>
      <c r="CRY70" s="9"/>
      <c r="CRZ70" s="9"/>
      <c r="CSA70" s="9"/>
      <c r="CSB70" s="9"/>
      <c r="CSC70" s="9"/>
      <c r="CSD70" s="9"/>
      <c r="CSE70" s="9"/>
      <c r="CSF70" s="9"/>
      <c r="CSG70" s="9"/>
      <c r="CSH70" s="9"/>
      <c r="CSI70" s="9"/>
      <c r="CSJ70" s="9"/>
      <c r="CSK70" s="9"/>
      <c r="CSL70" s="9"/>
      <c r="CSM70" s="9"/>
      <c r="CSN70" s="9"/>
      <c r="CSO70" s="9"/>
      <c r="CSP70" s="9"/>
      <c r="CSQ70" s="9"/>
      <c r="CSR70" s="9"/>
      <c r="CSS70" s="9"/>
      <c r="CST70" s="9"/>
      <c r="CSU70" s="9"/>
      <c r="CSV70" s="9"/>
      <c r="CSW70" s="9"/>
      <c r="CSX70" s="9"/>
      <c r="CSY70" s="9"/>
      <c r="CSZ70" s="9"/>
      <c r="CTA70" s="9"/>
      <c r="CTB70" s="9"/>
      <c r="CTC70" s="9"/>
      <c r="CTD70" s="9"/>
      <c r="CTE70" s="9"/>
      <c r="CTF70" s="9"/>
      <c r="CTG70" s="9"/>
      <c r="CTH70" s="9"/>
      <c r="CTI70" s="9"/>
      <c r="CTJ70" s="9"/>
      <c r="CTK70" s="9"/>
      <c r="CTL70" s="9"/>
      <c r="CTM70" s="9"/>
      <c r="CTN70" s="9"/>
      <c r="CTO70" s="9"/>
      <c r="CTP70" s="9"/>
      <c r="CTQ70" s="9"/>
      <c r="CTR70" s="9"/>
      <c r="CTS70" s="9"/>
      <c r="CTT70" s="9"/>
      <c r="CTU70" s="9"/>
      <c r="CTV70" s="9"/>
      <c r="CTW70" s="9"/>
      <c r="CTX70" s="9"/>
      <c r="CTY70" s="9"/>
      <c r="CTZ70" s="9"/>
      <c r="CUA70" s="9"/>
      <c r="CUB70" s="9"/>
      <c r="CUC70" s="9"/>
      <c r="CUD70" s="9"/>
      <c r="CUE70" s="9"/>
      <c r="CUF70" s="9"/>
      <c r="CUG70" s="9"/>
      <c r="CUH70" s="9"/>
      <c r="CUI70" s="9"/>
      <c r="CUJ70" s="9"/>
      <c r="CUK70" s="9"/>
      <c r="CUL70" s="9"/>
      <c r="CUM70" s="9"/>
      <c r="CUN70" s="9"/>
      <c r="CUO70" s="9"/>
      <c r="CUP70" s="9"/>
      <c r="CUQ70" s="9"/>
      <c r="CUR70" s="9"/>
      <c r="CUS70" s="9"/>
      <c r="CUT70" s="9"/>
      <c r="CUU70" s="9"/>
      <c r="CUV70" s="9"/>
      <c r="CUW70" s="9"/>
      <c r="CUX70" s="9"/>
      <c r="CUY70" s="9"/>
      <c r="CUZ70" s="9"/>
      <c r="CVA70" s="9"/>
      <c r="CVB70" s="9"/>
      <c r="CVC70" s="9"/>
      <c r="CVD70" s="9"/>
      <c r="CVE70" s="9"/>
      <c r="CVF70" s="9"/>
      <c r="CVG70" s="9"/>
      <c r="CVH70" s="9"/>
      <c r="CVI70" s="9"/>
      <c r="CVJ70" s="9"/>
      <c r="CVK70" s="9"/>
      <c r="CVL70" s="9"/>
      <c r="CVM70" s="9"/>
      <c r="CVN70" s="9"/>
      <c r="CVO70" s="9"/>
      <c r="CVP70" s="9"/>
      <c r="CVQ70" s="9"/>
      <c r="CVR70" s="9"/>
      <c r="CVS70" s="9"/>
      <c r="CVT70" s="9"/>
      <c r="CVU70" s="9"/>
      <c r="CVV70" s="9"/>
      <c r="CVW70" s="9"/>
      <c r="CVX70" s="9"/>
      <c r="CVY70" s="9"/>
      <c r="CVZ70" s="9"/>
      <c r="CWA70" s="9"/>
      <c r="CWB70" s="9"/>
      <c r="CWC70" s="9"/>
      <c r="CWD70" s="9"/>
      <c r="CWE70" s="9"/>
      <c r="CWF70" s="9"/>
      <c r="CWG70" s="9"/>
      <c r="CWH70" s="9"/>
      <c r="CWI70" s="9"/>
      <c r="CWJ70" s="9"/>
      <c r="CWK70" s="9"/>
      <c r="CWL70" s="9"/>
      <c r="CWM70" s="9"/>
      <c r="CWN70" s="9"/>
      <c r="CWO70" s="9"/>
      <c r="CWP70" s="9"/>
      <c r="CWQ70" s="9"/>
      <c r="CWR70" s="9"/>
      <c r="CWS70" s="9"/>
      <c r="CWT70" s="9"/>
      <c r="CWU70" s="9"/>
      <c r="CWV70" s="9"/>
      <c r="CWW70" s="9"/>
      <c r="CWX70" s="9"/>
      <c r="CWY70" s="9"/>
      <c r="CWZ70" s="9"/>
      <c r="CXA70" s="9"/>
      <c r="CXB70" s="9"/>
      <c r="CXC70" s="9"/>
      <c r="CXD70" s="9"/>
      <c r="CXE70" s="9"/>
      <c r="CXF70" s="9"/>
      <c r="CXG70" s="9"/>
      <c r="CXH70" s="9"/>
      <c r="CXI70" s="9"/>
      <c r="CXJ70" s="9"/>
      <c r="CXK70" s="9"/>
      <c r="CXL70" s="9"/>
      <c r="CXM70" s="9"/>
      <c r="CXN70" s="9"/>
      <c r="CXO70" s="9"/>
      <c r="CXP70" s="9"/>
      <c r="CXQ70" s="9"/>
      <c r="CXR70" s="9"/>
      <c r="CXS70" s="9"/>
      <c r="CXT70" s="9"/>
      <c r="CXU70" s="9"/>
      <c r="CXV70" s="9"/>
      <c r="CXW70" s="9"/>
      <c r="CXX70" s="9"/>
      <c r="CXY70" s="9"/>
      <c r="CXZ70" s="9"/>
      <c r="CYA70" s="9"/>
      <c r="CYB70" s="9"/>
      <c r="CYC70" s="9"/>
      <c r="CYD70" s="9"/>
      <c r="CYE70" s="9"/>
      <c r="CYF70" s="9"/>
      <c r="CYG70" s="9"/>
      <c r="CYH70" s="9"/>
      <c r="CYI70" s="9"/>
      <c r="CYJ70" s="9"/>
      <c r="CYK70" s="9"/>
      <c r="CYL70" s="9"/>
      <c r="CYM70" s="9"/>
      <c r="CYN70" s="9"/>
      <c r="CYO70" s="9"/>
      <c r="CYP70" s="9"/>
      <c r="CYQ70" s="9"/>
      <c r="CYR70" s="9"/>
      <c r="CYS70" s="9"/>
      <c r="CYT70" s="9"/>
      <c r="CYU70" s="9"/>
      <c r="CYV70" s="9"/>
      <c r="CYW70" s="9"/>
      <c r="CYX70" s="9"/>
      <c r="CYY70" s="9"/>
      <c r="CYZ70" s="9"/>
      <c r="CZA70" s="9"/>
      <c r="CZB70" s="9"/>
      <c r="CZC70" s="9"/>
      <c r="CZD70" s="9"/>
      <c r="CZE70" s="9"/>
      <c r="CZF70" s="9"/>
      <c r="CZG70" s="9"/>
      <c r="CZH70" s="9"/>
      <c r="CZI70" s="9"/>
      <c r="CZJ70" s="9"/>
      <c r="CZK70" s="9"/>
      <c r="CZL70" s="9"/>
      <c r="CZM70" s="9"/>
      <c r="CZN70" s="9"/>
      <c r="CZO70" s="9"/>
      <c r="CZP70" s="9"/>
      <c r="CZQ70" s="9"/>
      <c r="CZR70" s="9"/>
      <c r="CZS70" s="9"/>
      <c r="CZT70" s="9"/>
      <c r="CZU70" s="9"/>
      <c r="CZV70" s="9"/>
      <c r="CZW70" s="9"/>
      <c r="CZX70" s="9"/>
      <c r="CZY70" s="9"/>
      <c r="CZZ70" s="9"/>
      <c r="DAA70" s="9"/>
      <c r="DAB70" s="9"/>
      <c r="DAC70" s="9"/>
      <c r="DAD70" s="9"/>
      <c r="DAE70" s="9"/>
      <c r="DAF70" s="9"/>
      <c r="DAG70" s="9"/>
      <c r="DAH70" s="9"/>
      <c r="DAI70" s="9"/>
      <c r="DAJ70" s="9"/>
      <c r="DAK70" s="9"/>
      <c r="DAL70" s="9"/>
      <c r="DAM70" s="9"/>
      <c r="DAN70" s="9"/>
      <c r="DAO70" s="9"/>
      <c r="DAP70" s="9"/>
      <c r="DAQ70" s="9"/>
      <c r="DAR70" s="9"/>
      <c r="DAS70" s="9"/>
      <c r="DAT70" s="9"/>
      <c r="DAU70" s="9"/>
      <c r="DAV70" s="9"/>
      <c r="DAW70" s="9"/>
      <c r="DAX70" s="9"/>
      <c r="DAY70" s="9"/>
      <c r="DAZ70" s="9"/>
      <c r="DBA70" s="9"/>
      <c r="DBB70" s="9"/>
      <c r="DBC70" s="9"/>
      <c r="DBD70" s="9"/>
      <c r="DBE70" s="9"/>
      <c r="DBF70" s="9"/>
      <c r="DBG70" s="9"/>
      <c r="DBH70" s="9"/>
      <c r="DBI70" s="9"/>
      <c r="DBJ70" s="9"/>
      <c r="DBK70" s="9"/>
      <c r="DBL70" s="9"/>
      <c r="DBM70" s="9"/>
      <c r="DBN70" s="9"/>
      <c r="DBO70" s="9"/>
      <c r="DBP70" s="9"/>
      <c r="DBQ70" s="9"/>
      <c r="DBR70" s="9"/>
      <c r="DBS70" s="9"/>
      <c r="DBT70" s="9"/>
      <c r="DBU70" s="9"/>
      <c r="DBV70" s="9"/>
      <c r="DBW70" s="9"/>
      <c r="DBX70" s="9"/>
      <c r="DBY70" s="9"/>
      <c r="DBZ70" s="9"/>
      <c r="DCA70" s="9"/>
      <c r="DCB70" s="9"/>
      <c r="DCC70" s="9"/>
      <c r="DCD70" s="9"/>
      <c r="DCE70" s="9"/>
      <c r="DCF70" s="9"/>
      <c r="DCG70" s="9"/>
      <c r="DCH70" s="9"/>
      <c r="DCI70" s="9"/>
      <c r="DCJ70" s="9"/>
      <c r="DCK70" s="9"/>
      <c r="DCL70" s="9"/>
      <c r="DCM70" s="9"/>
      <c r="DCN70" s="9"/>
      <c r="DCO70" s="9"/>
      <c r="DCP70" s="9"/>
      <c r="DCQ70" s="9"/>
      <c r="DCR70" s="9"/>
      <c r="DCS70" s="9"/>
      <c r="DCT70" s="9"/>
      <c r="DCU70" s="9"/>
      <c r="DCV70" s="9"/>
      <c r="DCW70" s="9"/>
      <c r="DCX70" s="9"/>
      <c r="DCY70" s="9"/>
      <c r="DCZ70" s="9"/>
      <c r="DDA70" s="9"/>
      <c r="DDB70" s="9"/>
      <c r="DDC70" s="9"/>
      <c r="DDD70" s="9"/>
      <c r="DDE70" s="9"/>
      <c r="DDF70" s="9"/>
      <c r="DDG70" s="9"/>
      <c r="DDH70" s="9"/>
      <c r="DDI70" s="9"/>
      <c r="DDJ70" s="9"/>
      <c r="DDK70" s="9"/>
      <c r="DDL70" s="9"/>
      <c r="DDM70" s="9"/>
      <c r="DDN70" s="9"/>
      <c r="DDO70" s="9"/>
      <c r="DDP70" s="9"/>
      <c r="DDQ70" s="9"/>
      <c r="DDR70" s="9"/>
      <c r="DDS70" s="9"/>
      <c r="DDT70" s="9"/>
      <c r="DDU70" s="9"/>
      <c r="DDV70" s="9"/>
      <c r="DDW70" s="9"/>
      <c r="DDX70" s="9"/>
      <c r="DDY70" s="9"/>
      <c r="DDZ70" s="9"/>
      <c r="DEA70" s="9"/>
      <c r="DEB70" s="9"/>
      <c r="DEC70" s="9"/>
      <c r="DED70" s="9"/>
      <c r="DEE70" s="9"/>
      <c r="DEF70" s="9"/>
      <c r="DEG70" s="9"/>
      <c r="DEH70" s="9"/>
      <c r="DEI70" s="9"/>
      <c r="DEJ70" s="9"/>
      <c r="DEK70" s="9"/>
      <c r="DEL70" s="9"/>
      <c r="DEM70" s="9"/>
      <c r="DEN70" s="9"/>
      <c r="DEO70" s="9"/>
      <c r="DEP70" s="9"/>
      <c r="DEQ70" s="9"/>
      <c r="DER70" s="9"/>
      <c r="DES70" s="9"/>
      <c r="DET70" s="9"/>
      <c r="DEU70" s="9"/>
      <c r="DEV70" s="9"/>
      <c r="DEW70" s="9"/>
      <c r="DEX70" s="9"/>
      <c r="DEY70" s="9"/>
      <c r="DEZ70" s="9"/>
      <c r="DFA70" s="9"/>
      <c r="DFB70" s="9"/>
      <c r="DFC70" s="9"/>
      <c r="DFD70" s="9"/>
      <c r="DFE70" s="9"/>
      <c r="DFF70" s="9"/>
      <c r="DFG70" s="9"/>
      <c r="DFH70" s="9"/>
      <c r="DFI70" s="9"/>
      <c r="DFJ70" s="9"/>
      <c r="DFK70" s="9"/>
      <c r="DFL70" s="9"/>
      <c r="DFM70" s="9"/>
      <c r="DFN70" s="9"/>
      <c r="DFO70" s="9"/>
      <c r="DFP70" s="9"/>
      <c r="DFQ70" s="9"/>
      <c r="DFR70" s="9"/>
      <c r="DFS70" s="9"/>
      <c r="DFT70" s="9"/>
      <c r="DFU70" s="9"/>
      <c r="DFV70" s="9"/>
      <c r="DFW70" s="9"/>
      <c r="DFX70" s="9"/>
      <c r="DFY70" s="9"/>
      <c r="DFZ70" s="9"/>
      <c r="DGA70" s="9"/>
      <c r="DGB70" s="9"/>
      <c r="DGC70" s="9"/>
      <c r="DGD70" s="9"/>
      <c r="DGE70" s="9"/>
      <c r="DGF70" s="9"/>
      <c r="DGG70" s="9"/>
      <c r="DGH70" s="9"/>
      <c r="DGI70" s="9"/>
      <c r="DGJ70" s="9"/>
      <c r="DGK70" s="9"/>
      <c r="DGL70" s="9"/>
      <c r="DGM70" s="9"/>
      <c r="DGN70" s="9"/>
      <c r="DGO70" s="9"/>
      <c r="DGP70" s="9"/>
      <c r="DGQ70" s="9"/>
      <c r="DGR70" s="9"/>
      <c r="DGS70" s="9"/>
      <c r="DGT70" s="9"/>
      <c r="DGU70" s="9"/>
      <c r="DGV70" s="9"/>
      <c r="DGW70" s="9"/>
      <c r="DGX70" s="9"/>
      <c r="DGY70" s="9"/>
      <c r="DGZ70" s="9"/>
      <c r="DHA70" s="9"/>
      <c r="DHB70" s="9"/>
      <c r="DHC70" s="9"/>
      <c r="DHD70" s="9"/>
      <c r="DHE70" s="9"/>
      <c r="DHF70" s="9"/>
      <c r="DHG70" s="9"/>
      <c r="DHH70" s="9"/>
      <c r="DHI70" s="9"/>
      <c r="DHJ70" s="9"/>
      <c r="DHK70" s="9"/>
      <c r="DHL70" s="9"/>
      <c r="DHM70" s="9"/>
      <c r="DHN70" s="9"/>
      <c r="DHO70" s="9"/>
      <c r="DHP70" s="9"/>
      <c r="DHQ70" s="9"/>
      <c r="DHR70" s="9"/>
      <c r="DHS70" s="9"/>
      <c r="DHT70" s="9"/>
      <c r="DHU70" s="9"/>
      <c r="DHV70" s="9"/>
      <c r="DHW70" s="9"/>
      <c r="DHX70" s="9"/>
      <c r="DHY70" s="9"/>
      <c r="DHZ70" s="9"/>
      <c r="DIA70" s="9"/>
      <c r="DIB70" s="9"/>
      <c r="DIC70" s="9"/>
      <c r="DID70" s="9"/>
      <c r="DIE70" s="9"/>
      <c r="DIF70" s="9"/>
      <c r="DIG70" s="9"/>
      <c r="DIH70" s="9"/>
      <c r="DII70" s="9"/>
      <c r="DIJ70" s="9"/>
      <c r="DIK70" s="9"/>
      <c r="DIL70" s="9"/>
      <c r="DIM70" s="9"/>
      <c r="DIN70" s="9"/>
      <c r="DIO70" s="9"/>
      <c r="DIP70" s="9"/>
      <c r="DIQ70" s="9"/>
      <c r="DIR70" s="9"/>
      <c r="DIS70" s="9"/>
      <c r="DIT70" s="9"/>
      <c r="DIU70" s="9"/>
      <c r="DIV70" s="9"/>
      <c r="DIW70" s="9"/>
      <c r="DIX70" s="9"/>
      <c r="DIY70" s="9"/>
      <c r="DIZ70" s="9"/>
      <c r="DJA70" s="9"/>
      <c r="DJB70" s="9"/>
      <c r="DJC70" s="9"/>
      <c r="DJD70" s="9"/>
      <c r="DJE70" s="9"/>
      <c r="DJF70" s="9"/>
      <c r="DJG70" s="9"/>
      <c r="DJH70" s="9"/>
      <c r="DJI70" s="9"/>
      <c r="DJJ70" s="9"/>
      <c r="DJK70" s="9"/>
      <c r="DJL70" s="9"/>
      <c r="DJM70" s="9"/>
      <c r="DJN70" s="9"/>
      <c r="DJO70" s="9"/>
      <c r="DJP70" s="9"/>
      <c r="DJQ70" s="9"/>
      <c r="DJR70" s="9"/>
      <c r="DJS70" s="9"/>
      <c r="DJT70" s="9"/>
      <c r="DJU70" s="9"/>
      <c r="DJV70" s="9"/>
      <c r="DJW70" s="9"/>
      <c r="DJX70" s="9"/>
      <c r="DJY70" s="9"/>
      <c r="DJZ70" s="9"/>
      <c r="DKA70" s="9"/>
      <c r="DKB70" s="9"/>
      <c r="DKC70" s="9"/>
      <c r="DKD70" s="9"/>
      <c r="DKE70" s="9"/>
      <c r="DKF70" s="9"/>
      <c r="DKG70" s="9"/>
      <c r="DKH70" s="9"/>
      <c r="DKI70" s="9"/>
      <c r="DKJ70" s="9"/>
      <c r="DKK70" s="9"/>
      <c r="DKL70" s="9"/>
      <c r="DKM70" s="9"/>
      <c r="DKN70" s="9"/>
      <c r="DKO70" s="9"/>
      <c r="DKP70" s="9"/>
      <c r="DKQ70" s="9"/>
      <c r="DKR70" s="9"/>
      <c r="DKS70" s="9"/>
      <c r="DKT70" s="9"/>
      <c r="DKU70" s="9"/>
      <c r="DKV70" s="9"/>
      <c r="DKW70" s="9"/>
      <c r="DKX70" s="9"/>
      <c r="DKY70" s="9"/>
      <c r="DKZ70" s="9"/>
      <c r="DLA70" s="9"/>
      <c r="DLB70" s="9"/>
      <c r="DLC70" s="9"/>
      <c r="DLD70" s="9"/>
      <c r="DLE70" s="9"/>
      <c r="DLF70" s="9"/>
      <c r="DLG70" s="9"/>
      <c r="DLH70" s="9"/>
      <c r="DLI70" s="9"/>
      <c r="DLJ70" s="9"/>
      <c r="DLK70" s="9"/>
      <c r="DLL70" s="9"/>
      <c r="DLM70" s="9"/>
      <c r="DLN70" s="9"/>
      <c r="DLO70" s="9"/>
      <c r="DLP70" s="9"/>
      <c r="DLQ70" s="9"/>
      <c r="DLR70" s="9"/>
      <c r="DLS70" s="9"/>
      <c r="DLT70" s="9"/>
      <c r="DLU70" s="9"/>
      <c r="DLV70" s="9"/>
      <c r="DLW70" s="9"/>
      <c r="DLX70" s="9"/>
      <c r="DLY70" s="9"/>
      <c r="DLZ70" s="9"/>
      <c r="DMA70" s="9"/>
      <c r="DMB70" s="9"/>
      <c r="DMC70" s="9"/>
      <c r="DMD70" s="9"/>
      <c r="DME70" s="9"/>
      <c r="DMF70" s="9"/>
      <c r="DMG70" s="9"/>
      <c r="DMH70" s="9"/>
      <c r="DMI70" s="9"/>
      <c r="DMJ70" s="9"/>
      <c r="DMK70" s="9"/>
      <c r="DML70" s="9"/>
      <c r="DMM70" s="9"/>
      <c r="DMN70" s="9"/>
      <c r="DMO70" s="9"/>
      <c r="DMP70" s="9"/>
      <c r="DMQ70" s="9"/>
      <c r="DMR70" s="9"/>
      <c r="DMS70" s="9"/>
      <c r="DMT70" s="9"/>
      <c r="DMU70" s="9"/>
      <c r="DMV70" s="9"/>
      <c r="DMW70" s="9"/>
      <c r="DMX70" s="9"/>
      <c r="DMY70" s="9"/>
      <c r="DMZ70" s="9"/>
      <c r="DNA70" s="9"/>
      <c r="DNB70" s="9"/>
      <c r="DNC70" s="9"/>
      <c r="DND70" s="9"/>
      <c r="DNE70" s="9"/>
      <c r="DNF70" s="9"/>
      <c r="DNG70" s="9"/>
      <c r="DNH70" s="9"/>
      <c r="DNI70" s="9"/>
      <c r="DNJ70" s="9"/>
      <c r="DNK70" s="9"/>
      <c r="DNL70" s="9"/>
      <c r="DNM70" s="9"/>
      <c r="DNN70" s="9"/>
      <c r="DNO70" s="9"/>
      <c r="DNP70" s="9"/>
      <c r="DNQ70" s="9"/>
      <c r="DNR70" s="9"/>
      <c r="DNS70" s="9"/>
      <c r="DNT70" s="9"/>
      <c r="DNU70" s="9"/>
      <c r="DNV70" s="9"/>
      <c r="DNW70" s="9"/>
      <c r="DNX70" s="9"/>
      <c r="DNY70" s="9"/>
      <c r="DNZ70" s="9"/>
      <c r="DOA70" s="9"/>
      <c r="DOB70" s="9"/>
      <c r="DOC70" s="9"/>
      <c r="DOD70" s="9"/>
      <c r="DOE70" s="9"/>
      <c r="DOF70" s="9"/>
      <c r="DOG70" s="9"/>
      <c r="DOH70" s="9"/>
      <c r="DOI70" s="9"/>
      <c r="DOJ70" s="9"/>
      <c r="DOK70" s="9"/>
      <c r="DOL70" s="9"/>
      <c r="DOM70" s="9"/>
      <c r="DON70" s="9"/>
      <c r="DOO70" s="9"/>
      <c r="DOP70" s="9"/>
      <c r="DOQ70" s="9"/>
      <c r="DOR70" s="9"/>
      <c r="DOS70" s="9"/>
      <c r="DOT70" s="9"/>
      <c r="DOU70" s="9"/>
      <c r="DOV70" s="9"/>
      <c r="DOW70" s="9"/>
      <c r="DOX70" s="9"/>
      <c r="DOY70" s="9"/>
      <c r="DOZ70" s="9"/>
      <c r="DPA70" s="9"/>
      <c r="DPB70" s="9"/>
      <c r="DPC70" s="9"/>
      <c r="DPD70" s="9"/>
      <c r="DPE70" s="9"/>
      <c r="DPF70" s="9"/>
    </row>
    <row r="71" spans="1:3126" s="4" customFormat="1" ht="41.25" customHeight="1" x14ac:dyDescent="0.25">
      <c r="A71" s="24">
        <v>62</v>
      </c>
      <c r="B71" s="97" t="s">
        <v>105</v>
      </c>
      <c r="C71" s="98"/>
      <c r="D71" s="34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6"/>
      <c r="BA71" s="49"/>
      <c r="BB71" s="50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  <c r="AML71" s="9"/>
      <c r="AMM71" s="9"/>
      <c r="AMN71" s="9"/>
      <c r="AMO71" s="9"/>
      <c r="AMP71" s="9"/>
      <c r="AMQ71" s="9"/>
      <c r="AMR71" s="9"/>
      <c r="AMS71" s="9"/>
      <c r="AMT71" s="9"/>
      <c r="AMU71" s="9"/>
      <c r="AMV71" s="9"/>
      <c r="AMW71" s="9"/>
      <c r="AMX71" s="9"/>
      <c r="AMY71" s="9"/>
      <c r="AMZ71" s="9"/>
      <c r="ANA71" s="9"/>
      <c r="ANB71" s="9"/>
      <c r="ANC71" s="9"/>
      <c r="AND71" s="9"/>
      <c r="ANE71" s="9"/>
      <c r="ANF71" s="9"/>
      <c r="ANG71" s="9"/>
      <c r="ANH71" s="9"/>
      <c r="ANI71" s="9"/>
      <c r="ANJ71" s="9"/>
      <c r="ANK71" s="9"/>
      <c r="ANL71" s="9"/>
      <c r="ANM71" s="9"/>
      <c r="ANN71" s="9"/>
      <c r="ANO71" s="9"/>
      <c r="ANP71" s="9"/>
      <c r="ANQ71" s="9"/>
      <c r="ANR71" s="9"/>
      <c r="ANS71" s="9"/>
      <c r="ANT71" s="9"/>
      <c r="ANU71" s="9"/>
      <c r="ANV71" s="9"/>
      <c r="ANW71" s="9"/>
      <c r="ANX71" s="9"/>
      <c r="ANY71" s="9"/>
      <c r="ANZ71" s="9"/>
      <c r="AOA71" s="9"/>
      <c r="AOB71" s="9"/>
      <c r="AOC71" s="9"/>
      <c r="AOD71" s="9"/>
      <c r="AOE71" s="9"/>
      <c r="AOF71" s="9"/>
      <c r="AOG71" s="9"/>
      <c r="AOH71" s="9"/>
      <c r="AOI71" s="9"/>
      <c r="AOJ71" s="9"/>
      <c r="AOK71" s="9"/>
      <c r="AOL71" s="9"/>
      <c r="AOM71" s="9"/>
      <c r="AON71" s="9"/>
      <c r="AOO71" s="9"/>
      <c r="AOP71" s="9"/>
      <c r="AOQ71" s="9"/>
      <c r="AOR71" s="9"/>
      <c r="AOS71" s="9"/>
      <c r="AOT71" s="9"/>
      <c r="AOU71" s="9"/>
      <c r="AOV71" s="9"/>
      <c r="AOW71" s="9"/>
      <c r="AOX71" s="9"/>
      <c r="AOY71" s="9"/>
      <c r="AOZ71" s="9"/>
      <c r="APA71" s="9"/>
      <c r="APB71" s="9"/>
      <c r="APC71" s="9"/>
      <c r="APD71" s="9"/>
      <c r="APE71" s="9"/>
      <c r="APF71" s="9"/>
      <c r="APG71" s="9"/>
      <c r="APH71" s="9"/>
      <c r="API71" s="9"/>
      <c r="APJ71" s="9"/>
      <c r="APK71" s="9"/>
      <c r="APL71" s="9"/>
      <c r="APM71" s="9"/>
      <c r="APN71" s="9"/>
      <c r="APO71" s="9"/>
      <c r="APP71" s="9"/>
      <c r="APQ71" s="9"/>
      <c r="APR71" s="9"/>
      <c r="APS71" s="9"/>
      <c r="APT71" s="9"/>
      <c r="APU71" s="9"/>
      <c r="APV71" s="9"/>
      <c r="APW71" s="9"/>
      <c r="APX71" s="9"/>
      <c r="APY71" s="9"/>
      <c r="APZ71" s="9"/>
      <c r="AQA71" s="9"/>
      <c r="AQB71" s="9"/>
      <c r="AQC71" s="9"/>
      <c r="AQD71" s="9"/>
      <c r="AQE71" s="9"/>
      <c r="AQF71" s="9"/>
      <c r="AQG71" s="9"/>
      <c r="AQH71" s="9"/>
      <c r="AQI71" s="9"/>
      <c r="AQJ71" s="9"/>
      <c r="AQK71" s="9"/>
      <c r="AQL71" s="9"/>
      <c r="AQM71" s="9"/>
      <c r="AQN71" s="9"/>
      <c r="AQO71" s="9"/>
      <c r="AQP71" s="9"/>
      <c r="AQQ71" s="9"/>
      <c r="AQR71" s="9"/>
      <c r="AQS71" s="9"/>
      <c r="AQT71" s="9"/>
      <c r="AQU71" s="9"/>
      <c r="AQV71" s="9"/>
      <c r="AQW71" s="9"/>
      <c r="AQX71" s="9"/>
      <c r="AQY71" s="9"/>
      <c r="AQZ71" s="9"/>
      <c r="ARA71" s="9"/>
      <c r="ARB71" s="9"/>
      <c r="ARC71" s="9"/>
      <c r="ARD71" s="9"/>
      <c r="ARE71" s="9"/>
      <c r="ARF71" s="9"/>
      <c r="ARG71" s="9"/>
      <c r="ARH71" s="9"/>
      <c r="ARI71" s="9"/>
      <c r="ARJ71" s="9"/>
      <c r="ARK71" s="9"/>
      <c r="ARL71" s="9"/>
      <c r="ARM71" s="9"/>
      <c r="ARN71" s="9"/>
      <c r="ARO71" s="9"/>
      <c r="ARP71" s="9"/>
      <c r="ARQ71" s="9"/>
      <c r="ARR71" s="9"/>
      <c r="ARS71" s="9"/>
      <c r="ART71" s="9"/>
      <c r="ARU71" s="9"/>
      <c r="ARV71" s="9"/>
      <c r="ARW71" s="9"/>
      <c r="ARX71" s="9"/>
      <c r="ARY71" s="9"/>
      <c r="ARZ71" s="9"/>
      <c r="ASA71" s="9"/>
      <c r="ASB71" s="9"/>
      <c r="ASC71" s="9"/>
      <c r="ASD71" s="9"/>
      <c r="ASE71" s="9"/>
      <c r="ASF71" s="9"/>
      <c r="ASG71" s="9"/>
      <c r="ASH71" s="9"/>
      <c r="ASI71" s="9"/>
      <c r="ASJ71" s="9"/>
      <c r="ASK71" s="9"/>
      <c r="ASL71" s="9"/>
      <c r="ASM71" s="9"/>
      <c r="ASN71" s="9"/>
      <c r="ASO71" s="9"/>
      <c r="ASP71" s="9"/>
      <c r="ASQ71" s="9"/>
      <c r="ASR71" s="9"/>
      <c r="ASS71" s="9"/>
      <c r="AST71" s="9"/>
      <c r="ASU71" s="9"/>
      <c r="ASV71" s="9"/>
      <c r="ASW71" s="9"/>
      <c r="ASX71" s="9"/>
      <c r="ASY71" s="9"/>
      <c r="ASZ71" s="9"/>
      <c r="ATA71" s="9"/>
      <c r="ATB71" s="9"/>
      <c r="ATC71" s="9"/>
      <c r="ATD71" s="9"/>
      <c r="ATE71" s="9"/>
      <c r="ATF71" s="9"/>
      <c r="ATG71" s="9"/>
      <c r="ATH71" s="9"/>
      <c r="ATI71" s="9"/>
      <c r="ATJ71" s="9"/>
      <c r="ATK71" s="9"/>
      <c r="ATL71" s="9"/>
      <c r="ATM71" s="9"/>
      <c r="ATN71" s="9"/>
      <c r="ATO71" s="9"/>
      <c r="ATP71" s="9"/>
      <c r="ATQ71" s="9"/>
      <c r="ATR71" s="9"/>
      <c r="ATS71" s="9"/>
      <c r="ATT71" s="9"/>
      <c r="ATU71" s="9"/>
      <c r="ATV71" s="9"/>
      <c r="ATW71" s="9"/>
      <c r="ATX71" s="9"/>
      <c r="ATY71" s="9"/>
      <c r="ATZ71" s="9"/>
      <c r="AUA71" s="9"/>
      <c r="AUB71" s="9"/>
      <c r="AUC71" s="9"/>
      <c r="AUD71" s="9"/>
      <c r="AUE71" s="9"/>
      <c r="AUF71" s="9"/>
      <c r="AUG71" s="9"/>
      <c r="AUH71" s="9"/>
      <c r="AUI71" s="9"/>
      <c r="AUJ71" s="9"/>
      <c r="AUK71" s="9"/>
      <c r="AUL71" s="9"/>
      <c r="AUM71" s="9"/>
      <c r="AUN71" s="9"/>
      <c r="AUO71" s="9"/>
      <c r="AUP71" s="9"/>
      <c r="AUQ71" s="9"/>
      <c r="AUR71" s="9"/>
      <c r="AUS71" s="9"/>
      <c r="AUT71" s="9"/>
      <c r="AUU71" s="9"/>
      <c r="AUV71" s="9"/>
      <c r="AUW71" s="9"/>
      <c r="AUX71" s="9"/>
      <c r="AUY71" s="9"/>
      <c r="AUZ71" s="9"/>
      <c r="AVA71" s="9"/>
      <c r="AVB71" s="9"/>
      <c r="AVC71" s="9"/>
      <c r="AVD71" s="9"/>
      <c r="AVE71" s="9"/>
      <c r="AVF71" s="9"/>
      <c r="AVG71" s="9"/>
      <c r="AVH71" s="9"/>
      <c r="AVI71" s="9"/>
      <c r="AVJ71" s="9"/>
      <c r="AVK71" s="9"/>
      <c r="AVL71" s="9"/>
      <c r="AVM71" s="9"/>
      <c r="AVN71" s="9"/>
      <c r="AVO71" s="9"/>
      <c r="AVP71" s="9"/>
      <c r="AVQ71" s="9"/>
      <c r="AVR71" s="9"/>
      <c r="AVS71" s="9"/>
      <c r="AVT71" s="9"/>
      <c r="AVU71" s="9"/>
      <c r="AVV71" s="9"/>
      <c r="AVW71" s="9"/>
      <c r="AVX71" s="9"/>
      <c r="AVY71" s="9"/>
      <c r="AVZ71" s="9"/>
      <c r="AWA71" s="9"/>
      <c r="AWB71" s="9"/>
      <c r="AWC71" s="9"/>
      <c r="AWD71" s="9"/>
      <c r="AWE71" s="9"/>
      <c r="AWF71" s="9"/>
      <c r="AWG71" s="9"/>
      <c r="AWH71" s="9"/>
      <c r="AWI71" s="9"/>
      <c r="AWJ71" s="9"/>
      <c r="AWK71" s="9"/>
      <c r="AWL71" s="9"/>
      <c r="AWM71" s="9"/>
      <c r="AWN71" s="9"/>
      <c r="AWO71" s="9"/>
      <c r="AWP71" s="9"/>
      <c r="AWQ71" s="9"/>
      <c r="AWR71" s="9"/>
      <c r="AWS71" s="9"/>
      <c r="AWT71" s="9"/>
      <c r="AWU71" s="9"/>
      <c r="AWV71" s="9"/>
      <c r="AWW71" s="9"/>
      <c r="AWX71" s="9"/>
      <c r="AWY71" s="9"/>
      <c r="AWZ71" s="9"/>
      <c r="AXA71" s="9"/>
      <c r="AXB71" s="9"/>
      <c r="AXC71" s="9"/>
      <c r="AXD71" s="9"/>
      <c r="AXE71" s="9"/>
      <c r="AXF71" s="9"/>
      <c r="AXG71" s="9"/>
      <c r="AXH71" s="9"/>
      <c r="AXI71" s="9"/>
      <c r="AXJ71" s="9"/>
      <c r="AXK71" s="9"/>
      <c r="AXL71" s="9"/>
      <c r="AXM71" s="9"/>
      <c r="AXN71" s="9"/>
      <c r="AXO71" s="9"/>
      <c r="AXP71" s="9"/>
      <c r="AXQ71" s="9"/>
      <c r="AXR71" s="9"/>
      <c r="AXS71" s="9"/>
      <c r="AXT71" s="9"/>
      <c r="AXU71" s="9"/>
      <c r="AXV71" s="9"/>
      <c r="AXW71" s="9"/>
      <c r="AXX71" s="9"/>
      <c r="AXY71" s="9"/>
      <c r="AXZ71" s="9"/>
      <c r="AYA71" s="9"/>
      <c r="AYB71" s="9"/>
      <c r="AYC71" s="9"/>
      <c r="AYD71" s="9"/>
      <c r="AYE71" s="9"/>
      <c r="AYF71" s="9"/>
      <c r="AYG71" s="9"/>
      <c r="AYH71" s="9"/>
      <c r="AYI71" s="9"/>
      <c r="AYJ71" s="9"/>
      <c r="AYK71" s="9"/>
      <c r="AYL71" s="9"/>
      <c r="AYM71" s="9"/>
      <c r="AYN71" s="9"/>
      <c r="AYO71" s="9"/>
      <c r="AYP71" s="9"/>
      <c r="AYQ71" s="9"/>
      <c r="AYR71" s="9"/>
      <c r="AYS71" s="9"/>
      <c r="AYT71" s="9"/>
      <c r="AYU71" s="9"/>
      <c r="AYV71" s="9"/>
      <c r="AYW71" s="9"/>
      <c r="AYX71" s="9"/>
      <c r="AYY71" s="9"/>
      <c r="AYZ71" s="9"/>
      <c r="AZA71" s="9"/>
      <c r="AZB71" s="9"/>
      <c r="AZC71" s="9"/>
      <c r="AZD71" s="9"/>
      <c r="AZE71" s="9"/>
      <c r="AZF71" s="9"/>
      <c r="AZG71" s="9"/>
      <c r="AZH71" s="9"/>
      <c r="AZI71" s="9"/>
      <c r="AZJ71" s="9"/>
      <c r="AZK71" s="9"/>
      <c r="AZL71" s="9"/>
      <c r="AZM71" s="9"/>
      <c r="AZN71" s="9"/>
      <c r="AZO71" s="9"/>
      <c r="AZP71" s="9"/>
      <c r="AZQ71" s="9"/>
      <c r="AZR71" s="9"/>
      <c r="AZS71" s="9"/>
      <c r="AZT71" s="9"/>
      <c r="AZU71" s="9"/>
      <c r="AZV71" s="9"/>
      <c r="AZW71" s="9"/>
      <c r="AZX71" s="9"/>
      <c r="AZY71" s="9"/>
      <c r="AZZ71" s="9"/>
      <c r="BAA71" s="9"/>
      <c r="BAB71" s="9"/>
      <c r="BAC71" s="9"/>
      <c r="BAD71" s="9"/>
      <c r="BAE71" s="9"/>
      <c r="BAF71" s="9"/>
      <c r="BAG71" s="9"/>
      <c r="BAH71" s="9"/>
      <c r="BAI71" s="9"/>
      <c r="BAJ71" s="9"/>
      <c r="BAK71" s="9"/>
      <c r="BAL71" s="9"/>
      <c r="BAM71" s="9"/>
      <c r="BAN71" s="9"/>
      <c r="BAO71" s="9"/>
      <c r="BAP71" s="9"/>
      <c r="BAQ71" s="9"/>
      <c r="BAR71" s="9"/>
      <c r="BAS71" s="9"/>
      <c r="BAT71" s="9"/>
      <c r="BAU71" s="9"/>
      <c r="BAV71" s="9"/>
      <c r="BAW71" s="9"/>
      <c r="BAX71" s="9"/>
      <c r="BAY71" s="9"/>
      <c r="BAZ71" s="9"/>
      <c r="BBA71" s="9"/>
      <c r="BBB71" s="9"/>
      <c r="BBC71" s="9"/>
      <c r="BBD71" s="9"/>
      <c r="BBE71" s="9"/>
      <c r="BBF71" s="9"/>
      <c r="BBG71" s="9"/>
      <c r="BBH71" s="9"/>
      <c r="BBI71" s="9"/>
      <c r="BBJ71" s="9"/>
      <c r="BBK71" s="9"/>
      <c r="BBL71" s="9"/>
      <c r="BBM71" s="9"/>
      <c r="BBN71" s="9"/>
      <c r="BBO71" s="9"/>
      <c r="BBP71" s="9"/>
      <c r="BBQ71" s="9"/>
      <c r="BBR71" s="9"/>
      <c r="BBS71" s="9"/>
      <c r="BBT71" s="9"/>
      <c r="BBU71" s="9"/>
      <c r="BBV71" s="9"/>
      <c r="BBW71" s="9"/>
      <c r="BBX71" s="9"/>
      <c r="BBY71" s="9"/>
      <c r="BBZ71" s="9"/>
      <c r="BCA71" s="9"/>
      <c r="BCB71" s="9"/>
      <c r="BCC71" s="9"/>
      <c r="BCD71" s="9"/>
      <c r="BCE71" s="9"/>
      <c r="BCF71" s="9"/>
      <c r="BCG71" s="9"/>
      <c r="BCH71" s="9"/>
      <c r="BCI71" s="9"/>
      <c r="BCJ71" s="9"/>
      <c r="BCK71" s="9"/>
      <c r="BCL71" s="9"/>
      <c r="BCM71" s="9"/>
      <c r="BCN71" s="9"/>
      <c r="BCO71" s="9"/>
      <c r="BCP71" s="9"/>
      <c r="BCQ71" s="9"/>
      <c r="BCR71" s="9"/>
      <c r="BCS71" s="9"/>
      <c r="BCT71" s="9"/>
      <c r="BCU71" s="9"/>
      <c r="BCV71" s="9"/>
      <c r="BCW71" s="9"/>
      <c r="BCX71" s="9"/>
      <c r="BCY71" s="9"/>
      <c r="BCZ71" s="9"/>
      <c r="BDA71" s="9"/>
      <c r="BDB71" s="9"/>
      <c r="BDC71" s="9"/>
      <c r="BDD71" s="9"/>
      <c r="BDE71" s="9"/>
      <c r="BDF71" s="9"/>
      <c r="BDG71" s="9"/>
      <c r="BDH71" s="9"/>
      <c r="BDI71" s="9"/>
      <c r="BDJ71" s="9"/>
      <c r="BDK71" s="9"/>
      <c r="BDL71" s="9"/>
      <c r="BDM71" s="9"/>
      <c r="BDN71" s="9"/>
      <c r="BDO71" s="9"/>
      <c r="BDP71" s="9"/>
      <c r="BDQ71" s="9"/>
      <c r="BDR71" s="9"/>
      <c r="BDS71" s="9"/>
      <c r="BDT71" s="9"/>
      <c r="BDU71" s="9"/>
      <c r="BDV71" s="9"/>
      <c r="BDW71" s="9"/>
      <c r="BDX71" s="9"/>
      <c r="BDY71" s="9"/>
      <c r="BDZ71" s="9"/>
      <c r="BEA71" s="9"/>
      <c r="BEB71" s="9"/>
      <c r="BEC71" s="9"/>
      <c r="BED71" s="9"/>
      <c r="BEE71" s="9"/>
      <c r="BEF71" s="9"/>
      <c r="BEG71" s="9"/>
      <c r="BEH71" s="9"/>
      <c r="BEI71" s="9"/>
      <c r="BEJ71" s="9"/>
      <c r="BEK71" s="9"/>
      <c r="BEL71" s="9"/>
      <c r="BEM71" s="9"/>
      <c r="BEN71" s="9"/>
      <c r="BEO71" s="9"/>
      <c r="BEP71" s="9"/>
      <c r="BEQ71" s="9"/>
      <c r="BER71" s="9"/>
      <c r="BES71" s="9"/>
      <c r="BET71" s="9"/>
      <c r="BEU71" s="9"/>
      <c r="BEV71" s="9"/>
      <c r="BEW71" s="9"/>
      <c r="BEX71" s="9"/>
      <c r="BEY71" s="9"/>
      <c r="BEZ71" s="9"/>
      <c r="BFA71" s="9"/>
      <c r="BFB71" s="9"/>
      <c r="BFC71" s="9"/>
      <c r="BFD71" s="9"/>
      <c r="BFE71" s="9"/>
      <c r="BFF71" s="9"/>
      <c r="BFG71" s="9"/>
      <c r="BFH71" s="9"/>
      <c r="BFI71" s="9"/>
      <c r="BFJ71" s="9"/>
      <c r="BFK71" s="9"/>
      <c r="BFL71" s="9"/>
      <c r="BFM71" s="9"/>
      <c r="BFN71" s="9"/>
      <c r="BFO71" s="9"/>
      <c r="BFP71" s="9"/>
      <c r="BFQ71" s="9"/>
      <c r="BFR71" s="9"/>
      <c r="BFS71" s="9"/>
      <c r="BFT71" s="9"/>
      <c r="BFU71" s="9"/>
      <c r="BFV71" s="9"/>
      <c r="BFW71" s="9"/>
      <c r="BFX71" s="9"/>
      <c r="BFY71" s="9"/>
      <c r="BFZ71" s="9"/>
      <c r="BGA71" s="9"/>
      <c r="BGB71" s="9"/>
      <c r="BGC71" s="9"/>
      <c r="BGD71" s="9"/>
      <c r="BGE71" s="9"/>
      <c r="BGF71" s="9"/>
      <c r="BGG71" s="9"/>
      <c r="BGH71" s="9"/>
      <c r="BGI71" s="9"/>
      <c r="BGJ71" s="9"/>
      <c r="BGK71" s="9"/>
      <c r="BGL71" s="9"/>
      <c r="BGM71" s="9"/>
      <c r="BGN71" s="9"/>
      <c r="BGO71" s="9"/>
      <c r="BGP71" s="9"/>
      <c r="BGQ71" s="9"/>
      <c r="BGR71" s="9"/>
      <c r="BGS71" s="9"/>
      <c r="BGT71" s="9"/>
      <c r="BGU71" s="9"/>
      <c r="BGV71" s="9"/>
      <c r="BGW71" s="9"/>
      <c r="BGX71" s="9"/>
      <c r="BGY71" s="9"/>
      <c r="BGZ71" s="9"/>
      <c r="BHA71" s="9"/>
      <c r="BHB71" s="9"/>
      <c r="BHC71" s="9"/>
      <c r="BHD71" s="9"/>
      <c r="BHE71" s="9"/>
      <c r="BHF71" s="9"/>
      <c r="BHG71" s="9"/>
      <c r="BHH71" s="9"/>
      <c r="BHI71" s="9"/>
      <c r="BHJ71" s="9"/>
      <c r="BHK71" s="9"/>
      <c r="BHL71" s="9"/>
      <c r="BHM71" s="9"/>
      <c r="BHN71" s="9"/>
      <c r="BHO71" s="9"/>
      <c r="BHP71" s="9"/>
      <c r="BHQ71" s="9"/>
      <c r="BHR71" s="9"/>
      <c r="BHS71" s="9"/>
      <c r="BHT71" s="9"/>
      <c r="BHU71" s="9"/>
      <c r="BHV71" s="9"/>
      <c r="BHW71" s="9"/>
      <c r="BHX71" s="9"/>
      <c r="BHY71" s="9"/>
      <c r="BHZ71" s="9"/>
      <c r="BIA71" s="9"/>
      <c r="BIB71" s="9"/>
      <c r="BIC71" s="9"/>
      <c r="BID71" s="9"/>
      <c r="BIE71" s="9"/>
      <c r="BIF71" s="9"/>
      <c r="BIG71" s="9"/>
      <c r="BIH71" s="9"/>
      <c r="BII71" s="9"/>
      <c r="BIJ71" s="9"/>
      <c r="BIK71" s="9"/>
      <c r="BIL71" s="9"/>
      <c r="BIM71" s="9"/>
      <c r="BIN71" s="9"/>
      <c r="BIO71" s="9"/>
      <c r="BIP71" s="9"/>
      <c r="BIQ71" s="9"/>
      <c r="BIR71" s="9"/>
      <c r="BIS71" s="9"/>
      <c r="BIT71" s="9"/>
      <c r="BIU71" s="9"/>
      <c r="BIV71" s="9"/>
      <c r="BIW71" s="9"/>
      <c r="BIX71" s="9"/>
      <c r="BIY71" s="9"/>
      <c r="BIZ71" s="9"/>
      <c r="BJA71" s="9"/>
      <c r="BJB71" s="9"/>
      <c r="BJC71" s="9"/>
      <c r="BJD71" s="9"/>
      <c r="BJE71" s="9"/>
      <c r="BJF71" s="9"/>
      <c r="BJG71" s="9"/>
      <c r="BJH71" s="9"/>
      <c r="BJI71" s="9"/>
      <c r="BJJ71" s="9"/>
      <c r="BJK71" s="9"/>
      <c r="BJL71" s="9"/>
      <c r="BJM71" s="9"/>
      <c r="BJN71" s="9"/>
      <c r="BJO71" s="9"/>
      <c r="BJP71" s="9"/>
      <c r="BJQ71" s="9"/>
      <c r="BJR71" s="9"/>
      <c r="BJS71" s="9"/>
      <c r="BJT71" s="9"/>
      <c r="BJU71" s="9"/>
      <c r="BJV71" s="9"/>
      <c r="BJW71" s="9"/>
      <c r="BJX71" s="9"/>
      <c r="BJY71" s="9"/>
      <c r="BJZ71" s="9"/>
      <c r="BKA71" s="9"/>
      <c r="BKB71" s="9"/>
      <c r="BKC71" s="9"/>
      <c r="BKD71" s="9"/>
      <c r="BKE71" s="9"/>
      <c r="BKF71" s="9"/>
      <c r="BKG71" s="9"/>
      <c r="BKH71" s="9"/>
      <c r="BKI71" s="9"/>
      <c r="BKJ71" s="9"/>
      <c r="BKK71" s="9"/>
      <c r="BKL71" s="9"/>
      <c r="BKM71" s="9"/>
      <c r="BKN71" s="9"/>
      <c r="BKO71" s="9"/>
      <c r="BKP71" s="9"/>
      <c r="BKQ71" s="9"/>
      <c r="BKR71" s="9"/>
      <c r="BKS71" s="9"/>
      <c r="BKT71" s="9"/>
      <c r="BKU71" s="9"/>
      <c r="BKV71" s="9"/>
      <c r="BKW71" s="9"/>
      <c r="BKX71" s="9"/>
      <c r="BKY71" s="9"/>
      <c r="BKZ71" s="9"/>
      <c r="BLA71" s="9"/>
      <c r="BLB71" s="9"/>
      <c r="BLC71" s="9"/>
      <c r="BLD71" s="9"/>
      <c r="BLE71" s="9"/>
      <c r="BLF71" s="9"/>
      <c r="BLG71" s="9"/>
      <c r="BLH71" s="9"/>
      <c r="BLI71" s="9"/>
      <c r="BLJ71" s="9"/>
      <c r="BLK71" s="9"/>
      <c r="BLL71" s="9"/>
      <c r="BLM71" s="9"/>
      <c r="BLN71" s="9"/>
      <c r="BLO71" s="9"/>
      <c r="BLP71" s="9"/>
      <c r="BLQ71" s="9"/>
      <c r="BLR71" s="9"/>
      <c r="BLS71" s="9"/>
      <c r="BLT71" s="9"/>
      <c r="BLU71" s="9"/>
      <c r="BLV71" s="9"/>
      <c r="BLW71" s="9"/>
      <c r="BLX71" s="9"/>
      <c r="BLY71" s="9"/>
      <c r="BLZ71" s="9"/>
      <c r="BMA71" s="9"/>
      <c r="BMB71" s="9"/>
      <c r="BMC71" s="9"/>
      <c r="BMD71" s="9"/>
      <c r="BME71" s="9"/>
      <c r="BMF71" s="9"/>
      <c r="BMG71" s="9"/>
      <c r="BMH71" s="9"/>
      <c r="BMI71" s="9"/>
      <c r="BMJ71" s="9"/>
      <c r="BMK71" s="9"/>
      <c r="BML71" s="9"/>
      <c r="BMM71" s="9"/>
      <c r="BMN71" s="9"/>
      <c r="BMO71" s="9"/>
      <c r="BMP71" s="9"/>
      <c r="BMQ71" s="9"/>
      <c r="BMR71" s="9"/>
      <c r="BMS71" s="9"/>
      <c r="BMT71" s="9"/>
      <c r="BMU71" s="9"/>
      <c r="BMV71" s="9"/>
      <c r="BMW71" s="9"/>
      <c r="BMX71" s="9"/>
      <c r="BMY71" s="9"/>
      <c r="BMZ71" s="9"/>
      <c r="BNA71" s="9"/>
      <c r="BNB71" s="9"/>
      <c r="BNC71" s="9"/>
      <c r="BND71" s="9"/>
      <c r="BNE71" s="9"/>
      <c r="BNF71" s="9"/>
      <c r="BNG71" s="9"/>
      <c r="BNH71" s="9"/>
      <c r="BNI71" s="9"/>
      <c r="BNJ71" s="9"/>
      <c r="BNK71" s="9"/>
      <c r="BNL71" s="9"/>
      <c r="BNM71" s="9"/>
      <c r="BNN71" s="9"/>
      <c r="BNO71" s="9"/>
      <c r="BNP71" s="9"/>
      <c r="BNQ71" s="9"/>
      <c r="BNR71" s="9"/>
      <c r="BNS71" s="9"/>
      <c r="BNT71" s="9"/>
      <c r="BNU71" s="9"/>
      <c r="BNV71" s="9"/>
      <c r="BNW71" s="9"/>
      <c r="BNX71" s="9"/>
      <c r="BNY71" s="9"/>
      <c r="BNZ71" s="9"/>
      <c r="BOA71" s="9"/>
      <c r="BOB71" s="9"/>
      <c r="BOC71" s="9"/>
      <c r="BOD71" s="9"/>
      <c r="BOE71" s="9"/>
      <c r="BOF71" s="9"/>
      <c r="BOG71" s="9"/>
      <c r="BOH71" s="9"/>
      <c r="BOI71" s="9"/>
      <c r="BOJ71" s="9"/>
      <c r="BOK71" s="9"/>
      <c r="BOL71" s="9"/>
      <c r="BOM71" s="9"/>
      <c r="BON71" s="9"/>
      <c r="BOO71" s="9"/>
      <c r="BOP71" s="9"/>
      <c r="BOQ71" s="9"/>
      <c r="BOR71" s="9"/>
      <c r="BOS71" s="9"/>
      <c r="BOT71" s="9"/>
      <c r="BOU71" s="9"/>
      <c r="BOV71" s="9"/>
      <c r="BOW71" s="9"/>
      <c r="BOX71" s="9"/>
      <c r="BOY71" s="9"/>
      <c r="BOZ71" s="9"/>
      <c r="BPA71" s="9"/>
      <c r="BPB71" s="9"/>
      <c r="BPC71" s="9"/>
      <c r="BPD71" s="9"/>
      <c r="BPE71" s="9"/>
      <c r="BPF71" s="9"/>
      <c r="BPG71" s="9"/>
      <c r="BPH71" s="9"/>
      <c r="BPI71" s="9"/>
      <c r="BPJ71" s="9"/>
      <c r="BPK71" s="9"/>
      <c r="BPL71" s="9"/>
      <c r="BPM71" s="9"/>
      <c r="BPN71" s="9"/>
      <c r="BPO71" s="9"/>
      <c r="BPP71" s="9"/>
      <c r="BPQ71" s="9"/>
      <c r="BPR71" s="9"/>
      <c r="BPS71" s="9"/>
      <c r="BPT71" s="9"/>
      <c r="BPU71" s="9"/>
      <c r="BPV71" s="9"/>
      <c r="BPW71" s="9"/>
      <c r="BPX71" s="9"/>
      <c r="BPY71" s="9"/>
      <c r="BPZ71" s="9"/>
      <c r="BQA71" s="9"/>
      <c r="BQB71" s="9"/>
      <c r="BQC71" s="9"/>
      <c r="BQD71" s="9"/>
      <c r="BQE71" s="9"/>
      <c r="BQF71" s="9"/>
      <c r="BQG71" s="9"/>
      <c r="BQH71" s="9"/>
      <c r="BQI71" s="9"/>
      <c r="BQJ71" s="9"/>
      <c r="BQK71" s="9"/>
      <c r="BQL71" s="9"/>
      <c r="BQM71" s="9"/>
      <c r="BQN71" s="9"/>
      <c r="BQO71" s="9"/>
      <c r="BQP71" s="9"/>
      <c r="BQQ71" s="9"/>
      <c r="BQR71" s="9"/>
      <c r="BQS71" s="9"/>
      <c r="BQT71" s="9"/>
      <c r="BQU71" s="9"/>
      <c r="BQV71" s="9"/>
      <c r="BQW71" s="9"/>
      <c r="BQX71" s="9"/>
      <c r="BQY71" s="9"/>
      <c r="BQZ71" s="9"/>
      <c r="BRA71" s="9"/>
      <c r="BRB71" s="9"/>
      <c r="BRC71" s="9"/>
      <c r="BRD71" s="9"/>
      <c r="BRE71" s="9"/>
      <c r="BRF71" s="9"/>
      <c r="BRG71" s="9"/>
      <c r="BRH71" s="9"/>
      <c r="BRI71" s="9"/>
      <c r="BRJ71" s="9"/>
      <c r="BRK71" s="9"/>
      <c r="BRL71" s="9"/>
      <c r="BRM71" s="9"/>
      <c r="BRN71" s="9"/>
      <c r="BRO71" s="9"/>
      <c r="BRP71" s="9"/>
      <c r="BRQ71" s="9"/>
      <c r="BRR71" s="9"/>
      <c r="BRS71" s="9"/>
      <c r="BRT71" s="9"/>
      <c r="BRU71" s="9"/>
      <c r="BRV71" s="9"/>
      <c r="BRW71" s="9"/>
      <c r="BRX71" s="9"/>
      <c r="BRY71" s="9"/>
      <c r="BRZ71" s="9"/>
      <c r="BSA71" s="9"/>
      <c r="BSB71" s="9"/>
      <c r="BSC71" s="9"/>
      <c r="BSD71" s="9"/>
      <c r="BSE71" s="9"/>
      <c r="BSF71" s="9"/>
      <c r="BSG71" s="9"/>
      <c r="BSH71" s="9"/>
      <c r="BSI71" s="9"/>
      <c r="BSJ71" s="9"/>
      <c r="BSK71" s="9"/>
      <c r="BSL71" s="9"/>
      <c r="BSM71" s="9"/>
      <c r="BSN71" s="9"/>
      <c r="BSO71" s="9"/>
      <c r="BSP71" s="9"/>
      <c r="BSQ71" s="9"/>
      <c r="BSR71" s="9"/>
      <c r="BSS71" s="9"/>
      <c r="BST71" s="9"/>
      <c r="BSU71" s="9"/>
      <c r="BSV71" s="9"/>
      <c r="BSW71" s="9"/>
      <c r="BSX71" s="9"/>
      <c r="BSY71" s="9"/>
      <c r="BSZ71" s="9"/>
      <c r="BTA71" s="9"/>
      <c r="BTB71" s="9"/>
      <c r="BTC71" s="9"/>
      <c r="BTD71" s="9"/>
      <c r="BTE71" s="9"/>
      <c r="BTF71" s="9"/>
      <c r="BTG71" s="9"/>
      <c r="BTH71" s="9"/>
      <c r="BTI71" s="9"/>
      <c r="BTJ71" s="9"/>
      <c r="BTK71" s="9"/>
      <c r="BTL71" s="9"/>
      <c r="BTM71" s="9"/>
      <c r="BTN71" s="9"/>
      <c r="BTO71" s="9"/>
      <c r="BTP71" s="9"/>
      <c r="BTQ71" s="9"/>
      <c r="BTR71" s="9"/>
      <c r="BTS71" s="9"/>
      <c r="BTT71" s="9"/>
      <c r="BTU71" s="9"/>
      <c r="BTV71" s="9"/>
      <c r="BTW71" s="9"/>
      <c r="BTX71" s="9"/>
      <c r="BTY71" s="9"/>
      <c r="BTZ71" s="9"/>
      <c r="BUA71" s="9"/>
      <c r="BUB71" s="9"/>
      <c r="BUC71" s="9"/>
      <c r="BUD71" s="9"/>
      <c r="BUE71" s="9"/>
      <c r="BUF71" s="9"/>
      <c r="BUG71" s="9"/>
      <c r="BUH71" s="9"/>
      <c r="BUI71" s="9"/>
      <c r="BUJ71" s="9"/>
      <c r="BUK71" s="9"/>
      <c r="BUL71" s="9"/>
      <c r="BUM71" s="9"/>
      <c r="BUN71" s="9"/>
      <c r="BUO71" s="9"/>
      <c r="BUP71" s="9"/>
      <c r="BUQ71" s="9"/>
      <c r="BUR71" s="9"/>
      <c r="BUS71" s="9"/>
      <c r="BUT71" s="9"/>
      <c r="BUU71" s="9"/>
      <c r="BUV71" s="9"/>
      <c r="BUW71" s="9"/>
      <c r="BUX71" s="9"/>
      <c r="BUY71" s="9"/>
      <c r="BUZ71" s="9"/>
      <c r="BVA71" s="9"/>
      <c r="BVB71" s="9"/>
      <c r="BVC71" s="9"/>
      <c r="BVD71" s="9"/>
      <c r="BVE71" s="9"/>
      <c r="BVF71" s="9"/>
      <c r="BVG71" s="9"/>
      <c r="BVH71" s="9"/>
      <c r="BVI71" s="9"/>
      <c r="BVJ71" s="9"/>
      <c r="BVK71" s="9"/>
      <c r="BVL71" s="9"/>
      <c r="BVM71" s="9"/>
      <c r="BVN71" s="9"/>
      <c r="BVO71" s="9"/>
      <c r="BVP71" s="9"/>
      <c r="BVQ71" s="9"/>
      <c r="BVR71" s="9"/>
      <c r="BVS71" s="9"/>
      <c r="BVT71" s="9"/>
      <c r="BVU71" s="9"/>
      <c r="BVV71" s="9"/>
      <c r="BVW71" s="9"/>
      <c r="BVX71" s="9"/>
      <c r="BVY71" s="9"/>
      <c r="BVZ71" s="9"/>
      <c r="BWA71" s="9"/>
      <c r="BWB71" s="9"/>
      <c r="BWC71" s="9"/>
      <c r="BWD71" s="9"/>
      <c r="BWE71" s="9"/>
      <c r="BWF71" s="9"/>
      <c r="BWG71" s="9"/>
      <c r="BWH71" s="9"/>
      <c r="BWI71" s="9"/>
      <c r="BWJ71" s="9"/>
      <c r="BWK71" s="9"/>
      <c r="BWL71" s="9"/>
      <c r="BWM71" s="9"/>
      <c r="BWN71" s="9"/>
      <c r="BWO71" s="9"/>
      <c r="BWP71" s="9"/>
      <c r="BWQ71" s="9"/>
      <c r="BWR71" s="9"/>
      <c r="BWS71" s="9"/>
      <c r="BWT71" s="9"/>
      <c r="BWU71" s="9"/>
      <c r="BWV71" s="9"/>
      <c r="BWW71" s="9"/>
      <c r="BWX71" s="9"/>
      <c r="BWY71" s="9"/>
      <c r="BWZ71" s="9"/>
      <c r="BXA71" s="9"/>
      <c r="BXB71" s="9"/>
      <c r="BXC71" s="9"/>
      <c r="BXD71" s="9"/>
      <c r="BXE71" s="9"/>
      <c r="BXF71" s="9"/>
      <c r="BXG71" s="9"/>
      <c r="BXH71" s="9"/>
      <c r="BXI71" s="9"/>
      <c r="BXJ71" s="9"/>
      <c r="BXK71" s="9"/>
      <c r="BXL71" s="9"/>
      <c r="BXM71" s="9"/>
      <c r="BXN71" s="9"/>
      <c r="BXO71" s="9"/>
      <c r="BXP71" s="9"/>
      <c r="BXQ71" s="9"/>
      <c r="BXR71" s="9"/>
      <c r="BXS71" s="9"/>
      <c r="BXT71" s="9"/>
      <c r="BXU71" s="9"/>
      <c r="BXV71" s="9"/>
      <c r="BXW71" s="9"/>
      <c r="BXX71" s="9"/>
      <c r="BXY71" s="9"/>
      <c r="BXZ71" s="9"/>
      <c r="BYA71" s="9"/>
      <c r="BYB71" s="9"/>
      <c r="BYC71" s="9"/>
      <c r="BYD71" s="9"/>
      <c r="BYE71" s="9"/>
      <c r="BYF71" s="9"/>
      <c r="BYG71" s="9"/>
      <c r="BYH71" s="9"/>
      <c r="BYI71" s="9"/>
      <c r="BYJ71" s="9"/>
      <c r="BYK71" s="9"/>
      <c r="BYL71" s="9"/>
      <c r="BYM71" s="9"/>
      <c r="BYN71" s="9"/>
      <c r="BYO71" s="9"/>
      <c r="BYP71" s="9"/>
      <c r="BYQ71" s="9"/>
      <c r="BYR71" s="9"/>
      <c r="BYS71" s="9"/>
      <c r="BYT71" s="9"/>
      <c r="BYU71" s="9"/>
      <c r="BYV71" s="9"/>
      <c r="BYW71" s="9"/>
      <c r="BYX71" s="9"/>
      <c r="BYY71" s="9"/>
      <c r="BYZ71" s="9"/>
      <c r="BZA71" s="9"/>
      <c r="BZB71" s="9"/>
      <c r="BZC71" s="9"/>
      <c r="BZD71" s="9"/>
      <c r="BZE71" s="9"/>
      <c r="BZF71" s="9"/>
      <c r="BZG71" s="9"/>
      <c r="BZH71" s="9"/>
      <c r="BZI71" s="9"/>
      <c r="BZJ71" s="9"/>
      <c r="BZK71" s="9"/>
      <c r="BZL71" s="9"/>
      <c r="BZM71" s="9"/>
      <c r="BZN71" s="9"/>
      <c r="BZO71" s="9"/>
      <c r="BZP71" s="9"/>
      <c r="BZQ71" s="9"/>
      <c r="BZR71" s="9"/>
      <c r="BZS71" s="9"/>
      <c r="BZT71" s="9"/>
      <c r="BZU71" s="9"/>
      <c r="BZV71" s="9"/>
      <c r="BZW71" s="9"/>
      <c r="BZX71" s="9"/>
      <c r="BZY71" s="9"/>
      <c r="BZZ71" s="9"/>
      <c r="CAA71" s="9"/>
      <c r="CAB71" s="9"/>
      <c r="CAC71" s="9"/>
      <c r="CAD71" s="9"/>
      <c r="CAE71" s="9"/>
      <c r="CAF71" s="9"/>
      <c r="CAG71" s="9"/>
      <c r="CAH71" s="9"/>
      <c r="CAI71" s="9"/>
      <c r="CAJ71" s="9"/>
      <c r="CAK71" s="9"/>
      <c r="CAL71" s="9"/>
      <c r="CAM71" s="9"/>
      <c r="CAN71" s="9"/>
      <c r="CAO71" s="9"/>
      <c r="CAP71" s="9"/>
      <c r="CAQ71" s="9"/>
      <c r="CAR71" s="9"/>
      <c r="CAS71" s="9"/>
      <c r="CAT71" s="9"/>
      <c r="CAU71" s="9"/>
      <c r="CAV71" s="9"/>
      <c r="CAW71" s="9"/>
      <c r="CAX71" s="9"/>
      <c r="CAY71" s="9"/>
      <c r="CAZ71" s="9"/>
      <c r="CBA71" s="9"/>
      <c r="CBB71" s="9"/>
      <c r="CBC71" s="9"/>
      <c r="CBD71" s="9"/>
      <c r="CBE71" s="9"/>
      <c r="CBF71" s="9"/>
      <c r="CBG71" s="9"/>
      <c r="CBH71" s="9"/>
      <c r="CBI71" s="9"/>
      <c r="CBJ71" s="9"/>
      <c r="CBK71" s="9"/>
      <c r="CBL71" s="9"/>
      <c r="CBM71" s="9"/>
      <c r="CBN71" s="9"/>
      <c r="CBO71" s="9"/>
      <c r="CBP71" s="9"/>
      <c r="CBQ71" s="9"/>
      <c r="CBR71" s="9"/>
      <c r="CBS71" s="9"/>
      <c r="CBT71" s="9"/>
      <c r="CBU71" s="9"/>
      <c r="CBV71" s="9"/>
      <c r="CBW71" s="9"/>
      <c r="CBX71" s="9"/>
      <c r="CBY71" s="9"/>
      <c r="CBZ71" s="9"/>
      <c r="CCA71" s="9"/>
      <c r="CCB71" s="9"/>
      <c r="CCC71" s="9"/>
      <c r="CCD71" s="9"/>
      <c r="CCE71" s="9"/>
      <c r="CCF71" s="9"/>
      <c r="CCG71" s="9"/>
      <c r="CCH71" s="9"/>
      <c r="CCI71" s="9"/>
      <c r="CCJ71" s="9"/>
      <c r="CCK71" s="9"/>
      <c r="CCL71" s="9"/>
      <c r="CCM71" s="9"/>
      <c r="CCN71" s="9"/>
      <c r="CCO71" s="9"/>
      <c r="CCP71" s="9"/>
      <c r="CCQ71" s="9"/>
      <c r="CCR71" s="9"/>
      <c r="CCS71" s="9"/>
      <c r="CCT71" s="9"/>
      <c r="CCU71" s="9"/>
      <c r="CCV71" s="9"/>
      <c r="CCW71" s="9"/>
      <c r="CCX71" s="9"/>
      <c r="CCY71" s="9"/>
      <c r="CCZ71" s="9"/>
      <c r="CDA71" s="9"/>
      <c r="CDB71" s="9"/>
      <c r="CDC71" s="9"/>
      <c r="CDD71" s="9"/>
      <c r="CDE71" s="9"/>
      <c r="CDF71" s="9"/>
      <c r="CDG71" s="9"/>
      <c r="CDH71" s="9"/>
      <c r="CDI71" s="9"/>
      <c r="CDJ71" s="9"/>
      <c r="CDK71" s="9"/>
      <c r="CDL71" s="9"/>
      <c r="CDM71" s="9"/>
      <c r="CDN71" s="9"/>
      <c r="CDO71" s="9"/>
      <c r="CDP71" s="9"/>
      <c r="CDQ71" s="9"/>
      <c r="CDR71" s="9"/>
      <c r="CDS71" s="9"/>
      <c r="CDT71" s="9"/>
      <c r="CDU71" s="9"/>
      <c r="CDV71" s="9"/>
      <c r="CDW71" s="9"/>
      <c r="CDX71" s="9"/>
      <c r="CDY71" s="9"/>
      <c r="CDZ71" s="9"/>
      <c r="CEA71" s="9"/>
      <c r="CEB71" s="9"/>
      <c r="CEC71" s="9"/>
      <c r="CED71" s="9"/>
      <c r="CEE71" s="9"/>
      <c r="CEF71" s="9"/>
      <c r="CEG71" s="9"/>
      <c r="CEH71" s="9"/>
      <c r="CEI71" s="9"/>
      <c r="CEJ71" s="9"/>
      <c r="CEK71" s="9"/>
      <c r="CEL71" s="9"/>
      <c r="CEM71" s="9"/>
      <c r="CEN71" s="9"/>
      <c r="CEO71" s="9"/>
      <c r="CEP71" s="9"/>
      <c r="CEQ71" s="9"/>
      <c r="CER71" s="9"/>
      <c r="CES71" s="9"/>
      <c r="CET71" s="9"/>
      <c r="CEU71" s="9"/>
      <c r="CEV71" s="9"/>
      <c r="CEW71" s="9"/>
      <c r="CEX71" s="9"/>
      <c r="CEY71" s="9"/>
      <c r="CEZ71" s="9"/>
      <c r="CFA71" s="9"/>
      <c r="CFB71" s="9"/>
      <c r="CFC71" s="9"/>
      <c r="CFD71" s="9"/>
      <c r="CFE71" s="9"/>
      <c r="CFF71" s="9"/>
      <c r="CFG71" s="9"/>
      <c r="CFH71" s="9"/>
      <c r="CFI71" s="9"/>
      <c r="CFJ71" s="9"/>
      <c r="CFK71" s="9"/>
      <c r="CFL71" s="9"/>
      <c r="CFM71" s="9"/>
      <c r="CFN71" s="9"/>
      <c r="CFO71" s="9"/>
      <c r="CFP71" s="9"/>
      <c r="CFQ71" s="9"/>
      <c r="CFR71" s="9"/>
      <c r="CFS71" s="9"/>
      <c r="CFT71" s="9"/>
      <c r="CFU71" s="9"/>
      <c r="CFV71" s="9"/>
      <c r="CFW71" s="9"/>
      <c r="CFX71" s="9"/>
      <c r="CFY71" s="9"/>
      <c r="CFZ71" s="9"/>
      <c r="CGA71" s="9"/>
      <c r="CGB71" s="9"/>
      <c r="CGC71" s="9"/>
      <c r="CGD71" s="9"/>
      <c r="CGE71" s="9"/>
      <c r="CGF71" s="9"/>
      <c r="CGG71" s="9"/>
      <c r="CGH71" s="9"/>
      <c r="CGI71" s="9"/>
      <c r="CGJ71" s="9"/>
      <c r="CGK71" s="9"/>
      <c r="CGL71" s="9"/>
      <c r="CGM71" s="9"/>
      <c r="CGN71" s="9"/>
      <c r="CGO71" s="9"/>
      <c r="CGP71" s="9"/>
      <c r="CGQ71" s="9"/>
      <c r="CGR71" s="9"/>
      <c r="CGS71" s="9"/>
      <c r="CGT71" s="9"/>
      <c r="CGU71" s="9"/>
      <c r="CGV71" s="9"/>
      <c r="CGW71" s="9"/>
      <c r="CGX71" s="9"/>
      <c r="CGY71" s="9"/>
      <c r="CGZ71" s="9"/>
      <c r="CHA71" s="9"/>
      <c r="CHB71" s="9"/>
      <c r="CHC71" s="9"/>
      <c r="CHD71" s="9"/>
      <c r="CHE71" s="9"/>
      <c r="CHF71" s="9"/>
      <c r="CHG71" s="9"/>
      <c r="CHH71" s="9"/>
      <c r="CHI71" s="9"/>
      <c r="CHJ71" s="9"/>
      <c r="CHK71" s="9"/>
      <c r="CHL71" s="9"/>
      <c r="CHM71" s="9"/>
      <c r="CHN71" s="9"/>
      <c r="CHO71" s="9"/>
      <c r="CHP71" s="9"/>
      <c r="CHQ71" s="9"/>
      <c r="CHR71" s="9"/>
      <c r="CHS71" s="9"/>
      <c r="CHT71" s="9"/>
      <c r="CHU71" s="9"/>
      <c r="CHV71" s="9"/>
      <c r="CHW71" s="9"/>
      <c r="CHX71" s="9"/>
      <c r="CHY71" s="9"/>
      <c r="CHZ71" s="9"/>
      <c r="CIA71" s="9"/>
      <c r="CIB71" s="9"/>
      <c r="CIC71" s="9"/>
      <c r="CID71" s="9"/>
      <c r="CIE71" s="9"/>
      <c r="CIF71" s="9"/>
      <c r="CIG71" s="9"/>
      <c r="CIH71" s="9"/>
      <c r="CII71" s="9"/>
      <c r="CIJ71" s="9"/>
      <c r="CIK71" s="9"/>
      <c r="CIL71" s="9"/>
      <c r="CIM71" s="9"/>
      <c r="CIN71" s="9"/>
      <c r="CIO71" s="9"/>
      <c r="CIP71" s="9"/>
      <c r="CIQ71" s="9"/>
      <c r="CIR71" s="9"/>
      <c r="CIS71" s="9"/>
      <c r="CIT71" s="9"/>
      <c r="CIU71" s="9"/>
      <c r="CIV71" s="9"/>
      <c r="CIW71" s="9"/>
      <c r="CIX71" s="9"/>
      <c r="CIY71" s="9"/>
      <c r="CIZ71" s="9"/>
      <c r="CJA71" s="9"/>
      <c r="CJB71" s="9"/>
      <c r="CJC71" s="9"/>
      <c r="CJD71" s="9"/>
      <c r="CJE71" s="9"/>
      <c r="CJF71" s="9"/>
      <c r="CJG71" s="9"/>
      <c r="CJH71" s="9"/>
      <c r="CJI71" s="9"/>
      <c r="CJJ71" s="9"/>
      <c r="CJK71" s="9"/>
      <c r="CJL71" s="9"/>
      <c r="CJM71" s="9"/>
      <c r="CJN71" s="9"/>
      <c r="CJO71" s="9"/>
      <c r="CJP71" s="9"/>
      <c r="CJQ71" s="9"/>
      <c r="CJR71" s="9"/>
      <c r="CJS71" s="9"/>
      <c r="CJT71" s="9"/>
      <c r="CJU71" s="9"/>
      <c r="CJV71" s="9"/>
      <c r="CJW71" s="9"/>
      <c r="CJX71" s="9"/>
      <c r="CJY71" s="9"/>
      <c r="CJZ71" s="9"/>
      <c r="CKA71" s="9"/>
      <c r="CKB71" s="9"/>
      <c r="CKC71" s="9"/>
      <c r="CKD71" s="9"/>
      <c r="CKE71" s="9"/>
      <c r="CKF71" s="9"/>
      <c r="CKG71" s="9"/>
      <c r="CKH71" s="9"/>
      <c r="CKI71" s="9"/>
      <c r="CKJ71" s="9"/>
      <c r="CKK71" s="9"/>
      <c r="CKL71" s="9"/>
      <c r="CKM71" s="9"/>
      <c r="CKN71" s="9"/>
      <c r="CKO71" s="9"/>
      <c r="CKP71" s="9"/>
      <c r="CKQ71" s="9"/>
      <c r="CKR71" s="9"/>
      <c r="CKS71" s="9"/>
      <c r="CKT71" s="9"/>
      <c r="CKU71" s="9"/>
      <c r="CKV71" s="9"/>
      <c r="CKW71" s="9"/>
      <c r="CKX71" s="9"/>
      <c r="CKY71" s="9"/>
      <c r="CKZ71" s="9"/>
      <c r="CLA71" s="9"/>
      <c r="CLB71" s="9"/>
      <c r="CLC71" s="9"/>
      <c r="CLD71" s="9"/>
      <c r="CLE71" s="9"/>
      <c r="CLF71" s="9"/>
      <c r="CLG71" s="9"/>
      <c r="CLH71" s="9"/>
      <c r="CLI71" s="9"/>
      <c r="CLJ71" s="9"/>
      <c r="CLK71" s="9"/>
      <c r="CLL71" s="9"/>
      <c r="CLM71" s="9"/>
      <c r="CLN71" s="9"/>
      <c r="CLO71" s="9"/>
      <c r="CLP71" s="9"/>
      <c r="CLQ71" s="9"/>
      <c r="CLR71" s="9"/>
      <c r="CLS71" s="9"/>
      <c r="CLT71" s="9"/>
      <c r="CLU71" s="9"/>
      <c r="CLV71" s="9"/>
      <c r="CLW71" s="9"/>
      <c r="CLX71" s="9"/>
      <c r="CLY71" s="9"/>
      <c r="CLZ71" s="9"/>
      <c r="CMA71" s="9"/>
      <c r="CMB71" s="9"/>
      <c r="CMC71" s="9"/>
      <c r="CMD71" s="9"/>
      <c r="CME71" s="9"/>
      <c r="CMF71" s="9"/>
      <c r="CMG71" s="9"/>
      <c r="CMH71" s="9"/>
      <c r="CMI71" s="9"/>
      <c r="CMJ71" s="9"/>
      <c r="CMK71" s="9"/>
      <c r="CML71" s="9"/>
      <c r="CMM71" s="9"/>
      <c r="CMN71" s="9"/>
      <c r="CMO71" s="9"/>
      <c r="CMP71" s="9"/>
      <c r="CMQ71" s="9"/>
      <c r="CMR71" s="9"/>
      <c r="CMS71" s="9"/>
      <c r="CMT71" s="9"/>
      <c r="CMU71" s="9"/>
      <c r="CMV71" s="9"/>
      <c r="CMW71" s="9"/>
      <c r="CMX71" s="9"/>
      <c r="CMY71" s="9"/>
      <c r="CMZ71" s="9"/>
      <c r="CNA71" s="9"/>
      <c r="CNB71" s="9"/>
      <c r="CNC71" s="9"/>
      <c r="CND71" s="9"/>
      <c r="CNE71" s="9"/>
      <c r="CNF71" s="9"/>
      <c r="CNG71" s="9"/>
      <c r="CNH71" s="9"/>
      <c r="CNI71" s="9"/>
      <c r="CNJ71" s="9"/>
      <c r="CNK71" s="9"/>
      <c r="CNL71" s="9"/>
      <c r="CNM71" s="9"/>
      <c r="CNN71" s="9"/>
      <c r="CNO71" s="9"/>
      <c r="CNP71" s="9"/>
      <c r="CNQ71" s="9"/>
      <c r="CNR71" s="9"/>
      <c r="CNS71" s="9"/>
      <c r="CNT71" s="9"/>
      <c r="CNU71" s="9"/>
      <c r="CNV71" s="9"/>
      <c r="CNW71" s="9"/>
      <c r="CNX71" s="9"/>
      <c r="CNY71" s="9"/>
      <c r="CNZ71" s="9"/>
      <c r="COA71" s="9"/>
      <c r="COB71" s="9"/>
      <c r="COC71" s="9"/>
      <c r="COD71" s="9"/>
      <c r="COE71" s="9"/>
      <c r="COF71" s="9"/>
      <c r="COG71" s="9"/>
      <c r="COH71" s="9"/>
      <c r="COI71" s="9"/>
      <c r="COJ71" s="9"/>
      <c r="COK71" s="9"/>
      <c r="COL71" s="9"/>
      <c r="COM71" s="9"/>
      <c r="CON71" s="9"/>
      <c r="COO71" s="9"/>
      <c r="COP71" s="9"/>
      <c r="COQ71" s="9"/>
      <c r="COR71" s="9"/>
      <c r="COS71" s="9"/>
      <c r="COT71" s="9"/>
      <c r="COU71" s="9"/>
      <c r="COV71" s="9"/>
      <c r="COW71" s="9"/>
      <c r="COX71" s="9"/>
      <c r="COY71" s="9"/>
      <c r="COZ71" s="9"/>
      <c r="CPA71" s="9"/>
      <c r="CPB71" s="9"/>
      <c r="CPC71" s="9"/>
      <c r="CPD71" s="9"/>
      <c r="CPE71" s="9"/>
      <c r="CPF71" s="9"/>
      <c r="CPG71" s="9"/>
      <c r="CPH71" s="9"/>
      <c r="CPI71" s="9"/>
      <c r="CPJ71" s="9"/>
      <c r="CPK71" s="9"/>
      <c r="CPL71" s="9"/>
      <c r="CPM71" s="9"/>
      <c r="CPN71" s="9"/>
      <c r="CPO71" s="9"/>
      <c r="CPP71" s="9"/>
      <c r="CPQ71" s="9"/>
      <c r="CPR71" s="9"/>
      <c r="CPS71" s="9"/>
      <c r="CPT71" s="9"/>
      <c r="CPU71" s="9"/>
      <c r="CPV71" s="9"/>
      <c r="CPW71" s="9"/>
      <c r="CPX71" s="9"/>
      <c r="CPY71" s="9"/>
      <c r="CPZ71" s="9"/>
      <c r="CQA71" s="9"/>
      <c r="CQB71" s="9"/>
      <c r="CQC71" s="9"/>
      <c r="CQD71" s="9"/>
      <c r="CQE71" s="9"/>
      <c r="CQF71" s="9"/>
      <c r="CQG71" s="9"/>
      <c r="CQH71" s="9"/>
      <c r="CQI71" s="9"/>
      <c r="CQJ71" s="9"/>
      <c r="CQK71" s="9"/>
      <c r="CQL71" s="9"/>
      <c r="CQM71" s="9"/>
      <c r="CQN71" s="9"/>
      <c r="CQO71" s="9"/>
      <c r="CQP71" s="9"/>
      <c r="CQQ71" s="9"/>
      <c r="CQR71" s="9"/>
      <c r="CQS71" s="9"/>
      <c r="CQT71" s="9"/>
      <c r="CQU71" s="9"/>
      <c r="CQV71" s="9"/>
      <c r="CQW71" s="9"/>
      <c r="CQX71" s="9"/>
      <c r="CQY71" s="9"/>
      <c r="CQZ71" s="9"/>
      <c r="CRA71" s="9"/>
      <c r="CRB71" s="9"/>
      <c r="CRC71" s="9"/>
      <c r="CRD71" s="9"/>
      <c r="CRE71" s="9"/>
      <c r="CRF71" s="9"/>
      <c r="CRG71" s="9"/>
      <c r="CRH71" s="9"/>
      <c r="CRI71" s="9"/>
      <c r="CRJ71" s="9"/>
      <c r="CRK71" s="9"/>
      <c r="CRL71" s="9"/>
      <c r="CRM71" s="9"/>
      <c r="CRN71" s="9"/>
      <c r="CRO71" s="9"/>
      <c r="CRP71" s="9"/>
      <c r="CRQ71" s="9"/>
      <c r="CRR71" s="9"/>
      <c r="CRS71" s="9"/>
      <c r="CRT71" s="9"/>
      <c r="CRU71" s="9"/>
      <c r="CRV71" s="9"/>
      <c r="CRW71" s="9"/>
      <c r="CRX71" s="9"/>
      <c r="CRY71" s="9"/>
      <c r="CRZ71" s="9"/>
      <c r="CSA71" s="9"/>
      <c r="CSB71" s="9"/>
      <c r="CSC71" s="9"/>
      <c r="CSD71" s="9"/>
      <c r="CSE71" s="9"/>
      <c r="CSF71" s="9"/>
      <c r="CSG71" s="9"/>
      <c r="CSH71" s="9"/>
      <c r="CSI71" s="9"/>
      <c r="CSJ71" s="9"/>
      <c r="CSK71" s="9"/>
      <c r="CSL71" s="9"/>
      <c r="CSM71" s="9"/>
      <c r="CSN71" s="9"/>
      <c r="CSO71" s="9"/>
      <c r="CSP71" s="9"/>
      <c r="CSQ71" s="9"/>
      <c r="CSR71" s="9"/>
      <c r="CSS71" s="9"/>
      <c r="CST71" s="9"/>
      <c r="CSU71" s="9"/>
      <c r="CSV71" s="9"/>
      <c r="CSW71" s="9"/>
      <c r="CSX71" s="9"/>
      <c r="CSY71" s="9"/>
      <c r="CSZ71" s="9"/>
      <c r="CTA71" s="9"/>
      <c r="CTB71" s="9"/>
      <c r="CTC71" s="9"/>
      <c r="CTD71" s="9"/>
      <c r="CTE71" s="9"/>
      <c r="CTF71" s="9"/>
      <c r="CTG71" s="9"/>
      <c r="CTH71" s="9"/>
      <c r="CTI71" s="9"/>
      <c r="CTJ71" s="9"/>
      <c r="CTK71" s="9"/>
      <c r="CTL71" s="9"/>
      <c r="CTM71" s="9"/>
      <c r="CTN71" s="9"/>
      <c r="CTO71" s="9"/>
      <c r="CTP71" s="9"/>
      <c r="CTQ71" s="9"/>
      <c r="CTR71" s="9"/>
      <c r="CTS71" s="9"/>
      <c r="CTT71" s="9"/>
      <c r="CTU71" s="9"/>
      <c r="CTV71" s="9"/>
      <c r="CTW71" s="9"/>
      <c r="CTX71" s="9"/>
      <c r="CTY71" s="9"/>
      <c r="CTZ71" s="9"/>
      <c r="CUA71" s="9"/>
      <c r="CUB71" s="9"/>
      <c r="CUC71" s="9"/>
      <c r="CUD71" s="9"/>
      <c r="CUE71" s="9"/>
      <c r="CUF71" s="9"/>
      <c r="CUG71" s="9"/>
      <c r="CUH71" s="9"/>
      <c r="CUI71" s="9"/>
      <c r="CUJ71" s="9"/>
      <c r="CUK71" s="9"/>
      <c r="CUL71" s="9"/>
      <c r="CUM71" s="9"/>
      <c r="CUN71" s="9"/>
      <c r="CUO71" s="9"/>
      <c r="CUP71" s="9"/>
      <c r="CUQ71" s="9"/>
      <c r="CUR71" s="9"/>
      <c r="CUS71" s="9"/>
      <c r="CUT71" s="9"/>
      <c r="CUU71" s="9"/>
      <c r="CUV71" s="9"/>
      <c r="CUW71" s="9"/>
      <c r="CUX71" s="9"/>
      <c r="CUY71" s="9"/>
      <c r="CUZ71" s="9"/>
      <c r="CVA71" s="9"/>
      <c r="CVB71" s="9"/>
      <c r="CVC71" s="9"/>
      <c r="CVD71" s="9"/>
      <c r="CVE71" s="9"/>
      <c r="CVF71" s="9"/>
      <c r="CVG71" s="9"/>
      <c r="CVH71" s="9"/>
      <c r="CVI71" s="9"/>
      <c r="CVJ71" s="9"/>
      <c r="CVK71" s="9"/>
      <c r="CVL71" s="9"/>
      <c r="CVM71" s="9"/>
      <c r="CVN71" s="9"/>
      <c r="CVO71" s="9"/>
      <c r="CVP71" s="9"/>
      <c r="CVQ71" s="9"/>
      <c r="CVR71" s="9"/>
      <c r="CVS71" s="9"/>
      <c r="CVT71" s="9"/>
      <c r="CVU71" s="9"/>
      <c r="CVV71" s="9"/>
      <c r="CVW71" s="9"/>
      <c r="CVX71" s="9"/>
      <c r="CVY71" s="9"/>
      <c r="CVZ71" s="9"/>
      <c r="CWA71" s="9"/>
      <c r="CWB71" s="9"/>
      <c r="CWC71" s="9"/>
      <c r="CWD71" s="9"/>
      <c r="CWE71" s="9"/>
      <c r="CWF71" s="9"/>
      <c r="CWG71" s="9"/>
      <c r="CWH71" s="9"/>
      <c r="CWI71" s="9"/>
      <c r="CWJ71" s="9"/>
      <c r="CWK71" s="9"/>
      <c r="CWL71" s="9"/>
      <c r="CWM71" s="9"/>
      <c r="CWN71" s="9"/>
      <c r="CWO71" s="9"/>
      <c r="CWP71" s="9"/>
      <c r="CWQ71" s="9"/>
      <c r="CWR71" s="9"/>
      <c r="CWS71" s="9"/>
      <c r="CWT71" s="9"/>
      <c r="CWU71" s="9"/>
      <c r="CWV71" s="9"/>
      <c r="CWW71" s="9"/>
      <c r="CWX71" s="9"/>
      <c r="CWY71" s="9"/>
      <c r="CWZ71" s="9"/>
      <c r="CXA71" s="9"/>
      <c r="CXB71" s="9"/>
      <c r="CXC71" s="9"/>
      <c r="CXD71" s="9"/>
      <c r="CXE71" s="9"/>
      <c r="CXF71" s="9"/>
      <c r="CXG71" s="9"/>
      <c r="CXH71" s="9"/>
      <c r="CXI71" s="9"/>
      <c r="CXJ71" s="9"/>
      <c r="CXK71" s="9"/>
      <c r="CXL71" s="9"/>
      <c r="CXM71" s="9"/>
      <c r="CXN71" s="9"/>
      <c r="CXO71" s="9"/>
      <c r="CXP71" s="9"/>
      <c r="CXQ71" s="9"/>
      <c r="CXR71" s="9"/>
      <c r="CXS71" s="9"/>
      <c r="CXT71" s="9"/>
      <c r="CXU71" s="9"/>
      <c r="CXV71" s="9"/>
      <c r="CXW71" s="9"/>
      <c r="CXX71" s="9"/>
      <c r="CXY71" s="9"/>
      <c r="CXZ71" s="9"/>
      <c r="CYA71" s="9"/>
      <c r="CYB71" s="9"/>
      <c r="CYC71" s="9"/>
      <c r="CYD71" s="9"/>
      <c r="CYE71" s="9"/>
      <c r="CYF71" s="9"/>
      <c r="CYG71" s="9"/>
      <c r="CYH71" s="9"/>
      <c r="CYI71" s="9"/>
      <c r="CYJ71" s="9"/>
      <c r="CYK71" s="9"/>
      <c r="CYL71" s="9"/>
      <c r="CYM71" s="9"/>
      <c r="CYN71" s="9"/>
      <c r="CYO71" s="9"/>
      <c r="CYP71" s="9"/>
      <c r="CYQ71" s="9"/>
      <c r="CYR71" s="9"/>
      <c r="CYS71" s="9"/>
      <c r="CYT71" s="9"/>
      <c r="CYU71" s="9"/>
      <c r="CYV71" s="9"/>
      <c r="CYW71" s="9"/>
      <c r="CYX71" s="9"/>
      <c r="CYY71" s="9"/>
      <c r="CYZ71" s="9"/>
      <c r="CZA71" s="9"/>
      <c r="CZB71" s="9"/>
      <c r="CZC71" s="9"/>
      <c r="CZD71" s="9"/>
      <c r="CZE71" s="9"/>
      <c r="CZF71" s="9"/>
      <c r="CZG71" s="9"/>
      <c r="CZH71" s="9"/>
      <c r="CZI71" s="9"/>
      <c r="CZJ71" s="9"/>
      <c r="CZK71" s="9"/>
      <c r="CZL71" s="9"/>
      <c r="CZM71" s="9"/>
      <c r="CZN71" s="9"/>
      <c r="CZO71" s="9"/>
      <c r="CZP71" s="9"/>
      <c r="CZQ71" s="9"/>
      <c r="CZR71" s="9"/>
      <c r="CZS71" s="9"/>
      <c r="CZT71" s="9"/>
      <c r="CZU71" s="9"/>
      <c r="CZV71" s="9"/>
      <c r="CZW71" s="9"/>
      <c r="CZX71" s="9"/>
      <c r="CZY71" s="9"/>
      <c r="CZZ71" s="9"/>
      <c r="DAA71" s="9"/>
      <c r="DAB71" s="9"/>
      <c r="DAC71" s="9"/>
      <c r="DAD71" s="9"/>
      <c r="DAE71" s="9"/>
      <c r="DAF71" s="9"/>
      <c r="DAG71" s="9"/>
      <c r="DAH71" s="9"/>
      <c r="DAI71" s="9"/>
      <c r="DAJ71" s="9"/>
      <c r="DAK71" s="9"/>
      <c r="DAL71" s="9"/>
      <c r="DAM71" s="9"/>
      <c r="DAN71" s="9"/>
      <c r="DAO71" s="9"/>
      <c r="DAP71" s="9"/>
      <c r="DAQ71" s="9"/>
      <c r="DAR71" s="9"/>
      <c r="DAS71" s="9"/>
      <c r="DAT71" s="9"/>
      <c r="DAU71" s="9"/>
      <c r="DAV71" s="9"/>
      <c r="DAW71" s="9"/>
      <c r="DAX71" s="9"/>
      <c r="DAY71" s="9"/>
      <c r="DAZ71" s="9"/>
      <c r="DBA71" s="9"/>
      <c r="DBB71" s="9"/>
      <c r="DBC71" s="9"/>
      <c r="DBD71" s="9"/>
      <c r="DBE71" s="9"/>
      <c r="DBF71" s="9"/>
      <c r="DBG71" s="9"/>
      <c r="DBH71" s="9"/>
      <c r="DBI71" s="9"/>
      <c r="DBJ71" s="9"/>
      <c r="DBK71" s="9"/>
      <c r="DBL71" s="9"/>
      <c r="DBM71" s="9"/>
      <c r="DBN71" s="9"/>
      <c r="DBO71" s="9"/>
      <c r="DBP71" s="9"/>
      <c r="DBQ71" s="9"/>
      <c r="DBR71" s="9"/>
      <c r="DBS71" s="9"/>
      <c r="DBT71" s="9"/>
      <c r="DBU71" s="9"/>
      <c r="DBV71" s="9"/>
      <c r="DBW71" s="9"/>
      <c r="DBX71" s="9"/>
      <c r="DBY71" s="9"/>
      <c r="DBZ71" s="9"/>
      <c r="DCA71" s="9"/>
      <c r="DCB71" s="9"/>
      <c r="DCC71" s="9"/>
      <c r="DCD71" s="9"/>
      <c r="DCE71" s="9"/>
      <c r="DCF71" s="9"/>
      <c r="DCG71" s="9"/>
      <c r="DCH71" s="9"/>
      <c r="DCI71" s="9"/>
      <c r="DCJ71" s="9"/>
      <c r="DCK71" s="9"/>
      <c r="DCL71" s="9"/>
      <c r="DCM71" s="9"/>
      <c r="DCN71" s="9"/>
      <c r="DCO71" s="9"/>
      <c r="DCP71" s="9"/>
      <c r="DCQ71" s="9"/>
      <c r="DCR71" s="9"/>
      <c r="DCS71" s="9"/>
      <c r="DCT71" s="9"/>
      <c r="DCU71" s="9"/>
      <c r="DCV71" s="9"/>
      <c r="DCW71" s="9"/>
      <c r="DCX71" s="9"/>
      <c r="DCY71" s="9"/>
      <c r="DCZ71" s="9"/>
      <c r="DDA71" s="9"/>
      <c r="DDB71" s="9"/>
      <c r="DDC71" s="9"/>
      <c r="DDD71" s="9"/>
      <c r="DDE71" s="9"/>
      <c r="DDF71" s="9"/>
      <c r="DDG71" s="9"/>
      <c r="DDH71" s="9"/>
      <c r="DDI71" s="9"/>
      <c r="DDJ71" s="9"/>
      <c r="DDK71" s="9"/>
      <c r="DDL71" s="9"/>
      <c r="DDM71" s="9"/>
      <c r="DDN71" s="9"/>
      <c r="DDO71" s="9"/>
      <c r="DDP71" s="9"/>
      <c r="DDQ71" s="9"/>
      <c r="DDR71" s="9"/>
      <c r="DDS71" s="9"/>
      <c r="DDT71" s="9"/>
      <c r="DDU71" s="9"/>
      <c r="DDV71" s="9"/>
      <c r="DDW71" s="9"/>
      <c r="DDX71" s="9"/>
      <c r="DDY71" s="9"/>
      <c r="DDZ71" s="9"/>
      <c r="DEA71" s="9"/>
      <c r="DEB71" s="9"/>
      <c r="DEC71" s="9"/>
      <c r="DED71" s="9"/>
      <c r="DEE71" s="9"/>
      <c r="DEF71" s="9"/>
      <c r="DEG71" s="9"/>
      <c r="DEH71" s="9"/>
      <c r="DEI71" s="9"/>
      <c r="DEJ71" s="9"/>
      <c r="DEK71" s="9"/>
      <c r="DEL71" s="9"/>
      <c r="DEM71" s="9"/>
      <c r="DEN71" s="9"/>
      <c r="DEO71" s="9"/>
      <c r="DEP71" s="9"/>
      <c r="DEQ71" s="9"/>
      <c r="DER71" s="9"/>
      <c r="DES71" s="9"/>
      <c r="DET71" s="9"/>
      <c r="DEU71" s="9"/>
      <c r="DEV71" s="9"/>
      <c r="DEW71" s="9"/>
      <c r="DEX71" s="9"/>
      <c r="DEY71" s="9"/>
      <c r="DEZ71" s="9"/>
      <c r="DFA71" s="9"/>
      <c r="DFB71" s="9"/>
      <c r="DFC71" s="9"/>
      <c r="DFD71" s="9"/>
      <c r="DFE71" s="9"/>
      <c r="DFF71" s="9"/>
      <c r="DFG71" s="9"/>
      <c r="DFH71" s="9"/>
      <c r="DFI71" s="9"/>
      <c r="DFJ71" s="9"/>
      <c r="DFK71" s="9"/>
      <c r="DFL71" s="9"/>
      <c r="DFM71" s="9"/>
      <c r="DFN71" s="9"/>
      <c r="DFO71" s="9"/>
      <c r="DFP71" s="9"/>
      <c r="DFQ71" s="9"/>
      <c r="DFR71" s="9"/>
      <c r="DFS71" s="9"/>
      <c r="DFT71" s="9"/>
      <c r="DFU71" s="9"/>
      <c r="DFV71" s="9"/>
      <c r="DFW71" s="9"/>
      <c r="DFX71" s="9"/>
      <c r="DFY71" s="9"/>
      <c r="DFZ71" s="9"/>
      <c r="DGA71" s="9"/>
      <c r="DGB71" s="9"/>
      <c r="DGC71" s="9"/>
      <c r="DGD71" s="9"/>
      <c r="DGE71" s="9"/>
      <c r="DGF71" s="9"/>
      <c r="DGG71" s="9"/>
      <c r="DGH71" s="9"/>
      <c r="DGI71" s="9"/>
      <c r="DGJ71" s="9"/>
      <c r="DGK71" s="9"/>
      <c r="DGL71" s="9"/>
      <c r="DGM71" s="9"/>
      <c r="DGN71" s="9"/>
      <c r="DGO71" s="9"/>
      <c r="DGP71" s="9"/>
      <c r="DGQ71" s="9"/>
      <c r="DGR71" s="9"/>
      <c r="DGS71" s="9"/>
      <c r="DGT71" s="9"/>
      <c r="DGU71" s="9"/>
      <c r="DGV71" s="9"/>
      <c r="DGW71" s="9"/>
      <c r="DGX71" s="9"/>
      <c r="DGY71" s="9"/>
      <c r="DGZ71" s="9"/>
      <c r="DHA71" s="9"/>
      <c r="DHB71" s="9"/>
      <c r="DHC71" s="9"/>
      <c r="DHD71" s="9"/>
      <c r="DHE71" s="9"/>
      <c r="DHF71" s="9"/>
      <c r="DHG71" s="9"/>
      <c r="DHH71" s="9"/>
      <c r="DHI71" s="9"/>
      <c r="DHJ71" s="9"/>
      <c r="DHK71" s="9"/>
      <c r="DHL71" s="9"/>
      <c r="DHM71" s="9"/>
      <c r="DHN71" s="9"/>
      <c r="DHO71" s="9"/>
      <c r="DHP71" s="9"/>
      <c r="DHQ71" s="9"/>
      <c r="DHR71" s="9"/>
      <c r="DHS71" s="9"/>
      <c r="DHT71" s="9"/>
      <c r="DHU71" s="9"/>
      <c r="DHV71" s="9"/>
      <c r="DHW71" s="9"/>
      <c r="DHX71" s="9"/>
      <c r="DHY71" s="9"/>
      <c r="DHZ71" s="9"/>
      <c r="DIA71" s="9"/>
      <c r="DIB71" s="9"/>
      <c r="DIC71" s="9"/>
      <c r="DID71" s="9"/>
      <c r="DIE71" s="9"/>
      <c r="DIF71" s="9"/>
      <c r="DIG71" s="9"/>
      <c r="DIH71" s="9"/>
      <c r="DII71" s="9"/>
      <c r="DIJ71" s="9"/>
      <c r="DIK71" s="9"/>
      <c r="DIL71" s="9"/>
      <c r="DIM71" s="9"/>
      <c r="DIN71" s="9"/>
      <c r="DIO71" s="9"/>
      <c r="DIP71" s="9"/>
      <c r="DIQ71" s="9"/>
      <c r="DIR71" s="9"/>
      <c r="DIS71" s="9"/>
      <c r="DIT71" s="9"/>
      <c r="DIU71" s="9"/>
      <c r="DIV71" s="9"/>
      <c r="DIW71" s="9"/>
      <c r="DIX71" s="9"/>
      <c r="DIY71" s="9"/>
      <c r="DIZ71" s="9"/>
      <c r="DJA71" s="9"/>
      <c r="DJB71" s="9"/>
      <c r="DJC71" s="9"/>
      <c r="DJD71" s="9"/>
      <c r="DJE71" s="9"/>
      <c r="DJF71" s="9"/>
      <c r="DJG71" s="9"/>
      <c r="DJH71" s="9"/>
      <c r="DJI71" s="9"/>
      <c r="DJJ71" s="9"/>
      <c r="DJK71" s="9"/>
      <c r="DJL71" s="9"/>
      <c r="DJM71" s="9"/>
      <c r="DJN71" s="9"/>
      <c r="DJO71" s="9"/>
      <c r="DJP71" s="9"/>
      <c r="DJQ71" s="9"/>
      <c r="DJR71" s="9"/>
      <c r="DJS71" s="9"/>
      <c r="DJT71" s="9"/>
      <c r="DJU71" s="9"/>
      <c r="DJV71" s="9"/>
      <c r="DJW71" s="9"/>
      <c r="DJX71" s="9"/>
      <c r="DJY71" s="9"/>
      <c r="DJZ71" s="9"/>
      <c r="DKA71" s="9"/>
      <c r="DKB71" s="9"/>
      <c r="DKC71" s="9"/>
      <c r="DKD71" s="9"/>
      <c r="DKE71" s="9"/>
      <c r="DKF71" s="9"/>
      <c r="DKG71" s="9"/>
      <c r="DKH71" s="9"/>
      <c r="DKI71" s="9"/>
      <c r="DKJ71" s="9"/>
      <c r="DKK71" s="9"/>
      <c r="DKL71" s="9"/>
      <c r="DKM71" s="9"/>
      <c r="DKN71" s="9"/>
      <c r="DKO71" s="9"/>
      <c r="DKP71" s="9"/>
      <c r="DKQ71" s="9"/>
      <c r="DKR71" s="9"/>
      <c r="DKS71" s="9"/>
      <c r="DKT71" s="9"/>
      <c r="DKU71" s="9"/>
      <c r="DKV71" s="9"/>
      <c r="DKW71" s="9"/>
      <c r="DKX71" s="9"/>
      <c r="DKY71" s="9"/>
      <c r="DKZ71" s="9"/>
      <c r="DLA71" s="9"/>
      <c r="DLB71" s="9"/>
      <c r="DLC71" s="9"/>
      <c r="DLD71" s="9"/>
      <c r="DLE71" s="9"/>
      <c r="DLF71" s="9"/>
      <c r="DLG71" s="9"/>
      <c r="DLH71" s="9"/>
      <c r="DLI71" s="9"/>
      <c r="DLJ71" s="9"/>
      <c r="DLK71" s="9"/>
      <c r="DLL71" s="9"/>
      <c r="DLM71" s="9"/>
      <c r="DLN71" s="9"/>
      <c r="DLO71" s="9"/>
      <c r="DLP71" s="9"/>
      <c r="DLQ71" s="9"/>
      <c r="DLR71" s="9"/>
      <c r="DLS71" s="9"/>
      <c r="DLT71" s="9"/>
      <c r="DLU71" s="9"/>
      <c r="DLV71" s="9"/>
      <c r="DLW71" s="9"/>
      <c r="DLX71" s="9"/>
      <c r="DLY71" s="9"/>
      <c r="DLZ71" s="9"/>
      <c r="DMA71" s="9"/>
      <c r="DMB71" s="9"/>
      <c r="DMC71" s="9"/>
      <c r="DMD71" s="9"/>
      <c r="DME71" s="9"/>
      <c r="DMF71" s="9"/>
      <c r="DMG71" s="9"/>
      <c r="DMH71" s="9"/>
      <c r="DMI71" s="9"/>
      <c r="DMJ71" s="9"/>
      <c r="DMK71" s="9"/>
      <c r="DML71" s="9"/>
      <c r="DMM71" s="9"/>
      <c r="DMN71" s="9"/>
      <c r="DMO71" s="9"/>
      <c r="DMP71" s="9"/>
      <c r="DMQ71" s="9"/>
      <c r="DMR71" s="9"/>
      <c r="DMS71" s="9"/>
      <c r="DMT71" s="9"/>
      <c r="DMU71" s="9"/>
      <c r="DMV71" s="9"/>
      <c r="DMW71" s="9"/>
      <c r="DMX71" s="9"/>
      <c r="DMY71" s="9"/>
      <c r="DMZ71" s="9"/>
      <c r="DNA71" s="9"/>
      <c r="DNB71" s="9"/>
      <c r="DNC71" s="9"/>
      <c r="DND71" s="9"/>
      <c r="DNE71" s="9"/>
      <c r="DNF71" s="9"/>
      <c r="DNG71" s="9"/>
      <c r="DNH71" s="9"/>
      <c r="DNI71" s="9"/>
      <c r="DNJ71" s="9"/>
      <c r="DNK71" s="9"/>
      <c r="DNL71" s="9"/>
      <c r="DNM71" s="9"/>
      <c r="DNN71" s="9"/>
      <c r="DNO71" s="9"/>
      <c r="DNP71" s="9"/>
      <c r="DNQ71" s="9"/>
      <c r="DNR71" s="9"/>
      <c r="DNS71" s="9"/>
      <c r="DNT71" s="9"/>
      <c r="DNU71" s="9"/>
      <c r="DNV71" s="9"/>
      <c r="DNW71" s="9"/>
      <c r="DNX71" s="9"/>
      <c r="DNY71" s="9"/>
      <c r="DNZ71" s="9"/>
      <c r="DOA71" s="9"/>
      <c r="DOB71" s="9"/>
      <c r="DOC71" s="9"/>
      <c r="DOD71" s="9"/>
      <c r="DOE71" s="9"/>
      <c r="DOF71" s="9"/>
      <c r="DOG71" s="9"/>
      <c r="DOH71" s="9"/>
      <c r="DOI71" s="9"/>
      <c r="DOJ71" s="9"/>
      <c r="DOK71" s="9"/>
      <c r="DOL71" s="9"/>
      <c r="DOM71" s="9"/>
      <c r="DON71" s="9"/>
      <c r="DOO71" s="9"/>
      <c r="DOP71" s="9"/>
      <c r="DOQ71" s="9"/>
      <c r="DOR71" s="9"/>
      <c r="DOS71" s="9"/>
      <c r="DOT71" s="9"/>
      <c r="DOU71" s="9"/>
      <c r="DOV71" s="9"/>
      <c r="DOW71" s="9"/>
      <c r="DOX71" s="9"/>
      <c r="DOY71" s="9"/>
      <c r="DOZ71" s="9"/>
      <c r="DPA71" s="9"/>
      <c r="DPB71" s="9"/>
      <c r="DPC71" s="9"/>
      <c r="DPD71" s="9"/>
      <c r="DPE71" s="9"/>
      <c r="DPF71" s="9"/>
    </row>
    <row r="72" spans="1:3126" s="4" customFormat="1" ht="37.5" customHeight="1" x14ac:dyDescent="0.25">
      <c r="A72" s="24">
        <v>63</v>
      </c>
      <c r="B72" s="40" t="s">
        <v>50</v>
      </c>
      <c r="C72" s="40" t="s">
        <v>140</v>
      </c>
      <c r="D72" s="34">
        <v>19</v>
      </c>
      <c r="E72" s="35">
        <v>1</v>
      </c>
      <c r="F72" s="35">
        <v>2</v>
      </c>
      <c r="G72" s="35"/>
      <c r="H72" s="35">
        <v>4</v>
      </c>
      <c r="I72" s="35">
        <f>E72*H72</f>
        <v>4</v>
      </c>
      <c r="J72" s="35">
        <v>26</v>
      </c>
      <c r="K72" s="35">
        <f>F72*J72</f>
        <v>52</v>
      </c>
      <c r="L72" s="35"/>
      <c r="M72" s="35"/>
      <c r="N72" s="35"/>
      <c r="O72" s="35"/>
      <c r="P72" s="35">
        <f>(K72+I72)*0.2</f>
        <v>11.200000000000001</v>
      </c>
      <c r="Q72" s="35"/>
      <c r="R72" s="35"/>
      <c r="S72" s="35">
        <v>4</v>
      </c>
      <c r="T72" s="35">
        <f>D72*1</f>
        <v>19</v>
      </c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>
        <f>F72</f>
        <v>2</v>
      </c>
      <c r="AQ72" s="51">
        <f>D72*0.3*2</f>
        <v>11.4</v>
      </c>
      <c r="AR72" s="35"/>
      <c r="AS72" s="35"/>
      <c r="AT72" s="51">
        <f t="shared" ref="AT72" si="55">AQ72+AR72+AS72</f>
        <v>11.4</v>
      </c>
      <c r="AU72" s="35"/>
      <c r="AV72" s="35"/>
      <c r="AW72" s="35"/>
      <c r="AX72" s="35"/>
      <c r="AY72" s="35"/>
      <c r="AZ72" s="52">
        <f>I72+K72+M72+O72+P72+R72+T72+V72+X72+Z72+AB72+AD72+AF72+AH72+AL72+AM72+AO72+AT72+AU72+AY72</f>
        <v>97.600000000000009</v>
      </c>
      <c r="BA72" s="49" t="s">
        <v>69</v>
      </c>
      <c r="BB72" s="50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  <c r="AML72" s="9"/>
      <c r="AMM72" s="9"/>
      <c r="AMN72" s="9"/>
      <c r="AMO72" s="9"/>
      <c r="AMP72" s="9"/>
      <c r="AMQ72" s="9"/>
      <c r="AMR72" s="9"/>
      <c r="AMS72" s="9"/>
      <c r="AMT72" s="9"/>
      <c r="AMU72" s="9"/>
      <c r="AMV72" s="9"/>
      <c r="AMW72" s="9"/>
      <c r="AMX72" s="9"/>
      <c r="AMY72" s="9"/>
      <c r="AMZ72" s="9"/>
      <c r="ANA72" s="9"/>
      <c r="ANB72" s="9"/>
      <c r="ANC72" s="9"/>
      <c r="AND72" s="9"/>
      <c r="ANE72" s="9"/>
      <c r="ANF72" s="9"/>
      <c r="ANG72" s="9"/>
      <c r="ANH72" s="9"/>
      <c r="ANI72" s="9"/>
      <c r="ANJ72" s="9"/>
      <c r="ANK72" s="9"/>
      <c r="ANL72" s="9"/>
      <c r="ANM72" s="9"/>
      <c r="ANN72" s="9"/>
      <c r="ANO72" s="9"/>
      <c r="ANP72" s="9"/>
      <c r="ANQ72" s="9"/>
      <c r="ANR72" s="9"/>
      <c r="ANS72" s="9"/>
      <c r="ANT72" s="9"/>
      <c r="ANU72" s="9"/>
      <c r="ANV72" s="9"/>
      <c r="ANW72" s="9"/>
      <c r="ANX72" s="9"/>
      <c r="ANY72" s="9"/>
      <c r="ANZ72" s="9"/>
      <c r="AOA72" s="9"/>
      <c r="AOB72" s="9"/>
      <c r="AOC72" s="9"/>
      <c r="AOD72" s="9"/>
      <c r="AOE72" s="9"/>
      <c r="AOF72" s="9"/>
      <c r="AOG72" s="9"/>
      <c r="AOH72" s="9"/>
      <c r="AOI72" s="9"/>
      <c r="AOJ72" s="9"/>
      <c r="AOK72" s="9"/>
      <c r="AOL72" s="9"/>
      <c r="AOM72" s="9"/>
      <c r="AON72" s="9"/>
      <c r="AOO72" s="9"/>
      <c r="AOP72" s="9"/>
      <c r="AOQ72" s="9"/>
      <c r="AOR72" s="9"/>
      <c r="AOS72" s="9"/>
      <c r="AOT72" s="9"/>
      <c r="AOU72" s="9"/>
      <c r="AOV72" s="9"/>
      <c r="AOW72" s="9"/>
      <c r="AOX72" s="9"/>
      <c r="AOY72" s="9"/>
      <c r="AOZ72" s="9"/>
      <c r="APA72" s="9"/>
      <c r="APB72" s="9"/>
      <c r="APC72" s="9"/>
      <c r="APD72" s="9"/>
      <c r="APE72" s="9"/>
      <c r="APF72" s="9"/>
      <c r="APG72" s="9"/>
      <c r="APH72" s="9"/>
      <c r="API72" s="9"/>
      <c r="APJ72" s="9"/>
      <c r="APK72" s="9"/>
      <c r="APL72" s="9"/>
      <c r="APM72" s="9"/>
      <c r="APN72" s="9"/>
      <c r="APO72" s="9"/>
      <c r="APP72" s="9"/>
      <c r="APQ72" s="9"/>
      <c r="APR72" s="9"/>
      <c r="APS72" s="9"/>
      <c r="APT72" s="9"/>
      <c r="APU72" s="9"/>
      <c r="APV72" s="9"/>
      <c r="APW72" s="9"/>
      <c r="APX72" s="9"/>
      <c r="APY72" s="9"/>
      <c r="APZ72" s="9"/>
      <c r="AQA72" s="9"/>
      <c r="AQB72" s="9"/>
      <c r="AQC72" s="9"/>
      <c r="AQD72" s="9"/>
      <c r="AQE72" s="9"/>
      <c r="AQF72" s="9"/>
      <c r="AQG72" s="9"/>
      <c r="AQH72" s="9"/>
      <c r="AQI72" s="9"/>
      <c r="AQJ72" s="9"/>
      <c r="AQK72" s="9"/>
      <c r="AQL72" s="9"/>
      <c r="AQM72" s="9"/>
      <c r="AQN72" s="9"/>
      <c r="AQO72" s="9"/>
      <c r="AQP72" s="9"/>
      <c r="AQQ72" s="9"/>
      <c r="AQR72" s="9"/>
      <c r="AQS72" s="9"/>
      <c r="AQT72" s="9"/>
      <c r="AQU72" s="9"/>
      <c r="AQV72" s="9"/>
      <c r="AQW72" s="9"/>
      <c r="AQX72" s="9"/>
      <c r="AQY72" s="9"/>
      <c r="AQZ72" s="9"/>
      <c r="ARA72" s="9"/>
      <c r="ARB72" s="9"/>
      <c r="ARC72" s="9"/>
      <c r="ARD72" s="9"/>
      <c r="ARE72" s="9"/>
      <c r="ARF72" s="9"/>
      <c r="ARG72" s="9"/>
      <c r="ARH72" s="9"/>
      <c r="ARI72" s="9"/>
      <c r="ARJ72" s="9"/>
      <c r="ARK72" s="9"/>
      <c r="ARL72" s="9"/>
      <c r="ARM72" s="9"/>
      <c r="ARN72" s="9"/>
      <c r="ARO72" s="9"/>
      <c r="ARP72" s="9"/>
      <c r="ARQ72" s="9"/>
      <c r="ARR72" s="9"/>
      <c r="ARS72" s="9"/>
      <c r="ART72" s="9"/>
      <c r="ARU72" s="9"/>
      <c r="ARV72" s="9"/>
      <c r="ARW72" s="9"/>
      <c r="ARX72" s="9"/>
      <c r="ARY72" s="9"/>
      <c r="ARZ72" s="9"/>
      <c r="ASA72" s="9"/>
      <c r="ASB72" s="9"/>
      <c r="ASC72" s="9"/>
      <c r="ASD72" s="9"/>
      <c r="ASE72" s="9"/>
      <c r="ASF72" s="9"/>
      <c r="ASG72" s="9"/>
      <c r="ASH72" s="9"/>
      <c r="ASI72" s="9"/>
      <c r="ASJ72" s="9"/>
      <c r="ASK72" s="9"/>
      <c r="ASL72" s="9"/>
      <c r="ASM72" s="9"/>
      <c r="ASN72" s="9"/>
      <c r="ASO72" s="9"/>
      <c r="ASP72" s="9"/>
      <c r="ASQ72" s="9"/>
      <c r="ASR72" s="9"/>
      <c r="ASS72" s="9"/>
      <c r="AST72" s="9"/>
      <c r="ASU72" s="9"/>
      <c r="ASV72" s="9"/>
      <c r="ASW72" s="9"/>
      <c r="ASX72" s="9"/>
      <c r="ASY72" s="9"/>
      <c r="ASZ72" s="9"/>
      <c r="ATA72" s="9"/>
      <c r="ATB72" s="9"/>
      <c r="ATC72" s="9"/>
      <c r="ATD72" s="9"/>
      <c r="ATE72" s="9"/>
      <c r="ATF72" s="9"/>
      <c r="ATG72" s="9"/>
      <c r="ATH72" s="9"/>
      <c r="ATI72" s="9"/>
      <c r="ATJ72" s="9"/>
      <c r="ATK72" s="9"/>
      <c r="ATL72" s="9"/>
      <c r="ATM72" s="9"/>
      <c r="ATN72" s="9"/>
      <c r="ATO72" s="9"/>
      <c r="ATP72" s="9"/>
      <c r="ATQ72" s="9"/>
      <c r="ATR72" s="9"/>
      <c r="ATS72" s="9"/>
      <c r="ATT72" s="9"/>
      <c r="ATU72" s="9"/>
      <c r="ATV72" s="9"/>
      <c r="ATW72" s="9"/>
      <c r="ATX72" s="9"/>
      <c r="ATY72" s="9"/>
      <c r="ATZ72" s="9"/>
      <c r="AUA72" s="9"/>
      <c r="AUB72" s="9"/>
      <c r="AUC72" s="9"/>
      <c r="AUD72" s="9"/>
      <c r="AUE72" s="9"/>
      <c r="AUF72" s="9"/>
      <c r="AUG72" s="9"/>
      <c r="AUH72" s="9"/>
      <c r="AUI72" s="9"/>
      <c r="AUJ72" s="9"/>
      <c r="AUK72" s="9"/>
      <c r="AUL72" s="9"/>
      <c r="AUM72" s="9"/>
      <c r="AUN72" s="9"/>
      <c r="AUO72" s="9"/>
      <c r="AUP72" s="9"/>
      <c r="AUQ72" s="9"/>
      <c r="AUR72" s="9"/>
      <c r="AUS72" s="9"/>
      <c r="AUT72" s="9"/>
      <c r="AUU72" s="9"/>
      <c r="AUV72" s="9"/>
      <c r="AUW72" s="9"/>
      <c r="AUX72" s="9"/>
      <c r="AUY72" s="9"/>
      <c r="AUZ72" s="9"/>
      <c r="AVA72" s="9"/>
      <c r="AVB72" s="9"/>
      <c r="AVC72" s="9"/>
      <c r="AVD72" s="9"/>
      <c r="AVE72" s="9"/>
      <c r="AVF72" s="9"/>
      <c r="AVG72" s="9"/>
      <c r="AVH72" s="9"/>
      <c r="AVI72" s="9"/>
      <c r="AVJ72" s="9"/>
      <c r="AVK72" s="9"/>
      <c r="AVL72" s="9"/>
      <c r="AVM72" s="9"/>
      <c r="AVN72" s="9"/>
      <c r="AVO72" s="9"/>
      <c r="AVP72" s="9"/>
      <c r="AVQ72" s="9"/>
      <c r="AVR72" s="9"/>
      <c r="AVS72" s="9"/>
      <c r="AVT72" s="9"/>
      <c r="AVU72" s="9"/>
      <c r="AVV72" s="9"/>
      <c r="AVW72" s="9"/>
      <c r="AVX72" s="9"/>
      <c r="AVY72" s="9"/>
      <c r="AVZ72" s="9"/>
      <c r="AWA72" s="9"/>
      <c r="AWB72" s="9"/>
      <c r="AWC72" s="9"/>
      <c r="AWD72" s="9"/>
      <c r="AWE72" s="9"/>
      <c r="AWF72" s="9"/>
      <c r="AWG72" s="9"/>
      <c r="AWH72" s="9"/>
      <c r="AWI72" s="9"/>
      <c r="AWJ72" s="9"/>
      <c r="AWK72" s="9"/>
      <c r="AWL72" s="9"/>
      <c r="AWM72" s="9"/>
      <c r="AWN72" s="9"/>
      <c r="AWO72" s="9"/>
      <c r="AWP72" s="9"/>
      <c r="AWQ72" s="9"/>
      <c r="AWR72" s="9"/>
      <c r="AWS72" s="9"/>
      <c r="AWT72" s="9"/>
      <c r="AWU72" s="9"/>
      <c r="AWV72" s="9"/>
      <c r="AWW72" s="9"/>
      <c r="AWX72" s="9"/>
      <c r="AWY72" s="9"/>
      <c r="AWZ72" s="9"/>
      <c r="AXA72" s="9"/>
      <c r="AXB72" s="9"/>
      <c r="AXC72" s="9"/>
      <c r="AXD72" s="9"/>
      <c r="AXE72" s="9"/>
      <c r="AXF72" s="9"/>
      <c r="AXG72" s="9"/>
      <c r="AXH72" s="9"/>
      <c r="AXI72" s="9"/>
      <c r="AXJ72" s="9"/>
      <c r="AXK72" s="9"/>
      <c r="AXL72" s="9"/>
      <c r="AXM72" s="9"/>
      <c r="AXN72" s="9"/>
      <c r="AXO72" s="9"/>
      <c r="AXP72" s="9"/>
      <c r="AXQ72" s="9"/>
      <c r="AXR72" s="9"/>
      <c r="AXS72" s="9"/>
      <c r="AXT72" s="9"/>
      <c r="AXU72" s="9"/>
      <c r="AXV72" s="9"/>
      <c r="AXW72" s="9"/>
      <c r="AXX72" s="9"/>
      <c r="AXY72" s="9"/>
      <c r="AXZ72" s="9"/>
      <c r="AYA72" s="9"/>
      <c r="AYB72" s="9"/>
      <c r="AYC72" s="9"/>
      <c r="AYD72" s="9"/>
      <c r="AYE72" s="9"/>
      <c r="AYF72" s="9"/>
      <c r="AYG72" s="9"/>
      <c r="AYH72" s="9"/>
      <c r="AYI72" s="9"/>
      <c r="AYJ72" s="9"/>
      <c r="AYK72" s="9"/>
      <c r="AYL72" s="9"/>
      <c r="AYM72" s="9"/>
      <c r="AYN72" s="9"/>
      <c r="AYO72" s="9"/>
      <c r="AYP72" s="9"/>
      <c r="AYQ72" s="9"/>
      <c r="AYR72" s="9"/>
      <c r="AYS72" s="9"/>
      <c r="AYT72" s="9"/>
      <c r="AYU72" s="9"/>
      <c r="AYV72" s="9"/>
      <c r="AYW72" s="9"/>
      <c r="AYX72" s="9"/>
      <c r="AYY72" s="9"/>
      <c r="AYZ72" s="9"/>
      <c r="AZA72" s="9"/>
      <c r="AZB72" s="9"/>
      <c r="AZC72" s="9"/>
      <c r="AZD72" s="9"/>
      <c r="AZE72" s="9"/>
      <c r="AZF72" s="9"/>
      <c r="AZG72" s="9"/>
      <c r="AZH72" s="9"/>
      <c r="AZI72" s="9"/>
      <c r="AZJ72" s="9"/>
      <c r="AZK72" s="9"/>
      <c r="AZL72" s="9"/>
      <c r="AZM72" s="9"/>
      <c r="AZN72" s="9"/>
      <c r="AZO72" s="9"/>
      <c r="AZP72" s="9"/>
      <c r="AZQ72" s="9"/>
      <c r="AZR72" s="9"/>
      <c r="AZS72" s="9"/>
      <c r="AZT72" s="9"/>
      <c r="AZU72" s="9"/>
      <c r="AZV72" s="9"/>
      <c r="AZW72" s="9"/>
      <c r="AZX72" s="9"/>
      <c r="AZY72" s="9"/>
      <c r="AZZ72" s="9"/>
      <c r="BAA72" s="9"/>
      <c r="BAB72" s="9"/>
      <c r="BAC72" s="9"/>
      <c r="BAD72" s="9"/>
      <c r="BAE72" s="9"/>
      <c r="BAF72" s="9"/>
      <c r="BAG72" s="9"/>
      <c r="BAH72" s="9"/>
      <c r="BAI72" s="9"/>
      <c r="BAJ72" s="9"/>
      <c r="BAK72" s="9"/>
      <c r="BAL72" s="9"/>
      <c r="BAM72" s="9"/>
      <c r="BAN72" s="9"/>
      <c r="BAO72" s="9"/>
      <c r="BAP72" s="9"/>
      <c r="BAQ72" s="9"/>
      <c r="BAR72" s="9"/>
      <c r="BAS72" s="9"/>
      <c r="BAT72" s="9"/>
      <c r="BAU72" s="9"/>
      <c r="BAV72" s="9"/>
      <c r="BAW72" s="9"/>
      <c r="BAX72" s="9"/>
      <c r="BAY72" s="9"/>
      <c r="BAZ72" s="9"/>
      <c r="BBA72" s="9"/>
      <c r="BBB72" s="9"/>
      <c r="BBC72" s="9"/>
      <c r="BBD72" s="9"/>
      <c r="BBE72" s="9"/>
      <c r="BBF72" s="9"/>
      <c r="BBG72" s="9"/>
      <c r="BBH72" s="9"/>
      <c r="BBI72" s="9"/>
      <c r="BBJ72" s="9"/>
      <c r="BBK72" s="9"/>
      <c r="BBL72" s="9"/>
      <c r="BBM72" s="9"/>
      <c r="BBN72" s="9"/>
      <c r="BBO72" s="9"/>
      <c r="BBP72" s="9"/>
      <c r="BBQ72" s="9"/>
      <c r="BBR72" s="9"/>
      <c r="BBS72" s="9"/>
      <c r="BBT72" s="9"/>
      <c r="BBU72" s="9"/>
      <c r="BBV72" s="9"/>
      <c r="BBW72" s="9"/>
      <c r="BBX72" s="9"/>
      <c r="BBY72" s="9"/>
      <c r="BBZ72" s="9"/>
      <c r="BCA72" s="9"/>
      <c r="BCB72" s="9"/>
      <c r="BCC72" s="9"/>
      <c r="BCD72" s="9"/>
      <c r="BCE72" s="9"/>
      <c r="BCF72" s="9"/>
      <c r="BCG72" s="9"/>
      <c r="BCH72" s="9"/>
      <c r="BCI72" s="9"/>
      <c r="BCJ72" s="9"/>
      <c r="BCK72" s="9"/>
      <c r="BCL72" s="9"/>
      <c r="BCM72" s="9"/>
      <c r="BCN72" s="9"/>
      <c r="BCO72" s="9"/>
      <c r="BCP72" s="9"/>
      <c r="BCQ72" s="9"/>
      <c r="BCR72" s="9"/>
      <c r="BCS72" s="9"/>
      <c r="BCT72" s="9"/>
      <c r="BCU72" s="9"/>
      <c r="BCV72" s="9"/>
      <c r="BCW72" s="9"/>
      <c r="BCX72" s="9"/>
      <c r="BCY72" s="9"/>
      <c r="BCZ72" s="9"/>
      <c r="BDA72" s="9"/>
      <c r="BDB72" s="9"/>
      <c r="BDC72" s="9"/>
      <c r="BDD72" s="9"/>
      <c r="BDE72" s="9"/>
      <c r="BDF72" s="9"/>
      <c r="BDG72" s="9"/>
      <c r="BDH72" s="9"/>
      <c r="BDI72" s="9"/>
      <c r="BDJ72" s="9"/>
      <c r="BDK72" s="9"/>
      <c r="BDL72" s="9"/>
      <c r="BDM72" s="9"/>
      <c r="BDN72" s="9"/>
      <c r="BDO72" s="9"/>
      <c r="BDP72" s="9"/>
      <c r="BDQ72" s="9"/>
      <c r="BDR72" s="9"/>
      <c r="BDS72" s="9"/>
      <c r="BDT72" s="9"/>
      <c r="BDU72" s="9"/>
      <c r="BDV72" s="9"/>
      <c r="BDW72" s="9"/>
      <c r="BDX72" s="9"/>
      <c r="BDY72" s="9"/>
      <c r="BDZ72" s="9"/>
      <c r="BEA72" s="9"/>
      <c r="BEB72" s="9"/>
      <c r="BEC72" s="9"/>
      <c r="BED72" s="9"/>
      <c r="BEE72" s="9"/>
      <c r="BEF72" s="9"/>
      <c r="BEG72" s="9"/>
      <c r="BEH72" s="9"/>
      <c r="BEI72" s="9"/>
      <c r="BEJ72" s="9"/>
      <c r="BEK72" s="9"/>
      <c r="BEL72" s="9"/>
      <c r="BEM72" s="9"/>
      <c r="BEN72" s="9"/>
      <c r="BEO72" s="9"/>
      <c r="BEP72" s="9"/>
      <c r="BEQ72" s="9"/>
      <c r="BER72" s="9"/>
      <c r="BES72" s="9"/>
      <c r="BET72" s="9"/>
      <c r="BEU72" s="9"/>
      <c r="BEV72" s="9"/>
      <c r="BEW72" s="9"/>
      <c r="BEX72" s="9"/>
      <c r="BEY72" s="9"/>
      <c r="BEZ72" s="9"/>
      <c r="BFA72" s="9"/>
      <c r="BFB72" s="9"/>
      <c r="BFC72" s="9"/>
      <c r="BFD72" s="9"/>
      <c r="BFE72" s="9"/>
      <c r="BFF72" s="9"/>
      <c r="BFG72" s="9"/>
      <c r="BFH72" s="9"/>
      <c r="BFI72" s="9"/>
      <c r="BFJ72" s="9"/>
      <c r="BFK72" s="9"/>
      <c r="BFL72" s="9"/>
      <c r="BFM72" s="9"/>
      <c r="BFN72" s="9"/>
      <c r="BFO72" s="9"/>
      <c r="BFP72" s="9"/>
      <c r="BFQ72" s="9"/>
      <c r="BFR72" s="9"/>
      <c r="BFS72" s="9"/>
      <c r="BFT72" s="9"/>
      <c r="BFU72" s="9"/>
      <c r="BFV72" s="9"/>
      <c r="BFW72" s="9"/>
      <c r="BFX72" s="9"/>
      <c r="BFY72" s="9"/>
      <c r="BFZ72" s="9"/>
      <c r="BGA72" s="9"/>
      <c r="BGB72" s="9"/>
      <c r="BGC72" s="9"/>
      <c r="BGD72" s="9"/>
      <c r="BGE72" s="9"/>
      <c r="BGF72" s="9"/>
      <c r="BGG72" s="9"/>
      <c r="BGH72" s="9"/>
      <c r="BGI72" s="9"/>
      <c r="BGJ72" s="9"/>
      <c r="BGK72" s="9"/>
      <c r="BGL72" s="9"/>
      <c r="BGM72" s="9"/>
      <c r="BGN72" s="9"/>
      <c r="BGO72" s="9"/>
      <c r="BGP72" s="9"/>
      <c r="BGQ72" s="9"/>
      <c r="BGR72" s="9"/>
      <c r="BGS72" s="9"/>
      <c r="BGT72" s="9"/>
      <c r="BGU72" s="9"/>
      <c r="BGV72" s="9"/>
      <c r="BGW72" s="9"/>
      <c r="BGX72" s="9"/>
      <c r="BGY72" s="9"/>
      <c r="BGZ72" s="9"/>
      <c r="BHA72" s="9"/>
      <c r="BHB72" s="9"/>
      <c r="BHC72" s="9"/>
      <c r="BHD72" s="9"/>
      <c r="BHE72" s="9"/>
      <c r="BHF72" s="9"/>
      <c r="BHG72" s="9"/>
      <c r="BHH72" s="9"/>
      <c r="BHI72" s="9"/>
      <c r="BHJ72" s="9"/>
      <c r="BHK72" s="9"/>
      <c r="BHL72" s="9"/>
      <c r="BHM72" s="9"/>
      <c r="BHN72" s="9"/>
      <c r="BHO72" s="9"/>
      <c r="BHP72" s="9"/>
      <c r="BHQ72" s="9"/>
      <c r="BHR72" s="9"/>
      <c r="BHS72" s="9"/>
      <c r="BHT72" s="9"/>
      <c r="BHU72" s="9"/>
      <c r="BHV72" s="9"/>
      <c r="BHW72" s="9"/>
      <c r="BHX72" s="9"/>
      <c r="BHY72" s="9"/>
      <c r="BHZ72" s="9"/>
      <c r="BIA72" s="9"/>
      <c r="BIB72" s="9"/>
      <c r="BIC72" s="9"/>
      <c r="BID72" s="9"/>
      <c r="BIE72" s="9"/>
      <c r="BIF72" s="9"/>
      <c r="BIG72" s="9"/>
      <c r="BIH72" s="9"/>
      <c r="BII72" s="9"/>
      <c r="BIJ72" s="9"/>
      <c r="BIK72" s="9"/>
      <c r="BIL72" s="9"/>
      <c r="BIM72" s="9"/>
      <c r="BIN72" s="9"/>
      <c r="BIO72" s="9"/>
      <c r="BIP72" s="9"/>
      <c r="BIQ72" s="9"/>
      <c r="BIR72" s="9"/>
      <c r="BIS72" s="9"/>
      <c r="BIT72" s="9"/>
      <c r="BIU72" s="9"/>
      <c r="BIV72" s="9"/>
      <c r="BIW72" s="9"/>
      <c r="BIX72" s="9"/>
      <c r="BIY72" s="9"/>
      <c r="BIZ72" s="9"/>
      <c r="BJA72" s="9"/>
      <c r="BJB72" s="9"/>
      <c r="BJC72" s="9"/>
      <c r="BJD72" s="9"/>
      <c r="BJE72" s="9"/>
      <c r="BJF72" s="9"/>
      <c r="BJG72" s="9"/>
      <c r="BJH72" s="9"/>
      <c r="BJI72" s="9"/>
      <c r="BJJ72" s="9"/>
      <c r="BJK72" s="9"/>
      <c r="BJL72" s="9"/>
      <c r="BJM72" s="9"/>
      <c r="BJN72" s="9"/>
      <c r="BJO72" s="9"/>
      <c r="BJP72" s="9"/>
      <c r="BJQ72" s="9"/>
      <c r="BJR72" s="9"/>
      <c r="BJS72" s="9"/>
      <c r="BJT72" s="9"/>
      <c r="BJU72" s="9"/>
      <c r="BJV72" s="9"/>
      <c r="BJW72" s="9"/>
      <c r="BJX72" s="9"/>
      <c r="BJY72" s="9"/>
      <c r="BJZ72" s="9"/>
      <c r="BKA72" s="9"/>
      <c r="BKB72" s="9"/>
      <c r="BKC72" s="9"/>
      <c r="BKD72" s="9"/>
      <c r="BKE72" s="9"/>
      <c r="BKF72" s="9"/>
      <c r="BKG72" s="9"/>
      <c r="BKH72" s="9"/>
      <c r="BKI72" s="9"/>
      <c r="BKJ72" s="9"/>
      <c r="BKK72" s="9"/>
      <c r="BKL72" s="9"/>
      <c r="BKM72" s="9"/>
      <c r="BKN72" s="9"/>
      <c r="BKO72" s="9"/>
      <c r="BKP72" s="9"/>
      <c r="BKQ72" s="9"/>
      <c r="BKR72" s="9"/>
      <c r="BKS72" s="9"/>
      <c r="BKT72" s="9"/>
      <c r="BKU72" s="9"/>
      <c r="BKV72" s="9"/>
      <c r="BKW72" s="9"/>
      <c r="BKX72" s="9"/>
      <c r="BKY72" s="9"/>
      <c r="BKZ72" s="9"/>
      <c r="BLA72" s="9"/>
      <c r="BLB72" s="9"/>
      <c r="BLC72" s="9"/>
      <c r="BLD72" s="9"/>
      <c r="BLE72" s="9"/>
      <c r="BLF72" s="9"/>
      <c r="BLG72" s="9"/>
      <c r="BLH72" s="9"/>
      <c r="BLI72" s="9"/>
      <c r="BLJ72" s="9"/>
      <c r="BLK72" s="9"/>
      <c r="BLL72" s="9"/>
      <c r="BLM72" s="9"/>
      <c r="BLN72" s="9"/>
      <c r="BLO72" s="9"/>
      <c r="BLP72" s="9"/>
      <c r="BLQ72" s="9"/>
      <c r="BLR72" s="9"/>
      <c r="BLS72" s="9"/>
      <c r="BLT72" s="9"/>
      <c r="BLU72" s="9"/>
      <c r="BLV72" s="9"/>
      <c r="BLW72" s="9"/>
      <c r="BLX72" s="9"/>
      <c r="BLY72" s="9"/>
      <c r="BLZ72" s="9"/>
      <c r="BMA72" s="9"/>
      <c r="BMB72" s="9"/>
      <c r="BMC72" s="9"/>
      <c r="BMD72" s="9"/>
      <c r="BME72" s="9"/>
      <c r="BMF72" s="9"/>
      <c r="BMG72" s="9"/>
      <c r="BMH72" s="9"/>
      <c r="BMI72" s="9"/>
      <c r="BMJ72" s="9"/>
      <c r="BMK72" s="9"/>
      <c r="BML72" s="9"/>
      <c r="BMM72" s="9"/>
      <c r="BMN72" s="9"/>
      <c r="BMO72" s="9"/>
      <c r="BMP72" s="9"/>
      <c r="BMQ72" s="9"/>
      <c r="BMR72" s="9"/>
      <c r="BMS72" s="9"/>
      <c r="BMT72" s="9"/>
      <c r="BMU72" s="9"/>
      <c r="BMV72" s="9"/>
      <c r="BMW72" s="9"/>
      <c r="BMX72" s="9"/>
      <c r="BMY72" s="9"/>
      <c r="BMZ72" s="9"/>
      <c r="BNA72" s="9"/>
      <c r="BNB72" s="9"/>
      <c r="BNC72" s="9"/>
      <c r="BND72" s="9"/>
      <c r="BNE72" s="9"/>
      <c r="BNF72" s="9"/>
      <c r="BNG72" s="9"/>
      <c r="BNH72" s="9"/>
      <c r="BNI72" s="9"/>
      <c r="BNJ72" s="9"/>
      <c r="BNK72" s="9"/>
      <c r="BNL72" s="9"/>
      <c r="BNM72" s="9"/>
      <c r="BNN72" s="9"/>
      <c r="BNO72" s="9"/>
      <c r="BNP72" s="9"/>
      <c r="BNQ72" s="9"/>
      <c r="BNR72" s="9"/>
      <c r="BNS72" s="9"/>
      <c r="BNT72" s="9"/>
      <c r="BNU72" s="9"/>
      <c r="BNV72" s="9"/>
      <c r="BNW72" s="9"/>
      <c r="BNX72" s="9"/>
      <c r="BNY72" s="9"/>
      <c r="BNZ72" s="9"/>
      <c r="BOA72" s="9"/>
      <c r="BOB72" s="9"/>
      <c r="BOC72" s="9"/>
      <c r="BOD72" s="9"/>
      <c r="BOE72" s="9"/>
      <c r="BOF72" s="9"/>
      <c r="BOG72" s="9"/>
      <c r="BOH72" s="9"/>
      <c r="BOI72" s="9"/>
      <c r="BOJ72" s="9"/>
      <c r="BOK72" s="9"/>
      <c r="BOL72" s="9"/>
      <c r="BOM72" s="9"/>
      <c r="BON72" s="9"/>
      <c r="BOO72" s="9"/>
      <c r="BOP72" s="9"/>
      <c r="BOQ72" s="9"/>
      <c r="BOR72" s="9"/>
      <c r="BOS72" s="9"/>
      <c r="BOT72" s="9"/>
      <c r="BOU72" s="9"/>
      <c r="BOV72" s="9"/>
      <c r="BOW72" s="9"/>
      <c r="BOX72" s="9"/>
      <c r="BOY72" s="9"/>
      <c r="BOZ72" s="9"/>
      <c r="BPA72" s="9"/>
      <c r="BPB72" s="9"/>
      <c r="BPC72" s="9"/>
      <c r="BPD72" s="9"/>
      <c r="BPE72" s="9"/>
      <c r="BPF72" s="9"/>
      <c r="BPG72" s="9"/>
      <c r="BPH72" s="9"/>
      <c r="BPI72" s="9"/>
      <c r="BPJ72" s="9"/>
      <c r="BPK72" s="9"/>
      <c r="BPL72" s="9"/>
      <c r="BPM72" s="9"/>
      <c r="BPN72" s="9"/>
      <c r="BPO72" s="9"/>
      <c r="BPP72" s="9"/>
      <c r="BPQ72" s="9"/>
      <c r="BPR72" s="9"/>
      <c r="BPS72" s="9"/>
      <c r="BPT72" s="9"/>
      <c r="BPU72" s="9"/>
      <c r="BPV72" s="9"/>
      <c r="BPW72" s="9"/>
      <c r="BPX72" s="9"/>
      <c r="BPY72" s="9"/>
      <c r="BPZ72" s="9"/>
      <c r="BQA72" s="9"/>
      <c r="BQB72" s="9"/>
      <c r="BQC72" s="9"/>
      <c r="BQD72" s="9"/>
      <c r="BQE72" s="9"/>
      <c r="BQF72" s="9"/>
      <c r="BQG72" s="9"/>
      <c r="BQH72" s="9"/>
      <c r="BQI72" s="9"/>
      <c r="BQJ72" s="9"/>
      <c r="BQK72" s="9"/>
      <c r="BQL72" s="9"/>
      <c r="BQM72" s="9"/>
      <c r="BQN72" s="9"/>
      <c r="BQO72" s="9"/>
      <c r="BQP72" s="9"/>
      <c r="BQQ72" s="9"/>
      <c r="BQR72" s="9"/>
      <c r="BQS72" s="9"/>
      <c r="BQT72" s="9"/>
      <c r="BQU72" s="9"/>
      <c r="BQV72" s="9"/>
      <c r="BQW72" s="9"/>
      <c r="BQX72" s="9"/>
      <c r="BQY72" s="9"/>
      <c r="BQZ72" s="9"/>
      <c r="BRA72" s="9"/>
      <c r="BRB72" s="9"/>
      <c r="BRC72" s="9"/>
      <c r="BRD72" s="9"/>
      <c r="BRE72" s="9"/>
      <c r="BRF72" s="9"/>
      <c r="BRG72" s="9"/>
      <c r="BRH72" s="9"/>
      <c r="BRI72" s="9"/>
      <c r="BRJ72" s="9"/>
      <c r="BRK72" s="9"/>
      <c r="BRL72" s="9"/>
      <c r="BRM72" s="9"/>
      <c r="BRN72" s="9"/>
      <c r="BRO72" s="9"/>
      <c r="BRP72" s="9"/>
      <c r="BRQ72" s="9"/>
      <c r="BRR72" s="9"/>
      <c r="BRS72" s="9"/>
      <c r="BRT72" s="9"/>
      <c r="BRU72" s="9"/>
      <c r="BRV72" s="9"/>
      <c r="BRW72" s="9"/>
      <c r="BRX72" s="9"/>
      <c r="BRY72" s="9"/>
      <c r="BRZ72" s="9"/>
      <c r="BSA72" s="9"/>
      <c r="BSB72" s="9"/>
      <c r="BSC72" s="9"/>
      <c r="BSD72" s="9"/>
      <c r="BSE72" s="9"/>
      <c r="BSF72" s="9"/>
      <c r="BSG72" s="9"/>
      <c r="BSH72" s="9"/>
      <c r="BSI72" s="9"/>
      <c r="BSJ72" s="9"/>
      <c r="BSK72" s="9"/>
      <c r="BSL72" s="9"/>
      <c r="BSM72" s="9"/>
      <c r="BSN72" s="9"/>
      <c r="BSO72" s="9"/>
      <c r="BSP72" s="9"/>
      <c r="BSQ72" s="9"/>
      <c r="BSR72" s="9"/>
      <c r="BSS72" s="9"/>
      <c r="BST72" s="9"/>
      <c r="BSU72" s="9"/>
      <c r="BSV72" s="9"/>
      <c r="BSW72" s="9"/>
      <c r="BSX72" s="9"/>
      <c r="BSY72" s="9"/>
      <c r="BSZ72" s="9"/>
      <c r="BTA72" s="9"/>
      <c r="BTB72" s="9"/>
      <c r="BTC72" s="9"/>
      <c r="BTD72" s="9"/>
      <c r="BTE72" s="9"/>
      <c r="BTF72" s="9"/>
      <c r="BTG72" s="9"/>
      <c r="BTH72" s="9"/>
      <c r="BTI72" s="9"/>
      <c r="BTJ72" s="9"/>
      <c r="BTK72" s="9"/>
      <c r="BTL72" s="9"/>
      <c r="BTM72" s="9"/>
      <c r="BTN72" s="9"/>
      <c r="BTO72" s="9"/>
      <c r="BTP72" s="9"/>
      <c r="BTQ72" s="9"/>
      <c r="BTR72" s="9"/>
      <c r="BTS72" s="9"/>
      <c r="BTT72" s="9"/>
      <c r="BTU72" s="9"/>
      <c r="BTV72" s="9"/>
      <c r="BTW72" s="9"/>
      <c r="BTX72" s="9"/>
      <c r="BTY72" s="9"/>
      <c r="BTZ72" s="9"/>
      <c r="BUA72" s="9"/>
      <c r="BUB72" s="9"/>
      <c r="BUC72" s="9"/>
      <c r="BUD72" s="9"/>
      <c r="BUE72" s="9"/>
      <c r="BUF72" s="9"/>
      <c r="BUG72" s="9"/>
      <c r="BUH72" s="9"/>
      <c r="BUI72" s="9"/>
      <c r="BUJ72" s="9"/>
      <c r="BUK72" s="9"/>
      <c r="BUL72" s="9"/>
      <c r="BUM72" s="9"/>
      <c r="BUN72" s="9"/>
      <c r="BUO72" s="9"/>
      <c r="BUP72" s="9"/>
      <c r="BUQ72" s="9"/>
      <c r="BUR72" s="9"/>
      <c r="BUS72" s="9"/>
      <c r="BUT72" s="9"/>
      <c r="BUU72" s="9"/>
      <c r="BUV72" s="9"/>
      <c r="BUW72" s="9"/>
      <c r="BUX72" s="9"/>
      <c r="BUY72" s="9"/>
      <c r="BUZ72" s="9"/>
      <c r="BVA72" s="9"/>
      <c r="BVB72" s="9"/>
      <c r="BVC72" s="9"/>
      <c r="BVD72" s="9"/>
      <c r="BVE72" s="9"/>
      <c r="BVF72" s="9"/>
      <c r="BVG72" s="9"/>
      <c r="BVH72" s="9"/>
      <c r="BVI72" s="9"/>
      <c r="BVJ72" s="9"/>
      <c r="BVK72" s="9"/>
      <c r="BVL72" s="9"/>
      <c r="BVM72" s="9"/>
      <c r="BVN72" s="9"/>
      <c r="BVO72" s="9"/>
      <c r="BVP72" s="9"/>
      <c r="BVQ72" s="9"/>
      <c r="BVR72" s="9"/>
      <c r="BVS72" s="9"/>
      <c r="BVT72" s="9"/>
      <c r="BVU72" s="9"/>
      <c r="BVV72" s="9"/>
      <c r="BVW72" s="9"/>
      <c r="BVX72" s="9"/>
      <c r="BVY72" s="9"/>
      <c r="BVZ72" s="9"/>
      <c r="BWA72" s="9"/>
      <c r="BWB72" s="9"/>
      <c r="BWC72" s="9"/>
      <c r="BWD72" s="9"/>
      <c r="BWE72" s="9"/>
      <c r="BWF72" s="9"/>
      <c r="BWG72" s="9"/>
      <c r="BWH72" s="9"/>
      <c r="BWI72" s="9"/>
      <c r="BWJ72" s="9"/>
      <c r="BWK72" s="9"/>
      <c r="BWL72" s="9"/>
      <c r="BWM72" s="9"/>
      <c r="BWN72" s="9"/>
      <c r="BWO72" s="9"/>
      <c r="BWP72" s="9"/>
      <c r="BWQ72" s="9"/>
      <c r="BWR72" s="9"/>
      <c r="BWS72" s="9"/>
      <c r="BWT72" s="9"/>
      <c r="BWU72" s="9"/>
      <c r="BWV72" s="9"/>
      <c r="BWW72" s="9"/>
      <c r="BWX72" s="9"/>
      <c r="BWY72" s="9"/>
      <c r="BWZ72" s="9"/>
      <c r="BXA72" s="9"/>
      <c r="BXB72" s="9"/>
      <c r="BXC72" s="9"/>
      <c r="BXD72" s="9"/>
      <c r="BXE72" s="9"/>
      <c r="BXF72" s="9"/>
      <c r="BXG72" s="9"/>
      <c r="BXH72" s="9"/>
      <c r="BXI72" s="9"/>
      <c r="BXJ72" s="9"/>
      <c r="BXK72" s="9"/>
      <c r="BXL72" s="9"/>
      <c r="BXM72" s="9"/>
      <c r="BXN72" s="9"/>
      <c r="BXO72" s="9"/>
      <c r="BXP72" s="9"/>
      <c r="BXQ72" s="9"/>
      <c r="BXR72" s="9"/>
      <c r="BXS72" s="9"/>
      <c r="BXT72" s="9"/>
      <c r="BXU72" s="9"/>
      <c r="BXV72" s="9"/>
      <c r="BXW72" s="9"/>
      <c r="BXX72" s="9"/>
      <c r="BXY72" s="9"/>
      <c r="BXZ72" s="9"/>
      <c r="BYA72" s="9"/>
      <c r="BYB72" s="9"/>
      <c r="BYC72" s="9"/>
      <c r="BYD72" s="9"/>
      <c r="BYE72" s="9"/>
      <c r="BYF72" s="9"/>
      <c r="BYG72" s="9"/>
      <c r="BYH72" s="9"/>
      <c r="BYI72" s="9"/>
      <c r="BYJ72" s="9"/>
      <c r="BYK72" s="9"/>
      <c r="BYL72" s="9"/>
      <c r="BYM72" s="9"/>
      <c r="BYN72" s="9"/>
      <c r="BYO72" s="9"/>
      <c r="BYP72" s="9"/>
      <c r="BYQ72" s="9"/>
      <c r="BYR72" s="9"/>
      <c r="BYS72" s="9"/>
      <c r="BYT72" s="9"/>
      <c r="BYU72" s="9"/>
      <c r="BYV72" s="9"/>
      <c r="BYW72" s="9"/>
      <c r="BYX72" s="9"/>
      <c r="BYY72" s="9"/>
      <c r="BYZ72" s="9"/>
      <c r="BZA72" s="9"/>
      <c r="BZB72" s="9"/>
      <c r="BZC72" s="9"/>
      <c r="BZD72" s="9"/>
      <c r="BZE72" s="9"/>
      <c r="BZF72" s="9"/>
      <c r="BZG72" s="9"/>
      <c r="BZH72" s="9"/>
      <c r="BZI72" s="9"/>
      <c r="BZJ72" s="9"/>
      <c r="BZK72" s="9"/>
      <c r="BZL72" s="9"/>
      <c r="BZM72" s="9"/>
      <c r="BZN72" s="9"/>
      <c r="BZO72" s="9"/>
      <c r="BZP72" s="9"/>
      <c r="BZQ72" s="9"/>
      <c r="BZR72" s="9"/>
      <c r="BZS72" s="9"/>
      <c r="BZT72" s="9"/>
      <c r="BZU72" s="9"/>
      <c r="BZV72" s="9"/>
      <c r="BZW72" s="9"/>
      <c r="BZX72" s="9"/>
      <c r="BZY72" s="9"/>
      <c r="BZZ72" s="9"/>
      <c r="CAA72" s="9"/>
      <c r="CAB72" s="9"/>
      <c r="CAC72" s="9"/>
      <c r="CAD72" s="9"/>
      <c r="CAE72" s="9"/>
      <c r="CAF72" s="9"/>
      <c r="CAG72" s="9"/>
      <c r="CAH72" s="9"/>
      <c r="CAI72" s="9"/>
      <c r="CAJ72" s="9"/>
      <c r="CAK72" s="9"/>
      <c r="CAL72" s="9"/>
      <c r="CAM72" s="9"/>
      <c r="CAN72" s="9"/>
      <c r="CAO72" s="9"/>
      <c r="CAP72" s="9"/>
      <c r="CAQ72" s="9"/>
      <c r="CAR72" s="9"/>
      <c r="CAS72" s="9"/>
      <c r="CAT72" s="9"/>
      <c r="CAU72" s="9"/>
      <c r="CAV72" s="9"/>
      <c r="CAW72" s="9"/>
      <c r="CAX72" s="9"/>
      <c r="CAY72" s="9"/>
      <c r="CAZ72" s="9"/>
      <c r="CBA72" s="9"/>
      <c r="CBB72" s="9"/>
      <c r="CBC72" s="9"/>
      <c r="CBD72" s="9"/>
      <c r="CBE72" s="9"/>
      <c r="CBF72" s="9"/>
      <c r="CBG72" s="9"/>
      <c r="CBH72" s="9"/>
      <c r="CBI72" s="9"/>
      <c r="CBJ72" s="9"/>
      <c r="CBK72" s="9"/>
      <c r="CBL72" s="9"/>
      <c r="CBM72" s="9"/>
      <c r="CBN72" s="9"/>
      <c r="CBO72" s="9"/>
      <c r="CBP72" s="9"/>
      <c r="CBQ72" s="9"/>
      <c r="CBR72" s="9"/>
      <c r="CBS72" s="9"/>
      <c r="CBT72" s="9"/>
      <c r="CBU72" s="9"/>
      <c r="CBV72" s="9"/>
      <c r="CBW72" s="9"/>
      <c r="CBX72" s="9"/>
      <c r="CBY72" s="9"/>
      <c r="CBZ72" s="9"/>
      <c r="CCA72" s="9"/>
      <c r="CCB72" s="9"/>
      <c r="CCC72" s="9"/>
      <c r="CCD72" s="9"/>
      <c r="CCE72" s="9"/>
      <c r="CCF72" s="9"/>
      <c r="CCG72" s="9"/>
      <c r="CCH72" s="9"/>
      <c r="CCI72" s="9"/>
      <c r="CCJ72" s="9"/>
      <c r="CCK72" s="9"/>
      <c r="CCL72" s="9"/>
      <c r="CCM72" s="9"/>
      <c r="CCN72" s="9"/>
      <c r="CCO72" s="9"/>
      <c r="CCP72" s="9"/>
      <c r="CCQ72" s="9"/>
      <c r="CCR72" s="9"/>
      <c r="CCS72" s="9"/>
      <c r="CCT72" s="9"/>
      <c r="CCU72" s="9"/>
      <c r="CCV72" s="9"/>
      <c r="CCW72" s="9"/>
      <c r="CCX72" s="9"/>
      <c r="CCY72" s="9"/>
      <c r="CCZ72" s="9"/>
      <c r="CDA72" s="9"/>
      <c r="CDB72" s="9"/>
      <c r="CDC72" s="9"/>
      <c r="CDD72" s="9"/>
      <c r="CDE72" s="9"/>
      <c r="CDF72" s="9"/>
      <c r="CDG72" s="9"/>
      <c r="CDH72" s="9"/>
      <c r="CDI72" s="9"/>
      <c r="CDJ72" s="9"/>
      <c r="CDK72" s="9"/>
      <c r="CDL72" s="9"/>
      <c r="CDM72" s="9"/>
      <c r="CDN72" s="9"/>
      <c r="CDO72" s="9"/>
      <c r="CDP72" s="9"/>
      <c r="CDQ72" s="9"/>
      <c r="CDR72" s="9"/>
      <c r="CDS72" s="9"/>
      <c r="CDT72" s="9"/>
      <c r="CDU72" s="9"/>
      <c r="CDV72" s="9"/>
      <c r="CDW72" s="9"/>
      <c r="CDX72" s="9"/>
      <c r="CDY72" s="9"/>
      <c r="CDZ72" s="9"/>
      <c r="CEA72" s="9"/>
      <c r="CEB72" s="9"/>
      <c r="CEC72" s="9"/>
      <c r="CED72" s="9"/>
      <c r="CEE72" s="9"/>
      <c r="CEF72" s="9"/>
      <c r="CEG72" s="9"/>
      <c r="CEH72" s="9"/>
      <c r="CEI72" s="9"/>
      <c r="CEJ72" s="9"/>
      <c r="CEK72" s="9"/>
      <c r="CEL72" s="9"/>
      <c r="CEM72" s="9"/>
      <c r="CEN72" s="9"/>
      <c r="CEO72" s="9"/>
      <c r="CEP72" s="9"/>
      <c r="CEQ72" s="9"/>
      <c r="CER72" s="9"/>
      <c r="CES72" s="9"/>
      <c r="CET72" s="9"/>
      <c r="CEU72" s="9"/>
      <c r="CEV72" s="9"/>
      <c r="CEW72" s="9"/>
      <c r="CEX72" s="9"/>
      <c r="CEY72" s="9"/>
      <c r="CEZ72" s="9"/>
      <c r="CFA72" s="9"/>
      <c r="CFB72" s="9"/>
      <c r="CFC72" s="9"/>
      <c r="CFD72" s="9"/>
      <c r="CFE72" s="9"/>
      <c r="CFF72" s="9"/>
      <c r="CFG72" s="9"/>
      <c r="CFH72" s="9"/>
      <c r="CFI72" s="9"/>
      <c r="CFJ72" s="9"/>
      <c r="CFK72" s="9"/>
      <c r="CFL72" s="9"/>
      <c r="CFM72" s="9"/>
      <c r="CFN72" s="9"/>
      <c r="CFO72" s="9"/>
      <c r="CFP72" s="9"/>
      <c r="CFQ72" s="9"/>
      <c r="CFR72" s="9"/>
      <c r="CFS72" s="9"/>
      <c r="CFT72" s="9"/>
      <c r="CFU72" s="9"/>
      <c r="CFV72" s="9"/>
      <c r="CFW72" s="9"/>
      <c r="CFX72" s="9"/>
      <c r="CFY72" s="9"/>
      <c r="CFZ72" s="9"/>
      <c r="CGA72" s="9"/>
      <c r="CGB72" s="9"/>
      <c r="CGC72" s="9"/>
      <c r="CGD72" s="9"/>
      <c r="CGE72" s="9"/>
      <c r="CGF72" s="9"/>
      <c r="CGG72" s="9"/>
      <c r="CGH72" s="9"/>
      <c r="CGI72" s="9"/>
      <c r="CGJ72" s="9"/>
      <c r="CGK72" s="9"/>
      <c r="CGL72" s="9"/>
      <c r="CGM72" s="9"/>
      <c r="CGN72" s="9"/>
      <c r="CGO72" s="9"/>
      <c r="CGP72" s="9"/>
      <c r="CGQ72" s="9"/>
      <c r="CGR72" s="9"/>
      <c r="CGS72" s="9"/>
      <c r="CGT72" s="9"/>
      <c r="CGU72" s="9"/>
      <c r="CGV72" s="9"/>
      <c r="CGW72" s="9"/>
      <c r="CGX72" s="9"/>
      <c r="CGY72" s="9"/>
      <c r="CGZ72" s="9"/>
      <c r="CHA72" s="9"/>
      <c r="CHB72" s="9"/>
      <c r="CHC72" s="9"/>
      <c r="CHD72" s="9"/>
      <c r="CHE72" s="9"/>
      <c r="CHF72" s="9"/>
      <c r="CHG72" s="9"/>
      <c r="CHH72" s="9"/>
      <c r="CHI72" s="9"/>
      <c r="CHJ72" s="9"/>
      <c r="CHK72" s="9"/>
      <c r="CHL72" s="9"/>
      <c r="CHM72" s="9"/>
      <c r="CHN72" s="9"/>
      <c r="CHO72" s="9"/>
      <c r="CHP72" s="9"/>
      <c r="CHQ72" s="9"/>
      <c r="CHR72" s="9"/>
      <c r="CHS72" s="9"/>
      <c r="CHT72" s="9"/>
      <c r="CHU72" s="9"/>
      <c r="CHV72" s="9"/>
      <c r="CHW72" s="9"/>
      <c r="CHX72" s="9"/>
      <c r="CHY72" s="9"/>
      <c r="CHZ72" s="9"/>
      <c r="CIA72" s="9"/>
      <c r="CIB72" s="9"/>
      <c r="CIC72" s="9"/>
      <c r="CID72" s="9"/>
      <c r="CIE72" s="9"/>
      <c r="CIF72" s="9"/>
      <c r="CIG72" s="9"/>
      <c r="CIH72" s="9"/>
      <c r="CII72" s="9"/>
      <c r="CIJ72" s="9"/>
      <c r="CIK72" s="9"/>
      <c r="CIL72" s="9"/>
      <c r="CIM72" s="9"/>
      <c r="CIN72" s="9"/>
      <c r="CIO72" s="9"/>
      <c r="CIP72" s="9"/>
      <c r="CIQ72" s="9"/>
      <c r="CIR72" s="9"/>
      <c r="CIS72" s="9"/>
      <c r="CIT72" s="9"/>
      <c r="CIU72" s="9"/>
      <c r="CIV72" s="9"/>
      <c r="CIW72" s="9"/>
      <c r="CIX72" s="9"/>
      <c r="CIY72" s="9"/>
      <c r="CIZ72" s="9"/>
      <c r="CJA72" s="9"/>
      <c r="CJB72" s="9"/>
      <c r="CJC72" s="9"/>
      <c r="CJD72" s="9"/>
      <c r="CJE72" s="9"/>
      <c r="CJF72" s="9"/>
      <c r="CJG72" s="9"/>
      <c r="CJH72" s="9"/>
      <c r="CJI72" s="9"/>
      <c r="CJJ72" s="9"/>
      <c r="CJK72" s="9"/>
      <c r="CJL72" s="9"/>
      <c r="CJM72" s="9"/>
      <c r="CJN72" s="9"/>
      <c r="CJO72" s="9"/>
      <c r="CJP72" s="9"/>
      <c r="CJQ72" s="9"/>
      <c r="CJR72" s="9"/>
      <c r="CJS72" s="9"/>
      <c r="CJT72" s="9"/>
      <c r="CJU72" s="9"/>
      <c r="CJV72" s="9"/>
      <c r="CJW72" s="9"/>
      <c r="CJX72" s="9"/>
      <c r="CJY72" s="9"/>
      <c r="CJZ72" s="9"/>
      <c r="CKA72" s="9"/>
      <c r="CKB72" s="9"/>
      <c r="CKC72" s="9"/>
      <c r="CKD72" s="9"/>
      <c r="CKE72" s="9"/>
      <c r="CKF72" s="9"/>
      <c r="CKG72" s="9"/>
      <c r="CKH72" s="9"/>
      <c r="CKI72" s="9"/>
      <c r="CKJ72" s="9"/>
      <c r="CKK72" s="9"/>
      <c r="CKL72" s="9"/>
      <c r="CKM72" s="9"/>
      <c r="CKN72" s="9"/>
      <c r="CKO72" s="9"/>
      <c r="CKP72" s="9"/>
      <c r="CKQ72" s="9"/>
      <c r="CKR72" s="9"/>
      <c r="CKS72" s="9"/>
      <c r="CKT72" s="9"/>
      <c r="CKU72" s="9"/>
      <c r="CKV72" s="9"/>
      <c r="CKW72" s="9"/>
      <c r="CKX72" s="9"/>
      <c r="CKY72" s="9"/>
      <c r="CKZ72" s="9"/>
      <c r="CLA72" s="9"/>
      <c r="CLB72" s="9"/>
      <c r="CLC72" s="9"/>
      <c r="CLD72" s="9"/>
      <c r="CLE72" s="9"/>
      <c r="CLF72" s="9"/>
      <c r="CLG72" s="9"/>
      <c r="CLH72" s="9"/>
      <c r="CLI72" s="9"/>
      <c r="CLJ72" s="9"/>
      <c r="CLK72" s="9"/>
      <c r="CLL72" s="9"/>
      <c r="CLM72" s="9"/>
      <c r="CLN72" s="9"/>
      <c r="CLO72" s="9"/>
      <c r="CLP72" s="9"/>
      <c r="CLQ72" s="9"/>
      <c r="CLR72" s="9"/>
      <c r="CLS72" s="9"/>
      <c r="CLT72" s="9"/>
      <c r="CLU72" s="9"/>
      <c r="CLV72" s="9"/>
      <c r="CLW72" s="9"/>
      <c r="CLX72" s="9"/>
      <c r="CLY72" s="9"/>
      <c r="CLZ72" s="9"/>
      <c r="CMA72" s="9"/>
      <c r="CMB72" s="9"/>
      <c r="CMC72" s="9"/>
      <c r="CMD72" s="9"/>
      <c r="CME72" s="9"/>
      <c r="CMF72" s="9"/>
      <c r="CMG72" s="9"/>
      <c r="CMH72" s="9"/>
      <c r="CMI72" s="9"/>
      <c r="CMJ72" s="9"/>
      <c r="CMK72" s="9"/>
      <c r="CML72" s="9"/>
      <c r="CMM72" s="9"/>
      <c r="CMN72" s="9"/>
      <c r="CMO72" s="9"/>
      <c r="CMP72" s="9"/>
      <c r="CMQ72" s="9"/>
      <c r="CMR72" s="9"/>
      <c r="CMS72" s="9"/>
      <c r="CMT72" s="9"/>
      <c r="CMU72" s="9"/>
      <c r="CMV72" s="9"/>
      <c r="CMW72" s="9"/>
      <c r="CMX72" s="9"/>
      <c r="CMY72" s="9"/>
      <c r="CMZ72" s="9"/>
      <c r="CNA72" s="9"/>
      <c r="CNB72" s="9"/>
      <c r="CNC72" s="9"/>
      <c r="CND72" s="9"/>
      <c r="CNE72" s="9"/>
      <c r="CNF72" s="9"/>
      <c r="CNG72" s="9"/>
      <c r="CNH72" s="9"/>
      <c r="CNI72" s="9"/>
      <c r="CNJ72" s="9"/>
      <c r="CNK72" s="9"/>
      <c r="CNL72" s="9"/>
      <c r="CNM72" s="9"/>
      <c r="CNN72" s="9"/>
      <c r="CNO72" s="9"/>
      <c r="CNP72" s="9"/>
      <c r="CNQ72" s="9"/>
      <c r="CNR72" s="9"/>
      <c r="CNS72" s="9"/>
      <c r="CNT72" s="9"/>
      <c r="CNU72" s="9"/>
      <c r="CNV72" s="9"/>
      <c r="CNW72" s="9"/>
      <c r="CNX72" s="9"/>
      <c r="CNY72" s="9"/>
      <c r="CNZ72" s="9"/>
      <c r="COA72" s="9"/>
      <c r="COB72" s="9"/>
      <c r="COC72" s="9"/>
      <c r="COD72" s="9"/>
      <c r="COE72" s="9"/>
      <c r="COF72" s="9"/>
      <c r="COG72" s="9"/>
      <c r="COH72" s="9"/>
      <c r="COI72" s="9"/>
      <c r="COJ72" s="9"/>
      <c r="COK72" s="9"/>
      <c r="COL72" s="9"/>
      <c r="COM72" s="9"/>
      <c r="CON72" s="9"/>
      <c r="COO72" s="9"/>
      <c r="COP72" s="9"/>
      <c r="COQ72" s="9"/>
      <c r="COR72" s="9"/>
      <c r="COS72" s="9"/>
      <c r="COT72" s="9"/>
      <c r="COU72" s="9"/>
      <c r="COV72" s="9"/>
      <c r="COW72" s="9"/>
      <c r="COX72" s="9"/>
      <c r="COY72" s="9"/>
      <c r="COZ72" s="9"/>
      <c r="CPA72" s="9"/>
      <c r="CPB72" s="9"/>
      <c r="CPC72" s="9"/>
      <c r="CPD72" s="9"/>
      <c r="CPE72" s="9"/>
      <c r="CPF72" s="9"/>
      <c r="CPG72" s="9"/>
      <c r="CPH72" s="9"/>
      <c r="CPI72" s="9"/>
      <c r="CPJ72" s="9"/>
      <c r="CPK72" s="9"/>
      <c r="CPL72" s="9"/>
      <c r="CPM72" s="9"/>
      <c r="CPN72" s="9"/>
      <c r="CPO72" s="9"/>
      <c r="CPP72" s="9"/>
      <c r="CPQ72" s="9"/>
      <c r="CPR72" s="9"/>
      <c r="CPS72" s="9"/>
      <c r="CPT72" s="9"/>
      <c r="CPU72" s="9"/>
      <c r="CPV72" s="9"/>
      <c r="CPW72" s="9"/>
      <c r="CPX72" s="9"/>
      <c r="CPY72" s="9"/>
      <c r="CPZ72" s="9"/>
      <c r="CQA72" s="9"/>
      <c r="CQB72" s="9"/>
      <c r="CQC72" s="9"/>
      <c r="CQD72" s="9"/>
      <c r="CQE72" s="9"/>
      <c r="CQF72" s="9"/>
      <c r="CQG72" s="9"/>
      <c r="CQH72" s="9"/>
      <c r="CQI72" s="9"/>
      <c r="CQJ72" s="9"/>
      <c r="CQK72" s="9"/>
      <c r="CQL72" s="9"/>
      <c r="CQM72" s="9"/>
      <c r="CQN72" s="9"/>
      <c r="CQO72" s="9"/>
      <c r="CQP72" s="9"/>
      <c r="CQQ72" s="9"/>
      <c r="CQR72" s="9"/>
      <c r="CQS72" s="9"/>
      <c r="CQT72" s="9"/>
      <c r="CQU72" s="9"/>
      <c r="CQV72" s="9"/>
      <c r="CQW72" s="9"/>
      <c r="CQX72" s="9"/>
      <c r="CQY72" s="9"/>
      <c r="CQZ72" s="9"/>
      <c r="CRA72" s="9"/>
      <c r="CRB72" s="9"/>
      <c r="CRC72" s="9"/>
      <c r="CRD72" s="9"/>
      <c r="CRE72" s="9"/>
      <c r="CRF72" s="9"/>
      <c r="CRG72" s="9"/>
      <c r="CRH72" s="9"/>
      <c r="CRI72" s="9"/>
      <c r="CRJ72" s="9"/>
      <c r="CRK72" s="9"/>
      <c r="CRL72" s="9"/>
      <c r="CRM72" s="9"/>
      <c r="CRN72" s="9"/>
      <c r="CRO72" s="9"/>
      <c r="CRP72" s="9"/>
      <c r="CRQ72" s="9"/>
      <c r="CRR72" s="9"/>
      <c r="CRS72" s="9"/>
      <c r="CRT72" s="9"/>
      <c r="CRU72" s="9"/>
      <c r="CRV72" s="9"/>
      <c r="CRW72" s="9"/>
      <c r="CRX72" s="9"/>
      <c r="CRY72" s="9"/>
      <c r="CRZ72" s="9"/>
      <c r="CSA72" s="9"/>
      <c r="CSB72" s="9"/>
      <c r="CSC72" s="9"/>
      <c r="CSD72" s="9"/>
      <c r="CSE72" s="9"/>
      <c r="CSF72" s="9"/>
      <c r="CSG72" s="9"/>
      <c r="CSH72" s="9"/>
      <c r="CSI72" s="9"/>
      <c r="CSJ72" s="9"/>
      <c r="CSK72" s="9"/>
      <c r="CSL72" s="9"/>
      <c r="CSM72" s="9"/>
      <c r="CSN72" s="9"/>
      <c r="CSO72" s="9"/>
      <c r="CSP72" s="9"/>
      <c r="CSQ72" s="9"/>
      <c r="CSR72" s="9"/>
      <c r="CSS72" s="9"/>
      <c r="CST72" s="9"/>
      <c r="CSU72" s="9"/>
      <c r="CSV72" s="9"/>
      <c r="CSW72" s="9"/>
      <c r="CSX72" s="9"/>
      <c r="CSY72" s="9"/>
      <c r="CSZ72" s="9"/>
      <c r="CTA72" s="9"/>
      <c r="CTB72" s="9"/>
      <c r="CTC72" s="9"/>
      <c r="CTD72" s="9"/>
      <c r="CTE72" s="9"/>
      <c r="CTF72" s="9"/>
      <c r="CTG72" s="9"/>
      <c r="CTH72" s="9"/>
      <c r="CTI72" s="9"/>
      <c r="CTJ72" s="9"/>
      <c r="CTK72" s="9"/>
      <c r="CTL72" s="9"/>
      <c r="CTM72" s="9"/>
      <c r="CTN72" s="9"/>
      <c r="CTO72" s="9"/>
      <c r="CTP72" s="9"/>
      <c r="CTQ72" s="9"/>
      <c r="CTR72" s="9"/>
      <c r="CTS72" s="9"/>
      <c r="CTT72" s="9"/>
      <c r="CTU72" s="9"/>
      <c r="CTV72" s="9"/>
      <c r="CTW72" s="9"/>
      <c r="CTX72" s="9"/>
      <c r="CTY72" s="9"/>
      <c r="CTZ72" s="9"/>
      <c r="CUA72" s="9"/>
      <c r="CUB72" s="9"/>
      <c r="CUC72" s="9"/>
      <c r="CUD72" s="9"/>
      <c r="CUE72" s="9"/>
      <c r="CUF72" s="9"/>
      <c r="CUG72" s="9"/>
      <c r="CUH72" s="9"/>
      <c r="CUI72" s="9"/>
      <c r="CUJ72" s="9"/>
      <c r="CUK72" s="9"/>
      <c r="CUL72" s="9"/>
      <c r="CUM72" s="9"/>
      <c r="CUN72" s="9"/>
      <c r="CUO72" s="9"/>
      <c r="CUP72" s="9"/>
      <c r="CUQ72" s="9"/>
      <c r="CUR72" s="9"/>
      <c r="CUS72" s="9"/>
      <c r="CUT72" s="9"/>
      <c r="CUU72" s="9"/>
      <c r="CUV72" s="9"/>
      <c r="CUW72" s="9"/>
      <c r="CUX72" s="9"/>
      <c r="CUY72" s="9"/>
      <c r="CUZ72" s="9"/>
      <c r="CVA72" s="9"/>
      <c r="CVB72" s="9"/>
      <c r="CVC72" s="9"/>
      <c r="CVD72" s="9"/>
      <c r="CVE72" s="9"/>
      <c r="CVF72" s="9"/>
      <c r="CVG72" s="9"/>
      <c r="CVH72" s="9"/>
      <c r="CVI72" s="9"/>
      <c r="CVJ72" s="9"/>
      <c r="CVK72" s="9"/>
      <c r="CVL72" s="9"/>
      <c r="CVM72" s="9"/>
      <c r="CVN72" s="9"/>
      <c r="CVO72" s="9"/>
      <c r="CVP72" s="9"/>
      <c r="CVQ72" s="9"/>
      <c r="CVR72" s="9"/>
      <c r="CVS72" s="9"/>
      <c r="CVT72" s="9"/>
      <c r="CVU72" s="9"/>
      <c r="CVV72" s="9"/>
      <c r="CVW72" s="9"/>
      <c r="CVX72" s="9"/>
      <c r="CVY72" s="9"/>
      <c r="CVZ72" s="9"/>
      <c r="CWA72" s="9"/>
      <c r="CWB72" s="9"/>
      <c r="CWC72" s="9"/>
      <c r="CWD72" s="9"/>
      <c r="CWE72" s="9"/>
      <c r="CWF72" s="9"/>
      <c r="CWG72" s="9"/>
      <c r="CWH72" s="9"/>
      <c r="CWI72" s="9"/>
      <c r="CWJ72" s="9"/>
      <c r="CWK72" s="9"/>
      <c r="CWL72" s="9"/>
      <c r="CWM72" s="9"/>
      <c r="CWN72" s="9"/>
      <c r="CWO72" s="9"/>
      <c r="CWP72" s="9"/>
      <c r="CWQ72" s="9"/>
      <c r="CWR72" s="9"/>
      <c r="CWS72" s="9"/>
      <c r="CWT72" s="9"/>
      <c r="CWU72" s="9"/>
      <c r="CWV72" s="9"/>
      <c r="CWW72" s="9"/>
      <c r="CWX72" s="9"/>
      <c r="CWY72" s="9"/>
      <c r="CWZ72" s="9"/>
      <c r="CXA72" s="9"/>
      <c r="CXB72" s="9"/>
      <c r="CXC72" s="9"/>
      <c r="CXD72" s="9"/>
      <c r="CXE72" s="9"/>
      <c r="CXF72" s="9"/>
      <c r="CXG72" s="9"/>
      <c r="CXH72" s="9"/>
      <c r="CXI72" s="9"/>
      <c r="CXJ72" s="9"/>
      <c r="CXK72" s="9"/>
      <c r="CXL72" s="9"/>
      <c r="CXM72" s="9"/>
      <c r="CXN72" s="9"/>
      <c r="CXO72" s="9"/>
      <c r="CXP72" s="9"/>
      <c r="CXQ72" s="9"/>
      <c r="CXR72" s="9"/>
      <c r="CXS72" s="9"/>
      <c r="CXT72" s="9"/>
      <c r="CXU72" s="9"/>
      <c r="CXV72" s="9"/>
      <c r="CXW72" s="9"/>
      <c r="CXX72" s="9"/>
      <c r="CXY72" s="9"/>
      <c r="CXZ72" s="9"/>
      <c r="CYA72" s="9"/>
      <c r="CYB72" s="9"/>
      <c r="CYC72" s="9"/>
      <c r="CYD72" s="9"/>
      <c r="CYE72" s="9"/>
      <c r="CYF72" s="9"/>
      <c r="CYG72" s="9"/>
      <c r="CYH72" s="9"/>
      <c r="CYI72" s="9"/>
      <c r="CYJ72" s="9"/>
      <c r="CYK72" s="9"/>
      <c r="CYL72" s="9"/>
      <c r="CYM72" s="9"/>
      <c r="CYN72" s="9"/>
      <c r="CYO72" s="9"/>
      <c r="CYP72" s="9"/>
      <c r="CYQ72" s="9"/>
      <c r="CYR72" s="9"/>
      <c r="CYS72" s="9"/>
      <c r="CYT72" s="9"/>
      <c r="CYU72" s="9"/>
      <c r="CYV72" s="9"/>
      <c r="CYW72" s="9"/>
      <c r="CYX72" s="9"/>
      <c r="CYY72" s="9"/>
      <c r="CYZ72" s="9"/>
      <c r="CZA72" s="9"/>
      <c r="CZB72" s="9"/>
      <c r="CZC72" s="9"/>
      <c r="CZD72" s="9"/>
      <c r="CZE72" s="9"/>
      <c r="CZF72" s="9"/>
      <c r="CZG72" s="9"/>
      <c r="CZH72" s="9"/>
      <c r="CZI72" s="9"/>
      <c r="CZJ72" s="9"/>
      <c r="CZK72" s="9"/>
      <c r="CZL72" s="9"/>
      <c r="CZM72" s="9"/>
      <c r="CZN72" s="9"/>
      <c r="CZO72" s="9"/>
      <c r="CZP72" s="9"/>
      <c r="CZQ72" s="9"/>
      <c r="CZR72" s="9"/>
      <c r="CZS72" s="9"/>
      <c r="CZT72" s="9"/>
      <c r="CZU72" s="9"/>
      <c r="CZV72" s="9"/>
      <c r="CZW72" s="9"/>
      <c r="CZX72" s="9"/>
      <c r="CZY72" s="9"/>
      <c r="CZZ72" s="9"/>
      <c r="DAA72" s="9"/>
      <c r="DAB72" s="9"/>
      <c r="DAC72" s="9"/>
      <c r="DAD72" s="9"/>
      <c r="DAE72" s="9"/>
      <c r="DAF72" s="9"/>
      <c r="DAG72" s="9"/>
      <c r="DAH72" s="9"/>
      <c r="DAI72" s="9"/>
      <c r="DAJ72" s="9"/>
      <c r="DAK72" s="9"/>
      <c r="DAL72" s="9"/>
      <c r="DAM72" s="9"/>
      <c r="DAN72" s="9"/>
      <c r="DAO72" s="9"/>
      <c r="DAP72" s="9"/>
      <c r="DAQ72" s="9"/>
      <c r="DAR72" s="9"/>
      <c r="DAS72" s="9"/>
      <c r="DAT72" s="9"/>
      <c r="DAU72" s="9"/>
      <c r="DAV72" s="9"/>
      <c r="DAW72" s="9"/>
      <c r="DAX72" s="9"/>
      <c r="DAY72" s="9"/>
      <c r="DAZ72" s="9"/>
      <c r="DBA72" s="9"/>
      <c r="DBB72" s="9"/>
      <c r="DBC72" s="9"/>
      <c r="DBD72" s="9"/>
      <c r="DBE72" s="9"/>
      <c r="DBF72" s="9"/>
      <c r="DBG72" s="9"/>
      <c r="DBH72" s="9"/>
      <c r="DBI72" s="9"/>
      <c r="DBJ72" s="9"/>
      <c r="DBK72" s="9"/>
      <c r="DBL72" s="9"/>
      <c r="DBM72" s="9"/>
      <c r="DBN72" s="9"/>
      <c r="DBO72" s="9"/>
      <c r="DBP72" s="9"/>
      <c r="DBQ72" s="9"/>
      <c r="DBR72" s="9"/>
      <c r="DBS72" s="9"/>
      <c r="DBT72" s="9"/>
      <c r="DBU72" s="9"/>
      <c r="DBV72" s="9"/>
      <c r="DBW72" s="9"/>
      <c r="DBX72" s="9"/>
      <c r="DBY72" s="9"/>
      <c r="DBZ72" s="9"/>
      <c r="DCA72" s="9"/>
      <c r="DCB72" s="9"/>
      <c r="DCC72" s="9"/>
      <c r="DCD72" s="9"/>
      <c r="DCE72" s="9"/>
      <c r="DCF72" s="9"/>
      <c r="DCG72" s="9"/>
      <c r="DCH72" s="9"/>
      <c r="DCI72" s="9"/>
      <c r="DCJ72" s="9"/>
      <c r="DCK72" s="9"/>
      <c r="DCL72" s="9"/>
      <c r="DCM72" s="9"/>
      <c r="DCN72" s="9"/>
      <c r="DCO72" s="9"/>
      <c r="DCP72" s="9"/>
      <c r="DCQ72" s="9"/>
      <c r="DCR72" s="9"/>
      <c r="DCS72" s="9"/>
      <c r="DCT72" s="9"/>
      <c r="DCU72" s="9"/>
      <c r="DCV72" s="9"/>
      <c r="DCW72" s="9"/>
      <c r="DCX72" s="9"/>
      <c r="DCY72" s="9"/>
      <c r="DCZ72" s="9"/>
      <c r="DDA72" s="9"/>
      <c r="DDB72" s="9"/>
      <c r="DDC72" s="9"/>
      <c r="DDD72" s="9"/>
      <c r="DDE72" s="9"/>
      <c r="DDF72" s="9"/>
      <c r="DDG72" s="9"/>
      <c r="DDH72" s="9"/>
      <c r="DDI72" s="9"/>
      <c r="DDJ72" s="9"/>
      <c r="DDK72" s="9"/>
      <c r="DDL72" s="9"/>
      <c r="DDM72" s="9"/>
      <c r="DDN72" s="9"/>
      <c r="DDO72" s="9"/>
      <c r="DDP72" s="9"/>
      <c r="DDQ72" s="9"/>
      <c r="DDR72" s="9"/>
      <c r="DDS72" s="9"/>
      <c r="DDT72" s="9"/>
      <c r="DDU72" s="9"/>
      <c r="DDV72" s="9"/>
      <c r="DDW72" s="9"/>
      <c r="DDX72" s="9"/>
      <c r="DDY72" s="9"/>
      <c r="DDZ72" s="9"/>
      <c r="DEA72" s="9"/>
      <c r="DEB72" s="9"/>
      <c r="DEC72" s="9"/>
      <c r="DED72" s="9"/>
      <c r="DEE72" s="9"/>
      <c r="DEF72" s="9"/>
      <c r="DEG72" s="9"/>
      <c r="DEH72" s="9"/>
      <c r="DEI72" s="9"/>
      <c r="DEJ72" s="9"/>
      <c r="DEK72" s="9"/>
      <c r="DEL72" s="9"/>
      <c r="DEM72" s="9"/>
      <c r="DEN72" s="9"/>
      <c r="DEO72" s="9"/>
      <c r="DEP72" s="9"/>
      <c r="DEQ72" s="9"/>
      <c r="DER72" s="9"/>
      <c r="DES72" s="9"/>
      <c r="DET72" s="9"/>
      <c r="DEU72" s="9"/>
      <c r="DEV72" s="9"/>
      <c r="DEW72" s="9"/>
      <c r="DEX72" s="9"/>
      <c r="DEY72" s="9"/>
      <c r="DEZ72" s="9"/>
      <c r="DFA72" s="9"/>
      <c r="DFB72" s="9"/>
      <c r="DFC72" s="9"/>
      <c r="DFD72" s="9"/>
      <c r="DFE72" s="9"/>
      <c r="DFF72" s="9"/>
      <c r="DFG72" s="9"/>
      <c r="DFH72" s="9"/>
      <c r="DFI72" s="9"/>
      <c r="DFJ72" s="9"/>
      <c r="DFK72" s="9"/>
      <c r="DFL72" s="9"/>
      <c r="DFM72" s="9"/>
      <c r="DFN72" s="9"/>
      <c r="DFO72" s="9"/>
      <c r="DFP72" s="9"/>
      <c r="DFQ72" s="9"/>
      <c r="DFR72" s="9"/>
      <c r="DFS72" s="9"/>
      <c r="DFT72" s="9"/>
      <c r="DFU72" s="9"/>
      <c r="DFV72" s="9"/>
      <c r="DFW72" s="9"/>
      <c r="DFX72" s="9"/>
      <c r="DFY72" s="9"/>
      <c r="DFZ72" s="9"/>
      <c r="DGA72" s="9"/>
      <c r="DGB72" s="9"/>
      <c r="DGC72" s="9"/>
      <c r="DGD72" s="9"/>
      <c r="DGE72" s="9"/>
      <c r="DGF72" s="9"/>
      <c r="DGG72" s="9"/>
      <c r="DGH72" s="9"/>
      <c r="DGI72" s="9"/>
      <c r="DGJ72" s="9"/>
      <c r="DGK72" s="9"/>
      <c r="DGL72" s="9"/>
      <c r="DGM72" s="9"/>
      <c r="DGN72" s="9"/>
      <c r="DGO72" s="9"/>
      <c r="DGP72" s="9"/>
      <c r="DGQ72" s="9"/>
      <c r="DGR72" s="9"/>
      <c r="DGS72" s="9"/>
      <c r="DGT72" s="9"/>
      <c r="DGU72" s="9"/>
      <c r="DGV72" s="9"/>
      <c r="DGW72" s="9"/>
      <c r="DGX72" s="9"/>
      <c r="DGY72" s="9"/>
      <c r="DGZ72" s="9"/>
      <c r="DHA72" s="9"/>
      <c r="DHB72" s="9"/>
      <c r="DHC72" s="9"/>
      <c r="DHD72" s="9"/>
      <c r="DHE72" s="9"/>
      <c r="DHF72" s="9"/>
      <c r="DHG72" s="9"/>
      <c r="DHH72" s="9"/>
      <c r="DHI72" s="9"/>
      <c r="DHJ72" s="9"/>
      <c r="DHK72" s="9"/>
      <c r="DHL72" s="9"/>
      <c r="DHM72" s="9"/>
      <c r="DHN72" s="9"/>
      <c r="DHO72" s="9"/>
      <c r="DHP72" s="9"/>
      <c r="DHQ72" s="9"/>
      <c r="DHR72" s="9"/>
      <c r="DHS72" s="9"/>
      <c r="DHT72" s="9"/>
      <c r="DHU72" s="9"/>
      <c r="DHV72" s="9"/>
      <c r="DHW72" s="9"/>
      <c r="DHX72" s="9"/>
      <c r="DHY72" s="9"/>
      <c r="DHZ72" s="9"/>
      <c r="DIA72" s="9"/>
      <c r="DIB72" s="9"/>
      <c r="DIC72" s="9"/>
      <c r="DID72" s="9"/>
      <c r="DIE72" s="9"/>
      <c r="DIF72" s="9"/>
      <c r="DIG72" s="9"/>
      <c r="DIH72" s="9"/>
      <c r="DII72" s="9"/>
      <c r="DIJ72" s="9"/>
      <c r="DIK72" s="9"/>
      <c r="DIL72" s="9"/>
      <c r="DIM72" s="9"/>
      <c r="DIN72" s="9"/>
      <c r="DIO72" s="9"/>
      <c r="DIP72" s="9"/>
      <c r="DIQ72" s="9"/>
      <c r="DIR72" s="9"/>
      <c r="DIS72" s="9"/>
      <c r="DIT72" s="9"/>
      <c r="DIU72" s="9"/>
      <c r="DIV72" s="9"/>
      <c r="DIW72" s="9"/>
      <c r="DIX72" s="9"/>
      <c r="DIY72" s="9"/>
      <c r="DIZ72" s="9"/>
      <c r="DJA72" s="9"/>
      <c r="DJB72" s="9"/>
      <c r="DJC72" s="9"/>
      <c r="DJD72" s="9"/>
      <c r="DJE72" s="9"/>
      <c r="DJF72" s="9"/>
      <c r="DJG72" s="9"/>
      <c r="DJH72" s="9"/>
      <c r="DJI72" s="9"/>
      <c r="DJJ72" s="9"/>
      <c r="DJK72" s="9"/>
      <c r="DJL72" s="9"/>
      <c r="DJM72" s="9"/>
      <c r="DJN72" s="9"/>
      <c r="DJO72" s="9"/>
      <c r="DJP72" s="9"/>
      <c r="DJQ72" s="9"/>
      <c r="DJR72" s="9"/>
      <c r="DJS72" s="9"/>
      <c r="DJT72" s="9"/>
      <c r="DJU72" s="9"/>
      <c r="DJV72" s="9"/>
      <c r="DJW72" s="9"/>
      <c r="DJX72" s="9"/>
      <c r="DJY72" s="9"/>
      <c r="DJZ72" s="9"/>
      <c r="DKA72" s="9"/>
      <c r="DKB72" s="9"/>
      <c r="DKC72" s="9"/>
      <c r="DKD72" s="9"/>
      <c r="DKE72" s="9"/>
      <c r="DKF72" s="9"/>
      <c r="DKG72" s="9"/>
      <c r="DKH72" s="9"/>
      <c r="DKI72" s="9"/>
      <c r="DKJ72" s="9"/>
      <c r="DKK72" s="9"/>
      <c r="DKL72" s="9"/>
      <c r="DKM72" s="9"/>
      <c r="DKN72" s="9"/>
      <c r="DKO72" s="9"/>
      <c r="DKP72" s="9"/>
      <c r="DKQ72" s="9"/>
      <c r="DKR72" s="9"/>
      <c r="DKS72" s="9"/>
      <c r="DKT72" s="9"/>
      <c r="DKU72" s="9"/>
      <c r="DKV72" s="9"/>
      <c r="DKW72" s="9"/>
      <c r="DKX72" s="9"/>
      <c r="DKY72" s="9"/>
      <c r="DKZ72" s="9"/>
      <c r="DLA72" s="9"/>
      <c r="DLB72" s="9"/>
      <c r="DLC72" s="9"/>
      <c r="DLD72" s="9"/>
      <c r="DLE72" s="9"/>
      <c r="DLF72" s="9"/>
      <c r="DLG72" s="9"/>
      <c r="DLH72" s="9"/>
      <c r="DLI72" s="9"/>
      <c r="DLJ72" s="9"/>
      <c r="DLK72" s="9"/>
      <c r="DLL72" s="9"/>
      <c r="DLM72" s="9"/>
      <c r="DLN72" s="9"/>
      <c r="DLO72" s="9"/>
      <c r="DLP72" s="9"/>
      <c r="DLQ72" s="9"/>
      <c r="DLR72" s="9"/>
      <c r="DLS72" s="9"/>
      <c r="DLT72" s="9"/>
      <c r="DLU72" s="9"/>
      <c r="DLV72" s="9"/>
      <c r="DLW72" s="9"/>
      <c r="DLX72" s="9"/>
      <c r="DLY72" s="9"/>
      <c r="DLZ72" s="9"/>
      <c r="DMA72" s="9"/>
      <c r="DMB72" s="9"/>
      <c r="DMC72" s="9"/>
      <c r="DMD72" s="9"/>
      <c r="DME72" s="9"/>
      <c r="DMF72" s="9"/>
      <c r="DMG72" s="9"/>
      <c r="DMH72" s="9"/>
      <c r="DMI72" s="9"/>
      <c r="DMJ72" s="9"/>
      <c r="DMK72" s="9"/>
      <c r="DML72" s="9"/>
      <c r="DMM72" s="9"/>
      <c r="DMN72" s="9"/>
      <c r="DMO72" s="9"/>
      <c r="DMP72" s="9"/>
      <c r="DMQ72" s="9"/>
      <c r="DMR72" s="9"/>
      <c r="DMS72" s="9"/>
      <c r="DMT72" s="9"/>
      <c r="DMU72" s="9"/>
      <c r="DMV72" s="9"/>
      <c r="DMW72" s="9"/>
      <c r="DMX72" s="9"/>
      <c r="DMY72" s="9"/>
      <c r="DMZ72" s="9"/>
      <c r="DNA72" s="9"/>
      <c r="DNB72" s="9"/>
      <c r="DNC72" s="9"/>
      <c r="DND72" s="9"/>
      <c r="DNE72" s="9"/>
      <c r="DNF72" s="9"/>
      <c r="DNG72" s="9"/>
      <c r="DNH72" s="9"/>
      <c r="DNI72" s="9"/>
      <c r="DNJ72" s="9"/>
      <c r="DNK72" s="9"/>
      <c r="DNL72" s="9"/>
      <c r="DNM72" s="9"/>
      <c r="DNN72" s="9"/>
      <c r="DNO72" s="9"/>
      <c r="DNP72" s="9"/>
      <c r="DNQ72" s="9"/>
      <c r="DNR72" s="9"/>
      <c r="DNS72" s="9"/>
      <c r="DNT72" s="9"/>
      <c r="DNU72" s="9"/>
      <c r="DNV72" s="9"/>
      <c r="DNW72" s="9"/>
      <c r="DNX72" s="9"/>
      <c r="DNY72" s="9"/>
      <c r="DNZ72" s="9"/>
      <c r="DOA72" s="9"/>
      <c r="DOB72" s="9"/>
      <c r="DOC72" s="9"/>
      <c r="DOD72" s="9"/>
      <c r="DOE72" s="9"/>
      <c r="DOF72" s="9"/>
      <c r="DOG72" s="9"/>
      <c r="DOH72" s="9"/>
      <c r="DOI72" s="9"/>
      <c r="DOJ72" s="9"/>
      <c r="DOK72" s="9"/>
      <c r="DOL72" s="9"/>
      <c r="DOM72" s="9"/>
      <c r="DON72" s="9"/>
      <c r="DOO72" s="9"/>
      <c r="DOP72" s="9"/>
      <c r="DOQ72" s="9"/>
      <c r="DOR72" s="9"/>
      <c r="DOS72" s="9"/>
      <c r="DOT72" s="9"/>
      <c r="DOU72" s="9"/>
      <c r="DOV72" s="9"/>
      <c r="DOW72" s="9"/>
      <c r="DOX72" s="9"/>
      <c r="DOY72" s="9"/>
      <c r="DOZ72" s="9"/>
      <c r="DPA72" s="9"/>
      <c r="DPB72" s="9"/>
      <c r="DPC72" s="9"/>
      <c r="DPD72" s="9"/>
      <c r="DPE72" s="9"/>
      <c r="DPF72" s="9"/>
    </row>
    <row r="73" spans="1:3126" s="4" customFormat="1" ht="20.100000000000001" customHeight="1" x14ac:dyDescent="0.25">
      <c r="A73" s="24">
        <v>64</v>
      </c>
      <c r="B73" s="99" t="s">
        <v>41</v>
      </c>
      <c r="C73" s="100"/>
      <c r="D73" s="39"/>
      <c r="E73" s="39"/>
      <c r="F73" s="39"/>
      <c r="G73" s="39"/>
      <c r="H73" s="37">
        <f t="shared" ref="H73:AZ73" si="56">H72</f>
        <v>4</v>
      </c>
      <c r="I73" s="37">
        <f t="shared" si="56"/>
        <v>4</v>
      </c>
      <c r="J73" s="37">
        <f t="shared" si="56"/>
        <v>26</v>
      </c>
      <c r="K73" s="37">
        <f t="shared" si="56"/>
        <v>52</v>
      </c>
      <c r="L73" s="37">
        <f t="shared" si="56"/>
        <v>0</v>
      </c>
      <c r="M73" s="37">
        <f t="shared" si="56"/>
        <v>0</v>
      </c>
      <c r="N73" s="37">
        <f t="shared" si="56"/>
        <v>0</v>
      </c>
      <c r="O73" s="37">
        <f t="shared" si="56"/>
        <v>0</v>
      </c>
      <c r="P73" s="37">
        <f t="shared" si="56"/>
        <v>11.200000000000001</v>
      </c>
      <c r="Q73" s="37">
        <f t="shared" si="56"/>
        <v>0</v>
      </c>
      <c r="R73" s="37">
        <f t="shared" si="56"/>
        <v>0</v>
      </c>
      <c r="S73" s="37">
        <f t="shared" si="56"/>
        <v>4</v>
      </c>
      <c r="T73" s="37">
        <f t="shared" si="56"/>
        <v>19</v>
      </c>
      <c r="U73" s="37">
        <f t="shared" si="56"/>
        <v>0</v>
      </c>
      <c r="V73" s="37">
        <f t="shared" si="56"/>
        <v>0</v>
      </c>
      <c r="W73" s="37">
        <f t="shared" si="56"/>
        <v>0</v>
      </c>
      <c r="X73" s="37">
        <f t="shared" si="56"/>
        <v>0</v>
      </c>
      <c r="Y73" s="37">
        <f t="shared" si="56"/>
        <v>0</v>
      </c>
      <c r="Z73" s="37">
        <f t="shared" si="56"/>
        <v>0</v>
      </c>
      <c r="AA73" s="37">
        <f t="shared" si="56"/>
        <v>0</v>
      </c>
      <c r="AB73" s="37">
        <f t="shared" si="56"/>
        <v>0</v>
      </c>
      <c r="AC73" s="37">
        <f t="shared" si="56"/>
        <v>0</v>
      </c>
      <c r="AD73" s="37">
        <f t="shared" si="56"/>
        <v>0</v>
      </c>
      <c r="AE73" s="37">
        <f t="shared" si="56"/>
        <v>0</v>
      </c>
      <c r="AF73" s="37">
        <f t="shared" si="56"/>
        <v>0</v>
      </c>
      <c r="AG73" s="37">
        <f t="shared" si="56"/>
        <v>0</v>
      </c>
      <c r="AH73" s="37">
        <f t="shared" si="56"/>
        <v>0</v>
      </c>
      <c r="AI73" s="37">
        <f t="shared" si="56"/>
        <v>0</v>
      </c>
      <c r="AJ73" s="37">
        <f t="shared" si="56"/>
        <v>0</v>
      </c>
      <c r="AK73" s="37">
        <f t="shared" si="56"/>
        <v>0</v>
      </c>
      <c r="AL73" s="37">
        <f t="shared" si="56"/>
        <v>0</v>
      </c>
      <c r="AM73" s="37">
        <f t="shared" si="56"/>
        <v>0</v>
      </c>
      <c r="AN73" s="37">
        <f t="shared" si="56"/>
        <v>0</v>
      </c>
      <c r="AO73" s="37">
        <f t="shared" si="56"/>
        <v>0</v>
      </c>
      <c r="AP73" s="37">
        <f t="shared" si="56"/>
        <v>2</v>
      </c>
      <c r="AQ73" s="53">
        <f t="shared" si="56"/>
        <v>11.4</v>
      </c>
      <c r="AR73" s="37">
        <f t="shared" si="56"/>
        <v>0</v>
      </c>
      <c r="AS73" s="37">
        <f t="shared" si="56"/>
        <v>0</v>
      </c>
      <c r="AT73" s="53">
        <f t="shared" si="56"/>
        <v>11.4</v>
      </c>
      <c r="AU73" s="37">
        <f t="shared" si="56"/>
        <v>0</v>
      </c>
      <c r="AV73" s="37">
        <f t="shared" si="56"/>
        <v>0</v>
      </c>
      <c r="AW73" s="37">
        <f t="shared" si="56"/>
        <v>0</v>
      </c>
      <c r="AX73" s="37">
        <f t="shared" si="56"/>
        <v>0</v>
      </c>
      <c r="AY73" s="37">
        <f t="shared" si="56"/>
        <v>0</v>
      </c>
      <c r="AZ73" s="53">
        <f t="shared" si="56"/>
        <v>97.600000000000009</v>
      </c>
      <c r="BA73" s="49"/>
      <c r="BB73" s="50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9"/>
      <c r="AJX73" s="9"/>
      <c r="AJY73" s="9"/>
      <c r="AJZ73" s="9"/>
      <c r="AKA73" s="9"/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  <c r="AMK73" s="9"/>
      <c r="AML73" s="9"/>
      <c r="AMM73" s="9"/>
      <c r="AMN73" s="9"/>
      <c r="AMO73" s="9"/>
      <c r="AMP73" s="9"/>
      <c r="AMQ73" s="9"/>
      <c r="AMR73" s="9"/>
      <c r="AMS73" s="9"/>
      <c r="AMT73" s="9"/>
      <c r="AMU73" s="9"/>
      <c r="AMV73" s="9"/>
      <c r="AMW73" s="9"/>
      <c r="AMX73" s="9"/>
      <c r="AMY73" s="9"/>
      <c r="AMZ73" s="9"/>
      <c r="ANA73" s="9"/>
      <c r="ANB73" s="9"/>
      <c r="ANC73" s="9"/>
      <c r="AND73" s="9"/>
      <c r="ANE73" s="9"/>
      <c r="ANF73" s="9"/>
      <c r="ANG73" s="9"/>
      <c r="ANH73" s="9"/>
      <c r="ANI73" s="9"/>
      <c r="ANJ73" s="9"/>
      <c r="ANK73" s="9"/>
      <c r="ANL73" s="9"/>
      <c r="ANM73" s="9"/>
      <c r="ANN73" s="9"/>
      <c r="ANO73" s="9"/>
      <c r="ANP73" s="9"/>
      <c r="ANQ73" s="9"/>
      <c r="ANR73" s="9"/>
      <c r="ANS73" s="9"/>
      <c r="ANT73" s="9"/>
      <c r="ANU73" s="9"/>
      <c r="ANV73" s="9"/>
      <c r="ANW73" s="9"/>
      <c r="ANX73" s="9"/>
      <c r="ANY73" s="9"/>
      <c r="ANZ73" s="9"/>
      <c r="AOA73" s="9"/>
      <c r="AOB73" s="9"/>
      <c r="AOC73" s="9"/>
      <c r="AOD73" s="9"/>
      <c r="AOE73" s="9"/>
      <c r="AOF73" s="9"/>
      <c r="AOG73" s="9"/>
      <c r="AOH73" s="9"/>
      <c r="AOI73" s="9"/>
      <c r="AOJ73" s="9"/>
      <c r="AOK73" s="9"/>
      <c r="AOL73" s="9"/>
      <c r="AOM73" s="9"/>
      <c r="AON73" s="9"/>
      <c r="AOO73" s="9"/>
      <c r="AOP73" s="9"/>
      <c r="AOQ73" s="9"/>
      <c r="AOR73" s="9"/>
      <c r="AOS73" s="9"/>
      <c r="AOT73" s="9"/>
      <c r="AOU73" s="9"/>
      <c r="AOV73" s="9"/>
      <c r="AOW73" s="9"/>
      <c r="AOX73" s="9"/>
      <c r="AOY73" s="9"/>
      <c r="AOZ73" s="9"/>
      <c r="APA73" s="9"/>
      <c r="APB73" s="9"/>
      <c r="APC73" s="9"/>
      <c r="APD73" s="9"/>
      <c r="APE73" s="9"/>
      <c r="APF73" s="9"/>
      <c r="APG73" s="9"/>
      <c r="APH73" s="9"/>
      <c r="API73" s="9"/>
      <c r="APJ73" s="9"/>
      <c r="APK73" s="9"/>
      <c r="APL73" s="9"/>
      <c r="APM73" s="9"/>
      <c r="APN73" s="9"/>
      <c r="APO73" s="9"/>
      <c r="APP73" s="9"/>
      <c r="APQ73" s="9"/>
      <c r="APR73" s="9"/>
      <c r="APS73" s="9"/>
      <c r="APT73" s="9"/>
      <c r="APU73" s="9"/>
      <c r="APV73" s="9"/>
      <c r="APW73" s="9"/>
      <c r="APX73" s="9"/>
      <c r="APY73" s="9"/>
      <c r="APZ73" s="9"/>
      <c r="AQA73" s="9"/>
      <c r="AQB73" s="9"/>
      <c r="AQC73" s="9"/>
      <c r="AQD73" s="9"/>
      <c r="AQE73" s="9"/>
      <c r="AQF73" s="9"/>
      <c r="AQG73" s="9"/>
      <c r="AQH73" s="9"/>
      <c r="AQI73" s="9"/>
      <c r="AQJ73" s="9"/>
      <c r="AQK73" s="9"/>
      <c r="AQL73" s="9"/>
      <c r="AQM73" s="9"/>
      <c r="AQN73" s="9"/>
      <c r="AQO73" s="9"/>
      <c r="AQP73" s="9"/>
      <c r="AQQ73" s="9"/>
      <c r="AQR73" s="9"/>
      <c r="AQS73" s="9"/>
      <c r="AQT73" s="9"/>
      <c r="AQU73" s="9"/>
      <c r="AQV73" s="9"/>
      <c r="AQW73" s="9"/>
      <c r="AQX73" s="9"/>
      <c r="AQY73" s="9"/>
      <c r="AQZ73" s="9"/>
      <c r="ARA73" s="9"/>
      <c r="ARB73" s="9"/>
      <c r="ARC73" s="9"/>
      <c r="ARD73" s="9"/>
      <c r="ARE73" s="9"/>
      <c r="ARF73" s="9"/>
      <c r="ARG73" s="9"/>
      <c r="ARH73" s="9"/>
      <c r="ARI73" s="9"/>
      <c r="ARJ73" s="9"/>
      <c r="ARK73" s="9"/>
      <c r="ARL73" s="9"/>
      <c r="ARM73" s="9"/>
      <c r="ARN73" s="9"/>
      <c r="ARO73" s="9"/>
      <c r="ARP73" s="9"/>
      <c r="ARQ73" s="9"/>
      <c r="ARR73" s="9"/>
      <c r="ARS73" s="9"/>
      <c r="ART73" s="9"/>
      <c r="ARU73" s="9"/>
      <c r="ARV73" s="9"/>
      <c r="ARW73" s="9"/>
      <c r="ARX73" s="9"/>
      <c r="ARY73" s="9"/>
      <c r="ARZ73" s="9"/>
      <c r="ASA73" s="9"/>
      <c r="ASB73" s="9"/>
      <c r="ASC73" s="9"/>
      <c r="ASD73" s="9"/>
      <c r="ASE73" s="9"/>
      <c r="ASF73" s="9"/>
      <c r="ASG73" s="9"/>
      <c r="ASH73" s="9"/>
      <c r="ASI73" s="9"/>
      <c r="ASJ73" s="9"/>
      <c r="ASK73" s="9"/>
      <c r="ASL73" s="9"/>
      <c r="ASM73" s="9"/>
      <c r="ASN73" s="9"/>
      <c r="ASO73" s="9"/>
      <c r="ASP73" s="9"/>
      <c r="ASQ73" s="9"/>
      <c r="ASR73" s="9"/>
      <c r="ASS73" s="9"/>
      <c r="AST73" s="9"/>
      <c r="ASU73" s="9"/>
      <c r="ASV73" s="9"/>
      <c r="ASW73" s="9"/>
      <c r="ASX73" s="9"/>
      <c r="ASY73" s="9"/>
      <c r="ASZ73" s="9"/>
      <c r="ATA73" s="9"/>
      <c r="ATB73" s="9"/>
      <c r="ATC73" s="9"/>
      <c r="ATD73" s="9"/>
      <c r="ATE73" s="9"/>
      <c r="ATF73" s="9"/>
      <c r="ATG73" s="9"/>
      <c r="ATH73" s="9"/>
      <c r="ATI73" s="9"/>
      <c r="ATJ73" s="9"/>
      <c r="ATK73" s="9"/>
      <c r="ATL73" s="9"/>
      <c r="ATM73" s="9"/>
      <c r="ATN73" s="9"/>
      <c r="ATO73" s="9"/>
      <c r="ATP73" s="9"/>
      <c r="ATQ73" s="9"/>
      <c r="ATR73" s="9"/>
      <c r="ATS73" s="9"/>
      <c r="ATT73" s="9"/>
      <c r="ATU73" s="9"/>
      <c r="ATV73" s="9"/>
      <c r="ATW73" s="9"/>
      <c r="ATX73" s="9"/>
      <c r="ATY73" s="9"/>
      <c r="ATZ73" s="9"/>
      <c r="AUA73" s="9"/>
      <c r="AUB73" s="9"/>
      <c r="AUC73" s="9"/>
      <c r="AUD73" s="9"/>
      <c r="AUE73" s="9"/>
      <c r="AUF73" s="9"/>
      <c r="AUG73" s="9"/>
      <c r="AUH73" s="9"/>
      <c r="AUI73" s="9"/>
      <c r="AUJ73" s="9"/>
      <c r="AUK73" s="9"/>
      <c r="AUL73" s="9"/>
      <c r="AUM73" s="9"/>
      <c r="AUN73" s="9"/>
      <c r="AUO73" s="9"/>
      <c r="AUP73" s="9"/>
      <c r="AUQ73" s="9"/>
      <c r="AUR73" s="9"/>
      <c r="AUS73" s="9"/>
      <c r="AUT73" s="9"/>
      <c r="AUU73" s="9"/>
      <c r="AUV73" s="9"/>
      <c r="AUW73" s="9"/>
      <c r="AUX73" s="9"/>
      <c r="AUY73" s="9"/>
      <c r="AUZ73" s="9"/>
      <c r="AVA73" s="9"/>
      <c r="AVB73" s="9"/>
      <c r="AVC73" s="9"/>
      <c r="AVD73" s="9"/>
      <c r="AVE73" s="9"/>
      <c r="AVF73" s="9"/>
      <c r="AVG73" s="9"/>
      <c r="AVH73" s="9"/>
      <c r="AVI73" s="9"/>
      <c r="AVJ73" s="9"/>
      <c r="AVK73" s="9"/>
      <c r="AVL73" s="9"/>
      <c r="AVM73" s="9"/>
      <c r="AVN73" s="9"/>
      <c r="AVO73" s="9"/>
      <c r="AVP73" s="9"/>
      <c r="AVQ73" s="9"/>
      <c r="AVR73" s="9"/>
      <c r="AVS73" s="9"/>
      <c r="AVT73" s="9"/>
      <c r="AVU73" s="9"/>
      <c r="AVV73" s="9"/>
      <c r="AVW73" s="9"/>
      <c r="AVX73" s="9"/>
      <c r="AVY73" s="9"/>
      <c r="AVZ73" s="9"/>
      <c r="AWA73" s="9"/>
      <c r="AWB73" s="9"/>
      <c r="AWC73" s="9"/>
      <c r="AWD73" s="9"/>
      <c r="AWE73" s="9"/>
      <c r="AWF73" s="9"/>
      <c r="AWG73" s="9"/>
      <c r="AWH73" s="9"/>
      <c r="AWI73" s="9"/>
      <c r="AWJ73" s="9"/>
      <c r="AWK73" s="9"/>
      <c r="AWL73" s="9"/>
      <c r="AWM73" s="9"/>
      <c r="AWN73" s="9"/>
      <c r="AWO73" s="9"/>
      <c r="AWP73" s="9"/>
      <c r="AWQ73" s="9"/>
      <c r="AWR73" s="9"/>
      <c r="AWS73" s="9"/>
      <c r="AWT73" s="9"/>
      <c r="AWU73" s="9"/>
      <c r="AWV73" s="9"/>
      <c r="AWW73" s="9"/>
      <c r="AWX73" s="9"/>
      <c r="AWY73" s="9"/>
      <c r="AWZ73" s="9"/>
      <c r="AXA73" s="9"/>
      <c r="AXB73" s="9"/>
      <c r="AXC73" s="9"/>
      <c r="AXD73" s="9"/>
      <c r="AXE73" s="9"/>
      <c r="AXF73" s="9"/>
      <c r="AXG73" s="9"/>
      <c r="AXH73" s="9"/>
      <c r="AXI73" s="9"/>
      <c r="AXJ73" s="9"/>
      <c r="AXK73" s="9"/>
      <c r="AXL73" s="9"/>
      <c r="AXM73" s="9"/>
      <c r="AXN73" s="9"/>
      <c r="AXO73" s="9"/>
      <c r="AXP73" s="9"/>
      <c r="AXQ73" s="9"/>
      <c r="AXR73" s="9"/>
      <c r="AXS73" s="9"/>
      <c r="AXT73" s="9"/>
      <c r="AXU73" s="9"/>
      <c r="AXV73" s="9"/>
      <c r="AXW73" s="9"/>
      <c r="AXX73" s="9"/>
      <c r="AXY73" s="9"/>
      <c r="AXZ73" s="9"/>
      <c r="AYA73" s="9"/>
      <c r="AYB73" s="9"/>
      <c r="AYC73" s="9"/>
      <c r="AYD73" s="9"/>
      <c r="AYE73" s="9"/>
      <c r="AYF73" s="9"/>
      <c r="AYG73" s="9"/>
      <c r="AYH73" s="9"/>
      <c r="AYI73" s="9"/>
      <c r="AYJ73" s="9"/>
      <c r="AYK73" s="9"/>
      <c r="AYL73" s="9"/>
      <c r="AYM73" s="9"/>
      <c r="AYN73" s="9"/>
      <c r="AYO73" s="9"/>
      <c r="AYP73" s="9"/>
      <c r="AYQ73" s="9"/>
      <c r="AYR73" s="9"/>
      <c r="AYS73" s="9"/>
      <c r="AYT73" s="9"/>
      <c r="AYU73" s="9"/>
      <c r="AYV73" s="9"/>
      <c r="AYW73" s="9"/>
      <c r="AYX73" s="9"/>
      <c r="AYY73" s="9"/>
      <c r="AYZ73" s="9"/>
      <c r="AZA73" s="9"/>
      <c r="AZB73" s="9"/>
      <c r="AZC73" s="9"/>
      <c r="AZD73" s="9"/>
      <c r="AZE73" s="9"/>
      <c r="AZF73" s="9"/>
      <c r="AZG73" s="9"/>
      <c r="AZH73" s="9"/>
      <c r="AZI73" s="9"/>
      <c r="AZJ73" s="9"/>
      <c r="AZK73" s="9"/>
      <c r="AZL73" s="9"/>
      <c r="AZM73" s="9"/>
      <c r="AZN73" s="9"/>
      <c r="AZO73" s="9"/>
      <c r="AZP73" s="9"/>
      <c r="AZQ73" s="9"/>
      <c r="AZR73" s="9"/>
      <c r="AZS73" s="9"/>
      <c r="AZT73" s="9"/>
      <c r="AZU73" s="9"/>
      <c r="AZV73" s="9"/>
      <c r="AZW73" s="9"/>
      <c r="AZX73" s="9"/>
      <c r="AZY73" s="9"/>
      <c r="AZZ73" s="9"/>
      <c r="BAA73" s="9"/>
      <c r="BAB73" s="9"/>
      <c r="BAC73" s="9"/>
      <c r="BAD73" s="9"/>
      <c r="BAE73" s="9"/>
      <c r="BAF73" s="9"/>
      <c r="BAG73" s="9"/>
      <c r="BAH73" s="9"/>
      <c r="BAI73" s="9"/>
      <c r="BAJ73" s="9"/>
      <c r="BAK73" s="9"/>
      <c r="BAL73" s="9"/>
      <c r="BAM73" s="9"/>
      <c r="BAN73" s="9"/>
      <c r="BAO73" s="9"/>
      <c r="BAP73" s="9"/>
      <c r="BAQ73" s="9"/>
      <c r="BAR73" s="9"/>
      <c r="BAS73" s="9"/>
      <c r="BAT73" s="9"/>
      <c r="BAU73" s="9"/>
      <c r="BAV73" s="9"/>
      <c r="BAW73" s="9"/>
      <c r="BAX73" s="9"/>
      <c r="BAY73" s="9"/>
      <c r="BAZ73" s="9"/>
      <c r="BBA73" s="9"/>
      <c r="BBB73" s="9"/>
      <c r="BBC73" s="9"/>
      <c r="BBD73" s="9"/>
      <c r="BBE73" s="9"/>
      <c r="BBF73" s="9"/>
      <c r="BBG73" s="9"/>
      <c r="BBH73" s="9"/>
      <c r="BBI73" s="9"/>
      <c r="BBJ73" s="9"/>
      <c r="BBK73" s="9"/>
      <c r="BBL73" s="9"/>
      <c r="BBM73" s="9"/>
      <c r="BBN73" s="9"/>
      <c r="BBO73" s="9"/>
      <c r="BBP73" s="9"/>
      <c r="BBQ73" s="9"/>
      <c r="BBR73" s="9"/>
      <c r="BBS73" s="9"/>
      <c r="BBT73" s="9"/>
      <c r="BBU73" s="9"/>
      <c r="BBV73" s="9"/>
      <c r="BBW73" s="9"/>
      <c r="BBX73" s="9"/>
      <c r="BBY73" s="9"/>
      <c r="BBZ73" s="9"/>
      <c r="BCA73" s="9"/>
      <c r="BCB73" s="9"/>
      <c r="BCC73" s="9"/>
      <c r="BCD73" s="9"/>
      <c r="BCE73" s="9"/>
      <c r="BCF73" s="9"/>
      <c r="BCG73" s="9"/>
      <c r="BCH73" s="9"/>
      <c r="BCI73" s="9"/>
      <c r="BCJ73" s="9"/>
      <c r="BCK73" s="9"/>
      <c r="BCL73" s="9"/>
      <c r="BCM73" s="9"/>
      <c r="BCN73" s="9"/>
      <c r="BCO73" s="9"/>
      <c r="BCP73" s="9"/>
      <c r="BCQ73" s="9"/>
      <c r="BCR73" s="9"/>
      <c r="BCS73" s="9"/>
      <c r="BCT73" s="9"/>
      <c r="BCU73" s="9"/>
      <c r="BCV73" s="9"/>
      <c r="BCW73" s="9"/>
      <c r="BCX73" s="9"/>
      <c r="BCY73" s="9"/>
      <c r="BCZ73" s="9"/>
      <c r="BDA73" s="9"/>
      <c r="BDB73" s="9"/>
      <c r="BDC73" s="9"/>
      <c r="BDD73" s="9"/>
      <c r="BDE73" s="9"/>
      <c r="BDF73" s="9"/>
      <c r="BDG73" s="9"/>
      <c r="BDH73" s="9"/>
      <c r="BDI73" s="9"/>
      <c r="BDJ73" s="9"/>
      <c r="BDK73" s="9"/>
      <c r="BDL73" s="9"/>
      <c r="BDM73" s="9"/>
      <c r="BDN73" s="9"/>
      <c r="BDO73" s="9"/>
      <c r="BDP73" s="9"/>
      <c r="BDQ73" s="9"/>
      <c r="BDR73" s="9"/>
      <c r="BDS73" s="9"/>
      <c r="BDT73" s="9"/>
      <c r="BDU73" s="9"/>
      <c r="BDV73" s="9"/>
      <c r="BDW73" s="9"/>
      <c r="BDX73" s="9"/>
      <c r="BDY73" s="9"/>
      <c r="BDZ73" s="9"/>
      <c r="BEA73" s="9"/>
      <c r="BEB73" s="9"/>
      <c r="BEC73" s="9"/>
      <c r="BED73" s="9"/>
      <c r="BEE73" s="9"/>
      <c r="BEF73" s="9"/>
      <c r="BEG73" s="9"/>
      <c r="BEH73" s="9"/>
      <c r="BEI73" s="9"/>
      <c r="BEJ73" s="9"/>
      <c r="BEK73" s="9"/>
      <c r="BEL73" s="9"/>
      <c r="BEM73" s="9"/>
      <c r="BEN73" s="9"/>
      <c r="BEO73" s="9"/>
      <c r="BEP73" s="9"/>
      <c r="BEQ73" s="9"/>
      <c r="BER73" s="9"/>
      <c r="BES73" s="9"/>
      <c r="BET73" s="9"/>
      <c r="BEU73" s="9"/>
      <c r="BEV73" s="9"/>
      <c r="BEW73" s="9"/>
      <c r="BEX73" s="9"/>
      <c r="BEY73" s="9"/>
      <c r="BEZ73" s="9"/>
      <c r="BFA73" s="9"/>
      <c r="BFB73" s="9"/>
      <c r="BFC73" s="9"/>
      <c r="BFD73" s="9"/>
      <c r="BFE73" s="9"/>
      <c r="BFF73" s="9"/>
      <c r="BFG73" s="9"/>
      <c r="BFH73" s="9"/>
      <c r="BFI73" s="9"/>
      <c r="BFJ73" s="9"/>
      <c r="BFK73" s="9"/>
      <c r="BFL73" s="9"/>
      <c r="BFM73" s="9"/>
      <c r="BFN73" s="9"/>
      <c r="BFO73" s="9"/>
      <c r="BFP73" s="9"/>
      <c r="BFQ73" s="9"/>
      <c r="BFR73" s="9"/>
      <c r="BFS73" s="9"/>
      <c r="BFT73" s="9"/>
      <c r="BFU73" s="9"/>
      <c r="BFV73" s="9"/>
      <c r="BFW73" s="9"/>
      <c r="BFX73" s="9"/>
      <c r="BFY73" s="9"/>
      <c r="BFZ73" s="9"/>
      <c r="BGA73" s="9"/>
      <c r="BGB73" s="9"/>
      <c r="BGC73" s="9"/>
      <c r="BGD73" s="9"/>
      <c r="BGE73" s="9"/>
      <c r="BGF73" s="9"/>
      <c r="BGG73" s="9"/>
      <c r="BGH73" s="9"/>
      <c r="BGI73" s="9"/>
      <c r="BGJ73" s="9"/>
      <c r="BGK73" s="9"/>
      <c r="BGL73" s="9"/>
      <c r="BGM73" s="9"/>
      <c r="BGN73" s="9"/>
      <c r="BGO73" s="9"/>
      <c r="BGP73" s="9"/>
      <c r="BGQ73" s="9"/>
      <c r="BGR73" s="9"/>
      <c r="BGS73" s="9"/>
      <c r="BGT73" s="9"/>
      <c r="BGU73" s="9"/>
      <c r="BGV73" s="9"/>
      <c r="BGW73" s="9"/>
      <c r="BGX73" s="9"/>
      <c r="BGY73" s="9"/>
      <c r="BGZ73" s="9"/>
      <c r="BHA73" s="9"/>
      <c r="BHB73" s="9"/>
      <c r="BHC73" s="9"/>
      <c r="BHD73" s="9"/>
      <c r="BHE73" s="9"/>
      <c r="BHF73" s="9"/>
      <c r="BHG73" s="9"/>
      <c r="BHH73" s="9"/>
      <c r="BHI73" s="9"/>
      <c r="BHJ73" s="9"/>
      <c r="BHK73" s="9"/>
      <c r="BHL73" s="9"/>
      <c r="BHM73" s="9"/>
      <c r="BHN73" s="9"/>
      <c r="BHO73" s="9"/>
      <c r="BHP73" s="9"/>
      <c r="BHQ73" s="9"/>
      <c r="BHR73" s="9"/>
      <c r="BHS73" s="9"/>
      <c r="BHT73" s="9"/>
      <c r="BHU73" s="9"/>
      <c r="BHV73" s="9"/>
      <c r="BHW73" s="9"/>
      <c r="BHX73" s="9"/>
      <c r="BHY73" s="9"/>
      <c r="BHZ73" s="9"/>
      <c r="BIA73" s="9"/>
      <c r="BIB73" s="9"/>
      <c r="BIC73" s="9"/>
      <c r="BID73" s="9"/>
      <c r="BIE73" s="9"/>
      <c r="BIF73" s="9"/>
      <c r="BIG73" s="9"/>
      <c r="BIH73" s="9"/>
      <c r="BII73" s="9"/>
      <c r="BIJ73" s="9"/>
      <c r="BIK73" s="9"/>
      <c r="BIL73" s="9"/>
      <c r="BIM73" s="9"/>
      <c r="BIN73" s="9"/>
      <c r="BIO73" s="9"/>
      <c r="BIP73" s="9"/>
      <c r="BIQ73" s="9"/>
      <c r="BIR73" s="9"/>
      <c r="BIS73" s="9"/>
      <c r="BIT73" s="9"/>
      <c r="BIU73" s="9"/>
      <c r="BIV73" s="9"/>
      <c r="BIW73" s="9"/>
      <c r="BIX73" s="9"/>
      <c r="BIY73" s="9"/>
      <c r="BIZ73" s="9"/>
      <c r="BJA73" s="9"/>
      <c r="BJB73" s="9"/>
      <c r="BJC73" s="9"/>
      <c r="BJD73" s="9"/>
      <c r="BJE73" s="9"/>
      <c r="BJF73" s="9"/>
      <c r="BJG73" s="9"/>
      <c r="BJH73" s="9"/>
      <c r="BJI73" s="9"/>
      <c r="BJJ73" s="9"/>
      <c r="BJK73" s="9"/>
      <c r="BJL73" s="9"/>
      <c r="BJM73" s="9"/>
      <c r="BJN73" s="9"/>
      <c r="BJO73" s="9"/>
      <c r="BJP73" s="9"/>
      <c r="BJQ73" s="9"/>
      <c r="BJR73" s="9"/>
      <c r="BJS73" s="9"/>
      <c r="BJT73" s="9"/>
      <c r="BJU73" s="9"/>
      <c r="BJV73" s="9"/>
      <c r="BJW73" s="9"/>
      <c r="BJX73" s="9"/>
      <c r="BJY73" s="9"/>
      <c r="BJZ73" s="9"/>
      <c r="BKA73" s="9"/>
      <c r="BKB73" s="9"/>
      <c r="BKC73" s="9"/>
      <c r="BKD73" s="9"/>
      <c r="BKE73" s="9"/>
      <c r="BKF73" s="9"/>
      <c r="BKG73" s="9"/>
      <c r="BKH73" s="9"/>
      <c r="BKI73" s="9"/>
      <c r="BKJ73" s="9"/>
      <c r="BKK73" s="9"/>
      <c r="BKL73" s="9"/>
      <c r="BKM73" s="9"/>
      <c r="BKN73" s="9"/>
      <c r="BKO73" s="9"/>
      <c r="BKP73" s="9"/>
      <c r="BKQ73" s="9"/>
      <c r="BKR73" s="9"/>
      <c r="BKS73" s="9"/>
      <c r="BKT73" s="9"/>
      <c r="BKU73" s="9"/>
      <c r="BKV73" s="9"/>
      <c r="BKW73" s="9"/>
      <c r="BKX73" s="9"/>
      <c r="BKY73" s="9"/>
      <c r="BKZ73" s="9"/>
      <c r="BLA73" s="9"/>
      <c r="BLB73" s="9"/>
      <c r="BLC73" s="9"/>
      <c r="BLD73" s="9"/>
      <c r="BLE73" s="9"/>
      <c r="BLF73" s="9"/>
      <c r="BLG73" s="9"/>
      <c r="BLH73" s="9"/>
      <c r="BLI73" s="9"/>
      <c r="BLJ73" s="9"/>
      <c r="BLK73" s="9"/>
      <c r="BLL73" s="9"/>
      <c r="BLM73" s="9"/>
      <c r="BLN73" s="9"/>
      <c r="BLO73" s="9"/>
      <c r="BLP73" s="9"/>
      <c r="BLQ73" s="9"/>
      <c r="BLR73" s="9"/>
      <c r="BLS73" s="9"/>
      <c r="BLT73" s="9"/>
      <c r="BLU73" s="9"/>
      <c r="BLV73" s="9"/>
      <c r="BLW73" s="9"/>
      <c r="BLX73" s="9"/>
      <c r="BLY73" s="9"/>
      <c r="BLZ73" s="9"/>
      <c r="BMA73" s="9"/>
      <c r="BMB73" s="9"/>
      <c r="BMC73" s="9"/>
      <c r="BMD73" s="9"/>
      <c r="BME73" s="9"/>
      <c r="BMF73" s="9"/>
      <c r="BMG73" s="9"/>
      <c r="BMH73" s="9"/>
      <c r="BMI73" s="9"/>
      <c r="BMJ73" s="9"/>
      <c r="BMK73" s="9"/>
      <c r="BML73" s="9"/>
      <c r="BMM73" s="9"/>
      <c r="BMN73" s="9"/>
      <c r="BMO73" s="9"/>
      <c r="BMP73" s="9"/>
      <c r="BMQ73" s="9"/>
      <c r="BMR73" s="9"/>
      <c r="BMS73" s="9"/>
      <c r="BMT73" s="9"/>
      <c r="BMU73" s="9"/>
      <c r="BMV73" s="9"/>
      <c r="BMW73" s="9"/>
      <c r="BMX73" s="9"/>
      <c r="BMY73" s="9"/>
      <c r="BMZ73" s="9"/>
      <c r="BNA73" s="9"/>
      <c r="BNB73" s="9"/>
      <c r="BNC73" s="9"/>
      <c r="BND73" s="9"/>
      <c r="BNE73" s="9"/>
      <c r="BNF73" s="9"/>
      <c r="BNG73" s="9"/>
      <c r="BNH73" s="9"/>
      <c r="BNI73" s="9"/>
      <c r="BNJ73" s="9"/>
      <c r="BNK73" s="9"/>
      <c r="BNL73" s="9"/>
      <c r="BNM73" s="9"/>
      <c r="BNN73" s="9"/>
      <c r="BNO73" s="9"/>
      <c r="BNP73" s="9"/>
      <c r="BNQ73" s="9"/>
      <c r="BNR73" s="9"/>
      <c r="BNS73" s="9"/>
      <c r="BNT73" s="9"/>
      <c r="BNU73" s="9"/>
      <c r="BNV73" s="9"/>
      <c r="BNW73" s="9"/>
      <c r="BNX73" s="9"/>
      <c r="BNY73" s="9"/>
      <c r="BNZ73" s="9"/>
      <c r="BOA73" s="9"/>
      <c r="BOB73" s="9"/>
      <c r="BOC73" s="9"/>
      <c r="BOD73" s="9"/>
      <c r="BOE73" s="9"/>
      <c r="BOF73" s="9"/>
      <c r="BOG73" s="9"/>
      <c r="BOH73" s="9"/>
      <c r="BOI73" s="9"/>
      <c r="BOJ73" s="9"/>
      <c r="BOK73" s="9"/>
      <c r="BOL73" s="9"/>
      <c r="BOM73" s="9"/>
      <c r="BON73" s="9"/>
      <c r="BOO73" s="9"/>
      <c r="BOP73" s="9"/>
      <c r="BOQ73" s="9"/>
      <c r="BOR73" s="9"/>
      <c r="BOS73" s="9"/>
      <c r="BOT73" s="9"/>
      <c r="BOU73" s="9"/>
      <c r="BOV73" s="9"/>
      <c r="BOW73" s="9"/>
      <c r="BOX73" s="9"/>
      <c r="BOY73" s="9"/>
      <c r="BOZ73" s="9"/>
      <c r="BPA73" s="9"/>
      <c r="BPB73" s="9"/>
      <c r="BPC73" s="9"/>
      <c r="BPD73" s="9"/>
      <c r="BPE73" s="9"/>
      <c r="BPF73" s="9"/>
      <c r="BPG73" s="9"/>
      <c r="BPH73" s="9"/>
      <c r="BPI73" s="9"/>
      <c r="BPJ73" s="9"/>
      <c r="BPK73" s="9"/>
      <c r="BPL73" s="9"/>
      <c r="BPM73" s="9"/>
      <c r="BPN73" s="9"/>
      <c r="BPO73" s="9"/>
      <c r="BPP73" s="9"/>
      <c r="BPQ73" s="9"/>
      <c r="BPR73" s="9"/>
      <c r="BPS73" s="9"/>
      <c r="BPT73" s="9"/>
      <c r="BPU73" s="9"/>
      <c r="BPV73" s="9"/>
      <c r="BPW73" s="9"/>
      <c r="BPX73" s="9"/>
      <c r="BPY73" s="9"/>
      <c r="BPZ73" s="9"/>
      <c r="BQA73" s="9"/>
      <c r="BQB73" s="9"/>
      <c r="BQC73" s="9"/>
      <c r="BQD73" s="9"/>
      <c r="BQE73" s="9"/>
      <c r="BQF73" s="9"/>
      <c r="BQG73" s="9"/>
      <c r="BQH73" s="9"/>
      <c r="BQI73" s="9"/>
      <c r="BQJ73" s="9"/>
      <c r="BQK73" s="9"/>
      <c r="BQL73" s="9"/>
      <c r="BQM73" s="9"/>
      <c r="BQN73" s="9"/>
      <c r="BQO73" s="9"/>
      <c r="BQP73" s="9"/>
      <c r="BQQ73" s="9"/>
      <c r="BQR73" s="9"/>
      <c r="BQS73" s="9"/>
      <c r="BQT73" s="9"/>
      <c r="BQU73" s="9"/>
      <c r="BQV73" s="9"/>
      <c r="BQW73" s="9"/>
      <c r="BQX73" s="9"/>
      <c r="BQY73" s="9"/>
      <c r="BQZ73" s="9"/>
      <c r="BRA73" s="9"/>
      <c r="BRB73" s="9"/>
      <c r="BRC73" s="9"/>
      <c r="BRD73" s="9"/>
      <c r="BRE73" s="9"/>
      <c r="BRF73" s="9"/>
      <c r="BRG73" s="9"/>
      <c r="BRH73" s="9"/>
      <c r="BRI73" s="9"/>
      <c r="BRJ73" s="9"/>
      <c r="BRK73" s="9"/>
      <c r="BRL73" s="9"/>
      <c r="BRM73" s="9"/>
      <c r="BRN73" s="9"/>
      <c r="BRO73" s="9"/>
      <c r="BRP73" s="9"/>
      <c r="BRQ73" s="9"/>
      <c r="BRR73" s="9"/>
      <c r="BRS73" s="9"/>
      <c r="BRT73" s="9"/>
      <c r="BRU73" s="9"/>
      <c r="BRV73" s="9"/>
      <c r="BRW73" s="9"/>
      <c r="BRX73" s="9"/>
      <c r="BRY73" s="9"/>
      <c r="BRZ73" s="9"/>
      <c r="BSA73" s="9"/>
      <c r="BSB73" s="9"/>
      <c r="BSC73" s="9"/>
      <c r="BSD73" s="9"/>
      <c r="BSE73" s="9"/>
      <c r="BSF73" s="9"/>
      <c r="BSG73" s="9"/>
      <c r="BSH73" s="9"/>
      <c r="BSI73" s="9"/>
      <c r="BSJ73" s="9"/>
      <c r="BSK73" s="9"/>
      <c r="BSL73" s="9"/>
      <c r="BSM73" s="9"/>
      <c r="BSN73" s="9"/>
      <c r="BSO73" s="9"/>
      <c r="BSP73" s="9"/>
      <c r="BSQ73" s="9"/>
      <c r="BSR73" s="9"/>
      <c r="BSS73" s="9"/>
      <c r="BST73" s="9"/>
      <c r="BSU73" s="9"/>
      <c r="BSV73" s="9"/>
      <c r="BSW73" s="9"/>
      <c r="BSX73" s="9"/>
      <c r="BSY73" s="9"/>
      <c r="BSZ73" s="9"/>
      <c r="BTA73" s="9"/>
      <c r="BTB73" s="9"/>
      <c r="BTC73" s="9"/>
      <c r="BTD73" s="9"/>
      <c r="BTE73" s="9"/>
      <c r="BTF73" s="9"/>
      <c r="BTG73" s="9"/>
      <c r="BTH73" s="9"/>
      <c r="BTI73" s="9"/>
      <c r="BTJ73" s="9"/>
      <c r="BTK73" s="9"/>
      <c r="BTL73" s="9"/>
      <c r="BTM73" s="9"/>
      <c r="BTN73" s="9"/>
      <c r="BTO73" s="9"/>
      <c r="BTP73" s="9"/>
      <c r="BTQ73" s="9"/>
      <c r="BTR73" s="9"/>
      <c r="BTS73" s="9"/>
      <c r="BTT73" s="9"/>
      <c r="BTU73" s="9"/>
      <c r="BTV73" s="9"/>
      <c r="BTW73" s="9"/>
      <c r="BTX73" s="9"/>
      <c r="BTY73" s="9"/>
      <c r="BTZ73" s="9"/>
      <c r="BUA73" s="9"/>
      <c r="BUB73" s="9"/>
      <c r="BUC73" s="9"/>
      <c r="BUD73" s="9"/>
      <c r="BUE73" s="9"/>
      <c r="BUF73" s="9"/>
      <c r="BUG73" s="9"/>
      <c r="BUH73" s="9"/>
      <c r="BUI73" s="9"/>
      <c r="BUJ73" s="9"/>
      <c r="BUK73" s="9"/>
      <c r="BUL73" s="9"/>
      <c r="BUM73" s="9"/>
      <c r="BUN73" s="9"/>
      <c r="BUO73" s="9"/>
      <c r="BUP73" s="9"/>
      <c r="BUQ73" s="9"/>
      <c r="BUR73" s="9"/>
      <c r="BUS73" s="9"/>
      <c r="BUT73" s="9"/>
      <c r="BUU73" s="9"/>
      <c r="BUV73" s="9"/>
      <c r="BUW73" s="9"/>
      <c r="BUX73" s="9"/>
      <c r="BUY73" s="9"/>
      <c r="BUZ73" s="9"/>
      <c r="BVA73" s="9"/>
      <c r="BVB73" s="9"/>
      <c r="BVC73" s="9"/>
      <c r="BVD73" s="9"/>
      <c r="BVE73" s="9"/>
      <c r="BVF73" s="9"/>
      <c r="BVG73" s="9"/>
      <c r="BVH73" s="9"/>
      <c r="BVI73" s="9"/>
      <c r="BVJ73" s="9"/>
      <c r="BVK73" s="9"/>
      <c r="BVL73" s="9"/>
      <c r="BVM73" s="9"/>
      <c r="BVN73" s="9"/>
      <c r="BVO73" s="9"/>
      <c r="BVP73" s="9"/>
      <c r="BVQ73" s="9"/>
      <c r="BVR73" s="9"/>
      <c r="BVS73" s="9"/>
      <c r="BVT73" s="9"/>
      <c r="BVU73" s="9"/>
      <c r="BVV73" s="9"/>
      <c r="BVW73" s="9"/>
      <c r="BVX73" s="9"/>
      <c r="BVY73" s="9"/>
      <c r="BVZ73" s="9"/>
      <c r="BWA73" s="9"/>
      <c r="BWB73" s="9"/>
      <c r="BWC73" s="9"/>
      <c r="BWD73" s="9"/>
      <c r="BWE73" s="9"/>
      <c r="BWF73" s="9"/>
      <c r="BWG73" s="9"/>
      <c r="BWH73" s="9"/>
      <c r="BWI73" s="9"/>
      <c r="BWJ73" s="9"/>
      <c r="BWK73" s="9"/>
      <c r="BWL73" s="9"/>
      <c r="BWM73" s="9"/>
      <c r="BWN73" s="9"/>
      <c r="BWO73" s="9"/>
      <c r="BWP73" s="9"/>
      <c r="BWQ73" s="9"/>
      <c r="BWR73" s="9"/>
      <c r="BWS73" s="9"/>
      <c r="BWT73" s="9"/>
      <c r="BWU73" s="9"/>
      <c r="BWV73" s="9"/>
      <c r="BWW73" s="9"/>
      <c r="BWX73" s="9"/>
      <c r="BWY73" s="9"/>
      <c r="BWZ73" s="9"/>
      <c r="BXA73" s="9"/>
      <c r="BXB73" s="9"/>
      <c r="BXC73" s="9"/>
      <c r="BXD73" s="9"/>
      <c r="BXE73" s="9"/>
      <c r="BXF73" s="9"/>
      <c r="BXG73" s="9"/>
      <c r="BXH73" s="9"/>
      <c r="BXI73" s="9"/>
      <c r="BXJ73" s="9"/>
      <c r="BXK73" s="9"/>
      <c r="BXL73" s="9"/>
      <c r="BXM73" s="9"/>
      <c r="BXN73" s="9"/>
      <c r="BXO73" s="9"/>
      <c r="BXP73" s="9"/>
      <c r="BXQ73" s="9"/>
      <c r="BXR73" s="9"/>
      <c r="BXS73" s="9"/>
      <c r="BXT73" s="9"/>
      <c r="BXU73" s="9"/>
      <c r="BXV73" s="9"/>
      <c r="BXW73" s="9"/>
      <c r="BXX73" s="9"/>
      <c r="BXY73" s="9"/>
      <c r="BXZ73" s="9"/>
      <c r="BYA73" s="9"/>
      <c r="BYB73" s="9"/>
      <c r="BYC73" s="9"/>
      <c r="BYD73" s="9"/>
      <c r="BYE73" s="9"/>
      <c r="BYF73" s="9"/>
      <c r="BYG73" s="9"/>
      <c r="BYH73" s="9"/>
      <c r="BYI73" s="9"/>
      <c r="BYJ73" s="9"/>
      <c r="BYK73" s="9"/>
      <c r="BYL73" s="9"/>
      <c r="BYM73" s="9"/>
      <c r="BYN73" s="9"/>
      <c r="BYO73" s="9"/>
      <c r="BYP73" s="9"/>
      <c r="BYQ73" s="9"/>
      <c r="BYR73" s="9"/>
      <c r="BYS73" s="9"/>
      <c r="BYT73" s="9"/>
      <c r="BYU73" s="9"/>
      <c r="BYV73" s="9"/>
      <c r="BYW73" s="9"/>
      <c r="BYX73" s="9"/>
      <c r="BYY73" s="9"/>
      <c r="BYZ73" s="9"/>
      <c r="BZA73" s="9"/>
      <c r="BZB73" s="9"/>
      <c r="BZC73" s="9"/>
      <c r="BZD73" s="9"/>
      <c r="BZE73" s="9"/>
      <c r="BZF73" s="9"/>
      <c r="BZG73" s="9"/>
      <c r="BZH73" s="9"/>
      <c r="BZI73" s="9"/>
      <c r="BZJ73" s="9"/>
      <c r="BZK73" s="9"/>
      <c r="BZL73" s="9"/>
      <c r="BZM73" s="9"/>
      <c r="BZN73" s="9"/>
      <c r="BZO73" s="9"/>
      <c r="BZP73" s="9"/>
      <c r="BZQ73" s="9"/>
      <c r="BZR73" s="9"/>
      <c r="BZS73" s="9"/>
      <c r="BZT73" s="9"/>
      <c r="BZU73" s="9"/>
      <c r="BZV73" s="9"/>
      <c r="BZW73" s="9"/>
      <c r="BZX73" s="9"/>
      <c r="BZY73" s="9"/>
      <c r="BZZ73" s="9"/>
      <c r="CAA73" s="9"/>
      <c r="CAB73" s="9"/>
      <c r="CAC73" s="9"/>
      <c r="CAD73" s="9"/>
      <c r="CAE73" s="9"/>
      <c r="CAF73" s="9"/>
      <c r="CAG73" s="9"/>
      <c r="CAH73" s="9"/>
      <c r="CAI73" s="9"/>
      <c r="CAJ73" s="9"/>
      <c r="CAK73" s="9"/>
      <c r="CAL73" s="9"/>
      <c r="CAM73" s="9"/>
      <c r="CAN73" s="9"/>
      <c r="CAO73" s="9"/>
      <c r="CAP73" s="9"/>
      <c r="CAQ73" s="9"/>
      <c r="CAR73" s="9"/>
      <c r="CAS73" s="9"/>
      <c r="CAT73" s="9"/>
      <c r="CAU73" s="9"/>
      <c r="CAV73" s="9"/>
      <c r="CAW73" s="9"/>
      <c r="CAX73" s="9"/>
      <c r="CAY73" s="9"/>
      <c r="CAZ73" s="9"/>
      <c r="CBA73" s="9"/>
      <c r="CBB73" s="9"/>
      <c r="CBC73" s="9"/>
      <c r="CBD73" s="9"/>
      <c r="CBE73" s="9"/>
      <c r="CBF73" s="9"/>
      <c r="CBG73" s="9"/>
      <c r="CBH73" s="9"/>
      <c r="CBI73" s="9"/>
      <c r="CBJ73" s="9"/>
      <c r="CBK73" s="9"/>
      <c r="CBL73" s="9"/>
      <c r="CBM73" s="9"/>
      <c r="CBN73" s="9"/>
      <c r="CBO73" s="9"/>
      <c r="CBP73" s="9"/>
      <c r="CBQ73" s="9"/>
      <c r="CBR73" s="9"/>
      <c r="CBS73" s="9"/>
      <c r="CBT73" s="9"/>
      <c r="CBU73" s="9"/>
      <c r="CBV73" s="9"/>
      <c r="CBW73" s="9"/>
      <c r="CBX73" s="9"/>
      <c r="CBY73" s="9"/>
      <c r="CBZ73" s="9"/>
      <c r="CCA73" s="9"/>
      <c r="CCB73" s="9"/>
      <c r="CCC73" s="9"/>
      <c r="CCD73" s="9"/>
      <c r="CCE73" s="9"/>
      <c r="CCF73" s="9"/>
      <c r="CCG73" s="9"/>
      <c r="CCH73" s="9"/>
      <c r="CCI73" s="9"/>
      <c r="CCJ73" s="9"/>
      <c r="CCK73" s="9"/>
      <c r="CCL73" s="9"/>
      <c r="CCM73" s="9"/>
      <c r="CCN73" s="9"/>
      <c r="CCO73" s="9"/>
      <c r="CCP73" s="9"/>
      <c r="CCQ73" s="9"/>
      <c r="CCR73" s="9"/>
      <c r="CCS73" s="9"/>
      <c r="CCT73" s="9"/>
      <c r="CCU73" s="9"/>
      <c r="CCV73" s="9"/>
      <c r="CCW73" s="9"/>
      <c r="CCX73" s="9"/>
      <c r="CCY73" s="9"/>
      <c r="CCZ73" s="9"/>
      <c r="CDA73" s="9"/>
      <c r="CDB73" s="9"/>
      <c r="CDC73" s="9"/>
      <c r="CDD73" s="9"/>
      <c r="CDE73" s="9"/>
      <c r="CDF73" s="9"/>
      <c r="CDG73" s="9"/>
      <c r="CDH73" s="9"/>
      <c r="CDI73" s="9"/>
      <c r="CDJ73" s="9"/>
      <c r="CDK73" s="9"/>
      <c r="CDL73" s="9"/>
      <c r="CDM73" s="9"/>
      <c r="CDN73" s="9"/>
      <c r="CDO73" s="9"/>
      <c r="CDP73" s="9"/>
      <c r="CDQ73" s="9"/>
      <c r="CDR73" s="9"/>
      <c r="CDS73" s="9"/>
      <c r="CDT73" s="9"/>
      <c r="CDU73" s="9"/>
      <c r="CDV73" s="9"/>
      <c r="CDW73" s="9"/>
      <c r="CDX73" s="9"/>
      <c r="CDY73" s="9"/>
      <c r="CDZ73" s="9"/>
      <c r="CEA73" s="9"/>
      <c r="CEB73" s="9"/>
      <c r="CEC73" s="9"/>
      <c r="CED73" s="9"/>
      <c r="CEE73" s="9"/>
      <c r="CEF73" s="9"/>
      <c r="CEG73" s="9"/>
      <c r="CEH73" s="9"/>
      <c r="CEI73" s="9"/>
      <c r="CEJ73" s="9"/>
      <c r="CEK73" s="9"/>
      <c r="CEL73" s="9"/>
      <c r="CEM73" s="9"/>
      <c r="CEN73" s="9"/>
      <c r="CEO73" s="9"/>
      <c r="CEP73" s="9"/>
      <c r="CEQ73" s="9"/>
      <c r="CER73" s="9"/>
      <c r="CES73" s="9"/>
      <c r="CET73" s="9"/>
      <c r="CEU73" s="9"/>
      <c r="CEV73" s="9"/>
      <c r="CEW73" s="9"/>
      <c r="CEX73" s="9"/>
      <c r="CEY73" s="9"/>
      <c r="CEZ73" s="9"/>
      <c r="CFA73" s="9"/>
      <c r="CFB73" s="9"/>
      <c r="CFC73" s="9"/>
      <c r="CFD73" s="9"/>
      <c r="CFE73" s="9"/>
      <c r="CFF73" s="9"/>
      <c r="CFG73" s="9"/>
      <c r="CFH73" s="9"/>
      <c r="CFI73" s="9"/>
      <c r="CFJ73" s="9"/>
      <c r="CFK73" s="9"/>
      <c r="CFL73" s="9"/>
      <c r="CFM73" s="9"/>
      <c r="CFN73" s="9"/>
      <c r="CFO73" s="9"/>
      <c r="CFP73" s="9"/>
      <c r="CFQ73" s="9"/>
      <c r="CFR73" s="9"/>
      <c r="CFS73" s="9"/>
      <c r="CFT73" s="9"/>
      <c r="CFU73" s="9"/>
      <c r="CFV73" s="9"/>
      <c r="CFW73" s="9"/>
      <c r="CFX73" s="9"/>
      <c r="CFY73" s="9"/>
      <c r="CFZ73" s="9"/>
      <c r="CGA73" s="9"/>
      <c r="CGB73" s="9"/>
      <c r="CGC73" s="9"/>
      <c r="CGD73" s="9"/>
      <c r="CGE73" s="9"/>
      <c r="CGF73" s="9"/>
      <c r="CGG73" s="9"/>
      <c r="CGH73" s="9"/>
      <c r="CGI73" s="9"/>
      <c r="CGJ73" s="9"/>
      <c r="CGK73" s="9"/>
      <c r="CGL73" s="9"/>
      <c r="CGM73" s="9"/>
      <c r="CGN73" s="9"/>
      <c r="CGO73" s="9"/>
      <c r="CGP73" s="9"/>
      <c r="CGQ73" s="9"/>
      <c r="CGR73" s="9"/>
      <c r="CGS73" s="9"/>
      <c r="CGT73" s="9"/>
      <c r="CGU73" s="9"/>
      <c r="CGV73" s="9"/>
      <c r="CGW73" s="9"/>
      <c r="CGX73" s="9"/>
      <c r="CGY73" s="9"/>
      <c r="CGZ73" s="9"/>
      <c r="CHA73" s="9"/>
      <c r="CHB73" s="9"/>
      <c r="CHC73" s="9"/>
      <c r="CHD73" s="9"/>
      <c r="CHE73" s="9"/>
      <c r="CHF73" s="9"/>
      <c r="CHG73" s="9"/>
      <c r="CHH73" s="9"/>
      <c r="CHI73" s="9"/>
      <c r="CHJ73" s="9"/>
      <c r="CHK73" s="9"/>
      <c r="CHL73" s="9"/>
      <c r="CHM73" s="9"/>
      <c r="CHN73" s="9"/>
      <c r="CHO73" s="9"/>
      <c r="CHP73" s="9"/>
      <c r="CHQ73" s="9"/>
      <c r="CHR73" s="9"/>
      <c r="CHS73" s="9"/>
      <c r="CHT73" s="9"/>
      <c r="CHU73" s="9"/>
      <c r="CHV73" s="9"/>
      <c r="CHW73" s="9"/>
      <c r="CHX73" s="9"/>
      <c r="CHY73" s="9"/>
      <c r="CHZ73" s="9"/>
      <c r="CIA73" s="9"/>
      <c r="CIB73" s="9"/>
      <c r="CIC73" s="9"/>
      <c r="CID73" s="9"/>
      <c r="CIE73" s="9"/>
      <c r="CIF73" s="9"/>
      <c r="CIG73" s="9"/>
      <c r="CIH73" s="9"/>
      <c r="CII73" s="9"/>
      <c r="CIJ73" s="9"/>
      <c r="CIK73" s="9"/>
      <c r="CIL73" s="9"/>
      <c r="CIM73" s="9"/>
      <c r="CIN73" s="9"/>
      <c r="CIO73" s="9"/>
      <c r="CIP73" s="9"/>
      <c r="CIQ73" s="9"/>
      <c r="CIR73" s="9"/>
      <c r="CIS73" s="9"/>
      <c r="CIT73" s="9"/>
      <c r="CIU73" s="9"/>
      <c r="CIV73" s="9"/>
      <c r="CIW73" s="9"/>
      <c r="CIX73" s="9"/>
      <c r="CIY73" s="9"/>
      <c r="CIZ73" s="9"/>
      <c r="CJA73" s="9"/>
      <c r="CJB73" s="9"/>
      <c r="CJC73" s="9"/>
      <c r="CJD73" s="9"/>
      <c r="CJE73" s="9"/>
      <c r="CJF73" s="9"/>
      <c r="CJG73" s="9"/>
      <c r="CJH73" s="9"/>
      <c r="CJI73" s="9"/>
      <c r="CJJ73" s="9"/>
      <c r="CJK73" s="9"/>
      <c r="CJL73" s="9"/>
      <c r="CJM73" s="9"/>
      <c r="CJN73" s="9"/>
      <c r="CJO73" s="9"/>
      <c r="CJP73" s="9"/>
      <c r="CJQ73" s="9"/>
      <c r="CJR73" s="9"/>
      <c r="CJS73" s="9"/>
      <c r="CJT73" s="9"/>
      <c r="CJU73" s="9"/>
      <c r="CJV73" s="9"/>
      <c r="CJW73" s="9"/>
      <c r="CJX73" s="9"/>
      <c r="CJY73" s="9"/>
      <c r="CJZ73" s="9"/>
      <c r="CKA73" s="9"/>
      <c r="CKB73" s="9"/>
      <c r="CKC73" s="9"/>
      <c r="CKD73" s="9"/>
      <c r="CKE73" s="9"/>
      <c r="CKF73" s="9"/>
      <c r="CKG73" s="9"/>
      <c r="CKH73" s="9"/>
      <c r="CKI73" s="9"/>
      <c r="CKJ73" s="9"/>
      <c r="CKK73" s="9"/>
      <c r="CKL73" s="9"/>
      <c r="CKM73" s="9"/>
      <c r="CKN73" s="9"/>
      <c r="CKO73" s="9"/>
      <c r="CKP73" s="9"/>
      <c r="CKQ73" s="9"/>
      <c r="CKR73" s="9"/>
      <c r="CKS73" s="9"/>
      <c r="CKT73" s="9"/>
      <c r="CKU73" s="9"/>
      <c r="CKV73" s="9"/>
      <c r="CKW73" s="9"/>
      <c r="CKX73" s="9"/>
      <c r="CKY73" s="9"/>
      <c r="CKZ73" s="9"/>
      <c r="CLA73" s="9"/>
      <c r="CLB73" s="9"/>
      <c r="CLC73" s="9"/>
      <c r="CLD73" s="9"/>
      <c r="CLE73" s="9"/>
      <c r="CLF73" s="9"/>
      <c r="CLG73" s="9"/>
      <c r="CLH73" s="9"/>
      <c r="CLI73" s="9"/>
      <c r="CLJ73" s="9"/>
      <c r="CLK73" s="9"/>
      <c r="CLL73" s="9"/>
      <c r="CLM73" s="9"/>
      <c r="CLN73" s="9"/>
      <c r="CLO73" s="9"/>
      <c r="CLP73" s="9"/>
      <c r="CLQ73" s="9"/>
      <c r="CLR73" s="9"/>
      <c r="CLS73" s="9"/>
      <c r="CLT73" s="9"/>
      <c r="CLU73" s="9"/>
      <c r="CLV73" s="9"/>
      <c r="CLW73" s="9"/>
      <c r="CLX73" s="9"/>
      <c r="CLY73" s="9"/>
      <c r="CLZ73" s="9"/>
      <c r="CMA73" s="9"/>
      <c r="CMB73" s="9"/>
      <c r="CMC73" s="9"/>
      <c r="CMD73" s="9"/>
      <c r="CME73" s="9"/>
      <c r="CMF73" s="9"/>
      <c r="CMG73" s="9"/>
      <c r="CMH73" s="9"/>
      <c r="CMI73" s="9"/>
      <c r="CMJ73" s="9"/>
      <c r="CMK73" s="9"/>
      <c r="CML73" s="9"/>
      <c r="CMM73" s="9"/>
      <c r="CMN73" s="9"/>
      <c r="CMO73" s="9"/>
      <c r="CMP73" s="9"/>
      <c r="CMQ73" s="9"/>
      <c r="CMR73" s="9"/>
      <c r="CMS73" s="9"/>
      <c r="CMT73" s="9"/>
      <c r="CMU73" s="9"/>
      <c r="CMV73" s="9"/>
      <c r="CMW73" s="9"/>
      <c r="CMX73" s="9"/>
      <c r="CMY73" s="9"/>
      <c r="CMZ73" s="9"/>
      <c r="CNA73" s="9"/>
      <c r="CNB73" s="9"/>
      <c r="CNC73" s="9"/>
      <c r="CND73" s="9"/>
      <c r="CNE73" s="9"/>
      <c r="CNF73" s="9"/>
      <c r="CNG73" s="9"/>
      <c r="CNH73" s="9"/>
      <c r="CNI73" s="9"/>
      <c r="CNJ73" s="9"/>
      <c r="CNK73" s="9"/>
      <c r="CNL73" s="9"/>
      <c r="CNM73" s="9"/>
      <c r="CNN73" s="9"/>
      <c r="CNO73" s="9"/>
      <c r="CNP73" s="9"/>
      <c r="CNQ73" s="9"/>
      <c r="CNR73" s="9"/>
      <c r="CNS73" s="9"/>
      <c r="CNT73" s="9"/>
      <c r="CNU73" s="9"/>
      <c r="CNV73" s="9"/>
      <c r="CNW73" s="9"/>
      <c r="CNX73" s="9"/>
      <c r="CNY73" s="9"/>
      <c r="CNZ73" s="9"/>
      <c r="COA73" s="9"/>
      <c r="COB73" s="9"/>
      <c r="COC73" s="9"/>
      <c r="COD73" s="9"/>
      <c r="COE73" s="9"/>
      <c r="COF73" s="9"/>
      <c r="COG73" s="9"/>
      <c r="COH73" s="9"/>
      <c r="COI73" s="9"/>
      <c r="COJ73" s="9"/>
      <c r="COK73" s="9"/>
      <c r="COL73" s="9"/>
      <c r="COM73" s="9"/>
      <c r="CON73" s="9"/>
      <c r="COO73" s="9"/>
      <c r="COP73" s="9"/>
      <c r="COQ73" s="9"/>
      <c r="COR73" s="9"/>
      <c r="COS73" s="9"/>
      <c r="COT73" s="9"/>
      <c r="COU73" s="9"/>
      <c r="COV73" s="9"/>
      <c r="COW73" s="9"/>
      <c r="COX73" s="9"/>
      <c r="COY73" s="9"/>
      <c r="COZ73" s="9"/>
      <c r="CPA73" s="9"/>
      <c r="CPB73" s="9"/>
      <c r="CPC73" s="9"/>
      <c r="CPD73" s="9"/>
      <c r="CPE73" s="9"/>
      <c r="CPF73" s="9"/>
      <c r="CPG73" s="9"/>
      <c r="CPH73" s="9"/>
      <c r="CPI73" s="9"/>
      <c r="CPJ73" s="9"/>
      <c r="CPK73" s="9"/>
      <c r="CPL73" s="9"/>
      <c r="CPM73" s="9"/>
      <c r="CPN73" s="9"/>
      <c r="CPO73" s="9"/>
      <c r="CPP73" s="9"/>
      <c r="CPQ73" s="9"/>
      <c r="CPR73" s="9"/>
      <c r="CPS73" s="9"/>
      <c r="CPT73" s="9"/>
      <c r="CPU73" s="9"/>
      <c r="CPV73" s="9"/>
      <c r="CPW73" s="9"/>
      <c r="CPX73" s="9"/>
      <c r="CPY73" s="9"/>
      <c r="CPZ73" s="9"/>
      <c r="CQA73" s="9"/>
      <c r="CQB73" s="9"/>
      <c r="CQC73" s="9"/>
      <c r="CQD73" s="9"/>
      <c r="CQE73" s="9"/>
      <c r="CQF73" s="9"/>
      <c r="CQG73" s="9"/>
      <c r="CQH73" s="9"/>
      <c r="CQI73" s="9"/>
      <c r="CQJ73" s="9"/>
      <c r="CQK73" s="9"/>
      <c r="CQL73" s="9"/>
      <c r="CQM73" s="9"/>
      <c r="CQN73" s="9"/>
      <c r="CQO73" s="9"/>
      <c r="CQP73" s="9"/>
      <c r="CQQ73" s="9"/>
      <c r="CQR73" s="9"/>
      <c r="CQS73" s="9"/>
      <c r="CQT73" s="9"/>
      <c r="CQU73" s="9"/>
      <c r="CQV73" s="9"/>
      <c r="CQW73" s="9"/>
      <c r="CQX73" s="9"/>
      <c r="CQY73" s="9"/>
      <c r="CQZ73" s="9"/>
      <c r="CRA73" s="9"/>
      <c r="CRB73" s="9"/>
      <c r="CRC73" s="9"/>
      <c r="CRD73" s="9"/>
      <c r="CRE73" s="9"/>
      <c r="CRF73" s="9"/>
      <c r="CRG73" s="9"/>
      <c r="CRH73" s="9"/>
      <c r="CRI73" s="9"/>
      <c r="CRJ73" s="9"/>
      <c r="CRK73" s="9"/>
      <c r="CRL73" s="9"/>
      <c r="CRM73" s="9"/>
      <c r="CRN73" s="9"/>
      <c r="CRO73" s="9"/>
      <c r="CRP73" s="9"/>
      <c r="CRQ73" s="9"/>
      <c r="CRR73" s="9"/>
      <c r="CRS73" s="9"/>
      <c r="CRT73" s="9"/>
      <c r="CRU73" s="9"/>
      <c r="CRV73" s="9"/>
      <c r="CRW73" s="9"/>
      <c r="CRX73" s="9"/>
      <c r="CRY73" s="9"/>
      <c r="CRZ73" s="9"/>
      <c r="CSA73" s="9"/>
      <c r="CSB73" s="9"/>
      <c r="CSC73" s="9"/>
      <c r="CSD73" s="9"/>
      <c r="CSE73" s="9"/>
      <c r="CSF73" s="9"/>
      <c r="CSG73" s="9"/>
      <c r="CSH73" s="9"/>
      <c r="CSI73" s="9"/>
      <c r="CSJ73" s="9"/>
      <c r="CSK73" s="9"/>
      <c r="CSL73" s="9"/>
      <c r="CSM73" s="9"/>
      <c r="CSN73" s="9"/>
      <c r="CSO73" s="9"/>
      <c r="CSP73" s="9"/>
      <c r="CSQ73" s="9"/>
      <c r="CSR73" s="9"/>
      <c r="CSS73" s="9"/>
      <c r="CST73" s="9"/>
      <c r="CSU73" s="9"/>
      <c r="CSV73" s="9"/>
      <c r="CSW73" s="9"/>
      <c r="CSX73" s="9"/>
      <c r="CSY73" s="9"/>
      <c r="CSZ73" s="9"/>
      <c r="CTA73" s="9"/>
      <c r="CTB73" s="9"/>
      <c r="CTC73" s="9"/>
      <c r="CTD73" s="9"/>
      <c r="CTE73" s="9"/>
      <c r="CTF73" s="9"/>
      <c r="CTG73" s="9"/>
      <c r="CTH73" s="9"/>
      <c r="CTI73" s="9"/>
      <c r="CTJ73" s="9"/>
      <c r="CTK73" s="9"/>
      <c r="CTL73" s="9"/>
      <c r="CTM73" s="9"/>
      <c r="CTN73" s="9"/>
      <c r="CTO73" s="9"/>
      <c r="CTP73" s="9"/>
      <c r="CTQ73" s="9"/>
      <c r="CTR73" s="9"/>
      <c r="CTS73" s="9"/>
      <c r="CTT73" s="9"/>
      <c r="CTU73" s="9"/>
      <c r="CTV73" s="9"/>
      <c r="CTW73" s="9"/>
      <c r="CTX73" s="9"/>
      <c r="CTY73" s="9"/>
      <c r="CTZ73" s="9"/>
      <c r="CUA73" s="9"/>
      <c r="CUB73" s="9"/>
      <c r="CUC73" s="9"/>
      <c r="CUD73" s="9"/>
      <c r="CUE73" s="9"/>
      <c r="CUF73" s="9"/>
      <c r="CUG73" s="9"/>
      <c r="CUH73" s="9"/>
      <c r="CUI73" s="9"/>
      <c r="CUJ73" s="9"/>
      <c r="CUK73" s="9"/>
      <c r="CUL73" s="9"/>
      <c r="CUM73" s="9"/>
      <c r="CUN73" s="9"/>
      <c r="CUO73" s="9"/>
      <c r="CUP73" s="9"/>
      <c r="CUQ73" s="9"/>
      <c r="CUR73" s="9"/>
      <c r="CUS73" s="9"/>
      <c r="CUT73" s="9"/>
      <c r="CUU73" s="9"/>
      <c r="CUV73" s="9"/>
      <c r="CUW73" s="9"/>
      <c r="CUX73" s="9"/>
      <c r="CUY73" s="9"/>
      <c r="CUZ73" s="9"/>
      <c r="CVA73" s="9"/>
      <c r="CVB73" s="9"/>
      <c r="CVC73" s="9"/>
      <c r="CVD73" s="9"/>
      <c r="CVE73" s="9"/>
      <c r="CVF73" s="9"/>
      <c r="CVG73" s="9"/>
      <c r="CVH73" s="9"/>
      <c r="CVI73" s="9"/>
      <c r="CVJ73" s="9"/>
      <c r="CVK73" s="9"/>
      <c r="CVL73" s="9"/>
      <c r="CVM73" s="9"/>
      <c r="CVN73" s="9"/>
      <c r="CVO73" s="9"/>
      <c r="CVP73" s="9"/>
      <c r="CVQ73" s="9"/>
      <c r="CVR73" s="9"/>
      <c r="CVS73" s="9"/>
      <c r="CVT73" s="9"/>
      <c r="CVU73" s="9"/>
      <c r="CVV73" s="9"/>
      <c r="CVW73" s="9"/>
      <c r="CVX73" s="9"/>
      <c r="CVY73" s="9"/>
      <c r="CVZ73" s="9"/>
      <c r="CWA73" s="9"/>
      <c r="CWB73" s="9"/>
      <c r="CWC73" s="9"/>
      <c r="CWD73" s="9"/>
      <c r="CWE73" s="9"/>
      <c r="CWF73" s="9"/>
      <c r="CWG73" s="9"/>
      <c r="CWH73" s="9"/>
      <c r="CWI73" s="9"/>
      <c r="CWJ73" s="9"/>
      <c r="CWK73" s="9"/>
      <c r="CWL73" s="9"/>
      <c r="CWM73" s="9"/>
      <c r="CWN73" s="9"/>
      <c r="CWO73" s="9"/>
      <c r="CWP73" s="9"/>
      <c r="CWQ73" s="9"/>
      <c r="CWR73" s="9"/>
      <c r="CWS73" s="9"/>
      <c r="CWT73" s="9"/>
      <c r="CWU73" s="9"/>
      <c r="CWV73" s="9"/>
      <c r="CWW73" s="9"/>
      <c r="CWX73" s="9"/>
      <c r="CWY73" s="9"/>
      <c r="CWZ73" s="9"/>
      <c r="CXA73" s="9"/>
      <c r="CXB73" s="9"/>
      <c r="CXC73" s="9"/>
      <c r="CXD73" s="9"/>
      <c r="CXE73" s="9"/>
      <c r="CXF73" s="9"/>
      <c r="CXG73" s="9"/>
      <c r="CXH73" s="9"/>
      <c r="CXI73" s="9"/>
      <c r="CXJ73" s="9"/>
      <c r="CXK73" s="9"/>
      <c r="CXL73" s="9"/>
      <c r="CXM73" s="9"/>
      <c r="CXN73" s="9"/>
      <c r="CXO73" s="9"/>
      <c r="CXP73" s="9"/>
      <c r="CXQ73" s="9"/>
      <c r="CXR73" s="9"/>
      <c r="CXS73" s="9"/>
      <c r="CXT73" s="9"/>
      <c r="CXU73" s="9"/>
      <c r="CXV73" s="9"/>
      <c r="CXW73" s="9"/>
      <c r="CXX73" s="9"/>
      <c r="CXY73" s="9"/>
      <c r="CXZ73" s="9"/>
      <c r="CYA73" s="9"/>
      <c r="CYB73" s="9"/>
      <c r="CYC73" s="9"/>
      <c r="CYD73" s="9"/>
      <c r="CYE73" s="9"/>
      <c r="CYF73" s="9"/>
      <c r="CYG73" s="9"/>
      <c r="CYH73" s="9"/>
      <c r="CYI73" s="9"/>
      <c r="CYJ73" s="9"/>
      <c r="CYK73" s="9"/>
      <c r="CYL73" s="9"/>
      <c r="CYM73" s="9"/>
      <c r="CYN73" s="9"/>
      <c r="CYO73" s="9"/>
      <c r="CYP73" s="9"/>
      <c r="CYQ73" s="9"/>
      <c r="CYR73" s="9"/>
      <c r="CYS73" s="9"/>
      <c r="CYT73" s="9"/>
      <c r="CYU73" s="9"/>
      <c r="CYV73" s="9"/>
      <c r="CYW73" s="9"/>
      <c r="CYX73" s="9"/>
      <c r="CYY73" s="9"/>
      <c r="CYZ73" s="9"/>
      <c r="CZA73" s="9"/>
      <c r="CZB73" s="9"/>
      <c r="CZC73" s="9"/>
      <c r="CZD73" s="9"/>
      <c r="CZE73" s="9"/>
      <c r="CZF73" s="9"/>
      <c r="CZG73" s="9"/>
      <c r="CZH73" s="9"/>
      <c r="CZI73" s="9"/>
      <c r="CZJ73" s="9"/>
      <c r="CZK73" s="9"/>
      <c r="CZL73" s="9"/>
      <c r="CZM73" s="9"/>
      <c r="CZN73" s="9"/>
      <c r="CZO73" s="9"/>
      <c r="CZP73" s="9"/>
      <c r="CZQ73" s="9"/>
      <c r="CZR73" s="9"/>
      <c r="CZS73" s="9"/>
      <c r="CZT73" s="9"/>
      <c r="CZU73" s="9"/>
      <c r="CZV73" s="9"/>
      <c r="CZW73" s="9"/>
      <c r="CZX73" s="9"/>
      <c r="CZY73" s="9"/>
      <c r="CZZ73" s="9"/>
      <c r="DAA73" s="9"/>
      <c r="DAB73" s="9"/>
      <c r="DAC73" s="9"/>
      <c r="DAD73" s="9"/>
      <c r="DAE73" s="9"/>
      <c r="DAF73" s="9"/>
      <c r="DAG73" s="9"/>
      <c r="DAH73" s="9"/>
      <c r="DAI73" s="9"/>
      <c r="DAJ73" s="9"/>
      <c r="DAK73" s="9"/>
      <c r="DAL73" s="9"/>
      <c r="DAM73" s="9"/>
      <c r="DAN73" s="9"/>
      <c r="DAO73" s="9"/>
      <c r="DAP73" s="9"/>
      <c r="DAQ73" s="9"/>
      <c r="DAR73" s="9"/>
      <c r="DAS73" s="9"/>
      <c r="DAT73" s="9"/>
      <c r="DAU73" s="9"/>
      <c r="DAV73" s="9"/>
      <c r="DAW73" s="9"/>
      <c r="DAX73" s="9"/>
      <c r="DAY73" s="9"/>
      <c r="DAZ73" s="9"/>
      <c r="DBA73" s="9"/>
      <c r="DBB73" s="9"/>
      <c r="DBC73" s="9"/>
      <c r="DBD73" s="9"/>
      <c r="DBE73" s="9"/>
      <c r="DBF73" s="9"/>
      <c r="DBG73" s="9"/>
      <c r="DBH73" s="9"/>
      <c r="DBI73" s="9"/>
      <c r="DBJ73" s="9"/>
      <c r="DBK73" s="9"/>
      <c r="DBL73" s="9"/>
      <c r="DBM73" s="9"/>
      <c r="DBN73" s="9"/>
      <c r="DBO73" s="9"/>
      <c r="DBP73" s="9"/>
      <c r="DBQ73" s="9"/>
      <c r="DBR73" s="9"/>
      <c r="DBS73" s="9"/>
      <c r="DBT73" s="9"/>
      <c r="DBU73" s="9"/>
      <c r="DBV73" s="9"/>
      <c r="DBW73" s="9"/>
      <c r="DBX73" s="9"/>
      <c r="DBY73" s="9"/>
      <c r="DBZ73" s="9"/>
      <c r="DCA73" s="9"/>
      <c r="DCB73" s="9"/>
      <c r="DCC73" s="9"/>
      <c r="DCD73" s="9"/>
      <c r="DCE73" s="9"/>
      <c r="DCF73" s="9"/>
      <c r="DCG73" s="9"/>
      <c r="DCH73" s="9"/>
      <c r="DCI73" s="9"/>
      <c r="DCJ73" s="9"/>
      <c r="DCK73" s="9"/>
      <c r="DCL73" s="9"/>
      <c r="DCM73" s="9"/>
      <c r="DCN73" s="9"/>
      <c r="DCO73" s="9"/>
      <c r="DCP73" s="9"/>
      <c r="DCQ73" s="9"/>
      <c r="DCR73" s="9"/>
      <c r="DCS73" s="9"/>
      <c r="DCT73" s="9"/>
      <c r="DCU73" s="9"/>
      <c r="DCV73" s="9"/>
      <c r="DCW73" s="9"/>
      <c r="DCX73" s="9"/>
      <c r="DCY73" s="9"/>
      <c r="DCZ73" s="9"/>
      <c r="DDA73" s="9"/>
      <c r="DDB73" s="9"/>
      <c r="DDC73" s="9"/>
      <c r="DDD73" s="9"/>
      <c r="DDE73" s="9"/>
      <c r="DDF73" s="9"/>
      <c r="DDG73" s="9"/>
      <c r="DDH73" s="9"/>
      <c r="DDI73" s="9"/>
      <c r="DDJ73" s="9"/>
      <c r="DDK73" s="9"/>
      <c r="DDL73" s="9"/>
      <c r="DDM73" s="9"/>
      <c r="DDN73" s="9"/>
      <c r="DDO73" s="9"/>
      <c r="DDP73" s="9"/>
      <c r="DDQ73" s="9"/>
      <c r="DDR73" s="9"/>
      <c r="DDS73" s="9"/>
      <c r="DDT73" s="9"/>
      <c r="DDU73" s="9"/>
      <c r="DDV73" s="9"/>
      <c r="DDW73" s="9"/>
      <c r="DDX73" s="9"/>
      <c r="DDY73" s="9"/>
      <c r="DDZ73" s="9"/>
      <c r="DEA73" s="9"/>
      <c r="DEB73" s="9"/>
      <c r="DEC73" s="9"/>
      <c r="DED73" s="9"/>
      <c r="DEE73" s="9"/>
      <c r="DEF73" s="9"/>
      <c r="DEG73" s="9"/>
      <c r="DEH73" s="9"/>
      <c r="DEI73" s="9"/>
      <c r="DEJ73" s="9"/>
      <c r="DEK73" s="9"/>
      <c r="DEL73" s="9"/>
      <c r="DEM73" s="9"/>
      <c r="DEN73" s="9"/>
      <c r="DEO73" s="9"/>
      <c r="DEP73" s="9"/>
      <c r="DEQ73" s="9"/>
      <c r="DER73" s="9"/>
      <c r="DES73" s="9"/>
      <c r="DET73" s="9"/>
      <c r="DEU73" s="9"/>
      <c r="DEV73" s="9"/>
      <c r="DEW73" s="9"/>
      <c r="DEX73" s="9"/>
      <c r="DEY73" s="9"/>
      <c r="DEZ73" s="9"/>
      <c r="DFA73" s="9"/>
      <c r="DFB73" s="9"/>
      <c r="DFC73" s="9"/>
      <c r="DFD73" s="9"/>
      <c r="DFE73" s="9"/>
      <c r="DFF73" s="9"/>
      <c r="DFG73" s="9"/>
      <c r="DFH73" s="9"/>
      <c r="DFI73" s="9"/>
      <c r="DFJ73" s="9"/>
      <c r="DFK73" s="9"/>
      <c r="DFL73" s="9"/>
      <c r="DFM73" s="9"/>
      <c r="DFN73" s="9"/>
      <c r="DFO73" s="9"/>
      <c r="DFP73" s="9"/>
      <c r="DFQ73" s="9"/>
      <c r="DFR73" s="9"/>
      <c r="DFS73" s="9"/>
      <c r="DFT73" s="9"/>
      <c r="DFU73" s="9"/>
      <c r="DFV73" s="9"/>
      <c r="DFW73" s="9"/>
      <c r="DFX73" s="9"/>
      <c r="DFY73" s="9"/>
      <c r="DFZ73" s="9"/>
      <c r="DGA73" s="9"/>
      <c r="DGB73" s="9"/>
      <c r="DGC73" s="9"/>
      <c r="DGD73" s="9"/>
      <c r="DGE73" s="9"/>
      <c r="DGF73" s="9"/>
      <c r="DGG73" s="9"/>
      <c r="DGH73" s="9"/>
      <c r="DGI73" s="9"/>
      <c r="DGJ73" s="9"/>
      <c r="DGK73" s="9"/>
      <c r="DGL73" s="9"/>
      <c r="DGM73" s="9"/>
      <c r="DGN73" s="9"/>
      <c r="DGO73" s="9"/>
      <c r="DGP73" s="9"/>
      <c r="DGQ73" s="9"/>
      <c r="DGR73" s="9"/>
      <c r="DGS73" s="9"/>
      <c r="DGT73" s="9"/>
      <c r="DGU73" s="9"/>
      <c r="DGV73" s="9"/>
      <c r="DGW73" s="9"/>
      <c r="DGX73" s="9"/>
      <c r="DGY73" s="9"/>
      <c r="DGZ73" s="9"/>
      <c r="DHA73" s="9"/>
      <c r="DHB73" s="9"/>
      <c r="DHC73" s="9"/>
      <c r="DHD73" s="9"/>
      <c r="DHE73" s="9"/>
      <c r="DHF73" s="9"/>
      <c r="DHG73" s="9"/>
      <c r="DHH73" s="9"/>
      <c r="DHI73" s="9"/>
      <c r="DHJ73" s="9"/>
      <c r="DHK73" s="9"/>
      <c r="DHL73" s="9"/>
      <c r="DHM73" s="9"/>
      <c r="DHN73" s="9"/>
      <c r="DHO73" s="9"/>
      <c r="DHP73" s="9"/>
      <c r="DHQ73" s="9"/>
      <c r="DHR73" s="9"/>
      <c r="DHS73" s="9"/>
      <c r="DHT73" s="9"/>
      <c r="DHU73" s="9"/>
      <c r="DHV73" s="9"/>
      <c r="DHW73" s="9"/>
      <c r="DHX73" s="9"/>
      <c r="DHY73" s="9"/>
      <c r="DHZ73" s="9"/>
      <c r="DIA73" s="9"/>
      <c r="DIB73" s="9"/>
      <c r="DIC73" s="9"/>
      <c r="DID73" s="9"/>
      <c r="DIE73" s="9"/>
      <c r="DIF73" s="9"/>
      <c r="DIG73" s="9"/>
      <c r="DIH73" s="9"/>
      <c r="DII73" s="9"/>
      <c r="DIJ73" s="9"/>
      <c r="DIK73" s="9"/>
      <c r="DIL73" s="9"/>
      <c r="DIM73" s="9"/>
      <c r="DIN73" s="9"/>
      <c r="DIO73" s="9"/>
      <c r="DIP73" s="9"/>
      <c r="DIQ73" s="9"/>
      <c r="DIR73" s="9"/>
      <c r="DIS73" s="9"/>
      <c r="DIT73" s="9"/>
      <c r="DIU73" s="9"/>
      <c r="DIV73" s="9"/>
      <c r="DIW73" s="9"/>
      <c r="DIX73" s="9"/>
      <c r="DIY73" s="9"/>
      <c r="DIZ73" s="9"/>
      <c r="DJA73" s="9"/>
      <c r="DJB73" s="9"/>
      <c r="DJC73" s="9"/>
      <c r="DJD73" s="9"/>
      <c r="DJE73" s="9"/>
      <c r="DJF73" s="9"/>
      <c r="DJG73" s="9"/>
      <c r="DJH73" s="9"/>
      <c r="DJI73" s="9"/>
      <c r="DJJ73" s="9"/>
      <c r="DJK73" s="9"/>
      <c r="DJL73" s="9"/>
      <c r="DJM73" s="9"/>
      <c r="DJN73" s="9"/>
      <c r="DJO73" s="9"/>
      <c r="DJP73" s="9"/>
      <c r="DJQ73" s="9"/>
      <c r="DJR73" s="9"/>
      <c r="DJS73" s="9"/>
      <c r="DJT73" s="9"/>
      <c r="DJU73" s="9"/>
      <c r="DJV73" s="9"/>
      <c r="DJW73" s="9"/>
      <c r="DJX73" s="9"/>
      <c r="DJY73" s="9"/>
      <c r="DJZ73" s="9"/>
      <c r="DKA73" s="9"/>
      <c r="DKB73" s="9"/>
      <c r="DKC73" s="9"/>
      <c r="DKD73" s="9"/>
      <c r="DKE73" s="9"/>
      <c r="DKF73" s="9"/>
      <c r="DKG73" s="9"/>
      <c r="DKH73" s="9"/>
      <c r="DKI73" s="9"/>
      <c r="DKJ73" s="9"/>
      <c r="DKK73" s="9"/>
      <c r="DKL73" s="9"/>
      <c r="DKM73" s="9"/>
      <c r="DKN73" s="9"/>
      <c r="DKO73" s="9"/>
      <c r="DKP73" s="9"/>
      <c r="DKQ73" s="9"/>
      <c r="DKR73" s="9"/>
      <c r="DKS73" s="9"/>
      <c r="DKT73" s="9"/>
      <c r="DKU73" s="9"/>
      <c r="DKV73" s="9"/>
      <c r="DKW73" s="9"/>
      <c r="DKX73" s="9"/>
      <c r="DKY73" s="9"/>
      <c r="DKZ73" s="9"/>
      <c r="DLA73" s="9"/>
      <c r="DLB73" s="9"/>
      <c r="DLC73" s="9"/>
      <c r="DLD73" s="9"/>
      <c r="DLE73" s="9"/>
      <c r="DLF73" s="9"/>
      <c r="DLG73" s="9"/>
      <c r="DLH73" s="9"/>
      <c r="DLI73" s="9"/>
      <c r="DLJ73" s="9"/>
      <c r="DLK73" s="9"/>
      <c r="DLL73" s="9"/>
      <c r="DLM73" s="9"/>
      <c r="DLN73" s="9"/>
      <c r="DLO73" s="9"/>
      <c r="DLP73" s="9"/>
      <c r="DLQ73" s="9"/>
      <c r="DLR73" s="9"/>
      <c r="DLS73" s="9"/>
      <c r="DLT73" s="9"/>
      <c r="DLU73" s="9"/>
      <c r="DLV73" s="9"/>
      <c r="DLW73" s="9"/>
      <c r="DLX73" s="9"/>
      <c r="DLY73" s="9"/>
      <c r="DLZ73" s="9"/>
      <c r="DMA73" s="9"/>
      <c r="DMB73" s="9"/>
      <c r="DMC73" s="9"/>
      <c r="DMD73" s="9"/>
      <c r="DME73" s="9"/>
      <c r="DMF73" s="9"/>
      <c r="DMG73" s="9"/>
      <c r="DMH73" s="9"/>
      <c r="DMI73" s="9"/>
      <c r="DMJ73" s="9"/>
      <c r="DMK73" s="9"/>
      <c r="DML73" s="9"/>
      <c r="DMM73" s="9"/>
      <c r="DMN73" s="9"/>
      <c r="DMO73" s="9"/>
      <c r="DMP73" s="9"/>
      <c r="DMQ73" s="9"/>
      <c r="DMR73" s="9"/>
      <c r="DMS73" s="9"/>
      <c r="DMT73" s="9"/>
      <c r="DMU73" s="9"/>
      <c r="DMV73" s="9"/>
      <c r="DMW73" s="9"/>
      <c r="DMX73" s="9"/>
      <c r="DMY73" s="9"/>
      <c r="DMZ73" s="9"/>
      <c r="DNA73" s="9"/>
      <c r="DNB73" s="9"/>
      <c r="DNC73" s="9"/>
      <c r="DND73" s="9"/>
      <c r="DNE73" s="9"/>
      <c r="DNF73" s="9"/>
      <c r="DNG73" s="9"/>
      <c r="DNH73" s="9"/>
      <c r="DNI73" s="9"/>
      <c r="DNJ73" s="9"/>
      <c r="DNK73" s="9"/>
      <c r="DNL73" s="9"/>
      <c r="DNM73" s="9"/>
      <c r="DNN73" s="9"/>
      <c r="DNO73" s="9"/>
      <c r="DNP73" s="9"/>
      <c r="DNQ73" s="9"/>
      <c r="DNR73" s="9"/>
      <c r="DNS73" s="9"/>
      <c r="DNT73" s="9"/>
      <c r="DNU73" s="9"/>
      <c r="DNV73" s="9"/>
      <c r="DNW73" s="9"/>
      <c r="DNX73" s="9"/>
      <c r="DNY73" s="9"/>
      <c r="DNZ73" s="9"/>
      <c r="DOA73" s="9"/>
      <c r="DOB73" s="9"/>
      <c r="DOC73" s="9"/>
      <c r="DOD73" s="9"/>
      <c r="DOE73" s="9"/>
      <c r="DOF73" s="9"/>
      <c r="DOG73" s="9"/>
      <c r="DOH73" s="9"/>
      <c r="DOI73" s="9"/>
      <c r="DOJ73" s="9"/>
      <c r="DOK73" s="9"/>
      <c r="DOL73" s="9"/>
      <c r="DOM73" s="9"/>
      <c r="DON73" s="9"/>
      <c r="DOO73" s="9"/>
      <c r="DOP73" s="9"/>
      <c r="DOQ73" s="9"/>
      <c r="DOR73" s="9"/>
      <c r="DOS73" s="9"/>
      <c r="DOT73" s="9"/>
      <c r="DOU73" s="9"/>
      <c r="DOV73" s="9"/>
      <c r="DOW73" s="9"/>
      <c r="DOX73" s="9"/>
      <c r="DOY73" s="9"/>
      <c r="DOZ73" s="9"/>
      <c r="DPA73" s="9"/>
      <c r="DPB73" s="9"/>
      <c r="DPC73" s="9"/>
      <c r="DPD73" s="9"/>
      <c r="DPE73" s="9"/>
      <c r="DPF73" s="9"/>
    </row>
    <row r="74" spans="1:3126" s="4" customFormat="1" ht="36.75" customHeight="1" x14ac:dyDescent="0.25">
      <c r="A74" s="24">
        <v>65</v>
      </c>
      <c r="B74" s="97" t="s">
        <v>126</v>
      </c>
      <c r="C74" s="98"/>
      <c r="D74" s="34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6"/>
      <c r="BA74" s="49"/>
      <c r="BB74" s="50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  <c r="AML74" s="9"/>
      <c r="AMM74" s="9"/>
      <c r="AMN74" s="9"/>
      <c r="AMO74" s="9"/>
      <c r="AMP74" s="9"/>
      <c r="AMQ74" s="9"/>
      <c r="AMR74" s="9"/>
      <c r="AMS74" s="9"/>
      <c r="AMT74" s="9"/>
      <c r="AMU74" s="9"/>
      <c r="AMV74" s="9"/>
      <c r="AMW74" s="9"/>
      <c r="AMX74" s="9"/>
      <c r="AMY74" s="9"/>
      <c r="AMZ74" s="9"/>
      <c r="ANA74" s="9"/>
      <c r="ANB74" s="9"/>
      <c r="ANC74" s="9"/>
      <c r="AND74" s="9"/>
      <c r="ANE74" s="9"/>
      <c r="ANF74" s="9"/>
      <c r="ANG74" s="9"/>
      <c r="ANH74" s="9"/>
      <c r="ANI74" s="9"/>
      <c r="ANJ74" s="9"/>
      <c r="ANK74" s="9"/>
      <c r="ANL74" s="9"/>
      <c r="ANM74" s="9"/>
      <c r="ANN74" s="9"/>
      <c r="ANO74" s="9"/>
      <c r="ANP74" s="9"/>
      <c r="ANQ74" s="9"/>
      <c r="ANR74" s="9"/>
      <c r="ANS74" s="9"/>
      <c r="ANT74" s="9"/>
      <c r="ANU74" s="9"/>
      <c r="ANV74" s="9"/>
      <c r="ANW74" s="9"/>
      <c r="ANX74" s="9"/>
      <c r="ANY74" s="9"/>
      <c r="ANZ74" s="9"/>
      <c r="AOA74" s="9"/>
      <c r="AOB74" s="9"/>
      <c r="AOC74" s="9"/>
      <c r="AOD74" s="9"/>
      <c r="AOE74" s="9"/>
      <c r="AOF74" s="9"/>
      <c r="AOG74" s="9"/>
      <c r="AOH74" s="9"/>
      <c r="AOI74" s="9"/>
      <c r="AOJ74" s="9"/>
      <c r="AOK74" s="9"/>
      <c r="AOL74" s="9"/>
      <c r="AOM74" s="9"/>
      <c r="AON74" s="9"/>
      <c r="AOO74" s="9"/>
      <c r="AOP74" s="9"/>
      <c r="AOQ74" s="9"/>
      <c r="AOR74" s="9"/>
      <c r="AOS74" s="9"/>
      <c r="AOT74" s="9"/>
      <c r="AOU74" s="9"/>
      <c r="AOV74" s="9"/>
      <c r="AOW74" s="9"/>
      <c r="AOX74" s="9"/>
      <c r="AOY74" s="9"/>
      <c r="AOZ74" s="9"/>
      <c r="APA74" s="9"/>
      <c r="APB74" s="9"/>
      <c r="APC74" s="9"/>
      <c r="APD74" s="9"/>
      <c r="APE74" s="9"/>
      <c r="APF74" s="9"/>
      <c r="APG74" s="9"/>
      <c r="APH74" s="9"/>
      <c r="API74" s="9"/>
      <c r="APJ74" s="9"/>
      <c r="APK74" s="9"/>
      <c r="APL74" s="9"/>
      <c r="APM74" s="9"/>
      <c r="APN74" s="9"/>
      <c r="APO74" s="9"/>
      <c r="APP74" s="9"/>
      <c r="APQ74" s="9"/>
      <c r="APR74" s="9"/>
      <c r="APS74" s="9"/>
      <c r="APT74" s="9"/>
      <c r="APU74" s="9"/>
      <c r="APV74" s="9"/>
      <c r="APW74" s="9"/>
      <c r="APX74" s="9"/>
      <c r="APY74" s="9"/>
      <c r="APZ74" s="9"/>
      <c r="AQA74" s="9"/>
      <c r="AQB74" s="9"/>
      <c r="AQC74" s="9"/>
      <c r="AQD74" s="9"/>
      <c r="AQE74" s="9"/>
      <c r="AQF74" s="9"/>
      <c r="AQG74" s="9"/>
      <c r="AQH74" s="9"/>
      <c r="AQI74" s="9"/>
      <c r="AQJ74" s="9"/>
      <c r="AQK74" s="9"/>
      <c r="AQL74" s="9"/>
      <c r="AQM74" s="9"/>
      <c r="AQN74" s="9"/>
      <c r="AQO74" s="9"/>
      <c r="AQP74" s="9"/>
      <c r="AQQ74" s="9"/>
      <c r="AQR74" s="9"/>
      <c r="AQS74" s="9"/>
      <c r="AQT74" s="9"/>
      <c r="AQU74" s="9"/>
      <c r="AQV74" s="9"/>
      <c r="AQW74" s="9"/>
      <c r="AQX74" s="9"/>
      <c r="AQY74" s="9"/>
      <c r="AQZ74" s="9"/>
      <c r="ARA74" s="9"/>
      <c r="ARB74" s="9"/>
      <c r="ARC74" s="9"/>
      <c r="ARD74" s="9"/>
      <c r="ARE74" s="9"/>
      <c r="ARF74" s="9"/>
      <c r="ARG74" s="9"/>
      <c r="ARH74" s="9"/>
      <c r="ARI74" s="9"/>
      <c r="ARJ74" s="9"/>
      <c r="ARK74" s="9"/>
      <c r="ARL74" s="9"/>
      <c r="ARM74" s="9"/>
      <c r="ARN74" s="9"/>
      <c r="ARO74" s="9"/>
      <c r="ARP74" s="9"/>
      <c r="ARQ74" s="9"/>
      <c r="ARR74" s="9"/>
      <c r="ARS74" s="9"/>
      <c r="ART74" s="9"/>
      <c r="ARU74" s="9"/>
      <c r="ARV74" s="9"/>
      <c r="ARW74" s="9"/>
      <c r="ARX74" s="9"/>
      <c r="ARY74" s="9"/>
      <c r="ARZ74" s="9"/>
      <c r="ASA74" s="9"/>
      <c r="ASB74" s="9"/>
      <c r="ASC74" s="9"/>
      <c r="ASD74" s="9"/>
      <c r="ASE74" s="9"/>
      <c r="ASF74" s="9"/>
      <c r="ASG74" s="9"/>
      <c r="ASH74" s="9"/>
      <c r="ASI74" s="9"/>
      <c r="ASJ74" s="9"/>
      <c r="ASK74" s="9"/>
      <c r="ASL74" s="9"/>
      <c r="ASM74" s="9"/>
      <c r="ASN74" s="9"/>
      <c r="ASO74" s="9"/>
      <c r="ASP74" s="9"/>
      <c r="ASQ74" s="9"/>
      <c r="ASR74" s="9"/>
      <c r="ASS74" s="9"/>
      <c r="AST74" s="9"/>
      <c r="ASU74" s="9"/>
      <c r="ASV74" s="9"/>
      <c r="ASW74" s="9"/>
      <c r="ASX74" s="9"/>
      <c r="ASY74" s="9"/>
      <c r="ASZ74" s="9"/>
      <c r="ATA74" s="9"/>
      <c r="ATB74" s="9"/>
      <c r="ATC74" s="9"/>
      <c r="ATD74" s="9"/>
      <c r="ATE74" s="9"/>
      <c r="ATF74" s="9"/>
      <c r="ATG74" s="9"/>
      <c r="ATH74" s="9"/>
      <c r="ATI74" s="9"/>
      <c r="ATJ74" s="9"/>
      <c r="ATK74" s="9"/>
      <c r="ATL74" s="9"/>
      <c r="ATM74" s="9"/>
      <c r="ATN74" s="9"/>
      <c r="ATO74" s="9"/>
      <c r="ATP74" s="9"/>
      <c r="ATQ74" s="9"/>
      <c r="ATR74" s="9"/>
      <c r="ATS74" s="9"/>
      <c r="ATT74" s="9"/>
      <c r="ATU74" s="9"/>
      <c r="ATV74" s="9"/>
      <c r="ATW74" s="9"/>
      <c r="ATX74" s="9"/>
      <c r="ATY74" s="9"/>
      <c r="ATZ74" s="9"/>
      <c r="AUA74" s="9"/>
      <c r="AUB74" s="9"/>
      <c r="AUC74" s="9"/>
      <c r="AUD74" s="9"/>
      <c r="AUE74" s="9"/>
      <c r="AUF74" s="9"/>
      <c r="AUG74" s="9"/>
      <c r="AUH74" s="9"/>
      <c r="AUI74" s="9"/>
      <c r="AUJ74" s="9"/>
      <c r="AUK74" s="9"/>
      <c r="AUL74" s="9"/>
      <c r="AUM74" s="9"/>
      <c r="AUN74" s="9"/>
      <c r="AUO74" s="9"/>
      <c r="AUP74" s="9"/>
      <c r="AUQ74" s="9"/>
      <c r="AUR74" s="9"/>
      <c r="AUS74" s="9"/>
      <c r="AUT74" s="9"/>
      <c r="AUU74" s="9"/>
      <c r="AUV74" s="9"/>
      <c r="AUW74" s="9"/>
      <c r="AUX74" s="9"/>
      <c r="AUY74" s="9"/>
      <c r="AUZ74" s="9"/>
      <c r="AVA74" s="9"/>
      <c r="AVB74" s="9"/>
      <c r="AVC74" s="9"/>
      <c r="AVD74" s="9"/>
      <c r="AVE74" s="9"/>
      <c r="AVF74" s="9"/>
      <c r="AVG74" s="9"/>
      <c r="AVH74" s="9"/>
      <c r="AVI74" s="9"/>
      <c r="AVJ74" s="9"/>
      <c r="AVK74" s="9"/>
      <c r="AVL74" s="9"/>
      <c r="AVM74" s="9"/>
      <c r="AVN74" s="9"/>
      <c r="AVO74" s="9"/>
      <c r="AVP74" s="9"/>
      <c r="AVQ74" s="9"/>
      <c r="AVR74" s="9"/>
      <c r="AVS74" s="9"/>
      <c r="AVT74" s="9"/>
      <c r="AVU74" s="9"/>
      <c r="AVV74" s="9"/>
      <c r="AVW74" s="9"/>
      <c r="AVX74" s="9"/>
      <c r="AVY74" s="9"/>
      <c r="AVZ74" s="9"/>
      <c r="AWA74" s="9"/>
      <c r="AWB74" s="9"/>
      <c r="AWC74" s="9"/>
      <c r="AWD74" s="9"/>
      <c r="AWE74" s="9"/>
      <c r="AWF74" s="9"/>
      <c r="AWG74" s="9"/>
      <c r="AWH74" s="9"/>
      <c r="AWI74" s="9"/>
      <c r="AWJ74" s="9"/>
      <c r="AWK74" s="9"/>
      <c r="AWL74" s="9"/>
      <c r="AWM74" s="9"/>
      <c r="AWN74" s="9"/>
      <c r="AWO74" s="9"/>
      <c r="AWP74" s="9"/>
      <c r="AWQ74" s="9"/>
      <c r="AWR74" s="9"/>
      <c r="AWS74" s="9"/>
      <c r="AWT74" s="9"/>
      <c r="AWU74" s="9"/>
      <c r="AWV74" s="9"/>
      <c r="AWW74" s="9"/>
      <c r="AWX74" s="9"/>
      <c r="AWY74" s="9"/>
      <c r="AWZ74" s="9"/>
      <c r="AXA74" s="9"/>
      <c r="AXB74" s="9"/>
      <c r="AXC74" s="9"/>
      <c r="AXD74" s="9"/>
      <c r="AXE74" s="9"/>
      <c r="AXF74" s="9"/>
      <c r="AXG74" s="9"/>
      <c r="AXH74" s="9"/>
      <c r="AXI74" s="9"/>
      <c r="AXJ74" s="9"/>
      <c r="AXK74" s="9"/>
      <c r="AXL74" s="9"/>
      <c r="AXM74" s="9"/>
      <c r="AXN74" s="9"/>
      <c r="AXO74" s="9"/>
      <c r="AXP74" s="9"/>
      <c r="AXQ74" s="9"/>
      <c r="AXR74" s="9"/>
      <c r="AXS74" s="9"/>
      <c r="AXT74" s="9"/>
      <c r="AXU74" s="9"/>
      <c r="AXV74" s="9"/>
      <c r="AXW74" s="9"/>
      <c r="AXX74" s="9"/>
      <c r="AXY74" s="9"/>
      <c r="AXZ74" s="9"/>
      <c r="AYA74" s="9"/>
      <c r="AYB74" s="9"/>
      <c r="AYC74" s="9"/>
      <c r="AYD74" s="9"/>
      <c r="AYE74" s="9"/>
      <c r="AYF74" s="9"/>
      <c r="AYG74" s="9"/>
      <c r="AYH74" s="9"/>
      <c r="AYI74" s="9"/>
      <c r="AYJ74" s="9"/>
      <c r="AYK74" s="9"/>
      <c r="AYL74" s="9"/>
      <c r="AYM74" s="9"/>
      <c r="AYN74" s="9"/>
      <c r="AYO74" s="9"/>
      <c r="AYP74" s="9"/>
      <c r="AYQ74" s="9"/>
      <c r="AYR74" s="9"/>
      <c r="AYS74" s="9"/>
      <c r="AYT74" s="9"/>
      <c r="AYU74" s="9"/>
      <c r="AYV74" s="9"/>
      <c r="AYW74" s="9"/>
      <c r="AYX74" s="9"/>
      <c r="AYY74" s="9"/>
      <c r="AYZ74" s="9"/>
      <c r="AZA74" s="9"/>
      <c r="AZB74" s="9"/>
      <c r="AZC74" s="9"/>
      <c r="AZD74" s="9"/>
      <c r="AZE74" s="9"/>
      <c r="AZF74" s="9"/>
      <c r="AZG74" s="9"/>
      <c r="AZH74" s="9"/>
      <c r="AZI74" s="9"/>
      <c r="AZJ74" s="9"/>
      <c r="AZK74" s="9"/>
      <c r="AZL74" s="9"/>
      <c r="AZM74" s="9"/>
      <c r="AZN74" s="9"/>
      <c r="AZO74" s="9"/>
      <c r="AZP74" s="9"/>
      <c r="AZQ74" s="9"/>
      <c r="AZR74" s="9"/>
      <c r="AZS74" s="9"/>
      <c r="AZT74" s="9"/>
      <c r="AZU74" s="9"/>
      <c r="AZV74" s="9"/>
      <c r="AZW74" s="9"/>
      <c r="AZX74" s="9"/>
      <c r="AZY74" s="9"/>
      <c r="AZZ74" s="9"/>
      <c r="BAA74" s="9"/>
      <c r="BAB74" s="9"/>
      <c r="BAC74" s="9"/>
      <c r="BAD74" s="9"/>
      <c r="BAE74" s="9"/>
      <c r="BAF74" s="9"/>
      <c r="BAG74" s="9"/>
      <c r="BAH74" s="9"/>
      <c r="BAI74" s="9"/>
      <c r="BAJ74" s="9"/>
      <c r="BAK74" s="9"/>
      <c r="BAL74" s="9"/>
      <c r="BAM74" s="9"/>
      <c r="BAN74" s="9"/>
      <c r="BAO74" s="9"/>
      <c r="BAP74" s="9"/>
      <c r="BAQ74" s="9"/>
      <c r="BAR74" s="9"/>
      <c r="BAS74" s="9"/>
      <c r="BAT74" s="9"/>
      <c r="BAU74" s="9"/>
      <c r="BAV74" s="9"/>
      <c r="BAW74" s="9"/>
      <c r="BAX74" s="9"/>
      <c r="BAY74" s="9"/>
      <c r="BAZ74" s="9"/>
      <c r="BBA74" s="9"/>
      <c r="BBB74" s="9"/>
      <c r="BBC74" s="9"/>
      <c r="BBD74" s="9"/>
      <c r="BBE74" s="9"/>
      <c r="BBF74" s="9"/>
      <c r="BBG74" s="9"/>
      <c r="BBH74" s="9"/>
      <c r="BBI74" s="9"/>
      <c r="BBJ74" s="9"/>
      <c r="BBK74" s="9"/>
      <c r="BBL74" s="9"/>
      <c r="BBM74" s="9"/>
      <c r="BBN74" s="9"/>
      <c r="BBO74" s="9"/>
      <c r="BBP74" s="9"/>
      <c r="BBQ74" s="9"/>
      <c r="BBR74" s="9"/>
      <c r="BBS74" s="9"/>
      <c r="BBT74" s="9"/>
      <c r="BBU74" s="9"/>
      <c r="BBV74" s="9"/>
      <c r="BBW74" s="9"/>
      <c r="BBX74" s="9"/>
      <c r="BBY74" s="9"/>
      <c r="BBZ74" s="9"/>
      <c r="BCA74" s="9"/>
      <c r="BCB74" s="9"/>
      <c r="BCC74" s="9"/>
      <c r="BCD74" s="9"/>
      <c r="BCE74" s="9"/>
      <c r="BCF74" s="9"/>
      <c r="BCG74" s="9"/>
      <c r="BCH74" s="9"/>
      <c r="BCI74" s="9"/>
      <c r="BCJ74" s="9"/>
      <c r="BCK74" s="9"/>
      <c r="BCL74" s="9"/>
      <c r="BCM74" s="9"/>
      <c r="BCN74" s="9"/>
      <c r="BCO74" s="9"/>
      <c r="BCP74" s="9"/>
      <c r="BCQ74" s="9"/>
      <c r="BCR74" s="9"/>
      <c r="BCS74" s="9"/>
      <c r="BCT74" s="9"/>
      <c r="BCU74" s="9"/>
      <c r="BCV74" s="9"/>
      <c r="BCW74" s="9"/>
      <c r="BCX74" s="9"/>
      <c r="BCY74" s="9"/>
      <c r="BCZ74" s="9"/>
      <c r="BDA74" s="9"/>
      <c r="BDB74" s="9"/>
      <c r="BDC74" s="9"/>
      <c r="BDD74" s="9"/>
      <c r="BDE74" s="9"/>
      <c r="BDF74" s="9"/>
      <c r="BDG74" s="9"/>
      <c r="BDH74" s="9"/>
      <c r="BDI74" s="9"/>
      <c r="BDJ74" s="9"/>
      <c r="BDK74" s="9"/>
      <c r="BDL74" s="9"/>
      <c r="BDM74" s="9"/>
      <c r="BDN74" s="9"/>
      <c r="BDO74" s="9"/>
      <c r="BDP74" s="9"/>
      <c r="BDQ74" s="9"/>
      <c r="BDR74" s="9"/>
      <c r="BDS74" s="9"/>
      <c r="BDT74" s="9"/>
      <c r="BDU74" s="9"/>
      <c r="BDV74" s="9"/>
      <c r="BDW74" s="9"/>
      <c r="BDX74" s="9"/>
      <c r="BDY74" s="9"/>
      <c r="BDZ74" s="9"/>
      <c r="BEA74" s="9"/>
      <c r="BEB74" s="9"/>
      <c r="BEC74" s="9"/>
      <c r="BED74" s="9"/>
      <c r="BEE74" s="9"/>
      <c r="BEF74" s="9"/>
      <c r="BEG74" s="9"/>
      <c r="BEH74" s="9"/>
      <c r="BEI74" s="9"/>
      <c r="BEJ74" s="9"/>
      <c r="BEK74" s="9"/>
      <c r="BEL74" s="9"/>
      <c r="BEM74" s="9"/>
      <c r="BEN74" s="9"/>
      <c r="BEO74" s="9"/>
      <c r="BEP74" s="9"/>
      <c r="BEQ74" s="9"/>
      <c r="BER74" s="9"/>
      <c r="BES74" s="9"/>
      <c r="BET74" s="9"/>
      <c r="BEU74" s="9"/>
      <c r="BEV74" s="9"/>
      <c r="BEW74" s="9"/>
      <c r="BEX74" s="9"/>
      <c r="BEY74" s="9"/>
      <c r="BEZ74" s="9"/>
      <c r="BFA74" s="9"/>
      <c r="BFB74" s="9"/>
      <c r="BFC74" s="9"/>
      <c r="BFD74" s="9"/>
      <c r="BFE74" s="9"/>
      <c r="BFF74" s="9"/>
      <c r="BFG74" s="9"/>
      <c r="BFH74" s="9"/>
      <c r="BFI74" s="9"/>
      <c r="BFJ74" s="9"/>
      <c r="BFK74" s="9"/>
      <c r="BFL74" s="9"/>
      <c r="BFM74" s="9"/>
      <c r="BFN74" s="9"/>
      <c r="BFO74" s="9"/>
      <c r="BFP74" s="9"/>
      <c r="BFQ74" s="9"/>
      <c r="BFR74" s="9"/>
      <c r="BFS74" s="9"/>
      <c r="BFT74" s="9"/>
      <c r="BFU74" s="9"/>
      <c r="BFV74" s="9"/>
      <c r="BFW74" s="9"/>
      <c r="BFX74" s="9"/>
      <c r="BFY74" s="9"/>
      <c r="BFZ74" s="9"/>
      <c r="BGA74" s="9"/>
      <c r="BGB74" s="9"/>
      <c r="BGC74" s="9"/>
      <c r="BGD74" s="9"/>
      <c r="BGE74" s="9"/>
      <c r="BGF74" s="9"/>
      <c r="BGG74" s="9"/>
      <c r="BGH74" s="9"/>
      <c r="BGI74" s="9"/>
      <c r="BGJ74" s="9"/>
      <c r="BGK74" s="9"/>
      <c r="BGL74" s="9"/>
      <c r="BGM74" s="9"/>
      <c r="BGN74" s="9"/>
      <c r="BGO74" s="9"/>
      <c r="BGP74" s="9"/>
      <c r="BGQ74" s="9"/>
      <c r="BGR74" s="9"/>
      <c r="BGS74" s="9"/>
      <c r="BGT74" s="9"/>
      <c r="BGU74" s="9"/>
      <c r="BGV74" s="9"/>
      <c r="BGW74" s="9"/>
      <c r="BGX74" s="9"/>
      <c r="BGY74" s="9"/>
      <c r="BGZ74" s="9"/>
      <c r="BHA74" s="9"/>
      <c r="BHB74" s="9"/>
      <c r="BHC74" s="9"/>
      <c r="BHD74" s="9"/>
      <c r="BHE74" s="9"/>
      <c r="BHF74" s="9"/>
      <c r="BHG74" s="9"/>
      <c r="BHH74" s="9"/>
      <c r="BHI74" s="9"/>
      <c r="BHJ74" s="9"/>
      <c r="BHK74" s="9"/>
      <c r="BHL74" s="9"/>
      <c r="BHM74" s="9"/>
      <c r="BHN74" s="9"/>
      <c r="BHO74" s="9"/>
      <c r="BHP74" s="9"/>
      <c r="BHQ74" s="9"/>
      <c r="BHR74" s="9"/>
      <c r="BHS74" s="9"/>
      <c r="BHT74" s="9"/>
      <c r="BHU74" s="9"/>
      <c r="BHV74" s="9"/>
      <c r="BHW74" s="9"/>
      <c r="BHX74" s="9"/>
      <c r="BHY74" s="9"/>
      <c r="BHZ74" s="9"/>
      <c r="BIA74" s="9"/>
      <c r="BIB74" s="9"/>
      <c r="BIC74" s="9"/>
      <c r="BID74" s="9"/>
      <c r="BIE74" s="9"/>
      <c r="BIF74" s="9"/>
      <c r="BIG74" s="9"/>
      <c r="BIH74" s="9"/>
      <c r="BII74" s="9"/>
      <c r="BIJ74" s="9"/>
      <c r="BIK74" s="9"/>
      <c r="BIL74" s="9"/>
      <c r="BIM74" s="9"/>
      <c r="BIN74" s="9"/>
      <c r="BIO74" s="9"/>
      <c r="BIP74" s="9"/>
      <c r="BIQ74" s="9"/>
      <c r="BIR74" s="9"/>
      <c r="BIS74" s="9"/>
      <c r="BIT74" s="9"/>
      <c r="BIU74" s="9"/>
      <c r="BIV74" s="9"/>
      <c r="BIW74" s="9"/>
      <c r="BIX74" s="9"/>
      <c r="BIY74" s="9"/>
      <c r="BIZ74" s="9"/>
      <c r="BJA74" s="9"/>
      <c r="BJB74" s="9"/>
      <c r="BJC74" s="9"/>
      <c r="BJD74" s="9"/>
      <c r="BJE74" s="9"/>
      <c r="BJF74" s="9"/>
      <c r="BJG74" s="9"/>
      <c r="BJH74" s="9"/>
      <c r="BJI74" s="9"/>
      <c r="BJJ74" s="9"/>
      <c r="BJK74" s="9"/>
      <c r="BJL74" s="9"/>
      <c r="BJM74" s="9"/>
      <c r="BJN74" s="9"/>
      <c r="BJO74" s="9"/>
      <c r="BJP74" s="9"/>
      <c r="BJQ74" s="9"/>
      <c r="BJR74" s="9"/>
      <c r="BJS74" s="9"/>
      <c r="BJT74" s="9"/>
      <c r="BJU74" s="9"/>
      <c r="BJV74" s="9"/>
      <c r="BJW74" s="9"/>
      <c r="BJX74" s="9"/>
      <c r="BJY74" s="9"/>
      <c r="BJZ74" s="9"/>
      <c r="BKA74" s="9"/>
      <c r="BKB74" s="9"/>
      <c r="BKC74" s="9"/>
      <c r="BKD74" s="9"/>
      <c r="BKE74" s="9"/>
      <c r="BKF74" s="9"/>
      <c r="BKG74" s="9"/>
      <c r="BKH74" s="9"/>
      <c r="BKI74" s="9"/>
      <c r="BKJ74" s="9"/>
      <c r="BKK74" s="9"/>
      <c r="BKL74" s="9"/>
      <c r="BKM74" s="9"/>
      <c r="BKN74" s="9"/>
      <c r="BKO74" s="9"/>
      <c r="BKP74" s="9"/>
      <c r="BKQ74" s="9"/>
      <c r="BKR74" s="9"/>
      <c r="BKS74" s="9"/>
      <c r="BKT74" s="9"/>
      <c r="BKU74" s="9"/>
      <c r="BKV74" s="9"/>
      <c r="BKW74" s="9"/>
      <c r="BKX74" s="9"/>
      <c r="BKY74" s="9"/>
      <c r="BKZ74" s="9"/>
      <c r="BLA74" s="9"/>
      <c r="BLB74" s="9"/>
      <c r="BLC74" s="9"/>
      <c r="BLD74" s="9"/>
      <c r="BLE74" s="9"/>
      <c r="BLF74" s="9"/>
      <c r="BLG74" s="9"/>
      <c r="BLH74" s="9"/>
      <c r="BLI74" s="9"/>
      <c r="BLJ74" s="9"/>
      <c r="BLK74" s="9"/>
      <c r="BLL74" s="9"/>
      <c r="BLM74" s="9"/>
      <c r="BLN74" s="9"/>
      <c r="BLO74" s="9"/>
      <c r="BLP74" s="9"/>
      <c r="BLQ74" s="9"/>
      <c r="BLR74" s="9"/>
      <c r="BLS74" s="9"/>
      <c r="BLT74" s="9"/>
      <c r="BLU74" s="9"/>
      <c r="BLV74" s="9"/>
      <c r="BLW74" s="9"/>
      <c r="BLX74" s="9"/>
      <c r="BLY74" s="9"/>
      <c r="BLZ74" s="9"/>
      <c r="BMA74" s="9"/>
      <c r="BMB74" s="9"/>
      <c r="BMC74" s="9"/>
      <c r="BMD74" s="9"/>
      <c r="BME74" s="9"/>
      <c r="BMF74" s="9"/>
      <c r="BMG74" s="9"/>
      <c r="BMH74" s="9"/>
      <c r="BMI74" s="9"/>
      <c r="BMJ74" s="9"/>
      <c r="BMK74" s="9"/>
      <c r="BML74" s="9"/>
      <c r="BMM74" s="9"/>
      <c r="BMN74" s="9"/>
      <c r="BMO74" s="9"/>
      <c r="BMP74" s="9"/>
      <c r="BMQ74" s="9"/>
      <c r="BMR74" s="9"/>
      <c r="BMS74" s="9"/>
      <c r="BMT74" s="9"/>
      <c r="BMU74" s="9"/>
      <c r="BMV74" s="9"/>
      <c r="BMW74" s="9"/>
      <c r="BMX74" s="9"/>
      <c r="BMY74" s="9"/>
      <c r="BMZ74" s="9"/>
      <c r="BNA74" s="9"/>
      <c r="BNB74" s="9"/>
      <c r="BNC74" s="9"/>
      <c r="BND74" s="9"/>
      <c r="BNE74" s="9"/>
      <c r="BNF74" s="9"/>
      <c r="BNG74" s="9"/>
      <c r="BNH74" s="9"/>
      <c r="BNI74" s="9"/>
      <c r="BNJ74" s="9"/>
      <c r="BNK74" s="9"/>
      <c r="BNL74" s="9"/>
      <c r="BNM74" s="9"/>
      <c r="BNN74" s="9"/>
      <c r="BNO74" s="9"/>
      <c r="BNP74" s="9"/>
      <c r="BNQ74" s="9"/>
      <c r="BNR74" s="9"/>
      <c r="BNS74" s="9"/>
      <c r="BNT74" s="9"/>
      <c r="BNU74" s="9"/>
      <c r="BNV74" s="9"/>
      <c r="BNW74" s="9"/>
      <c r="BNX74" s="9"/>
      <c r="BNY74" s="9"/>
      <c r="BNZ74" s="9"/>
      <c r="BOA74" s="9"/>
      <c r="BOB74" s="9"/>
      <c r="BOC74" s="9"/>
      <c r="BOD74" s="9"/>
      <c r="BOE74" s="9"/>
      <c r="BOF74" s="9"/>
      <c r="BOG74" s="9"/>
      <c r="BOH74" s="9"/>
      <c r="BOI74" s="9"/>
      <c r="BOJ74" s="9"/>
      <c r="BOK74" s="9"/>
      <c r="BOL74" s="9"/>
      <c r="BOM74" s="9"/>
      <c r="BON74" s="9"/>
      <c r="BOO74" s="9"/>
      <c r="BOP74" s="9"/>
      <c r="BOQ74" s="9"/>
      <c r="BOR74" s="9"/>
      <c r="BOS74" s="9"/>
      <c r="BOT74" s="9"/>
      <c r="BOU74" s="9"/>
      <c r="BOV74" s="9"/>
      <c r="BOW74" s="9"/>
      <c r="BOX74" s="9"/>
      <c r="BOY74" s="9"/>
      <c r="BOZ74" s="9"/>
      <c r="BPA74" s="9"/>
      <c r="BPB74" s="9"/>
      <c r="BPC74" s="9"/>
      <c r="BPD74" s="9"/>
      <c r="BPE74" s="9"/>
      <c r="BPF74" s="9"/>
      <c r="BPG74" s="9"/>
      <c r="BPH74" s="9"/>
      <c r="BPI74" s="9"/>
      <c r="BPJ74" s="9"/>
      <c r="BPK74" s="9"/>
      <c r="BPL74" s="9"/>
      <c r="BPM74" s="9"/>
      <c r="BPN74" s="9"/>
      <c r="BPO74" s="9"/>
      <c r="BPP74" s="9"/>
      <c r="BPQ74" s="9"/>
      <c r="BPR74" s="9"/>
      <c r="BPS74" s="9"/>
      <c r="BPT74" s="9"/>
      <c r="BPU74" s="9"/>
      <c r="BPV74" s="9"/>
      <c r="BPW74" s="9"/>
      <c r="BPX74" s="9"/>
      <c r="BPY74" s="9"/>
      <c r="BPZ74" s="9"/>
      <c r="BQA74" s="9"/>
      <c r="BQB74" s="9"/>
      <c r="BQC74" s="9"/>
      <c r="BQD74" s="9"/>
      <c r="BQE74" s="9"/>
      <c r="BQF74" s="9"/>
      <c r="BQG74" s="9"/>
      <c r="BQH74" s="9"/>
      <c r="BQI74" s="9"/>
      <c r="BQJ74" s="9"/>
      <c r="BQK74" s="9"/>
      <c r="BQL74" s="9"/>
      <c r="BQM74" s="9"/>
      <c r="BQN74" s="9"/>
      <c r="BQO74" s="9"/>
      <c r="BQP74" s="9"/>
      <c r="BQQ74" s="9"/>
      <c r="BQR74" s="9"/>
      <c r="BQS74" s="9"/>
      <c r="BQT74" s="9"/>
      <c r="BQU74" s="9"/>
      <c r="BQV74" s="9"/>
      <c r="BQW74" s="9"/>
      <c r="BQX74" s="9"/>
      <c r="BQY74" s="9"/>
      <c r="BQZ74" s="9"/>
      <c r="BRA74" s="9"/>
      <c r="BRB74" s="9"/>
      <c r="BRC74" s="9"/>
      <c r="BRD74" s="9"/>
      <c r="BRE74" s="9"/>
      <c r="BRF74" s="9"/>
      <c r="BRG74" s="9"/>
      <c r="BRH74" s="9"/>
      <c r="BRI74" s="9"/>
      <c r="BRJ74" s="9"/>
      <c r="BRK74" s="9"/>
      <c r="BRL74" s="9"/>
      <c r="BRM74" s="9"/>
      <c r="BRN74" s="9"/>
      <c r="BRO74" s="9"/>
      <c r="BRP74" s="9"/>
      <c r="BRQ74" s="9"/>
      <c r="BRR74" s="9"/>
      <c r="BRS74" s="9"/>
      <c r="BRT74" s="9"/>
      <c r="BRU74" s="9"/>
      <c r="BRV74" s="9"/>
      <c r="BRW74" s="9"/>
      <c r="BRX74" s="9"/>
      <c r="BRY74" s="9"/>
      <c r="BRZ74" s="9"/>
      <c r="BSA74" s="9"/>
      <c r="BSB74" s="9"/>
      <c r="BSC74" s="9"/>
      <c r="BSD74" s="9"/>
      <c r="BSE74" s="9"/>
      <c r="BSF74" s="9"/>
      <c r="BSG74" s="9"/>
      <c r="BSH74" s="9"/>
      <c r="BSI74" s="9"/>
      <c r="BSJ74" s="9"/>
      <c r="BSK74" s="9"/>
      <c r="BSL74" s="9"/>
      <c r="BSM74" s="9"/>
      <c r="BSN74" s="9"/>
      <c r="BSO74" s="9"/>
      <c r="BSP74" s="9"/>
      <c r="BSQ74" s="9"/>
      <c r="BSR74" s="9"/>
      <c r="BSS74" s="9"/>
      <c r="BST74" s="9"/>
      <c r="BSU74" s="9"/>
      <c r="BSV74" s="9"/>
      <c r="BSW74" s="9"/>
      <c r="BSX74" s="9"/>
      <c r="BSY74" s="9"/>
      <c r="BSZ74" s="9"/>
      <c r="BTA74" s="9"/>
      <c r="BTB74" s="9"/>
      <c r="BTC74" s="9"/>
      <c r="BTD74" s="9"/>
      <c r="BTE74" s="9"/>
      <c r="BTF74" s="9"/>
      <c r="BTG74" s="9"/>
      <c r="BTH74" s="9"/>
      <c r="BTI74" s="9"/>
      <c r="BTJ74" s="9"/>
      <c r="BTK74" s="9"/>
      <c r="BTL74" s="9"/>
      <c r="BTM74" s="9"/>
      <c r="BTN74" s="9"/>
      <c r="BTO74" s="9"/>
      <c r="BTP74" s="9"/>
      <c r="BTQ74" s="9"/>
      <c r="BTR74" s="9"/>
      <c r="BTS74" s="9"/>
      <c r="BTT74" s="9"/>
      <c r="BTU74" s="9"/>
      <c r="BTV74" s="9"/>
      <c r="BTW74" s="9"/>
      <c r="BTX74" s="9"/>
      <c r="BTY74" s="9"/>
      <c r="BTZ74" s="9"/>
      <c r="BUA74" s="9"/>
      <c r="BUB74" s="9"/>
      <c r="BUC74" s="9"/>
      <c r="BUD74" s="9"/>
      <c r="BUE74" s="9"/>
      <c r="BUF74" s="9"/>
      <c r="BUG74" s="9"/>
      <c r="BUH74" s="9"/>
      <c r="BUI74" s="9"/>
      <c r="BUJ74" s="9"/>
      <c r="BUK74" s="9"/>
      <c r="BUL74" s="9"/>
      <c r="BUM74" s="9"/>
      <c r="BUN74" s="9"/>
      <c r="BUO74" s="9"/>
      <c r="BUP74" s="9"/>
      <c r="BUQ74" s="9"/>
      <c r="BUR74" s="9"/>
      <c r="BUS74" s="9"/>
      <c r="BUT74" s="9"/>
      <c r="BUU74" s="9"/>
      <c r="BUV74" s="9"/>
      <c r="BUW74" s="9"/>
      <c r="BUX74" s="9"/>
      <c r="BUY74" s="9"/>
      <c r="BUZ74" s="9"/>
      <c r="BVA74" s="9"/>
      <c r="BVB74" s="9"/>
      <c r="BVC74" s="9"/>
      <c r="BVD74" s="9"/>
      <c r="BVE74" s="9"/>
      <c r="BVF74" s="9"/>
      <c r="BVG74" s="9"/>
      <c r="BVH74" s="9"/>
      <c r="BVI74" s="9"/>
      <c r="BVJ74" s="9"/>
      <c r="BVK74" s="9"/>
      <c r="BVL74" s="9"/>
      <c r="BVM74" s="9"/>
      <c r="BVN74" s="9"/>
      <c r="BVO74" s="9"/>
      <c r="BVP74" s="9"/>
      <c r="BVQ74" s="9"/>
      <c r="BVR74" s="9"/>
      <c r="BVS74" s="9"/>
      <c r="BVT74" s="9"/>
      <c r="BVU74" s="9"/>
      <c r="BVV74" s="9"/>
      <c r="BVW74" s="9"/>
      <c r="BVX74" s="9"/>
      <c r="BVY74" s="9"/>
      <c r="BVZ74" s="9"/>
      <c r="BWA74" s="9"/>
      <c r="BWB74" s="9"/>
      <c r="BWC74" s="9"/>
      <c r="BWD74" s="9"/>
      <c r="BWE74" s="9"/>
      <c r="BWF74" s="9"/>
      <c r="BWG74" s="9"/>
      <c r="BWH74" s="9"/>
      <c r="BWI74" s="9"/>
      <c r="BWJ74" s="9"/>
      <c r="BWK74" s="9"/>
      <c r="BWL74" s="9"/>
      <c r="BWM74" s="9"/>
      <c r="BWN74" s="9"/>
      <c r="BWO74" s="9"/>
      <c r="BWP74" s="9"/>
      <c r="BWQ74" s="9"/>
      <c r="BWR74" s="9"/>
      <c r="BWS74" s="9"/>
      <c r="BWT74" s="9"/>
      <c r="BWU74" s="9"/>
      <c r="BWV74" s="9"/>
      <c r="BWW74" s="9"/>
      <c r="BWX74" s="9"/>
      <c r="BWY74" s="9"/>
      <c r="BWZ74" s="9"/>
      <c r="BXA74" s="9"/>
      <c r="BXB74" s="9"/>
      <c r="BXC74" s="9"/>
      <c r="BXD74" s="9"/>
      <c r="BXE74" s="9"/>
      <c r="BXF74" s="9"/>
      <c r="BXG74" s="9"/>
      <c r="BXH74" s="9"/>
      <c r="BXI74" s="9"/>
      <c r="BXJ74" s="9"/>
      <c r="BXK74" s="9"/>
      <c r="BXL74" s="9"/>
      <c r="BXM74" s="9"/>
      <c r="BXN74" s="9"/>
      <c r="BXO74" s="9"/>
      <c r="BXP74" s="9"/>
      <c r="BXQ74" s="9"/>
      <c r="BXR74" s="9"/>
      <c r="BXS74" s="9"/>
      <c r="BXT74" s="9"/>
      <c r="BXU74" s="9"/>
      <c r="BXV74" s="9"/>
      <c r="BXW74" s="9"/>
      <c r="BXX74" s="9"/>
      <c r="BXY74" s="9"/>
      <c r="BXZ74" s="9"/>
      <c r="BYA74" s="9"/>
      <c r="BYB74" s="9"/>
      <c r="BYC74" s="9"/>
      <c r="BYD74" s="9"/>
      <c r="BYE74" s="9"/>
      <c r="BYF74" s="9"/>
      <c r="BYG74" s="9"/>
      <c r="BYH74" s="9"/>
      <c r="BYI74" s="9"/>
      <c r="BYJ74" s="9"/>
      <c r="BYK74" s="9"/>
      <c r="BYL74" s="9"/>
      <c r="BYM74" s="9"/>
      <c r="BYN74" s="9"/>
      <c r="BYO74" s="9"/>
      <c r="BYP74" s="9"/>
      <c r="BYQ74" s="9"/>
      <c r="BYR74" s="9"/>
      <c r="BYS74" s="9"/>
      <c r="BYT74" s="9"/>
      <c r="BYU74" s="9"/>
      <c r="BYV74" s="9"/>
      <c r="BYW74" s="9"/>
      <c r="BYX74" s="9"/>
      <c r="BYY74" s="9"/>
      <c r="BYZ74" s="9"/>
      <c r="BZA74" s="9"/>
      <c r="BZB74" s="9"/>
      <c r="BZC74" s="9"/>
      <c r="BZD74" s="9"/>
      <c r="BZE74" s="9"/>
      <c r="BZF74" s="9"/>
      <c r="BZG74" s="9"/>
      <c r="BZH74" s="9"/>
      <c r="BZI74" s="9"/>
      <c r="BZJ74" s="9"/>
      <c r="BZK74" s="9"/>
      <c r="BZL74" s="9"/>
      <c r="BZM74" s="9"/>
      <c r="BZN74" s="9"/>
      <c r="BZO74" s="9"/>
      <c r="BZP74" s="9"/>
      <c r="BZQ74" s="9"/>
      <c r="BZR74" s="9"/>
      <c r="BZS74" s="9"/>
      <c r="BZT74" s="9"/>
      <c r="BZU74" s="9"/>
      <c r="BZV74" s="9"/>
      <c r="BZW74" s="9"/>
      <c r="BZX74" s="9"/>
      <c r="BZY74" s="9"/>
      <c r="BZZ74" s="9"/>
      <c r="CAA74" s="9"/>
      <c r="CAB74" s="9"/>
      <c r="CAC74" s="9"/>
      <c r="CAD74" s="9"/>
      <c r="CAE74" s="9"/>
      <c r="CAF74" s="9"/>
      <c r="CAG74" s="9"/>
      <c r="CAH74" s="9"/>
      <c r="CAI74" s="9"/>
      <c r="CAJ74" s="9"/>
      <c r="CAK74" s="9"/>
      <c r="CAL74" s="9"/>
      <c r="CAM74" s="9"/>
      <c r="CAN74" s="9"/>
      <c r="CAO74" s="9"/>
      <c r="CAP74" s="9"/>
      <c r="CAQ74" s="9"/>
      <c r="CAR74" s="9"/>
      <c r="CAS74" s="9"/>
      <c r="CAT74" s="9"/>
      <c r="CAU74" s="9"/>
      <c r="CAV74" s="9"/>
      <c r="CAW74" s="9"/>
      <c r="CAX74" s="9"/>
      <c r="CAY74" s="9"/>
      <c r="CAZ74" s="9"/>
      <c r="CBA74" s="9"/>
      <c r="CBB74" s="9"/>
      <c r="CBC74" s="9"/>
      <c r="CBD74" s="9"/>
      <c r="CBE74" s="9"/>
      <c r="CBF74" s="9"/>
      <c r="CBG74" s="9"/>
      <c r="CBH74" s="9"/>
      <c r="CBI74" s="9"/>
      <c r="CBJ74" s="9"/>
      <c r="CBK74" s="9"/>
      <c r="CBL74" s="9"/>
      <c r="CBM74" s="9"/>
      <c r="CBN74" s="9"/>
      <c r="CBO74" s="9"/>
      <c r="CBP74" s="9"/>
      <c r="CBQ74" s="9"/>
      <c r="CBR74" s="9"/>
      <c r="CBS74" s="9"/>
      <c r="CBT74" s="9"/>
      <c r="CBU74" s="9"/>
      <c r="CBV74" s="9"/>
      <c r="CBW74" s="9"/>
      <c r="CBX74" s="9"/>
      <c r="CBY74" s="9"/>
      <c r="CBZ74" s="9"/>
      <c r="CCA74" s="9"/>
      <c r="CCB74" s="9"/>
      <c r="CCC74" s="9"/>
      <c r="CCD74" s="9"/>
      <c r="CCE74" s="9"/>
      <c r="CCF74" s="9"/>
      <c r="CCG74" s="9"/>
      <c r="CCH74" s="9"/>
      <c r="CCI74" s="9"/>
      <c r="CCJ74" s="9"/>
      <c r="CCK74" s="9"/>
      <c r="CCL74" s="9"/>
      <c r="CCM74" s="9"/>
      <c r="CCN74" s="9"/>
      <c r="CCO74" s="9"/>
      <c r="CCP74" s="9"/>
      <c r="CCQ74" s="9"/>
      <c r="CCR74" s="9"/>
      <c r="CCS74" s="9"/>
      <c r="CCT74" s="9"/>
      <c r="CCU74" s="9"/>
      <c r="CCV74" s="9"/>
      <c r="CCW74" s="9"/>
      <c r="CCX74" s="9"/>
      <c r="CCY74" s="9"/>
      <c r="CCZ74" s="9"/>
      <c r="CDA74" s="9"/>
      <c r="CDB74" s="9"/>
      <c r="CDC74" s="9"/>
      <c r="CDD74" s="9"/>
      <c r="CDE74" s="9"/>
      <c r="CDF74" s="9"/>
      <c r="CDG74" s="9"/>
      <c r="CDH74" s="9"/>
      <c r="CDI74" s="9"/>
      <c r="CDJ74" s="9"/>
      <c r="CDK74" s="9"/>
      <c r="CDL74" s="9"/>
      <c r="CDM74" s="9"/>
      <c r="CDN74" s="9"/>
      <c r="CDO74" s="9"/>
      <c r="CDP74" s="9"/>
      <c r="CDQ74" s="9"/>
      <c r="CDR74" s="9"/>
      <c r="CDS74" s="9"/>
      <c r="CDT74" s="9"/>
      <c r="CDU74" s="9"/>
      <c r="CDV74" s="9"/>
      <c r="CDW74" s="9"/>
      <c r="CDX74" s="9"/>
      <c r="CDY74" s="9"/>
      <c r="CDZ74" s="9"/>
      <c r="CEA74" s="9"/>
      <c r="CEB74" s="9"/>
      <c r="CEC74" s="9"/>
      <c r="CED74" s="9"/>
      <c r="CEE74" s="9"/>
      <c r="CEF74" s="9"/>
      <c r="CEG74" s="9"/>
      <c r="CEH74" s="9"/>
      <c r="CEI74" s="9"/>
      <c r="CEJ74" s="9"/>
      <c r="CEK74" s="9"/>
      <c r="CEL74" s="9"/>
      <c r="CEM74" s="9"/>
      <c r="CEN74" s="9"/>
      <c r="CEO74" s="9"/>
      <c r="CEP74" s="9"/>
      <c r="CEQ74" s="9"/>
      <c r="CER74" s="9"/>
      <c r="CES74" s="9"/>
      <c r="CET74" s="9"/>
      <c r="CEU74" s="9"/>
      <c r="CEV74" s="9"/>
      <c r="CEW74" s="9"/>
      <c r="CEX74" s="9"/>
      <c r="CEY74" s="9"/>
      <c r="CEZ74" s="9"/>
      <c r="CFA74" s="9"/>
      <c r="CFB74" s="9"/>
      <c r="CFC74" s="9"/>
      <c r="CFD74" s="9"/>
      <c r="CFE74" s="9"/>
      <c r="CFF74" s="9"/>
      <c r="CFG74" s="9"/>
      <c r="CFH74" s="9"/>
      <c r="CFI74" s="9"/>
      <c r="CFJ74" s="9"/>
      <c r="CFK74" s="9"/>
      <c r="CFL74" s="9"/>
      <c r="CFM74" s="9"/>
      <c r="CFN74" s="9"/>
      <c r="CFO74" s="9"/>
      <c r="CFP74" s="9"/>
      <c r="CFQ74" s="9"/>
      <c r="CFR74" s="9"/>
      <c r="CFS74" s="9"/>
      <c r="CFT74" s="9"/>
      <c r="CFU74" s="9"/>
      <c r="CFV74" s="9"/>
      <c r="CFW74" s="9"/>
      <c r="CFX74" s="9"/>
      <c r="CFY74" s="9"/>
      <c r="CFZ74" s="9"/>
      <c r="CGA74" s="9"/>
      <c r="CGB74" s="9"/>
      <c r="CGC74" s="9"/>
      <c r="CGD74" s="9"/>
      <c r="CGE74" s="9"/>
      <c r="CGF74" s="9"/>
      <c r="CGG74" s="9"/>
      <c r="CGH74" s="9"/>
      <c r="CGI74" s="9"/>
      <c r="CGJ74" s="9"/>
      <c r="CGK74" s="9"/>
      <c r="CGL74" s="9"/>
      <c r="CGM74" s="9"/>
      <c r="CGN74" s="9"/>
      <c r="CGO74" s="9"/>
      <c r="CGP74" s="9"/>
      <c r="CGQ74" s="9"/>
      <c r="CGR74" s="9"/>
      <c r="CGS74" s="9"/>
      <c r="CGT74" s="9"/>
      <c r="CGU74" s="9"/>
      <c r="CGV74" s="9"/>
      <c r="CGW74" s="9"/>
      <c r="CGX74" s="9"/>
      <c r="CGY74" s="9"/>
      <c r="CGZ74" s="9"/>
      <c r="CHA74" s="9"/>
      <c r="CHB74" s="9"/>
      <c r="CHC74" s="9"/>
      <c r="CHD74" s="9"/>
      <c r="CHE74" s="9"/>
      <c r="CHF74" s="9"/>
      <c r="CHG74" s="9"/>
      <c r="CHH74" s="9"/>
      <c r="CHI74" s="9"/>
      <c r="CHJ74" s="9"/>
      <c r="CHK74" s="9"/>
      <c r="CHL74" s="9"/>
      <c r="CHM74" s="9"/>
      <c r="CHN74" s="9"/>
      <c r="CHO74" s="9"/>
      <c r="CHP74" s="9"/>
      <c r="CHQ74" s="9"/>
      <c r="CHR74" s="9"/>
      <c r="CHS74" s="9"/>
      <c r="CHT74" s="9"/>
      <c r="CHU74" s="9"/>
      <c r="CHV74" s="9"/>
      <c r="CHW74" s="9"/>
      <c r="CHX74" s="9"/>
      <c r="CHY74" s="9"/>
      <c r="CHZ74" s="9"/>
      <c r="CIA74" s="9"/>
      <c r="CIB74" s="9"/>
      <c r="CIC74" s="9"/>
      <c r="CID74" s="9"/>
      <c r="CIE74" s="9"/>
      <c r="CIF74" s="9"/>
      <c r="CIG74" s="9"/>
      <c r="CIH74" s="9"/>
      <c r="CII74" s="9"/>
      <c r="CIJ74" s="9"/>
      <c r="CIK74" s="9"/>
      <c r="CIL74" s="9"/>
      <c r="CIM74" s="9"/>
      <c r="CIN74" s="9"/>
      <c r="CIO74" s="9"/>
      <c r="CIP74" s="9"/>
      <c r="CIQ74" s="9"/>
      <c r="CIR74" s="9"/>
      <c r="CIS74" s="9"/>
      <c r="CIT74" s="9"/>
      <c r="CIU74" s="9"/>
      <c r="CIV74" s="9"/>
      <c r="CIW74" s="9"/>
      <c r="CIX74" s="9"/>
      <c r="CIY74" s="9"/>
      <c r="CIZ74" s="9"/>
      <c r="CJA74" s="9"/>
      <c r="CJB74" s="9"/>
      <c r="CJC74" s="9"/>
      <c r="CJD74" s="9"/>
      <c r="CJE74" s="9"/>
      <c r="CJF74" s="9"/>
      <c r="CJG74" s="9"/>
      <c r="CJH74" s="9"/>
      <c r="CJI74" s="9"/>
      <c r="CJJ74" s="9"/>
      <c r="CJK74" s="9"/>
      <c r="CJL74" s="9"/>
      <c r="CJM74" s="9"/>
      <c r="CJN74" s="9"/>
      <c r="CJO74" s="9"/>
      <c r="CJP74" s="9"/>
      <c r="CJQ74" s="9"/>
      <c r="CJR74" s="9"/>
      <c r="CJS74" s="9"/>
      <c r="CJT74" s="9"/>
      <c r="CJU74" s="9"/>
      <c r="CJV74" s="9"/>
      <c r="CJW74" s="9"/>
      <c r="CJX74" s="9"/>
      <c r="CJY74" s="9"/>
      <c r="CJZ74" s="9"/>
      <c r="CKA74" s="9"/>
      <c r="CKB74" s="9"/>
      <c r="CKC74" s="9"/>
      <c r="CKD74" s="9"/>
      <c r="CKE74" s="9"/>
      <c r="CKF74" s="9"/>
      <c r="CKG74" s="9"/>
      <c r="CKH74" s="9"/>
      <c r="CKI74" s="9"/>
      <c r="CKJ74" s="9"/>
      <c r="CKK74" s="9"/>
      <c r="CKL74" s="9"/>
      <c r="CKM74" s="9"/>
      <c r="CKN74" s="9"/>
      <c r="CKO74" s="9"/>
      <c r="CKP74" s="9"/>
      <c r="CKQ74" s="9"/>
      <c r="CKR74" s="9"/>
      <c r="CKS74" s="9"/>
      <c r="CKT74" s="9"/>
      <c r="CKU74" s="9"/>
      <c r="CKV74" s="9"/>
      <c r="CKW74" s="9"/>
      <c r="CKX74" s="9"/>
      <c r="CKY74" s="9"/>
      <c r="CKZ74" s="9"/>
      <c r="CLA74" s="9"/>
      <c r="CLB74" s="9"/>
      <c r="CLC74" s="9"/>
      <c r="CLD74" s="9"/>
      <c r="CLE74" s="9"/>
      <c r="CLF74" s="9"/>
      <c r="CLG74" s="9"/>
      <c r="CLH74" s="9"/>
      <c r="CLI74" s="9"/>
      <c r="CLJ74" s="9"/>
      <c r="CLK74" s="9"/>
      <c r="CLL74" s="9"/>
      <c r="CLM74" s="9"/>
      <c r="CLN74" s="9"/>
      <c r="CLO74" s="9"/>
      <c r="CLP74" s="9"/>
      <c r="CLQ74" s="9"/>
      <c r="CLR74" s="9"/>
      <c r="CLS74" s="9"/>
      <c r="CLT74" s="9"/>
      <c r="CLU74" s="9"/>
      <c r="CLV74" s="9"/>
      <c r="CLW74" s="9"/>
      <c r="CLX74" s="9"/>
      <c r="CLY74" s="9"/>
      <c r="CLZ74" s="9"/>
      <c r="CMA74" s="9"/>
      <c r="CMB74" s="9"/>
      <c r="CMC74" s="9"/>
      <c r="CMD74" s="9"/>
      <c r="CME74" s="9"/>
      <c r="CMF74" s="9"/>
      <c r="CMG74" s="9"/>
      <c r="CMH74" s="9"/>
      <c r="CMI74" s="9"/>
      <c r="CMJ74" s="9"/>
      <c r="CMK74" s="9"/>
      <c r="CML74" s="9"/>
      <c r="CMM74" s="9"/>
      <c r="CMN74" s="9"/>
      <c r="CMO74" s="9"/>
      <c r="CMP74" s="9"/>
      <c r="CMQ74" s="9"/>
      <c r="CMR74" s="9"/>
      <c r="CMS74" s="9"/>
      <c r="CMT74" s="9"/>
      <c r="CMU74" s="9"/>
      <c r="CMV74" s="9"/>
      <c r="CMW74" s="9"/>
      <c r="CMX74" s="9"/>
      <c r="CMY74" s="9"/>
      <c r="CMZ74" s="9"/>
      <c r="CNA74" s="9"/>
      <c r="CNB74" s="9"/>
      <c r="CNC74" s="9"/>
      <c r="CND74" s="9"/>
      <c r="CNE74" s="9"/>
      <c r="CNF74" s="9"/>
      <c r="CNG74" s="9"/>
      <c r="CNH74" s="9"/>
      <c r="CNI74" s="9"/>
      <c r="CNJ74" s="9"/>
      <c r="CNK74" s="9"/>
      <c r="CNL74" s="9"/>
      <c r="CNM74" s="9"/>
      <c r="CNN74" s="9"/>
      <c r="CNO74" s="9"/>
      <c r="CNP74" s="9"/>
      <c r="CNQ74" s="9"/>
      <c r="CNR74" s="9"/>
      <c r="CNS74" s="9"/>
      <c r="CNT74" s="9"/>
      <c r="CNU74" s="9"/>
      <c r="CNV74" s="9"/>
      <c r="CNW74" s="9"/>
      <c r="CNX74" s="9"/>
      <c r="CNY74" s="9"/>
      <c r="CNZ74" s="9"/>
      <c r="COA74" s="9"/>
      <c r="COB74" s="9"/>
      <c r="COC74" s="9"/>
      <c r="COD74" s="9"/>
      <c r="COE74" s="9"/>
      <c r="COF74" s="9"/>
      <c r="COG74" s="9"/>
      <c r="COH74" s="9"/>
      <c r="COI74" s="9"/>
      <c r="COJ74" s="9"/>
      <c r="COK74" s="9"/>
      <c r="COL74" s="9"/>
      <c r="COM74" s="9"/>
      <c r="CON74" s="9"/>
      <c r="COO74" s="9"/>
      <c r="COP74" s="9"/>
      <c r="COQ74" s="9"/>
      <c r="COR74" s="9"/>
      <c r="COS74" s="9"/>
      <c r="COT74" s="9"/>
      <c r="COU74" s="9"/>
      <c r="COV74" s="9"/>
      <c r="COW74" s="9"/>
      <c r="COX74" s="9"/>
      <c r="COY74" s="9"/>
      <c r="COZ74" s="9"/>
      <c r="CPA74" s="9"/>
      <c r="CPB74" s="9"/>
      <c r="CPC74" s="9"/>
      <c r="CPD74" s="9"/>
      <c r="CPE74" s="9"/>
      <c r="CPF74" s="9"/>
      <c r="CPG74" s="9"/>
      <c r="CPH74" s="9"/>
      <c r="CPI74" s="9"/>
      <c r="CPJ74" s="9"/>
      <c r="CPK74" s="9"/>
      <c r="CPL74" s="9"/>
      <c r="CPM74" s="9"/>
      <c r="CPN74" s="9"/>
      <c r="CPO74" s="9"/>
      <c r="CPP74" s="9"/>
      <c r="CPQ74" s="9"/>
      <c r="CPR74" s="9"/>
      <c r="CPS74" s="9"/>
      <c r="CPT74" s="9"/>
      <c r="CPU74" s="9"/>
      <c r="CPV74" s="9"/>
      <c r="CPW74" s="9"/>
      <c r="CPX74" s="9"/>
      <c r="CPY74" s="9"/>
      <c r="CPZ74" s="9"/>
      <c r="CQA74" s="9"/>
      <c r="CQB74" s="9"/>
      <c r="CQC74" s="9"/>
      <c r="CQD74" s="9"/>
      <c r="CQE74" s="9"/>
      <c r="CQF74" s="9"/>
      <c r="CQG74" s="9"/>
      <c r="CQH74" s="9"/>
      <c r="CQI74" s="9"/>
      <c r="CQJ74" s="9"/>
      <c r="CQK74" s="9"/>
      <c r="CQL74" s="9"/>
      <c r="CQM74" s="9"/>
      <c r="CQN74" s="9"/>
      <c r="CQO74" s="9"/>
      <c r="CQP74" s="9"/>
      <c r="CQQ74" s="9"/>
      <c r="CQR74" s="9"/>
      <c r="CQS74" s="9"/>
      <c r="CQT74" s="9"/>
      <c r="CQU74" s="9"/>
      <c r="CQV74" s="9"/>
      <c r="CQW74" s="9"/>
      <c r="CQX74" s="9"/>
      <c r="CQY74" s="9"/>
      <c r="CQZ74" s="9"/>
      <c r="CRA74" s="9"/>
      <c r="CRB74" s="9"/>
      <c r="CRC74" s="9"/>
      <c r="CRD74" s="9"/>
      <c r="CRE74" s="9"/>
      <c r="CRF74" s="9"/>
      <c r="CRG74" s="9"/>
      <c r="CRH74" s="9"/>
      <c r="CRI74" s="9"/>
      <c r="CRJ74" s="9"/>
      <c r="CRK74" s="9"/>
      <c r="CRL74" s="9"/>
      <c r="CRM74" s="9"/>
      <c r="CRN74" s="9"/>
      <c r="CRO74" s="9"/>
      <c r="CRP74" s="9"/>
      <c r="CRQ74" s="9"/>
      <c r="CRR74" s="9"/>
      <c r="CRS74" s="9"/>
      <c r="CRT74" s="9"/>
      <c r="CRU74" s="9"/>
      <c r="CRV74" s="9"/>
      <c r="CRW74" s="9"/>
      <c r="CRX74" s="9"/>
      <c r="CRY74" s="9"/>
      <c r="CRZ74" s="9"/>
      <c r="CSA74" s="9"/>
      <c r="CSB74" s="9"/>
      <c r="CSC74" s="9"/>
      <c r="CSD74" s="9"/>
      <c r="CSE74" s="9"/>
      <c r="CSF74" s="9"/>
      <c r="CSG74" s="9"/>
      <c r="CSH74" s="9"/>
      <c r="CSI74" s="9"/>
      <c r="CSJ74" s="9"/>
      <c r="CSK74" s="9"/>
      <c r="CSL74" s="9"/>
      <c r="CSM74" s="9"/>
      <c r="CSN74" s="9"/>
      <c r="CSO74" s="9"/>
      <c r="CSP74" s="9"/>
      <c r="CSQ74" s="9"/>
      <c r="CSR74" s="9"/>
      <c r="CSS74" s="9"/>
      <c r="CST74" s="9"/>
      <c r="CSU74" s="9"/>
      <c r="CSV74" s="9"/>
      <c r="CSW74" s="9"/>
      <c r="CSX74" s="9"/>
      <c r="CSY74" s="9"/>
      <c r="CSZ74" s="9"/>
      <c r="CTA74" s="9"/>
      <c r="CTB74" s="9"/>
      <c r="CTC74" s="9"/>
      <c r="CTD74" s="9"/>
      <c r="CTE74" s="9"/>
      <c r="CTF74" s="9"/>
      <c r="CTG74" s="9"/>
      <c r="CTH74" s="9"/>
      <c r="CTI74" s="9"/>
      <c r="CTJ74" s="9"/>
      <c r="CTK74" s="9"/>
      <c r="CTL74" s="9"/>
      <c r="CTM74" s="9"/>
      <c r="CTN74" s="9"/>
      <c r="CTO74" s="9"/>
      <c r="CTP74" s="9"/>
      <c r="CTQ74" s="9"/>
      <c r="CTR74" s="9"/>
      <c r="CTS74" s="9"/>
      <c r="CTT74" s="9"/>
      <c r="CTU74" s="9"/>
      <c r="CTV74" s="9"/>
      <c r="CTW74" s="9"/>
      <c r="CTX74" s="9"/>
      <c r="CTY74" s="9"/>
      <c r="CTZ74" s="9"/>
      <c r="CUA74" s="9"/>
      <c r="CUB74" s="9"/>
      <c r="CUC74" s="9"/>
      <c r="CUD74" s="9"/>
      <c r="CUE74" s="9"/>
      <c r="CUF74" s="9"/>
      <c r="CUG74" s="9"/>
      <c r="CUH74" s="9"/>
      <c r="CUI74" s="9"/>
      <c r="CUJ74" s="9"/>
      <c r="CUK74" s="9"/>
      <c r="CUL74" s="9"/>
      <c r="CUM74" s="9"/>
      <c r="CUN74" s="9"/>
      <c r="CUO74" s="9"/>
      <c r="CUP74" s="9"/>
      <c r="CUQ74" s="9"/>
      <c r="CUR74" s="9"/>
      <c r="CUS74" s="9"/>
      <c r="CUT74" s="9"/>
      <c r="CUU74" s="9"/>
      <c r="CUV74" s="9"/>
      <c r="CUW74" s="9"/>
      <c r="CUX74" s="9"/>
      <c r="CUY74" s="9"/>
      <c r="CUZ74" s="9"/>
      <c r="CVA74" s="9"/>
      <c r="CVB74" s="9"/>
      <c r="CVC74" s="9"/>
      <c r="CVD74" s="9"/>
      <c r="CVE74" s="9"/>
      <c r="CVF74" s="9"/>
      <c r="CVG74" s="9"/>
      <c r="CVH74" s="9"/>
      <c r="CVI74" s="9"/>
      <c r="CVJ74" s="9"/>
      <c r="CVK74" s="9"/>
      <c r="CVL74" s="9"/>
      <c r="CVM74" s="9"/>
      <c r="CVN74" s="9"/>
      <c r="CVO74" s="9"/>
      <c r="CVP74" s="9"/>
      <c r="CVQ74" s="9"/>
      <c r="CVR74" s="9"/>
      <c r="CVS74" s="9"/>
      <c r="CVT74" s="9"/>
      <c r="CVU74" s="9"/>
      <c r="CVV74" s="9"/>
      <c r="CVW74" s="9"/>
      <c r="CVX74" s="9"/>
      <c r="CVY74" s="9"/>
      <c r="CVZ74" s="9"/>
      <c r="CWA74" s="9"/>
      <c r="CWB74" s="9"/>
      <c r="CWC74" s="9"/>
      <c r="CWD74" s="9"/>
      <c r="CWE74" s="9"/>
      <c r="CWF74" s="9"/>
      <c r="CWG74" s="9"/>
      <c r="CWH74" s="9"/>
      <c r="CWI74" s="9"/>
      <c r="CWJ74" s="9"/>
      <c r="CWK74" s="9"/>
      <c r="CWL74" s="9"/>
      <c r="CWM74" s="9"/>
      <c r="CWN74" s="9"/>
      <c r="CWO74" s="9"/>
      <c r="CWP74" s="9"/>
      <c r="CWQ74" s="9"/>
      <c r="CWR74" s="9"/>
      <c r="CWS74" s="9"/>
      <c r="CWT74" s="9"/>
      <c r="CWU74" s="9"/>
      <c r="CWV74" s="9"/>
      <c r="CWW74" s="9"/>
      <c r="CWX74" s="9"/>
      <c r="CWY74" s="9"/>
      <c r="CWZ74" s="9"/>
      <c r="CXA74" s="9"/>
      <c r="CXB74" s="9"/>
      <c r="CXC74" s="9"/>
      <c r="CXD74" s="9"/>
      <c r="CXE74" s="9"/>
      <c r="CXF74" s="9"/>
      <c r="CXG74" s="9"/>
      <c r="CXH74" s="9"/>
      <c r="CXI74" s="9"/>
      <c r="CXJ74" s="9"/>
      <c r="CXK74" s="9"/>
      <c r="CXL74" s="9"/>
      <c r="CXM74" s="9"/>
      <c r="CXN74" s="9"/>
      <c r="CXO74" s="9"/>
      <c r="CXP74" s="9"/>
      <c r="CXQ74" s="9"/>
      <c r="CXR74" s="9"/>
      <c r="CXS74" s="9"/>
      <c r="CXT74" s="9"/>
      <c r="CXU74" s="9"/>
      <c r="CXV74" s="9"/>
      <c r="CXW74" s="9"/>
      <c r="CXX74" s="9"/>
      <c r="CXY74" s="9"/>
      <c r="CXZ74" s="9"/>
      <c r="CYA74" s="9"/>
      <c r="CYB74" s="9"/>
      <c r="CYC74" s="9"/>
      <c r="CYD74" s="9"/>
      <c r="CYE74" s="9"/>
      <c r="CYF74" s="9"/>
      <c r="CYG74" s="9"/>
      <c r="CYH74" s="9"/>
      <c r="CYI74" s="9"/>
      <c r="CYJ74" s="9"/>
      <c r="CYK74" s="9"/>
      <c r="CYL74" s="9"/>
      <c r="CYM74" s="9"/>
      <c r="CYN74" s="9"/>
      <c r="CYO74" s="9"/>
      <c r="CYP74" s="9"/>
      <c r="CYQ74" s="9"/>
      <c r="CYR74" s="9"/>
      <c r="CYS74" s="9"/>
      <c r="CYT74" s="9"/>
      <c r="CYU74" s="9"/>
      <c r="CYV74" s="9"/>
      <c r="CYW74" s="9"/>
      <c r="CYX74" s="9"/>
      <c r="CYY74" s="9"/>
      <c r="CYZ74" s="9"/>
      <c r="CZA74" s="9"/>
      <c r="CZB74" s="9"/>
      <c r="CZC74" s="9"/>
      <c r="CZD74" s="9"/>
      <c r="CZE74" s="9"/>
      <c r="CZF74" s="9"/>
      <c r="CZG74" s="9"/>
      <c r="CZH74" s="9"/>
      <c r="CZI74" s="9"/>
      <c r="CZJ74" s="9"/>
      <c r="CZK74" s="9"/>
      <c r="CZL74" s="9"/>
      <c r="CZM74" s="9"/>
      <c r="CZN74" s="9"/>
      <c r="CZO74" s="9"/>
      <c r="CZP74" s="9"/>
      <c r="CZQ74" s="9"/>
      <c r="CZR74" s="9"/>
      <c r="CZS74" s="9"/>
      <c r="CZT74" s="9"/>
      <c r="CZU74" s="9"/>
      <c r="CZV74" s="9"/>
      <c r="CZW74" s="9"/>
      <c r="CZX74" s="9"/>
      <c r="CZY74" s="9"/>
      <c r="CZZ74" s="9"/>
      <c r="DAA74" s="9"/>
      <c r="DAB74" s="9"/>
      <c r="DAC74" s="9"/>
      <c r="DAD74" s="9"/>
      <c r="DAE74" s="9"/>
      <c r="DAF74" s="9"/>
      <c r="DAG74" s="9"/>
      <c r="DAH74" s="9"/>
      <c r="DAI74" s="9"/>
      <c r="DAJ74" s="9"/>
      <c r="DAK74" s="9"/>
      <c r="DAL74" s="9"/>
      <c r="DAM74" s="9"/>
      <c r="DAN74" s="9"/>
      <c r="DAO74" s="9"/>
      <c r="DAP74" s="9"/>
      <c r="DAQ74" s="9"/>
      <c r="DAR74" s="9"/>
      <c r="DAS74" s="9"/>
      <c r="DAT74" s="9"/>
      <c r="DAU74" s="9"/>
      <c r="DAV74" s="9"/>
      <c r="DAW74" s="9"/>
      <c r="DAX74" s="9"/>
      <c r="DAY74" s="9"/>
      <c r="DAZ74" s="9"/>
      <c r="DBA74" s="9"/>
      <c r="DBB74" s="9"/>
      <c r="DBC74" s="9"/>
      <c r="DBD74" s="9"/>
      <c r="DBE74" s="9"/>
      <c r="DBF74" s="9"/>
      <c r="DBG74" s="9"/>
      <c r="DBH74" s="9"/>
      <c r="DBI74" s="9"/>
      <c r="DBJ74" s="9"/>
      <c r="DBK74" s="9"/>
      <c r="DBL74" s="9"/>
      <c r="DBM74" s="9"/>
      <c r="DBN74" s="9"/>
      <c r="DBO74" s="9"/>
      <c r="DBP74" s="9"/>
      <c r="DBQ74" s="9"/>
      <c r="DBR74" s="9"/>
      <c r="DBS74" s="9"/>
      <c r="DBT74" s="9"/>
      <c r="DBU74" s="9"/>
      <c r="DBV74" s="9"/>
      <c r="DBW74" s="9"/>
      <c r="DBX74" s="9"/>
      <c r="DBY74" s="9"/>
      <c r="DBZ74" s="9"/>
      <c r="DCA74" s="9"/>
      <c r="DCB74" s="9"/>
      <c r="DCC74" s="9"/>
      <c r="DCD74" s="9"/>
      <c r="DCE74" s="9"/>
      <c r="DCF74" s="9"/>
      <c r="DCG74" s="9"/>
      <c r="DCH74" s="9"/>
      <c r="DCI74" s="9"/>
      <c r="DCJ74" s="9"/>
      <c r="DCK74" s="9"/>
      <c r="DCL74" s="9"/>
      <c r="DCM74" s="9"/>
      <c r="DCN74" s="9"/>
      <c r="DCO74" s="9"/>
      <c r="DCP74" s="9"/>
      <c r="DCQ74" s="9"/>
      <c r="DCR74" s="9"/>
      <c r="DCS74" s="9"/>
      <c r="DCT74" s="9"/>
      <c r="DCU74" s="9"/>
      <c r="DCV74" s="9"/>
      <c r="DCW74" s="9"/>
      <c r="DCX74" s="9"/>
      <c r="DCY74" s="9"/>
      <c r="DCZ74" s="9"/>
      <c r="DDA74" s="9"/>
      <c r="DDB74" s="9"/>
      <c r="DDC74" s="9"/>
      <c r="DDD74" s="9"/>
      <c r="DDE74" s="9"/>
      <c r="DDF74" s="9"/>
      <c r="DDG74" s="9"/>
      <c r="DDH74" s="9"/>
      <c r="DDI74" s="9"/>
      <c r="DDJ74" s="9"/>
      <c r="DDK74" s="9"/>
      <c r="DDL74" s="9"/>
      <c r="DDM74" s="9"/>
      <c r="DDN74" s="9"/>
      <c r="DDO74" s="9"/>
      <c r="DDP74" s="9"/>
      <c r="DDQ74" s="9"/>
      <c r="DDR74" s="9"/>
      <c r="DDS74" s="9"/>
      <c r="DDT74" s="9"/>
      <c r="DDU74" s="9"/>
      <c r="DDV74" s="9"/>
      <c r="DDW74" s="9"/>
      <c r="DDX74" s="9"/>
      <c r="DDY74" s="9"/>
      <c r="DDZ74" s="9"/>
      <c r="DEA74" s="9"/>
      <c r="DEB74" s="9"/>
      <c r="DEC74" s="9"/>
      <c r="DED74" s="9"/>
      <c r="DEE74" s="9"/>
      <c r="DEF74" s="9"/>
      <c r="DEG74" s="9"/>
      <c r="DEH74" s="9"/>
      <c r="DEI74" s="9"/>
      <c r="DEJ74" s="9"/>
      <c r="DEK74" s="9"/>
      <c r="DEL74" s="9"/>
      <c r="DEM74" s="9"/>
      <c r="DEN74" s="9"/>
      <c r="DEO74" s="9"/>
      <c r="DEP74" s="9"/>
      <c r="DEQ74" s="9"/>
      <c r="DER74" s="9"/>
      <c r="DES74" s="9"/>
      <c r="DET74" s="9"/>
      <c r="DEU74" s="9"/>
      <c r="DEV74" s="9"/>
      <c r="DEW74" s="9"/>
      <c r="DEX74" s="9"/>
      <c r="DEY74" s="9"/>
      <c r="DEZ74" s="9"/>
      <c r="DFA74" s="9"/>
      <c r="DFB74" s="9"/>
      <c r="DFC74" s="9"/>
      <c r="DFD74" s="9"/>
      <c r="DFE74" s="9"/>
      <c r="DFF74" s="9"/>
      <c r="DFG74" s="9"/>
      <c r="DFH74" s="9"/>
      <c r="DFI74" s="9"/>
      <c r="DFJ74" s="9"/>
      <c r="DFK74" s="9"/>
      <c r="DFL74" s="9"/>
      <c r="DFM74" s="9"/>
      <c r="DFN74" s="9"/>
      <c r="DFO74" s="9"/>
      <c r="DFP74" s="9"/>
      <c r="DFQ74" s="9"/>
      <c r="DFR74" s="9"/>
      <c r="DFS74" s="9"/>
      <c r="DFT74" s="9"/>
      <c r="DFU74" s="9"/>
      <c r="DFV74" s="9"/>
      <c r="DFW74" s="9"/>
      <c r="DFX74" s="9"/>
      <c r="DFY74" s="9"/>
      <c r="DFZ74" s="9"/>
      <c r="DGA74" s="9"/>
      <c r="DGB74" s="9"/>
      <c r="DGC74" s="9"/>
      <c r="DGD74" s="9"/>
      <c r="DGE74" s="9"/>
      <c r="DGF74" s="9"/>
      <c r="DGG74" s="9"/>
      <c r="DGH74" s="9"/>
      <c r="DGI74" s="9"/>
      <c r="DGJ74" s="9"/>
      <c r="DGK74" s="9"/>
      <c r="DGL74" s="9"/>
      <c r="DGM74" s="9"/>
      <c r="DGN74" s="9"/>
      <c r="DGO74" s="9"/>
      <c r="DGP74" s="9"/>
      <c r="DGQ74" s="9"/>
      <c r="DGR74" s="9"/>
      <c r="DGS74" s="9"/>
      <c r="DGT74" s="9"/>
      <c r="DGU74" s="9"/>
      <c r="DGV74" s="9"/>
      <c r="DGW74" s="9"/>
      <c r="DGX74" s="9"/>
      <c r="DGY74" s="9"/>
      <c r="DGZ74" s="9"/>
      <c r="DHA74" s="9"/>
      <c r="DHB74" s="9"/>
      <c r="DHC74" s="9"/>
      <c r="DHD74" s="9"/>
      <c r="DHE74" s="9"/>
      <c r="DHF74" s="9"/>
      <c r="DHG74" s="9"/>
      <c r="DHH74" s="9"/>
      <c r="DHI74" s="9"/>
      <c r="DHJ74" s="9"/>
      <c r="DHK74" s="9"/>
      <c r="DHL74" s="9"/>
      <c r="DHM74" s="9"/>
      <c r="DHN74" s="9"/>
      <c r="DHO74" s="9"/>
      <c r="DHP74" s="9"/>
      <c r="DHQ74" s="9"/>
      <c r="DHR74" s="9"/>
      <c r="DHS74" s="9"/>
      <c r="DHT74" s="9"/>
      <c r="DHU74" s="9"/>
      <c r="DHV74" s="9"/>
      <c r="DHW74" s="9"/>
      <c r="DHX74" s="9"/>
      <c r="DHY74" s="9"/>
      <c r="DHZ74" s="9"/>
      <c r="DIA74" s="9"/>
      <c r="DIB74" s="9"/>
      <c r="DIC74" s="9"/>
      <c r="DID74" s="9"/>
      <c r="DIE74" s="9"/>
      <c r="DIF74" s="9"/>
      <c r="DIG74" s="9"/>
      <c r="DIH74" s="9"/>
      <c r="DII74" s="9"/>
      <c r="DIJ74" s="9"/>
      <c r="DIK74" s="9"/>
      <c r="DIL74" s="9"/>
      <c r="DIM74" s="9"/>
      <c r="DIN74" s="9"/>
      <c r="DIO74" s="9"/>
      <c r="DIP74" s="9"/>
      <c r="DIQ74" s="9"/>
      <c r="DIR74" s="9"/>
      <c r="DIS74" s="9"/>
      <c r="DIT74" s="9"/>
      <c r="DIU74" s="9"/>
      <c r="DIV74" s="9"/>
      <c r="DIW74" s="9"/>
      <c r="DIX74" s="9"/>
      <c r="DIY74" s="9"/>
      <c r="DIZ74" s="9"/>
      <c r="DJA74" s="9"/>
      <c r="DJB74" s="9"/>
      <c r="DJC74" s="9"/>
      <c r="DJD74" s="9"/>
      <c r="DJE74" s="9"/>
      <c r="DJF74" s="9"/>
      <c r="DJG74" s="9"/>
      <c r="DJH74" s="9"/>
      <c r="DJI74" s="9"/>
      <c r="DJJ74" s="9"/>
      <c r="DJK74" s="9"/>
      <c r="DJL74" s="9"/>
      <c r="DJM74" s="9"/>
      <c r="DJN74" s="9"/>
      <c r="DJO74" s="9"/>
      <c r="DJP74" s="9"/>
      <c r="DJQ74" s="9"/>
      <c r="DJR74" s="9"/>
      <c r="DJS74" s="9"/>
      <c r="DJT74" s="9"/>
      <c r="DJU74" s="9"/>
      <c r="DJV74" s="9"/>
      <c r="DJW74" s="9"/>
      <c r="DJX74" s="9"/>
      <c r="DJY74" s="9"/>
      <c r="DJZ74" s="9"/>
      <c r="DKA74" s="9"/>
      <c r="DKB74" s="9"/>
      <c r="DKC74" s="9"/>
      <c r="DKD74" s="9"/>
      <c r="DKE74" s="9"/>
      <c r="DKF74" s="9"/>
      <c r="DKG74" s="9"/>
      <c r="DKH74" s="9"/>
      <c r="DKI74" s="9"/>
      <c r="DKJ74" s="9"/>
      <c r="DKK74" s="9"/>
      <c r="DKL74" s="9"/>
      <c r="DKM74" s="9"/>
      <c r="DKN74" s="9"/>
      <c r="DKO74" s="9"/>
      <c r="DKP74" s="9"/>
      <c r="DKQ74" s="9"/>
      <c r="DKR74" s="9"/>
      <c r="DKS74" s="9"/>
      <c r="DKT74" s="9"/>
      <c r="DKU74" s="9"/>
      <c r="DKV74" s="9"/>
      <c r="DKW74" s="9"/>
      <c r="DKX74" s="9"/>
      <c r="DKY74" s="9"/>
      <c r="DKZ74" s="9"/>
      <c r="DLA74" s="9"/>
      <c r="DLB74" s="9"/>
      <c r="DLC74" s="9"/>
      <c r="DLD74" s="9"/>
      <c r="DLE74" s="9"/>
      <c r="DLF74" s="9"/>
      <c r="DLG74" s="9"/>
      <c r="DLH74" s="9"/>
      <c r="DLI74" s="9"/>
      <c r="DLJ74" s="9"/>
      <c r="DLK74" s="9"/>
      <c r="DLL74" s="9"/>
      <c r="DLM74" s="9"/>
      <c r="DLN74" s="9"/>
      <c r="DLO74" s="9"/>
      <c r="DLP74" s="9"/>
      <c r="DLQ74" s="9"/>
      <c r="DLR74" s="9"/>
      <c r="DLS74" s="9"/>
      <c r="DLT74" s="9"/>
      <c r="DLU74" s="9"/>
      <c r="DLV74" s="9"/>
      <c r="DLW74" s="9"/>
      <c r="DLX74" s="9"/>
      <c r="DLY74" s="9"/>
      <c r="DLZ74" s="9"/>
      <c r="DMA74" s="9"/>
      <c r="DMB74" s="9"/>
      <c r="DMC74" s="9"/>
      <c r="DMD74" s="9"/>
      <c r="DME74" s="9"/>
      <c r="DMF74" s="9"/>
      <c r="DMG74" s="9"/>
      <c r="DMH74" s="9"/>
      <c r="DMI74" s="9"/>
      <c r="DMJ74" s="9"/>
      <c r="DMK74" s="9"/>
      <c r="DML74" s="9"/>
      <c r="DMM74" s="9"/>
      <c r="DMN74" s="9"/>
      <c r="DMO74" s="9"/>
      <c r="DMP74" s="9"/>
      <c r="DMQ74" s="9"/>
      <c r="DMR74" s="9"/>
      <c r="DMS74" s="9"/>
      <c r="DMT74" s="9"/>
      <c r="DMU74" s="9"/>
      <c r="DMV74" s="9"/>
      <c r="DMW74" s="9"/>
      <c r="DMX74" s="9"/>
      <c r="DMY74" s="9"/>
      <c r="DMZ74" s="9"/>
      <c r="DNA74" s="9"/>
      <c r="DNB74" s="9"/>
      <c r="DNC74" s="9"/>
      <c r="DND74" s="9"/>
      <c r="DNE74" s="9"/>
      <c r="DNF74" s="9"/>
      <c r="DNG74" s="9"/>
      <c r="DNH74" s="9"/>
      <c r="DNI74" s="9"/>
      <c r="DNJ74" s="9"/>
      <c r="DNK74" s="9"/>
      <c r="DNL74" s="9"/>
      <c r="DNM74" s="9"/>
      <c r="DNN74" s="9"/>
      <c r="DNO74" s="9"/>
      <c r="DNP74" s="9"/>
      <c r="DNQ74" s="9"/>
      <c r="DNR74" s="9"/>
      <c r="DNS74" s="9"/>
      <c r="DNT74" s="9"/>
      <c r="DNU74" s="9"/>
      <c r="DNV74" s="9"/>
      <c r="DNW74" s="9"/>
      <c r="DNX74" s="9"/>
      <c r="DNY74" s="9"/>
      <c r="DNZ74" s="9"/>
      <c r="DOA74" s="9"/>
      <c r="DOB74" s="9"/>
      <c r="DOC74" s="9"/>
      <c r="DOD74" s="9"/>
      <c r="DOE74" s="9"/>
      <c r="DOF74" s="9"/>
      <c r="DOG74" s="9"/>
      <c r="DOH74" s="9"/>
      <c r="DOI74" s="9"/>
      <c r="DOJ74" s="9"/>
      <c r="DOK74" s="9"/>
      <c r="DOL74" s="9"/>
      <c r="DOM74" s="9"/>
      <c r="DON74" s="9"/>
      <c r="DOO74" s="9"/>
      <c r="DOP74" s="9"/>
      <c r="DOQ74" s="9"/>
      <c r="DOR74" s="9"/>
      <c r="DOS74" s="9"/>
      <c r="DOT74" s="9"/>
      <c r="DOU74" s="9"/>
      <c r="DOV74" s="9"/>
      <c r="DOW74" s="9"/>
      <c r="DOX74" s="9"/>
      <c r="DOY74" s="9"/>
      <c r="DOZ74" s="9"/>
      <c r="DPA74" s="9"/>
      <c r="DPB74" s="9"/>
      <c r="DPC74" s="9"/>
      <c r="DPD74" s="9"/>
      <c r="DPE74" s="9"/>
      <c r="DPF74" s="9"/>
    </row>
    <row r="75" spans="1:3126" s="4" customFormat="1" ht="163.5" customHeight="1" x14ac:dyDescent="0.25">
      <c r="A75" s="24">
        <v>66</v>
      </c>
      <c r="B75" s="40" t="s">
        <v>50</v>
      </c>
      <c r="C75" s="40" t="s">
        <v>146</v>
      </c>
      <c r="D75" s="34">
        <v>99</v>
      </c>
      <c r="E75" s="35">
        <v>1</v>
      </c>
      <c r="F75" s="35">
        <v>4</v>
      </c>
      <c r="G75" s="35"/>
      <c r="H75" s="35">
        <v>2</v>
      </c>
      <c r="I75" s="35">
        <f>H75*E75</f>
        <v>2</v>
      </c>
      <c r="J75" s="35">
        <v>8</v>
      </c>
      <c r="K75" s="35">
        <f>F75*J75</f>
        <v>32</v>
      </c>
      <c r="L75" s="35"/>
      <c r="M75" s="35"/>
      <c r="N75" s="35"/>
      <c r="O75" s="35"/>
      <c r="P75" s="51">
        <f t="shared" ref="P75" si="57">(K75+I75)*0.2</f>
        <v>6.8000000000000007</v>
      </c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51"/>
      <c r="AR75" s="35"/>
      <c r="AS75" s="35"/>
      <c r="AT75" s="35"/>
      <c r="AU75" s="35"/>
      <c r="AV75" s="35"/>
      <c r="AW75" s="35"/>
      <c r="AX75" s="35"/>
      <c r="AY75" s="35"/>
      <c r="AZ75" s="52">
        <f>I75+K75+M75+O75+P75+R75+T75+V75+X75+Z75+AB75+AD75+AF75+AH75+AL75+AM75+AO75+AT75+AU75+AY75</f>
        <v>40.799999999999997</v>
      </c>
      <c r="BA75" s="49"/>
      <c r="BB75" s="50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  <c r="AML75" s="9"/>
      <c r="AMM75" s="9"/>
      <c r="AMN75" s="9"/>
      <c r="AMO75" s="9"/>
      <c r="AMP75" s="9"/>
      <c r="AMQ75" s="9"/>
      <c r="AMR75" s="9"/>
      <c r="AMS75" s="9"/>
      <c r="AMT75" s="9"/>
      <c r="AMU75" s="9"/>
      <c r="AMV75" s="9"/>
      <c r="AMW75" s="9"/>
      <c r="AMX75" s="9"/>
      <c r="AMY75" s="9"/>
      <c r="AMZ75" s="9"/>
      <c r="ANA75" s="9"/>
      <c r="ANB75" s="9"/>
      <c r="ANC75" s="9"/>
      <c r="AND75" s="9"/>
      <c r="ANE75" s="9"/>
      <c r="ANF75" s="9"/>
      <c r="ANG75" s="9"/>
      <c r="ANH75" s="9"/>
      <c r="ANI75" s="9"/>
      <c r="ANJ75" s="9"/>
      <c r="ANK75" s="9"/>
      <c r="ANL75" s="9"/>
      <c r="ANM75" s="9"/>
      <c r="ANN75" s="9"/>
      <c r="ANO75" s="9"/>
      <c r="ANP75" s="9"/>
      <c r="ANQ75" s="9"/>
      <c r="ANR75" s="9"/>
      <c r="ANS75" s="9"/>
      <c r="ANT75" s="9"/>
      <c r="ANU75" s="9"/>
      <c r="ANV75" s="9"/>
      <c r="ANW75" s="9"/>
      <c r="ANX75" s="9"/>
      <c r="ANY75" s="9"/>
      <c r="ANZ75" s="9"/>
      <c r="AOA75" s="9"/>
      <c r="AOB75" s="9"/>
      <c r="AOC75" s="9"/>
      <c r="AOD75" s="9"/>
      <c r="AOE75" s="9"/>
      <c r="AOF75" s="9"/>
      <c r="AOG75" s="9"/>
      <c r="AOH75" s="9"/>
      <c r="AOI75" s="9"/>
      <c r="AOJ75" s="9"/>
      <c r="AOK75" s="9"/>
      <c r="AOL75" s="9"/>
      <c r="AOM75" s="9"/>
      <c r="AON75" s="9"/>
      <c r="AOO75" s="9"/>
      <c r="AOP75" s="9"/>
      <c r="AOQ75" s="9"/>
      <c r="AOR75" s="9"/>
      <c r="AOS75" s="9"/>
      <c r="AOT75" s="9"/>
      <c r="AOU75" s="9"/>
      <c r="AOV75" s="9"/>
      <c r="AOW75" s="9"/>
      <c r="AOX75" s="9"/>
      <c r="AOY75" s="9"/>
      <c r="AOZ75" s="9"/>
      <c r="APA75" s="9"/>
      <c r="APB75" s="9"/>
      <c r="APC75" s="9"/>
      <c r="APD75" s="9"/>
      <c r="APE75" s="9"/>
      <c r="APF75" s="9"/>
      <c r="APG75" s="9"/>
      <c r="APH75" s="9"/>
      <c r="API75" s="9"/>
      <c r="APJ75" s="9"/>
      <c r="APK75" s="9"/>
      <c r="APL75" s="9"/>
      <c r="APM75" s="9"/>
      <c r="APN75" s="9"/>
      <c r="APO75" s="9"/>
      <c r="APP75" s="9"/>
      <c r="APQ75" s="9"/>
      <c r="APR75" s="9"/>
      <c r="APS75" s="9"/>
      <c r="APT75" s="9"/>
      <c r="APU75" s="9"/>
      <c r="APV75" s="9"/>
      <c r="APW75" s="9"/>
      <c r="APX75" s="9"/>
      <c r="APY75" s="9"/>
      <c r="APZ75" s="9"/>
      <c r="AQA75" s="9"/>
      <c r="AQB75" s="9"/>
      <c r="AQC75" s="9"/>
      <c r="AQD75" s="9"/>
      <c r="AQE75" s="9"/>
      <c r="AQF75" s="9"/>
      <c r="AQG75" s="9"/>
      <c r="AQH75" s="9"/>
      <c r="AQI75" s="9"/>
      <c r="AQJ75" s="9"/>
      <c r="AQK75" s="9"/>
      <c r="AQL75" s="9"/>
      <c r="AQM75" s="9"/>
      <c r="AQN75" s="9"/>
      <c r="AQO75" s="9"/>
      <c r="AQP75" s="9"/>
      <c r="AQQ75" s="9"/>
      <c r="AQR75" s="9"/>
      <c r="AQS75" s="9"/>
      <c r="AQT75" s="9"/>
      <c r="AQU75" s="9"/>
      <c r="AQV75" s="9"/>
      <c r="AQW75" s="9"/>
      <c r="AQX75" s="9"/>
      <c r="AQY75" s="9"/>
      <c r="AQZ75" s="9"/>
      <c r="ARA75" s="9"/>
      <c r="ARB75" s="9"/>
      <c r="ARC75" s="9"/>
      <c r="ARD75" s="9"/>
      <c r="ARE75" s="9"/>
      <c r="ARF75" s="9"/>
      <c r="ARG75" s="9"/>
      <c r="ARH75" s="9"/>
      <c r="ARI75" s="9"/>
      <c r="ARJ75" s="9"/>
      <c r="ARK75" s="9"/>
      <c r="ARL75" s="9"/>
      <c r="ARM75" s="9"/>
      <c r="ARN75" s="9"/>
      <c r="ARO75" s="9"/>
      <c r="ARP75" s="9"/>
      <c r="ARQ75" s="9"/>
      <c r="ARR75" s="9"/>
      <c r="ARS75" s="9"/>
      <c r="ART75" s="9"/>
      <c r="ARU75" s="9"/>
      <c r="ARV75" s="9"/>
      <c r="ARW75" s="9"/>
      <c r="ARX75" s="9"/>
      <c r="ARY75" s="9"/>
      <c r="ARZ75" s="9"/>
      <c r="ASA75" s="9"/>
      <c r="ASB75" s="9"/>
      <c r="ASC75" s="9"/>
      <c r="ASD75" s="9"/>
      <c r="ASE75" s="9"/>
      <c r="ASF75" s="9"/>
      <c r="ASG75" s="9"/>
      <c r="ASH75" s="9"/>
      <c r="ASI75" s="9"/>
      <c r="ASJ75" s="9"/>
      <c r="ASK75" s="9"/>
      <c r="ASL75" s="9"/>
      <c r="ASM75" s="9"/>
      <c r="ASN75" s="9"/>
      <c r="ASO75" s="9"/>
      <c r="ASP75" s="9"/>
      <c r="ASQ75" s="9"/>
      <c r="ASR75" s="9"/>
      <c r="ASS75" s="9"/>
      <c r="AST75" s="9"/>
      <c r="ASU75" s="9"/>
      <c r="ASV75" s="9"/>
      <c r="ASW75" s="9"/>
      <c r="ASX75" s="9"/>
      <c r="ASY75" s="9"/>
      <c r="ASZ75" s="9"/>
      <c r="ATA75" s="9"/>
      <c r="ATB75" s="9"/>
      <c r="ATC75" s="9"/>
      <c r="ATD75" s="9"/>
      <c r="ATE75" s="9"/>
      <c r="ATF75" s="9"/>
      <c r="ATG75" s="9"/>
      <c r="ATH75" s="9"/>
      <c r="ATI75" s="9"/>
      <c r="ATJ75" s="9"/>
      <c r="ATK75" s="9"/>
      <c r="ATL75" s="9"/>
      <c r="ATM75" s="9"/>
      <c r="ATN75" s="9"/>
      <c r="ATO75" s="9"/>
      <c r="ATP75" s="9"/>
      <c r="ATQ75" s="9"/>
      <c r="ATR75" s="9"/>
      <c r="ATS75" s="9"/>
      <c r="ATT75" s="9"/>
      <c r="ATU75" s="9"/>
      <c r="ATV75" s="9"/>
      <c r="ATW75" s="9"/>
      <c r="ATX75" s="9"/>
      <c r="ATY75" s="9"/>
      <c r="ATZ75" s="9"/>
      <c r="AUA75" s="9"/>
      <c r="AUB75" s="9"/>
      <c r="AUC75" s="9"/>
      <c r="AUD75" s="9"/>
      <c r="AUE75" s="9"/>
      <c r="AUF75" s="9"/>
      <c r="AUG75" s="9"/>
      <c r="AUH75" s="9"/>
      <c r="AUI75" s="9"/>
      <c r="AUJ75" s="9"/>
      <c r="AUK75" s="9"/>
      <c r="AUL75" s="9"/>
      <c r="AUM75" s="9"/>
      <c r="AUN75" s="9"/>
      <c r="AUO75" s="9"/>
      <c r="AUP75" s="9"/>
      <c r="AUQ75" s="9"/>
      <c r="AUR75" s="9"/>
      <c r="AUS75" s="9"/>
      <c r="AUT75" s="9"/>
      <c r="AUU75" s="9"/>
      <c r="AUV75" s="9"/>
      <c r="AUW75" s="9"/>
      <c r="AUX75" s="9"/>
      <c r="AUY75" s="9"/>
      <c r="AUZ75" s="9"/>
      <c r="AVA75" s="9"/>
      <c r="AVB75" s="9"/>
      <c r="AVC75" s="9"/>
      <c r="AVD75" s="9"/>
      <c r="AVE75" s="9"/>
      <c r="AVF75" s="9"/>
      <c r="AVG75" s="9"/>
      <c r="AVH75" s="9"/>
      <c r="AVI75" s="9"/>
      <c r="AVJ75" s="9"/>
      <c r="AVK75" s="9"/>
      <c r="AVL75" s="9"/>
      <c r="AVM75" s="9"/>
      <c r="AVN75" s="9"/>
      <c r="AVO75" s="9"/>
      <c r="AVP75" s="9"/>
      <c r="AVQ75" s="9"/>
      <c r="AVR75" s="9"/>
      <c r="AVS75" s="9"/>
      <c r="AVT75" s="9"/>
      <c r="AVU75" s="9"/>
      <c r="AVV75" s="9"/>
      <c r="AVW75" s="9"/>
      <c r="AVX75" s="9"/>
      <c r="AVY75" s="9"/>
      <c r="AVZ75" s="9"/>
      <c r="AWA75" s="9"/>
      <c r="AWB75" s="9"/>
      <c r="AWC75" s="9"/>
      <c r="AWD75" s="9"/>
      <c r="AWE75" s="9"/>
      <c r="AWF75" s="9"/>
      <c r="AWG75" s="9"/>
      <c r="AWH75" s="9"/>
      <c r="AWI75" s="9"/>
      <c r="AWJ75" s="9"/>
      <c r="AWK75" s="9"/>
      <c r="AWL75" s="9"/>
      <c r="AWM75" s="9"/>
      <c r="AWN75" s="9"/>
      <c r="AWO75" s="9"/>
      <c r="AWP75" s="9"/>
      <c r="AWQ75" s="9"/>
      <c r="AWR75" s="9"/>
      <c r="AWS75" s="9"/>
      <c r="AWT75" s="9"/>
      <c r="AWU75" s="9"/>
      <c r="AWV75" s="9"/>
      <c r="AWW75" s="9"/>
      <c r="AWX75" s="9"/>
      <c r="AWY75" s="9"/>
      <c r="AWZ75" s="9"/>
      <c r="AXA75" s="9"/>
      <c r="AXB75" s="9"/>
      <c r="AXC75" s="9"/>
      <c r="AXD75" s="9"/>
      <c r="AXE75" s="9"/>
      <c r="AXF75" s="9"/>
      <c r="AXG75" s="9"/>
      <c r="AXH75" s="9"/>
      <c r="AXI75" s="9"/>
      <c r="AXJ75" s="9"/>
      <c r="AXK75" s="9"/>
      <c r="AXL75" s="9"/>
      <c r="AXM75" s="9"/>
      <c r="AXN75" s="9"/>
      <c r="AXO75" s="9"/>
      <c r="AXP75" s="9"/>
      <c r="AXQ75" s="9"/>
      <c r="AXR75" s="9"/>
      <c r="AXS75" s="9"/>
      <c r="AXT75" s="9"/>
      <c r="AXU75" s="9"/>
      <c r="AXV75" s="9"/>
      <c r="AXW75" s="9"/>
      <c r="AXX75" s="9"/>
      <c r="AXY75" s="9"/>
      <c r="AXZ75" s="9"/>
      <c r="AYA75" s="9"/>
      <c r="AYB75" s="9"/>
      <c r="AYC75" s="9"/>
      <c r="AYD75" s="9"/>
      <c r="AYE75" s="9"/>
      <c r="AYF75" s="9"/>
      <c r="AYG75" s="9"/>
      <c r="AYH75" s="9"/>
      <c r="AYI75" s="9"/>
      <c r="AYJ75" s="9"/>
      <c r="AYK75" s="9"/>
      <c r="AYL75" s="9"/>
      <c r="AYM75" s="9"/>
      <c r="AYN75" s="9"/>
      <c r="AYO75" s="9"/>
      <c r="AYP75" s="9"/>
      <c r="AYQ75" s="9"/>
      <c r="AYR75" s="9"/>
      <c r="AYS75" s="9"/>
      <c r="AYT75" s="9"/>
      <c r="AYU75" s="9"/>
      <c r="AYV75" s="9"/>
      <c r="AYW75" s="9"/>
      <c r="AYX75" s="9"/>
      <c r="AYY75" s="9"/>
      <c r="AYZ75" s="9"/>
      <c r="AZA75" s="9"/>
      <c r="AZB75" s="9"/>
      <c r="AZC75" s="9"/>
      <c r="AZD75" s="9"/>
      <c r="AZE75" s="9"/>
      <c r="AZF75" s="9"/>
      <c r="AZG75" s="9"/>
      <c r="AZH75" s="9"/>
      <c r="AZI75" s="9"/>
      <c r="AZJ75" s="9"/>
      <c r="AZK75" s="9"/>
      <c r="AZL75" s="9"/>
      <c r="AZM75" s="9"/>
      <c r="AZN75" s="9"/>
      <c r="AZO75" s="9"/>
      <c r="AZP75" s="9"/>
      <c r="AZQ75" s="9"/>
      <c r="AZR75" s="9"/>
      <c r="AZS75" s="9"/>
      <c r="AZT75" s="9"/>
      <c r="AZU75" s="9"/>
      <c r="AZV75" s="9"/>
      <c r="AZW75" s="9"/>
      <c r="AZX75" s="9"/>
      <c r="AZY75" s="9"/>
      <c r="AZZ75" s="9"/>
      <c r="BAA75" s="9"/>
      <c r="BAB75" s="9"/>
      <c r="BAC75" s="9"/>
      <c r="BAD75" s="9"/>
      <c r="BAE75" s="9"/>
      <c r="BAF75" s="9"/>
      <c r="BAG75" s="9"/>
      <c r="BAH75" s="9"/>
      <c r="BAI75" s="9"/>
      <c r="BAJ75" s="9"/>
      <c r="BAK75" s="9"/>
      <c r="BAL75" s="9"/>
      <c r="BAM75" s="9"/>
      <c r="BAN75" s="9"/>
      <c r="BAO75" s="9"/>
      <c r="BAP75" s="9"/>
      <c r="BAQ75" s="9"/>
      <c r="BAR75" s="9"/>
      <c r="BAS75" s="9"/>
      <c r="BAT75" s="9"/>
      <c r="BAU75" s="9"/>
      <c r="BAV75" s="9"/>
      <c r="BAW75" s="9"/>
      <c r="BAX75" s="9"/>
      <c r="BAY75" s="9"/>
      <c r="BAZ75" s="9"/>
      <c r="BBA75" s="9"/>
      <c r="BBB75" s="9"/>
      <c r="BBC75" s="9"/>
      <c r="BBD75" s="9"/>
      <c r="BBE75" s="9"/>
      <c r="BBF75" s="9"/>
      <c r="BBG75" s="9"/>
      <c r="BBH75" s="9"/>
      <c r="BBI75" s="9"/>
      <c r="BBJ75" s="9"/>
      <c r="BBK75" s="9"/>
      <c r="BBL75" s="9"/>
      <c r="BBM75" s="9"/>
      <c r="BBN75" s="9"/>
      <c r="BBO75" s="9"/>
      <c r="BBP75" s="9"/>
      <c r="BBQ75" s="9"/>
      <c r="BBR75" s="9"/>
      <c r="BBS75" s="9"/>
      <c r="BBT75" s="9"/>
      <c r="BBU75" s="9"/>
      <c r="BBV75" s="9"/>
      <c r="BBW75" s="9"/>
      <c r="BBX75" s="9"/>
      <c r="BBY75" s="9"/>
      <c r="BBZ75" s="9"/>
      <c r="BCA75" s="9"/>
      <c r="BCB75" s="9"/>
      <c r="BCC75" s="9"/>
      <c r="BCD75" s="9"/>
      <c r="BCE75" s="9"/>
      <c r="BCF75" s="9"/>
      <c r="BCG75" s="9"/>
      <c r="BCH75" s="9"/>
      <c r="BCI75" s="9"/>
      <c r="BCJ75" s="9"/>
      <c r="BCK75" s="9"/>
      <c r="BCL75" s="9"/>
      <c r="BCM75" s="9"/>
      <c r="BCN75" s="9"/>
      <c r="BCO75" s="9"/>
      <c r="BCP75" s="9"/>
      <c r="BCQ75" s="9"/>
      <c r="BCR75" s="9"/>
      <c r="BCS75" s="9"/>
      <c r="BCT75" s="9"/>
      <c r="BCU75" s="9"/>
      <c r="BCV75" s="9"/>
      <c r="BCW75" s="9"/>
      <c r="BCX75" s="9"/>
      <c r="BCY75" s="9"/>
      <c r="BCZ75" s="9"/>
      <c r="BDA75" s="9"/>
      <c r="BDB75" s="9"/>
      <c r="BDC75" s="9"/>
      <c r="BDD75" s="9"/>
      <c r="BDE75" s="9"/>
      <c r="BDF75" s="9"/>
      <c r="BDG75" s="9"/>
      <c r="BDH75" s="9"/>
      <c r="BDI75" s="9"/>
      <c r="BDJ75" s="9"/>
      <c r="BDK75" s="9"/>
      <c r="BDL75" s="9"/>
      <c r="BDM75" s="9"/>
      <c r="BDN75" s="9"/>
      <c r="BDO75" s="9"/>
      <c r="BDP75" s="9"/>
      <c r="BDQ75" s="9"/>
      <c r="BDR75" s="9"/>
      <c r="BDS75" s="9"/>
      <c r="BDT75" s="9"/>
      <c r="BDU75" s="9"/>
      <c r="BDV75" s="9"/>
      <c r="BDW75" s="9"/>
      <c r="BDX75" s="9"/>
      <c r="BDY75" s="9"/>
      <c r="BDZ75" s="9"/>
      <c r="BEA75" s="9"/>
      <c r="BEB75" s="9"/>
      <c r="BEC75" s="9"/>
      <c r="BED75" s="9"/>
      <c r="BEE75" s="9"/>
      <c r="BEF75" s="9"/>
      <c r="BEG75" s="9"/>
      <c r="BEH75" s="9"/>
      <c r="BEI75" s="9"/>
      <c r="BEJ75" s="9"/>
      <c r="BEK75" s="9"/>
      <c r="BEL75" s="9"/>
      <c r="BEM75" s="9"/>
      <c r="BEN75" s="9"/>
      <c r="BEO75" s="9"/>
      <c r="BEP75" s="9"/>
      <c r="BEQ75" s="9"/>
      <c r="BER75" s="9"/>
      <c r="BES75" s="9"/>
      <c r="BET75" s="9"/>
      <c r="BEU75" s="9"/>
      <c r="BEV75" s="9"/>
      <c r="BEW75" s="9"/>
      <c r="BEX75" s="9"/>
      <c r="BEY75" s="9"/>
      <c r="BEZ75" s="9"/>
      <c r="BFA75" s="9"/>
      <c r="BFB75" s="9"/>
      <c r="BFC75" s="9"/>
      <c r="BFD75" s="9"/>
      <c r="BFE75" s="9"/>
      <c r="BFF75" s="9"/>
      <c r="BFG75" s="9"/>
      <c r="BFH75" s="9"/>
      <c r="BFI75" s="9"/>
      <c r="BFJ75" s="9"/>
      <c r="BFK75" s="9"/>
      <c r="BFL75" s="9"/>
      <c r="BFM75" s="9"/>
      <c r="BFN75" s="9"/>
      <c r="BFO75" s="9"/>
      <c r="BFP75" s="9"/>
      <c r="BFQ75" s="9"/>
      <c r="BFR75" s="9"/>
      <c r="BFS75" s="9"/>
      <c r="BFT75" s="9"/>
      <c r="BFU75" s="9"/>
      <c r="BFV75" s="9"/>
      <c r="BFW75" s="9"/>
      <c r="BFX75" s="9"/>
      <c r="BFY75" s="9"/>
      <c r="BFZ75" s="9"/>
      <c r="BGA75" s="9"/>
      <c r="BGB75" s="9"/>
      <c r="BGC75" s="9"/>
      <c r="BGD75" s="9"/>
      <c r="BGE75" s="9"/>
      <c r="BGF75" s="9"/>
      <c r="BGG75" s="9"/>
      <c r="BGH75" s="9"/>
      <c r="BGI75" s="9"/>
      <c r="BGJ75" s="9"/>
      <c r="BGK75" s="9"/>
      <c r="BGL75" s="9"/>
      <c r="BGM75" s="9"/>
      <c r="BGN75" s="9"/>
      <c r="BGO75" s="9"/>
      <c r="BGP75" s="9"/>
      <c r="BGQ75" s="9"/>
      <c r="BGR75" s="9"/>
      <c r="BGS75" s="9"/>
      <c r="BGT75" s="9"/>
      <c r="BGU75" s="9"/>
      <c r="BGV75" s="9"/>
      <c r="BGW75" s="9"/>
      <c r="BGX75" s="9"/>
      <c r="BGY75" s="9"/>
      <c r="BGZ75" s="9"/>
      <c r="BHA75" s="9"/>
      <c r="BHB75" s="9"/>
      <c r="BHC75" s="9"/>
      <c r="BHD75" s="9"/>
      <c r="BHE75" s="9"/>
      <c r="BHF75" s="9"/>
      <c r="BHG75" s="9"/>
      <c r="BHH75" s="9"/>
      <c r="BHI75" s="9"/>
      <c r="BHJ75" s="9"/>
      <c r="BHK75" s="9"/>
      <c r="BHL75" s="9"/>
      <c r="BHM75" s="9"/>
      <c r="BHN75" s="9"/>
      <c r="BHO75" s="9"/>
      <c r="BHP75" s="9"/>
      <c r="BHQ75" s="9"/>
      <c r="BHR75" s="9"/>
      <c r="BHS75" s="9"/>
      <c r="BHT75" s="9"/>
      <c r="BHU75" s="9"/>
      <c r="BHV75" s="9"/>
      <c r="BHW75" s="9"/>
      <c r="BHX75" s="9"/>
      <c r="BHY75" s="9"/>
      <c r="BHZ75" s="9"/>
      <c r="BIA75" s="9"/>
      <c r="BIB75" s="9"/>
      <c r="BIC75" s="9"/>
      <c r="BID75" s="9"/>
      <c r="BIE75" s="9"/>
      <c r="BIF75" s="9"/>
      <c r="BIG75" s="9"/>
      <c r="BIH75" s="9"/>
      <c r="BII75" s="9"/>
      <c r="BIJ75" s="9"/>
      <c r="BIK75" s="9"/>
      <c r="BIL75" s="9"/>
      <c r="BIM75" s="9"/>
      <c r="BIN75" s="9"/>
      <c r="BIO75" s="9"/>
      <c r="BIP75" s="9"/>
      <c r="BIQ75" s="9"/>
      <c r="BIR75" s="9"/>
      <c r="BIS75" s="9"/>
      <c r="BIT75" s="9"/>
      <c r="BIU75" s="9"/>
      <c r="BIV75" s="9"/>
      <c r="BIW75" s="9"/>
      <c r="BIX75" s="9"/>
      <c r="BIY75" s="9"/>
      <c r="BIZ75" s="9"/>
      <c r="BJA75" s="9"/>
      <c r="BJB75" s="9"/>
      <c r="BJC75" s="9"/>
      <c r="BJD75" s="9"/>
      <c r="BJE75" s="9"/>
      <c r="BJF75" s="9"/>
      <c r="BJG75" s="9"/>
      <c r="BJH75" s="9"/>
      <c r="BJI75" s="9"/>
      <c r="BJJ75" s="9"/>
      <c r="BJK75" s="9"/>
      <c r="BJL75" s="9"/>
      <c r="BJM75" s="9"/>
      <c r="BJN75" s="9"/>
      <c r="BJO75" s="9"/>
      <c r="BJP75" s="9"/>
      <c r="BJQ75" s="9"/>
      <c r="BJR75" s="9"/>
      <c r="BJS75" s="9"/>
      <c r="BJT75" s="9"/>
      <c r="BJU75" s="9"/>
      <c r="BJV75" s="9"/>
      <c r="BJW75" s="9"/>
      <c r="BJX75" s="9"/>
      <c r="BJY75" s="9"/>
      <c r="BJZ75" s="9"/>
      <c r="BKA75" s="9"/>
      <c r="BKB75" s="9"/>
      <c r="BKC75" s="9"/>
      <c r="BKD75" s="9"/>
      <c r="BKE75" s="9"/>
      <c r="BKF75" s="9"/>
      <c r="BKG75" s="9"/>
      <c r="BKH75" s="9"/>
      <c r="BKI75" s="9"/>
      <c r="BKJ75" s="9"/>
      <c r="BKK75" s="9"/>
      <c r="BKL75" s="9"/>
      <c r="BKM75" s="9"/>
      <c r="BKN75" s="9"/>
      <c r="BKO75" s="9"/>
      <c r="BKP75" s="9"/>
      <c r="BKQ75" s="9"/>
      <c r="BKR75" s="9"/>
      <c r="BKS75" s="9"/>
      <c r="BKT75" s="9"/>
      <c r="BKU75" s="9"/>
      <c r="BKV75" s="9"/>
      <c r="BKW75" s="9"/>
      <c r="BKX75" s="9"/>
      <c r="BKY75" s="9"/>
      <c r="BKZ75" s="9"/>
      <c r="BLA75" s="9"/>
      <c r="BLB75" s="9"/>
      <c r="BLC75" s="9"/>
      <c r="BLD75" s="9"/>
      <c r="BLE75" s="9"/>
      <c r="BLF75" s="9"/>
      <c r="BLG75" s="9"/>
      <c r="BLH75" s="9"/>
      <c r="BLI75" s="9"/>
      <c r="BLJ75" s="9"/>
      <c r="BLK75" s="9"/>
      <c r="BLL75" s="9"/>
      <c r="BLM75" s="9"/>
      <c r="BLN75" s="9"/>
      <c r="BLO75" s="9"/>
      <c r="BLP75" s="9"/>
      <c r="BLQ75" s="9"/>
      <c r="BLR75" s="9"/>
      <c r="BLS75" s="9"/>
      <c r="BLT75" s="9"/>
      <c r="BLU75" s="9"/>
      <c r="BLV75" s="9"/>
      <c r="BLW75" s="9"/>
      <c r="BLX75" s="9"/>
      <c r="BLY75" s="9"/>
      <c r="BLZ75" s="9"/>
      <c r="BMA75" s="9"/>
      <c r="BMB75" s="9"/>
      <c r="BMC75" s="9"/>
      <c r="BMD75" s="9"/>
      <c r="BME75" s="9"/>
      <c r="BMF75" s="9"/>
      <c r="BMG75" s="9"/>
      <c r="BMH75" s="9"/>
      <c r="BMI75" s="9"/>
      <c r="BMJ75" s="9"/>
      <c r="BMK75" s="9"/>
      <c r="BML75" s="9"/>
      <c r="BMM75" s="9"/>
      <c r="BMN75" s="9"/>
      <c r="BMO75" s="9"/>
      <c r="BMP75" s="9"/>
      <c r="BMQ75" s="9"/>
      <c r="BMR75" s="9"/>
      <c r="BMS75" s="9"/>
      <c r="BMT75" s="9"/>
      <c r="BMU75" s="9"/>
      <c r="BMV75" s="9"/>
      <c r="BMW75" s="9"/>
      <c r="BMX75" s="9"/>
      <c r="BMY75" s="9"/>
      <c r="BMZ75" s="9"/>
      <c r="BNA75" s="9"/>
      <c r="BNB75" s="9"/>
      <c r="BNC75" s="9"/>
      <c r="BND75" s="9"/>
      <c r="BNE75" s="9"/>
      <c r="BNF75" s="9"/>
      <c r="BNG75" s="9"/>
      <c r="BNH75" s="9"/>
      <c r="BNI75" s="9"/>
      <c r="BNJ75" s="9"/>
      <c r="BNK75" s="9"/>
      <c r="BNL75" s="9"/>
      <c r="BNM75" s="9"/>
      <c r="BNN75" s="9"/>
      <c r="BNO75" s="9"/>
      <c r="BNP75" s="9"/>
      <c r="BNQ75" s="9"/>
      <c r="BNR75" s="9"/>
      <c r="BNS75" s="9"/>
      <c r="BNT75" s="9"/>
      <c r="BNU75" s="9"/>
      <c r="BNV75" s="9"/>
      <c r="BNW75" s="9"/>
      <c r="BNX75" s="9"/>
      <c r="BNY75" s="9"/>
      <c r="BNZ75" s="9"/>
      <c r="BOA75" s="9"/>
      <c r="BOB75" s="9"/>
      <c r="BOC75" s="9"/>
      <c r="BOD75" s="9"/>
      <c r="BOE75" s="9"/>
      <c r="BOF75" s="9"/>
      <c r="BOG75" s="9"/>
      <c r="BOH75" s="9"/>
      <c r="BOI75" s="9"/>
      <c r="BOJ75" s="9"/>
      <c r="BOK75" s="9"/>
      <c r="BOL75" s="9"/>
      <c r="BOM75" s="9"/>
      <c r="BON75" s="9"/>
      <c r="BOO75" s="9"/>
      <c r="BOP75" s="9"/>
      <c r="BOQ75" s="9"/>
      <c r="BOR75" s="9"/>
      <c r="BOS75" s="9"/>
      <c r="BOT75" s="9"/>
      <c r="BOU75" s="9"/>
      <c r="BOV75" s="9"/>
      <c r="BOW75" s="9"/>
      <c r="BOX75" s="9"/>
      <c r="BOY75" s="9"/>
      <c r="BOZ75" s="9"/>
      <c r="BPA75" s="9"/>
      <c r="BPB75" s="9"/>
      <c r="BPC75" s="9"/>
      <c r="BPD75" s="9"/>
      <c r="BPE75" s="9"/>
      <c r="BPF75" s="9"/>
      <c r="BPG75" s="9"/>
      <c r="BPH75" s="9"/>
      <c r="BPI75" s="9"/>
      <c r="BPJ75" s="9"/>
      <c r="BPK75" s="9"/>
      <c r="BPL75" s="9"/>
      <c r="BPM75" s="9"/>
      <c r="BPN75" s="9"/>
      <c r="BPO75" s="9"/>
      <c r="BPP75" s="9"/>
      <c r="BPQ75" s="9"/>
      <c r="BPR75" s="9"/>
      <c r="BPS75" s="9"/>
      <c r="BPT75" s="9"/>
      <c r="BPU75" s="9"/>
      <c r="BPV75" s="9"/>
      <c r="BPW75" s="9"/>
      <c r="BPX75" s="9"/>
      <c r="BPY75" s="9"/>
      <c r="BPZ75" s="9"/>
      <c r="BQA75" s="9"/>
      <c r="BQB75" s="9"/>
      <c r="BQC75" s="9"/>
      <c r="BQD75" s="9"/>
      <c r="BQE75" s="9"/>
      <c r="BQF75" s="9"/>
      <c r="BQG75" s="9"/>
      <c r="BQH75" s="9"/>
      <c r="BQI75" s="9"/>
      <c r="BQJ75" s="9"/>
      <c r="BQK75" s="9"/>
      <c r="BQL75" s="9"/>
      <c r="BQM75" s="9"/>
      <c r="BQN75" s="9"/>
      <c r="BQO75" s="9"/>
      <c r="BQP75" s="9"/>
      <c r="BQQ75" s="9"/>
      <c r="BQR75" s="9"/>
      <c r="BQS75" s="9"/>
      <c r="BQT75" s="9"/>
      <c r="BQU75" s="9"/>
      <c r="BQV75" s="9"/>
      <c r="BQW75" s="9"/>
      <c r="BQX75" s="9"/>
      <c r="BQY75" s="9"/>
      <c r="BQZ75" s="9"/>
      <c r="BRA75" s="9"/>
      <c r="BRB75" s="9"/>
      <c r="BRC75" s="9"/>
      <c r="BRD75" s="9"/>
      <c r="BRE75" s="9"/>
      <c r="BRF75" s="9"/>
      <c r="BRG75" s="9"/>
      <c r="BRH75" s="9"/>
      <c r="BRI75" s="9"/>
      <c r="BRJ75" s="9"/>
      <c r="BRK75" s="9"/>
      <c r="BRL75" s="9"/>
      <c r="BRM75" s="9"/>
      <c r="BRN75" s="9"/>
      <c r="BRO75" s="9"/>
      <c r="BRP75" s="9"/>
      <c r="BRQ75" s="9"/>
      <c r="BRR75" s="9"/>
      <c r="BRS75" s="9"/>
      <c r="BRT75" s="9"/>
      <c r="BRU75" s="9"/>
      <c r="BRV75" s="9"/>
      <c r="BRW75" s="9"/>
      <c r="BRX75" s="9"/>
      <c r="BRY75" s="9"/>
      <c r="BRZ75" s="9"/>
      <c r="BSA75" s="9"/>
      <c r="BSB75" s="9"/>
      <c r="BSC75" s="9"/>
      <c r="BSD75" s="9"/>
      <c r="BSE75" s="9"/>
      <c r="BSF75" s="9"/>
      <c r="BSG75" s="9"/>
      <c r="BSH75" s="9"/>
      <c r="BSI75" s="9"/>
      <c r="BSJ75" s="9"/>
      <c r="BSK75" s="9"/>
      <c r="BSL75" s="9"/>
      <c r="BSM75" s="9"/>
      <c r="BSN75" s="9"/>
      <c r="BSO75" s="9"/>
      <c r="BSP75" s="9"/>
      <c r="BSQ75" s="9"/>
      <c r="BSR75" s="9"/>
      <c r="BSS75" s="9"/>
      <c r="BST75" s="9"/>
      <c r="BSU75" s="9"/>
      <c r="BSV75" s="9"/>
      <c r="BSW75" s="9"/>
      <c r="BSX75" s="9"/>
      <c r="BSY75" s="9"/>
      <c r="BSZ75" s="9"/>
      <c r="BTA75" s="9"/>
      <c r="BTB75" s="9"/>
      <c r="BTC75" s="9"/>
      <c r="BTD75" s="9"/>
      <c r="BTE75" s="9"/>
      <c r="BTF75" s="9"/>
      <c r="BTG75" s="9"/>
      <c r="BTH75" s="9"/>
      <c r="BTI75" s="9"/>
      <c r="BTJ75" s="9"/>
      <c r="BTK75" s="9"/>
      <c r="BTL75" s="9"/>
      <c r="BTM75" s="9"/>
      <c r="BTN75" s="9"/>
      <c r="BTO75" s="9"/>
      <c r="BTP75" s="9"/>
      <c r="BTQ75" s="9"/>
      <c r="BTR75" s="9"/>
      <c r="BTS75" s="9"/>
      <c r="BTT75" s="9"/>
      <c r="BTU75" s="9"/>
      <c r="BTV75" s="9"/>
      <c r="BTW75" s="9"/>
      <c r="BTX75" s="9"/>
      <c r="BTY75" s="9"/>
      <c r="BTZ75" s="9"/>
      <c r="BUA75" s="9"/>
      <c r="BUB75" s="9"/>
      <c r="BUC75" s="9"/>
      <c r="BUD75" s="9"/>
      <c r="BUE75" s="9"/>
      <c r="BUF75" s="9"/>
      <c r="BUG75" s="9"/>
      <c r="BUH75" s="9"/>
      <c r="BUI75" s="9"/>
      <c r="BUJ75" s="9"/>
      <c r="BUK75" s="9"/>
      <c r="BUL75" s="9"/>
      <c r="BUM75" s="9"/>
      <c r="BUN75" s="9"/>
      <c r="BUO75" s="9"/>
      <c r="BUP75" s="9"/>
      <c r="BUQ75" s="9"/>
      <c r="BUR75" s="9"/>
      <c r="BUS75" s="9"/>
      <c r="BUT75" s="9"/>
      <c r="BUU75" s="9"/>
      <c r="BUV75" s="9"/>
      <c r="BUW75" s="9"/>
      <c r="BUX75" s="9"/>
      <c r="BUY75" s="9"/>
      <c r="BUZ75" s="9"/>
      <c r="BVA75" s="9"/>
      <c r="BVB75" s="9"/>
      <c r="BVC75" s="9"/>
      <c r="BVD75" s="9"/>
      <c r="BVE75" s="9"/>
      <c r="BVF75" s="9"/>
      <c r="BVG75" s="9"/>
      <c r="BVH75" s="9"/>
      <c r="BVI75" s="9"/>
      <c r="BVJ75" s="9"/>
      <c r="BVK75" s="9"/>
      <c r="BVL75" s="9"/>
      <c r="BVM75" s="9"/>
      <c r="BVN75" s="9"/>
      <c r="BVO75" s="9"/>
      <c r="BVP75" s="9"/>
      <c r="BVQ75" s="9"/>
      <c r="BVR75" s="9"/>
      <c r="BVS75" s="9"/>
      <c r="BVT75" s="9"/>
      <c r="BVU75" s="9"/>
      <c r="BVV75" s="9"/>
      <c r="BVW75" s="9"/>
      <c r="BVX75" s="9"/>
      <c r="BVY75" s="9"/>
      <c r="BVZ75" s="9"/>
      <c r="BWA75" s="9"/>
      <c r="BWB75" s="9"/>
      <c r="BWC75" s="9"/>
      <c r="BWD75" s="9"/>
      <c r="BWE75" s="9"/>
      <c r="BWF75" s="9"/>
      <c r="BWG75" s="9"/>
      <c r="BWH75" s="9"/>
      <c r="BWI75" s="9"/>
      <c r="BWJ75" s="9"/>
      <c r="BWK75" s="9"/>
      <c r="BWL75" s="9"/>
      <c r="BWM75" s="9"/>
      <c r="BWN75" s="9"/>
      <c r="BWO75" s="9"/>
      <c r="BWP75" s="9"/>
      <c r="BWQ75" s="9"/>
      <c r="BWR75" s="9"/>
      <c r="BWS75" s="9"/>
      <c r="BWT75" s="9"/>
      <c r="BWU75" s="9"/>
      <c r="BWV75" s="9"/>
      <c r="BWW75" s="9"/>
      <c r="BWX75" s="9"/>
      <c r="BWY75" s="9"/>
      <c r="BWZ75" s="9"/>
      <c r="BXA75" s="9"/>
      <c r="BXB75" s="9"/>
      <c r="BXC75" s="9"/>
      <c r="BXD75" s="9"/>
      <c r="BXE75" s="9"/>
      <c r="BXF75" s="9"/>
      <c r="BXG75" s="9"/>
      <c r="BXH75" s="9"/>
      <c r="BXI75" s="9"/>
      <c r="BXJ75" s="9"/>
      <c r="BXK75" s="9"/>
      <c r="BXL75" s="9"/>
      <c r="BXM75" s="9"/>
      <c r="BXN75" s="9"/>
      <c r="BXO75" s="9"/>
      <c r="BXP75" s="9"/>
      <c r="BXQ75" s="9"/>
      <c r="BXR75" s="9"/>
      <c r="BXS75" s="9"/>
      <c r="BXT75" s="9"/>
      <c r="BXU75" s="9"/>
      <c r="BXV75" s="9"/>
      <c r="BXW75" s="9"/>
      <c r="BXX75" s="9"/>
      <c r="BXY75" s="9"/>
      <c r="BXZ75" s="9"/>
      <c r="BYA75" s="9"/>
      <c r="BYB75" s="9"/>
      <c r="BYC75" s="9"/>
      <c r="BYD75" s="9"/>
      <c r="BYE75" s="9"/>
      <c r="BYF75" s="9"/>
      <c r="BYG75" s="9"/>
      <c r="BYH75" s="9"/>
      <c r="BYI75" s="9"/>
      <c r="BYJ75" s="9"/>
      <c r="BYK75" s="9"/>
      <c r="BYL75" s="9"/>
      <c r="BYM75" s="9"/>
      <c r="BYN75" s="9"/>
      <c r="BYO75" s="9"/>
      <c r="BYP75" s="9"/>
      <c r="BYQ75" s="9"/>
      <c r="BYR75" s="9"/>
      <c r="BYS75" s="9"/>
      <c r="BYT75" s="9"/>
      <c r="BYU75" s="9"/>
      <c r="BYV75" s="9"/>
      <c r="BYW75" s="9"/>
      <c r="BYX75" s="9"/>
      <c r="BYY75" s="9"/>
      <c r="BYZ75" s="9"/>
      <c r="BZA75" s="9"/>
      <c r="BZB75" s="9"/>
      <c r="BZC75" s="9"/>
      <c r="BZD75" s="9"/>
      <c r="BZE75" s="9"/>
      <c r="BZF75" s="9"/>
      <c r="BZG75" s="9"/>
      <c r="BZH75" s="9"/>
      <c r="BZI75" s="9"/>
      <c r="BZJ75" s="9"/>
      <c r="BZK75" s="9"/>
      <c r="BZL75" s="9"/>
      <c r="BZM75" s="9"/>
      <c r="BZN75" s="9"/>
      <c r="BZO75" s="9"/>
      <c r="BZP75" s="9"/>
      <c r="BZQ75" s="9"/>
      <c r="BZR75" s="9"/>
      <c r="BZS75" s="9"/>
      <c r="BZT75" s="9"/>
      <c r="BZU75" s="9"/>
      <c r="BZV75" s="9"/>
      <c r="BZW75" s="9"/>
      <c r="BZX75" s="9"/>
      <c r="BZY75" s="9"/>
      <c r="BZZ75" s="9"/>
      <c r="CAA75" s="9"/>
      <c r="CAB75" s="9"/>
      <c r="CAC75" s="9"/>
      <c r="CAD75" s="9"/>
      <c r="CAE75" s="9"/>
      <c r="CAF75" s="9"/>
      <c r="CAG75" s="9"/>
      <c r="CAH75" s="9"/>
      <c r="CAI75" s="9"/>
      <c r="CAJ75" s="9"/>
      <c r="CAK75" s="9"/>
      <c r="CAL75" s="9"/>
      <c r="CAM75" s="9"/>
      <c r="CAN75" s="9"/>
      <c r="CAO75" s="9"/>
      <c r="CAP75" s="9"/>
      <c r="CAQ75" s="9"/>
      <c r="CAR75" s="9"/>
      <c r="CAS75" s="9"/>
      <c r="CAT75" s="9"/>
      <c r="CAU75" s="9"/>
      <c r="CAV75" s="9"/>
      <c r="CAW75" s="9"/>
      <c r="CAX75" s="9"/>
      <c r="CAY75" s="9"/>
      <c r="CAZ75" s="9"/>
      <c r="CBA75" s="9"/>
      <c r="CBB75" s="9"/>
      <c r="CBC75" s="9"/>
      <c r="CBD75" s="9"/>
      <c r="CBE75" s="9"/>
      <c r="CBF75" s="9"/>
      <c r="CBG75" s="9"/>
      <c r="CBH75" s="9"/>
      <c r="CBI75" s="9"/>
      <c r="CBJ75" s="9"/>
      <c r="CBK75" s="9"/>
      <c r="CBL75" s="9"/>
      <c r="CBM75" s="9"/>
      <c r="CBN75" s="9"/>
      <c r="CBO75" s="9"/>
      <c r="CBP75" s="9"/>
      <c r="CBQ75" s="9"/>
      <c r="CBR75" s="9"/>
      <c r="CBS75" s="9"/>
      <c r="CBT75" s="9"/>
      <c r="CBU75" s="9"/>
      <c r="CBV75" s="9"/>
      <c r="CBW75" s="9"/>
      <c r="CBX75" s="9"/>
      <c r="CBY75" s="9"/>
      <c r="CBZ75" s="9"/>
      <c r="CCA75" s="9"/>
      <c r="CCB75" s="9"/>
      <c r="CCC75" s="9"/>
      <c r="CCD75" s="9"/>
      <c r="CCE75" s="9"/>
      <c r="CCF75" s="9"/>
      <c r="CCG75" s="9"/>
      <c r="CCH75" s="9"/>
      <c r="CCI75" s="9"/>
      <c r="CCJ75" s="9"/>
      <c r="CCK75" s="9"/>
      <c r="CCL75" s="9"/>
      <c r="CCM75" s="9"/>
      <c r="CCN75" s="9"/>
      <c r="CCO75" s="9"/>
      <c r="CCP75" s="9"/>
      <c r="CCQ75" s="9"/>
      <c r="CCR75" s="9"/>
      <c r="CCS75" s="9"/>
      <c r="CCT75" s="9"/>
      <c r="CCU75" s="9"/>
      <c r="CCV75" s="9"/>
      <c r="CCW75" s="9"/>
      <c r="CCX75" s="9"/>
      <c r="CCY75" s="9"/>
      <c r="CCZ75" s="9"/>
      <c r="CDA75" s="9"/>
      <c r="CDB75" s="9"/>
      <c r="CDC75" s="9"/>
      <c r="CDD75" s="9"/>
      <c r="CDE75" s="9"/>
      <c r="CDF75" s="9"/>
      <c r="CDG75" s="9"/>
      <c r="CDH75" s="9"/>
      <c r="CDI75" s="9"/>
      <c r="CDJ75" s="9"/>
      <c r="CDK75" s="9"/>
      <c r="CDL75" s="9"/>
      <c r="CDM75" s="9"/>
      <c r="CDN75" s="9"/>
      <c r="CDO75" s="9"/>
      <c r="CDP75" s="9"/>
      <c r="CDQ75" s="9"/>
      <c r="CDR75" s="9"/>
      <c r="CDS75" s="9"/>
      <c r="CDT75" s="9"/>
      <c r="CDU75" s="9"/>
      <c r="CDV75" s="9"/>
      <c r="CDW75" s="9"/>
      <c r="CDX75" s="9"/>
      <c r="CDY75" s="9"/>
      <c r="CDZ75" s="9"/>
      <c r="CEA75" s="9"/>
      <c r="CEB75" s="9"/>
      <c r="CEC75" s="9"/>
      <c r="CED75" s="9"/>
      <c r="CEE75" s="9"/>
      <c r="CEF75" s="9"/>
      <c r="CEG75" s="9"/>
      <c r="CEH75" s="9"/>
      <c r="CEI75" s="9"/>
      <c r="CEJ75" s="9"/>
      <c r="CEK75" s="9"/>
      <c r="CEL75" s="9"/>
      <c r="CEM75" s="9"/>
      <c r="CEN75" s="9"/>
      <c r="CEO75" s="9"/>
      <c r="CEP75" s="9"/>
      <c r="CEQ75" s="9"/>
      <c r="CER75" s="9"/>
      <c r="CES75" s="9"/>
      <c r="CET75" s="9"/>
      <c r="CEU75" s="9"/>
      <c r="CEV75" s="9"/>
      <c r="CEW75" s="9"/>
      <c r="CEX75" s="9"/>
      <c r="CEY75" s="9"/>
      <c r="CEZ75" s="9"/>
      <c r="CFA75" s="9"/>
      <c r="CFB75" s="9"/>
      <c r="CFC75" s="9"/>
      <c r="CFD75" s="9"/>
      <c r="CFE75" s="9"/>
      <c r="CFF75" s="9"/>
      <c r="CFG75" s="9"/>
      <c r="CFH75" s="9"/>
      <c r="CFI75" s="9"/>
      <c r="CFJ75" s="9"/>
      <c r="CFK75" s="9"/>
      <c r="CFL75" s="9"/>
      <c r="CFM75" s="9"/>
      <c r="CFN75" s="9"/>
      <c r="CFO75" s="9"/>
      <c r="CFP75" s="9"/>
      <c r="CFQ75" s="9"/>
      <c r="CFR75" s="9"/>
      <c r="CFS75" s="9"/>
      <c r="CFT75" s="9"/>
      <c r="CFU75" s="9"/>
      <c r="CFV75" s="9"/>
      <c r="CFW75" s="9"/>
      <c r="CFX75" s="9"/>
      <c r="CFY75" s="9"/>
      <c r="CFZ75" s="9"/>
      <c r="CGA75" s="9"/>
      <c r="CGB75" s="9"/>
      <c r="CGC75" s="9"/>
      <c r="CGD75" s="9"/>
      <c r="CGE75" s="9"/>
      <c r="CGF75" s="9"/>
      <c r="CGG75" s="9"/>
      <c r="CGH75" s="9"/>
      <c r="CGI75" s="9"/>
      <c r="CGJ75" s="9"/>
      <c r="CGK75" s="9"/>
      <c r="CGL75" s="9"/>
      <c r="CGM75" s="9"/>
      <c r="CGN75" s="9"/>
      <c r="CGO75" s="9"/>
      <c r="CGP75" s="9"/>
      <c r="CGQ75" s="9"/>
      <c r="CGR75" s="9"/>
      <c r="CGS75" s="9"/>
      <c r="CGT75" s="9"/>
      <c r="CGU75" s="9"/>
      <c r="CGV75" s="9"/>
      <c r="CGW75" s="9"/>
      <c r="CGX75" s="9"/>
      <c r="CGY75" s="9"/>
      <c r="CGZ75" s="9"/>
      <c r="CHA75" s="9"/>
      <c r="CHB75" s="9"/>
      <c r="CHC75" s="9"/>
      <c r="CHD75" s="9"/>
      <c r="CHE75" s="9"/>
      <c r="CHF75" s="9"/>
      <c r="CHG75" s="9"/>
      <c r="CHH75" s="9"/>
      <c r="CHI75" s="9"/>
      <c r="CHJ75" s="9"/>
      <c r="CHK75" s="9"/>
      <c r="CHL75" s="9"/>
      <c r="CHM75" s="9"/>
      <c r="CHN75" s="9"/>
      <c r="CHO75" s="9"/>
      <c r="CHP75" s="9"/>
      <c r="CHQ75" s="9"/>
      <c r="CHR75" s="9"/>
      <c r="CHS75" s="9"/>
      <c r="CHT75" s="9"/>
      <c r="CHU75" s="9"/>
      <c r="CHV75" s="9"/>
      <c r="CHW75" s="9"/>
      <c r="CHX75" s="9"/>
      <c r="CHY75" s="9"/>
      <c r="CHZ75" s="9"/>
      <c r="CIA75" s="9"/>
      <c r="CIB75" s="9"/>
      <c r="CIC75" s="9"/>
      <c r="CID75" s="9"/>
      <c r="CIE75" s="9"/>
      <c r="CIF75" s="9"/>
      <c r="CIG75" s="9"/>
      <c r="CIH75" s="9"/>
      <c r="CII75" s="9"/>
      <c r="CIJ75" s="9"/>
      <c r="CIK75" s="9"/>
      <c r="CIL75" s="9"/>
      <c r="CIM75" s="9"/>
      <c r="CIN75" s="9"/>
      <c r="CIO75" s="9"/>
      <c r="CIP75" s="9"/>
      <c r="CIQ75" s="9"/>
      <c r="CIR75" s="9"/>
      <c r="CIS75" s="9"/>
      <c r="CIT75" s="9"/>
      <c r="CIU75" s="9"/>
      <c r="CIV75" s="9"/>
      <c r="CIW75" s="9"/>
      <c r="CIX75" s="9"/>
      <c r="CIY75" s="9"/>
      <c r="CIZ75" s="9"/>
      <c r="CJA75" s="9"/>
      <c r="CJB75" s="9"/>
      <c r="CJC75" s="9"/>
      <c r="CJD75" s="9"/>
      <c r="CJE75" s="9"/>
      <c r="CJF75" s="9"/>
      <c r="CJG75" s="9"/>
      <c r="CJH75" s="9"/>
      <c r="CJI75" s="9"/>
      <c r="CJJ75" s="9"/>
      <c r="CJK75" s="9"/>
      <c r="CJL75" s="9"/>
      <c r="CJM75" s="9"/>
      <c r="CJN75" s="9"/>
      <c r="CJO75" s="9"/>
      <c r="CJP75" s="9"/>
      <c r="CJQ75" s="9"/>
      <c r="CJR75" s="9"/>
      <c r="CJS75" s="9"/>
      <c r="CJT75" s="9"/>
      <c r="CJU75" s="9"/>
      <c r="CJV75" s="9"/>
      <c r="CJW75" s="9"/>
      <c r="CJX75" s="9"/>
      <c r="CJY75" s="9"/>
      <c r="CJZ75" s="9"/>
      <c r="CKA75" s="9"/>
      <c r="CKB75" s="9"/>
      <c r="CKC75" s="9"/>
      <c r="CKD75" s="9"/>
      <c r="CKE75" s="9"/>
      <c r="CKF75" s="9"/>
      <c r="CKG75" s="9"/>
      <c r="CKH75" s="9"/>
      <c r="CKI75" s="9"/>
      <c r="CKJ75" s="9"/>
      <c r="CKK75" s="9"/>
      <c r="CKL75" s="9"/>
      <c r="CKM75" s="9"/>
      <c r="CKN75" s="9"/>
      <c r="CKO75" s="9"/>
      <c r="CKP75" s="9"/>
      <c r="CKQ75" s="9"/>
      <c r="CKR75" s="9"/>
      <c r="CKS75" s="9"/>
      <c r="CKT75" s="9"/>
      <c r="CKU75" s="9"/>
      <c r="CKV75" s="9"/>
      <c r="CKW75" s="9"/>
      <c r="CKX75" s="9"/>
      <c r="CKY75" s="9"/>
      <c r="CKZ75" s="9"/>
      <c r="CLA75" s="9"/>
      <c r="CLB75" s="9"/>
      <c r="CLC75" s="9"/>
      <c r="CLD75" s="9"/>
      <c r="CLE75" s="9"/>
      <c r="CLF75" s="9"/>
      <c r="CLG75" s="9"/>
      <c r="CLH75" s="9"/>
      <c r="CLI75" s="9"/>
      <c r="CLJ75" s="9"/>
      <c r="CLK75" s="9"/>
      <c r="CLL75" s="9"/>
      <c r="CLM75" s="9"/>
      <c r="CLN75" s="9"/>
      <c r="CLO75" s="9"/>
      <c r="CLP75" s="9"/>
      <c r="CLQ75" s="9"/>
      <c r="CLR75" s="9"/>
      <c r="CLS75" s="9"/>
      <c r="CLT75" s="9"/>
      <c r="CLU75" s="9"/>
      <c r="CLV75" s="9"/>
      <c r="CLW75" s="9"/>
      <c r="CLX75" s="9"/>
      <c r="CLY75" s="9"/>
      <c r="CLZ75" s="9"/>
      <c r="CMA75" s="9"/>
      <c r="CMB75" s="9"/>
      <c r="CMC75" s="9"/>
      <c r="CMD75" s="9"/>
      <c r="CME75" s="9"/>
      <c r="CMF75" s="9"/>
      <c r="CMG75" s="9"/>
      <c r="CMH75" s="9"/>
      <c r="CMI75" s="9"/>
      <c r="CMJ75" s="9"/>
      <c r="CMK75" s="9"/>
      <c r="CML75" s="9"/>
      <c r="CMM75" s="9"/>
      <c r="CMN75" s="9"/>
      <c r="CMO75" s="9"/>
      <c r="CMP75" s="9"/>
      <c r="CMQ75" s="9"/>
      <c r="CMR75" s="9"/>
      <c r="CMS75" s="9"/>
      <c r="CMT75" s="9"/>
      <c r="CMU75" s="9"/>
      <c r="CMV75" s="9"/>
      <c r="CMW75" s="9"/>
      <c r="CMX75" s="9"/>
      <c r="CMY75" s="9"/>
      <c r="CMZ75" s="9"/>
      <c r="CNA75" s="9"/>
      <c r="CNB75" s="9"/>
      <c r="CNC75" s="9"/>
      <c r="CND75" s="9"/>
      <c r="CNE75" s="9"/>
      <c r="CNF75" s="9"/>
      <c r="CNG75" s="9"/>
      <c r="CNH75" s="9"/>
      <c r="CNI75" s="9"/>
      <c r="CNJ75" s="9"/>
      <c r="CNK75" s="9"/>
      <c r="CNL75" s="9"/>
      <c r="CNM75" s="9"/>
      <c r="CNN75" s="9"/>
      <c r="CNO75" s="9"/>
      <c r="CNP75" s="9"/>
      <c r="CNQ75" s="9"/>
      <c r="CNR75" s="9"/>
      <c r="CNS75" s="9"/>
      <c r="CNT75" s="9"/>
      <c r="CNU75" s="9"/>
      <c r="CNV75" s="9"/>
      <c r="CNW75" s="9"/>
      <c r="CNX75" s="9"/>
      <c r="CNY75" s="9"/>
      <c r="CNZ75" s="9"/>
      <c r="COA75" s="9"/>
      <c r="COB75" s="9"/>
      <c r="COC75" s="9"/>
      <c r="COD75" s="9"/>
      <c r="COE75" s="9"/>
      <c r="COF75" s="9"/>
      <c r="COG75" s="9"/>
      <c r="COH75" s="9"/>
      <c r="COI75" s="9"/>
      <c r="COJ75" s="9"/>
      <c r="COK75" s="9"/>
      <c r="COL75" s="9"/>
      <c r="COM75" s="9"/>
      <c r="CON75" s="9"/>
      <c r="COO75" s="9"/>
      <c r="COP75" s="9"/>
      <c r="COQ75" s="9"/>
      <c r="COR75" s="9"/>
      <c r="COS75" s="9"/>
      <c r="COT75" s="9"/>
      <c r="COU75" s="9"/>
      <c r="COV75" s="9"/>
      <c r="COW75" s="9"/>
      <c r="COX75" s="9"/>
      <c r="COY75" s="9"/>
      <c r="COZ75" s="9"/>
      <c r="CPA75" s="9"/>
      <c r="CPB75" s="9"/>
      <c r="CPC75" s="9"/>
      <c r="CPD75" s="9"/>
      <c r="CPE75" s="9"/>
      <c r="CPF75" s="9"/>
      <c r="CPG75" s="9"/>
      <c r="CPH75" s="9"/>
      <c r="CPI75" s="9"/>
      <c r="CPJ75" s="9"/>
      <c r="CPK75" s="9"/>
      <c r="CPL75" s="9"/>
      <c r="CPM75" s="9"/>
      <c r="CPN75" s="9"/>
      <c r="CPO75" s="9"/>
      <c r="CPP75" s="9"/>
      <c r="CPQ75" s="9"/>
      <c r="CPR75" s="9"/>
      <c r="CPS75" s="9"/>
      <c r="CPT75" s="9"/>
      <c r="CPU75" s="9"/>
      <c r="CPV75" s="9"/>
      <c r="CPW75" s="9"/>
      <c r="CPX75" s="9"/>
      <c r="CPY75" s="9"/>
      <c r="CPZ75" s="9"/>
      <c r="CQA75" s="9"/>
      <c r="CQB75" s="9"/>
      <c r="CQC75" s="9"/>
      <c r="CQD75" s="9"/>
      <c r="CQE75" s="9"/>
      <c r="CQF75" s="9"/>
      <c r="CQG75" s="9"/>
      <c r="CQH75" s="9"/>
      <c r="CQI75" s="9"/>
      <c r="CQJ75" s="9"/>
      <c r="CQK75" s="9"/>
      <c r="CQL75" s="9"/>
      <c r="CQM75" s="9"/>
      <c r="CQN75" s="9"/>
      <c r="CQO75" s="9"/>
      <c r="CQP75" s="9"/>
      <c r="CQQ75" s="9"/>
      <c r="CQR75" s="9"/>
      <c r="CQS75" s="9"/>
      <c r="CQT75" s="9"/>
      <c r="CQU75" s="9"/>
      <c r="CQV75" s="9"/>
      <c r="CQW75" s="9"/>
      <c r="CQX75" s="9"/>
      <c r="CQY75" s="9"/>
      <c r="CQZ75" s="9"/>
      <c r="CRA75" s="9"/>
      <c r="CRB75" s="9"/>
      <c r="CRC75" s="9"/>
      <c r="CRD75" s="9"/>
      <c r="CRE75" s="9"/>
      <c r="CRF75" s="9"/>
      <c r="CRG75" s="9"/>
      <c r="CRH75" s="9"/>
      <c r="CRI75" s="9"/>
      <c r="CRJ75" s="9"/>
      <c r="CRK75" s="9"/>
      <c r="CRL75" s="9"/>
      <c r="CRM75" s="9"/>
      <c r="CRN75" s="9"/>
      <c r="CRO75" s="9"/>
      <c r="CRP75" s="9"/>
      <c r="CRQ75" s="9"/>
      <c r="CRR75" s="9"/>
      <c r="CRS75" s="9"/>
      <c r="CRT75" s="9"/>
      <c r="CRU75" s="9"/>
      <c r="CRV75" s="9"/>
      <c r="CRW75" s="9"/>
      <c r="CRX75" s="9"/>
      <c r="CRY75" s="9"/>
      <c r="CRZ75" s="9"/>
      <c r="CSA75" s="9"/>
      <c r="CSB75" s="9"/>
      <c r="CSC75" s="9"/>
      <c r="CSD75" s="9"/>
      <c r="CSE75" s="9"/>
      <c r="CSF75" s="9"/>
      <c r="CSG75" s="9"/>
      <c r="CSH75" s="9"/>
      <c r="CSI75" s="9"/>
      <c r="CSJ75" s="9"/>
      <c r="CSK75" s="9"/>
      <c r="CSL75" s="9"/>
      <c r="CSM75" s="9"/>
      <c r="CSN75" s="9"/>
      <c r="CSO75" s="9"/>
      <c r="CSP75" s="9"/>
      <c r="CSQ75" s="9"/>
      <c r="CSR75" s="9"/>
      <c r="CSS75" s="9"/>
      <c r="CST75" s="9"/>
      <c r="CSU75" s="9"/>
      <c r="CSV75" s="9"/>
      <c r="CSW75" s="9"/>
      <c r="CSX75" s="9"/>
      <c r="CSY75" s="9"/>
      <c r="CSZ75" s="9"/>
      <c r="CTA75" s="9"/>
      <c r="CTB75" s="9"/>
      <c r="CTC75" s="9"/>
      <c r="CTD75" s="9"/>
      <c r="CTE75" s="9"/>
      <c r="CTF75" s="9"/>
      <c r="CTG75" s="9"/>
      <c r="CTH75" s="9"/>
      <c r="CTI75" s="9"/>
      <c r="CTJ75" s="9"/>
      <c r="CTK75" s="9"/>
      <c r="CTL75" s="9"/>
      <c r="CTM75" s="9"/>
      <c r="CTN75" s="9"/>
      <c r="CTO75" s="9"/>
      <c r="CTP75" s="9"/>
      <c r="CTQ75" s="9"/>
      <c r="CTR75" s="9"/>
      <c r="CTS75" s="9"/>
      <c r="CTT75" s="9"/>
      <c r="CTU75" s="9"/>
      <c r="CTV75" s="9"/>
      <c r="CTW75" s="9"/>
      <c r="CTX75" s="9"/>
      <c r="CTY75" s="9"/>
      <c r="CTZ75" s="9"/>
      <c r="CUA75" s="9"/>
      <c r="CUB75" s="9"/>
      <c r="CUC75" s="9"/>
      <c r="CUD75" s="9"/>
      <c r="CUE75" s="9"/>
      <c r="CUF75" s="9"/>
      <c r="CUG75" s="9"/>
      <c r="CUH75" s="9"/>
      <c r="CUI75" s="9"/>
      <c r="CUJ75" s="9"/>
      <c r="CUK75" s="9"/>
      <c r="CUL75" s="9"/>
      <c r="CUM75" s="9"/>
      <c r="CUN75" s="9"/>
      <c r="CUO75" s="9"/>
      <c r="CUP75" s="9"/>
      <c r="CUQ75" s="9"/>
      <c r="CUR75" s="9"/>
      <c r="CUS75" s="9"/>
      <c r="CUT75" s="9"/>
      <c r="CUU75" s="9"/>
      <c r="CUV75" s="9"/>
      <c r="CUW75" s="9"/>
      <c r="CUX75" s="9"/>
      <c r="CUY75" s="9"/>
      <c r="CUZ75" s="9"/>
      <c r="CVA75" s="9"/>
      <c r="CVB75" s="9"/>
      <c r="CVC75" s="9"/>
      <c r="CVD75" s="9"/>
      <c r="CVE75" s="9"/>
      <c r="CVF75" s="9"/>
      <c r="CVG75" s="9"/>
      <c r="CVH75" s="9"/>
      <c r="CVI75" s="9"/>
      <c r="CVJ75" s="9"/>
      <c r="CVK75" s="9"/>
      <c r="CVL75" s="9"/>
      <c r="CVM75" s="9"/>
      <c r="CVN75" s="9"/>
      <c r="CVO75" s="9"/>
      <c r="CVP75" s="9"/>
      <c r="CVQ75" s="9"/>
      <c r="CVR75" s="9"/>
      <c r="CVS75" s="9"/>
      <c r="CVT75" s="9"/>
      <c r="CVU75" s="9"/>
      <c r="CVV75" s="9"/>
      <c r="CVW75" s="9"/>
      <c r="CVX75" s="9"/>
      <c r="CVY75" s="9"/>
      <c r="CVZ75" s="9"/>
      <c r="CWA75" s="9"/>
      <c r="CWB75" s="9"/>
      <c r="CWC75" s="9"/>
      <c r="CWD75" s="9"/>
      <c r="CWE75" s="9"/>
      <c r="CWF75" s="9"/>
      <c r="CWG75" s="9"/>
      <c r="CWH75" s="9"/>
      <c r="CWI75" s="9"/>
      <c r="CWJ75" s="9"/>
      <c r="CWK75" s="9"/>
      <c r="CWL75" s="9"/>
      <c r="CWM75" s="9"/>
      <c r="CWN75" s="9"/>
      <c r="CWO75" s="9"/>
      <c r="CWP75" s="9"/>
      <c r="CWQ75" s="9"/>
      <c r="CWR75" s="9"/>
      <c r="CWS75" s="9"/>
      <c r="CWT75" s="9"/>
      <c r="CWU75" s="9"/>
      <c r="CWV75" s="9"/>
      <c r="CWW75" s="9"/>
      <c r="CWX75" s="9"/>
      <c r="CWY75" s="9"/>
      <c r="CWZ75" s="9"/>
      <c r="CXA75" s="9"/>
      <c r="CXB75" s="9"/>
      <c r="CXC75" s="9"/>
      <c r="CXD75" s="9"/>
      <c r="CXE75" s="9"/>
      <c r="CXF75" s="9"/>
      <c r="CXG75" s="9"/>
      <c r="CXH75" s="9"/>
      <c r="CXI75" s="9"/>
      <c r="CXJ75" s="9"/>
      <c r="CXK75" s="9"/>
      <c r="CXL75" s="9"/>
      <c r="CXM75" s="9"/>
      <c r="CXN75" s="9"/>
      <c r="CXO75" s="9"/>
      <c r="CXP75" s="9"/>
      <c r="CXQ75" s="9"/>
      <c r="CXR75" s="9"/>
      <c r="CXS75" s="9"/>
      <c r="CXT75" s="9"/>
      <c r="CXU75" s="9"/>
      <c r="CXV75" s="9"/>
      <c r="CXW75" s="9"/>
      <c r="CXX75" s="9"/>
      <c r="CXY75" s="9"/>
      <c r="CXZ75" s="9"/>
      <c r="CYA75" s="9"/>
      <c r="CYB75" s="9"/>
      <c r="CYC75" s="9"/>
      <c r="CYD75" s="9"/>
      <c r="CYE75" s="9"/>
      <c r="CYF75" s="9"/>
      <c r="CYG75" s="9"/>
      <c r="CYH75" s="9"/>
      <c r="CYI75" s="9"/>
      <c r="CYJ75" s="9"/>
      <c r="CYK75" s="9"/>
      <c r="CYL75" s="9"/>
      <c r="CYM75" s="9"/>
      <c r="CYN75" s="9"/>
      <c r="CYO75" s="9"/>
      <c r="CYP75" s="9"/>
      <c r="CYQ75" s="9"/>
      <c r="CYR75" s="9"/>
      <c r="CYS75" s="9"/>
      <c r="CYT75" s="9"/>
      <c r="CYU75" s="9"/>
      <c r="CYV75" s="9"/>
      <c r="CYW75" s="9"/>
      <c r="CYX75" s="9"/>
      <c r="CYY75" s="9"/>
      <c r="CYZ75" s="9"/>
      <c r="CZA75" s="9"/>
      <c r="CZB75" s="9"/>
      <c r="CZC75" s="9"/>
      <c r="CZD75" s="9"/>
      <c r="CZE75" s="9"/>
      <c r="CZF75" s="9"/>
      <c r="CZG75" s="9"/>
      <c r="CZH75" s="9"/>
      <c r="CZI75" s="9"/>
      <c r="CZJ75" s="9"/>
      <c r="CZK75" s="9"/>
      <c r="CZL75" s="9"/>
      <c r="CZM75" s="9"/>
      <c r="CZN75" s="9"/>
      <c r="CZO75" s="9"/>
      <c r="CZP75" s="9"/>
      <c r="CZQ75" s="9"/>
      <c r="CZR75" s="9"/>
      <c r="CZS75" s="9"/>
      <c r="CZT75" s="9"/>
      <c r="CZU75" s="9"/>
      <c r="CZV75" s="9"/>
      <c r="CZW75" s="9"/>
      <c r="CZX75" s="9"/>
      <c r="CZY75" s="9"/>
      <c r="CZZ75" s="9"/>
      <c r="DAA75" s="9"/>
      <c r="DAB75" s="9"/>
      <c r="DAC75" s="9"/>
      <c r="DAD75" s="9"/>
      <c r="DAE75" s="9"/>
      <c r="DAF75" s="9"/>
      <c r="DAG75" s="9"/>
      <c r="DAH75" s="9"/>
      <c r="DAI75" s="9"/>
      <c r="DAJ75" s="9"/>
      <c r="DAK75" s="9"/>
      <c r="DAL75" s="9"/>
      <c r="DAM75" s="9"/>
      <c r="DAN75" s="9"/>
      <c r="DAO75" s="9"/>
      <c r="DAP75" s="9"/>
      <c r="DAQ75" s="9"/>
      <c r="DAR75" s="9"/>
      <c r="DAS75" s="9"/>
      <c r="DAT75" s="9"/>
      <c r="DAU75" s="9"/>
      <c r="DAV75" s="9"/>
      <c r="DAW75" s="9"/>
      <c r="DAX75" s="9"/>
      <c r="DAY75" s="9"/>
      <c r="DAZ75" s="9"/>
      <c r="DBA75" s="9"/>
      <c r="DBB75" s="9"/>
      <c r="DBC75" s="9"/>
      <c r="DBD75" s="9"/>
      <c r="DBE75" s="9"/>
      <c r="DBF75" s="9"/>
      <c r="DBG75" s="9"/>
      <c r="DBH75" s="9"/>
      <c r="DBI75" s="9"/>
      <c r="DBJ75" s="9"/>
      <c r="DBK75" s="9"/>
      <c r="DBL75" s="9"/>
      <c r="DBM75" s="9"/>
      <c r="DBN75" s="9"/>
      <c r="DBO75" s="9"/>
      <c r="DBP75" s="9"/>
      <c r="DBQ75" s="9"/>
      <c r="DBR75" s="9"/>
      <c r="DBS75" s="9"/>
      <c r="DBT75" s="9"/>
      <c r="DBU75" s="9"/>
      <c r="DBV75" s="9"/>
      <c r="DBW75" s="9"/>
      <c r="DBX75" s="9"/>
      <c r="DBY75" s="9"/>
      <c r="DBZ75" s="9"/>
      <c r="DCA75" s="9"/>
      <c r="DCB75" s="9"/>
      <c r="DCC75" s="9"/>
      <c r="DCD75" s="9"/>
      <c r="DCE75" s="9"/>
      <c r="DCF75" s="9"/>
      <c r="DCG75" s="9"/>
      <c r="DCH75" s="9"/>
      <c r="DCI75" s="9"/>
      <c r="DCJ75" s="9"/>
      <c r="DCK75" s="9"/>
      <c r="DCL75" s="9"/>
      <c r="DCM75" s="9"/>
      <c r="DCN75" s="9"/>
      <c r="DCO75" s="9"/>
      <c r="DCP75" s="9"/>
      <c r="DCQ75" s="9"/>
      <c r="DCR75" s="9"/>
      <c r="DCS75" s="9"/>
      <c r="DCT75" s="9"/>
      <c r="DCU75" s="9"/>
      <c r="DCV75" s="9"/>
      <c r="DCW75" s="9"/>
      <c r="DCX75" s="9"/>
      <c r="DCY75" s="9"/>
      <c r="DCZ75" s="9"/>
      <c r="DDA75" s="9"/>
      <c r="DDB75" s="9"/>
      <c r="DDC75" s="9"/>
      <c r="DDD75" s="9"/>
      <c r="DDE75" s="9"/>
      <c r="DDF75" s="9"/>
      <c r="DDG75" s="9"/>
      <c r="DDH75" s="9"/>
      <c r="DDI75" s="9"/>
      <c r="DDJ75" s="9"/>
      <c r="DDK75" s="9"/>
      <c r="DDL75" s="9"/>
      <c r="DDM75" s="9"/>
      <c r="DDN75" s="9"/>
      <c r="DDO75" s="9"/>
      <c r="DDP75" s="9"/>
      <c r="DDQ75" s="9"/>
      <c r="DDR75" s="9"/>
      <c r="DDS75" s="9"/>
      <c r="DDT75" s="9"/>
      <c r="DDU75" s="9"/>
      <c r="DDV75" s="9"/>
      <c r="DDW75" s="9"/>
      <c r="DDX75" s="9"/>
      <c r="DDY75" s="9"/>
      <c r="DDZ75" s="9"/>
      <c r="DEA75" s="9"/>
      <c r="DEB75" s="9"/>
      <c r="DEC75" s="9"/>
      <c r="DED75" s="9"/>
      <c r="DEE75" s="9"/>
      <c r="DEF75" s="9"/>
      <c r="DEG75" s="9"/>
      <c r="DEH75" s="9"/>
      <c r="DEI75" s="9"/>
      <c r="DEJ75" s="9"/>
      <c r="DEK75" s="9"/>
      <c r="DEL75" s="9"/>
      <c r="DEM75" s="9"/>
      <c r="DEN75" s="9"/>
      <c r="DEO75" s="9"/>
      <c r="DEP75" s="9"/>
      <c r="DEQ75" s="9"/>
      <c r="DER75" s="9"/>
      <c r="DES75" s="9"/>
      <c r="DET75" s="9"/>
      <c r="DEU75" s="9"/>
      <c r="DEV75" s="9"/>
      <c r="DEW75" s="9"/>
      <c r="DEX75" s="9"/>
      <c r="DEY75" s="9"/>
      <c r="DEZ75" s="9"/>
      <c r="DFA75" s="9"/>
      <c r="DFB75" s="9"/>
      <c r="DFC75" s="9"/>
      <c r="DFD75" s="9"/>
      <c r="DFE75" s="9"/>
      <c r="DFF75" s="9"/>
      <c r="DFG75" s="9"/>
      <c r="DFH75" s="9"/>
      <c r="DFI75" s="9"/>
      <c r="DFJ75" s="9"/>
      <c r="DFK75" s="9"/>
      <c r="DFL75" s="9"/>
      <c r="DFM75" s="9"/>
      <c r="DFN75" s="9"/>
      <c r="DFO75" s="9"/>
      <c r="DFP75" s="9"/>
      <c r="DFQ75" s="9"/>
      <c r="DFR75" s="9"/>
      <c r="DFS75" s="9"/>
      <c r="DFT75" s="9"/>
      <c r="DFU75" s="9"/>
      <c r="DFV75" s="9"/>
      <c r="DFW75" s="9"/>
      <c r="DFX75" s="9"/>
      <c r="DFY75" s="9"/>
      <c r="DFZ75" s="9"/>
      <c r="DGA75" s="9"/>
      <c r="DGB75" s="9"/>
      <c r="DGC75" s="9"/>
      <c r="DGD75" s="9"/>
      <c r="DGE75" s="9"/>
      <c r="DGF75" s="9"/>
      <c r="DGG75" s="9"/>
      <c r="DGH75" s="9"/>
      <c r="DGI75" s="9"/>
      <c r="DGJ75" s="9"/>
      <c r="DGK75" s="9"/>
      <c r="DGL75" s="9"/>
      <c r="DGM75" s="9"/>
      <c r="DGN75" s="9"/>
      <c r="DGO75" s="9"/>
      <c r="DGP75" s="9"/>
      <c r="DGQ75" s="9"/>
      <c r="DGR75" s="9"/>
      <c r="DGS75" s="9"/>
      <c r="DGT75" s="9"/>
      <c r="DGU75" s="9"/>
      <c r="DGV75" s="9"/>
      <c r="DGW75" s="9"/>
      <c r="DGX75" s="9"/>
      <c r="DGY75" s="9"/>
      <c r="DGZ75" s="9"/>
      <c r="DHA75" s="9"/>
      <c r="DHB75" s="9"/>
      <c r="DHC75" s="9"/>
      <c r="DHD75" s="9"/>
      <c r="DHE75" s="9"/>
      <c r="DHF75" s="9"/>
      <c r="DHG75" s="9"/>
      <c r="DHH75" s="9"/>
      <c r="DHI75" s="9"/>
      <c r="DHJ75" s="9"/>
      <c r="DHK75" s="9"/>
      <c r="DHL75" s="9"/>
      <c r="DHM75" s="9"/>
      <c r="DHN75" s="9"/>
      <c r="DHO75" s="9"/>
      <c r="DHP75" s="9"/>
      <c r="DHQ75" s="9"/>
      <c r="DHR75" s="9"/>
      <c r="DHS75" s="9"/>
      <c r="DHT75" s="9"/>
      <c r="DHU75" s="9"/>
      <c r="DHV75" s="9"/>
      <c r="DHW75" s="9"/>
      <c r="DHX75" s="9"/>
      <c r="DHY75" s="9"/>
      <c r="DHZ75" s="9"/>
      <c r="DIA75" s="9"/>
      <c r="DIB75" s="9"/>
      <c r="DIC75" s="9"/>
      <c r="DID75" s="9"/>
      <c r="DIE75" s="9"/>
      <c r="DIF75" s="9"/>
      <c r="DIG75" s="9"/>
      <c r="DIH75" s="9"/>
      <c r="DII75" s="9"/>
      <c r="DIJ75" s="9"/>
      <c r="DIK75" s="9"/>
      <c r="DIL75" s="9"/>
      <c r="DIM75" s="9"/>
      <c r="DIN75" s="9"/>
      <c r="DIO75" s="9"/>
      <c r="DIP75" s="9"/>
      <c r="DIQ75" s="9"/>
      <c r="DIR75" s="9"/>
      <c r="DIS75" s="9"/>
      <c r="DIT75" s="9"/>
      <c r="DIU75" s="9"/>
      <c r="DIV75" s="9"/>
      <c r="DIW75" s="9"/>
      <c r="DIX75" s="9"/>
      <c r="DIY75" s="9"/>
      <c r="DIZ75" s="9"/>
      <c r="DJA75" s="9"/>
      <c r="DJB75" s="9"/>
      <c r="DJC75" s="9"/>
      <c r="DJD75" s="9"/>
      <c r="DJE75" s="9"/>
      <c r="DJF75" s="9"/>
      <c r="DJG75" s="9"/>
      <c r="DJH75" s="9"/>
      <c r="DJI75" s="9"/>
      <c r="DJJ75" s="9"/>
      <c r="DJK75" s="9"/>
      <c r="DJL75" s="9"/>
      <c r="DJM75" s="9"/>
      <c r="DJN75" s="9"/>
      <c r="DJO75" s="9"/>
      <c r="DJP75" s="9"/>
      <c r="DJQ75" s="9"/>
      <c r="DJR75" s="9"/>
      <c r="DJS75" s="9"/>
      <c r="DJT75" s="9"/>
      <c r="DJU75" s="9"/>
      <c r="DJV75" s="9"/>
      <c r="DJW75" s="9"/>
      <c r="DJX75" s="9"/>
      <c r="DJY75" s="9"/>
      <c r="DJZ75" s="9"/>
      <c r="DKA75" s="9"/>
      <c r="DKB75" s="9"/>
      <c r="DKC75" s="9"/>
      <c r="DKD75" s="9"/>
      <c r="DKE75" s="9"/>
      <c r="DKF75" s="9"/>
      <c r="DKG75" s="9"/>
      <c r="DKH75" s="9"/>
      <c r="DKI75" s="9"/>
      <c r="DKJ75" s="9"/>
      <c r="DKK75" s="9"/>
      <c r="DKL75" s="9"/>
      <c r="DKM75" s="9"/>
      <c r="DKN75" s="9"/>
      <c r="DKO75" s="9"/>
      <c r="DKP75" s="9"/>
      <c r="DKQ75" s="9"/>
      <c r="DKR75" s="9"/>
      <c r="DKS75" s="9"/>
      <c r="DKT75" s="9"/>
      <c r="DKU75" s="9"/>
      <c r="DKV75" s="9"/>
      <c r="DKW75" s="9"/>
      <c r="DKX75" s="9"/>
      <c r="DKY75" s="9"/>
      <c r="DKZ75" s="9"/>
      <c r="DLA75" s="9"/>
      <c r="DLB75" s="9"/>
      <c r="DLC75" s="9"/>
      <c r="DLD75" s="9"/>
      <c r="DLE75" s="9"/>
      <c r="DLF75" s="9"/>
      <c r="DLG75" s="9"/>
      <c r="DLH75" s="9"/>
      <c r="DLI75" s="9"/>
      <c r="DLJ75" s="9"/>
      <c r="DLK75" s="9"/>
      <c r="DLL75" s="9"/>
      <c r="DLM75" s="9"/>
      <c r="DLN75" s="9"/>
      <c r="DLO75" s="9"/>
      <c r="DLP75" s="9"/>
      <c r="DLQ75" s="9"/>
      <c r="DLR75" s="9"/>
      <c r="DLS75" s="9"/>
      <c r="DLT75" s="9"/>
      <c r="DLU75" s="9"/>
      <c r="DLV75" s="9"/>
      <c r="DLW75" s="9"/>
      <c r="DLX75" s="9"/>
      <c r="DLY75" s="9"/>
      <c r="DLZ75" s="9"/>
      <c r="DMA75" s="9"/>
      <c r="DMB75" s="9"/>
      <c r="DMC75" s="9"/>
      <c r="DMD75" s="9"/>
      <c r="DME75" s="9"/>
      <c r="DMF75" s="9"/>
      <c r="DMG75" s="9"/>
      <c r="DMH75" s="9"/>
      <c r="DMI75" s="9"/>
      <c r="DMJ75" s="9"/>
      <c r="DMK75" s="9"/>
      <c r="DML75" s="9"/>
      <c r="DMM75" s="9"/>
      <c r="DMN75" s="9"/>
      <c r="DMO75" s="9"/>
      <c r="DMP75" s="9"/>
      <c r="DMQ75" s="9"/>
      <c r="DMR75" s="9"/>
      <c r="DMS75" s="9"/>
      <c r="DMT75" s="9"/>
      <c r="DMU75" s="9"/>
      <c r="DMV75" s="9"/>
      <c r="DMW75" s="9"/>
      <c r="DMX75" s="9"/>
      <c r="DMY75" s="9"/>
      <c r="DMZ75" s="9"/>
      <c r="DNA75" s="9"/>
      <c r="DNB75" s="9"/>
      <c r="DNC75" s="9"/>
      <c r="DND75" s="9"/>
      <c r="DNE75" s="9"/>
      <c r="DNF75" s="9"/>
      <c r="DNG75" s="9"/>
      <c r="DNH75" s="9"/>
      <c r="DNI75" s="9"/>
      <c r="DNJ75" s="9"/>
      <c r="DNK75" s="9"/>
      <c r="DNL75" s="9"/>
      <c r="DNM75" s="9"/>
      <c r="DNN75" s="9"/>
      <c r="DNO75" s="9"/>
      <c r="DNP75" s="9"/>
      <c r="DNQ75" s="9"/>
      <c r="DNR75" s="9"/>
      <c r="DNS75" s="9"/>
      <c r="DNT75" s="9"/>
      <c r="DNU75" s="9"/>
      <c r="DNV75" s="9"/>
      <c r="DNW75" s="9"/>
      <c r="DNX75" s="9"/>
      <c r="DNY75" s="9"/>
      <c r="DNZ75" s="9"/>
      <c r="DOA75" s="9"/>
      <c r="DOB75" s="9"/>
      <c r="DOC75" s="9"/>
      <c r="DOD75" s="9"/>
      <c r="DOE75" s="9"/>
      <c r="DOF75" s="9"/>
      <c r="DOG75" s="9"/>
      <c r="DOH75" s="9"/>
      <c r="DOI75" s="9"/>
      <c r="DOJ75" s="9"/>
      <c r="DOK75" s="9"/>
      <c r="DOL75" s="9"/>
      <c r="DOM75" s="9"/>
      <c r="DON75" s="9"/>
      <c r="DOO75" s="9"/>
      <c r="DOP75" s="9"/>
      <c r="DOQ75" s="9"/>
      <c r="DOR75" s="9"/>
      <c r="DOS75" s="9"/>
      <c r="DOT75" s="9"/>
      <c r="DOU75" s="9"/>
      <c r="DOV75" s="9"/>
      <c r="DOW75" s="9"/>
      <c r="DOX75" s="9"/>
      <c r="DOY75" s="9"/>
      <c r="DOZ75" s="9"/>
      <c r="DPA75" s="9"/>
      <c r="DPB75" s="9"/>
      <c r="DPC75" s="9"/>
      <c r="DPD75" s="9"/>
      <c r="DPE75" s="9"/>
      <c r="DPF75" s="9"/>
    </row>
    <row r="76" spans="1:3126" s="4" customFormat="1" ht="20.100000000000001" customHeight="1" x14ac:dyDescent="0.25">
      <c r="A76" s="24">
        <v>67</v>
      </c>
      <c r="B76" s="99" t="s">
        <v>41</v>
      </c>
      <c r="C76" s="100"/>
      <c r="D76" s="39"/>
      <c r="E76" s="39"/>
      <c r="F76" s="39"/>
      <c r="G76" s="39"/>
      <c r="H76" s="37">
        <f>H75</f>
        <v>2</v>
      </c>
      <c r="I76" s="37">
        <f t="shared" ref="I76:AZ76" si="58">I75</f>
        <v>2</v>
      </c>
      <c r="J76" s="37">
        <f t="shared" si="58"/>
        <v>8</v>
      </c>
      <c r="K76" s="37">
        <f t="shared" si="58"/>
        <v>32</v>
      </c>
      <c r="L76" s="37">
        <f t="shared" si="58"/>
        <v>0</v>
      </c>
      <c r="M76" s="37">
        <f t="shared" si="58"/>
        <v>0</v>
      </c>
      <c r="N76" s="37">
        <f t="shared" si="58"/>
        <v>0</v>
      </c>
      <c r="O76" s="37">
        <f t="shared" si="58"/>
        <v>0</v>
      </c>
      <c r="P76" s="53">
        <f t="shared" si="58"/>
        <v>6.8000000000000007</v>
      </c>
      <c r="Q76" s="37">
        <f t="shared" si="58"/>
        <v>0</v>
      </c>
      <c r="R76" s="37">
        <f t="shared" si="58"/>
        <v>0</v>
      </c>
      <c r="S76" s="37">
        <f t="shared" si="58"/>
        <v>0</v>
      </c>
      <c r="T76" s="37">
        <f t="shared" si="58"/>
        <v>0</v>
      </c>
      <c r="U76" s="37">
        <f t="shared" si="58"/>
        <v>0</v>
      </c>
      <c r="V76" s="37">
        <f t="shared" si="58"/>
        <v>0</v>
      </c>
      <c r="W76" s="37">
        <f t="shared" si="58"/>
        <v>0</v>
      </c>
      <c r="X76" s="37">
        <f t="shared" si="58"/>
        <v>0</v>
      </c>
      <c r="Y76" s="37">
        <f t="shared" si="58"/>
        <v>0</v>
      </c>
      <c r="Z76" s="37">
        <f t="shared" si="58"/>
        <v>0</v>
      </c>
      <c r="AA76" s="37">
        <f t="shared" si="58"/>
        <v>0</v>
      </c>
      <c r="AB76" s="37">
        <f t="shared" si="58"/>
        <v>0</v>
      </c>
      <c r="AC76" s="37">
        <f t="shared" si="58"/>
        <v>0</v>
      </c>
      <c r="AD76" s="37">
        <f t="shared" si="58"/>
        <v>0</v>
      </c>
      <c r="AE76" s="37">
        <f t="shared" si="58"/>
        <v>0</v>
      </c>
      <c r="AF76" s="37">
        <f t="shared" si="58"/>
        <v>0</v>
      </c>
      <c r="AG76" s="37">
        <f t="shared" si="58"/>
        <v>0</v>
      </c>
      <c r="AH76" s="37">
        <f t="shared" si="58"/>
        <v>0</v>
      </c>
      <c r="AI76" s="37">
        <f t="shared" si="58"/>
        <v>0</v>
      </c>
      <c r="AJ76" s="37">
        <f t="shared" si="58"/>
        <v>0</v>
      </c>
      <c r="AK76" s="37">
        <f t="shared" si="58"/>
        <v>0</v>
      </c>
      <c r="AL76" s="37">
        <f t="shared" si="58"/>
        <v>0</v>
      </c>
      <c r="AM76" s="37">
        <f t="shared" si="58"/>
        <v>0</v>
      </c>
      <c r="AN76" s="37">
        <f t="shared" si="58"/>
        <v>0</v>
      </c>
      <c r="AO76" s="37">
        <f t="shared" si="58"/>
        <v>0</v>
      </c>
      <c r="AP76" s="37">
        <f t="shared" si="58"/>
        <v>0</v>
      </c>
      <c r="AQ76" s="37">
        <f t="shared" si="58"/>
        <v>0</v>
      </c>
      <c r="AR76" s="37">
        <f t="shared" si="58"/>
        <v>0</v>
      </c>
      <c r="AS76" s="37">
        <f t="shared" si="58"/>
        <v>0</v>
      </c>
      <c r="AT76" s="37">
        <f t="shared" si="58"/>
        <v>0</v>
      </c>
      <c r="AU76" s="37">
        <f t="shared" si="58"/>
        <v>0</v>
      </c>
      <c r="AV76" s="37">
        <f t="shared" si="58"/>
        <v>0</v>
      </c>
      <c r="AW76" s="37">
        <f t="shared" si="58"/>
        <v>0</v>
      </c>
      <c r="AX76" s="37">
        <f t="shared" si="58"/>
        <v>0</v>
      </c>
      <c r="AY76" s="37">
        <f t="shared" si="58"/>
        <v>0</v>
      </c>
      <c r="AZ76" s="53">
        <f t="shared" si="58"/>
        <v>40.799999999999997</v>
      </c>
      <c r="BA76" s="49"/>
      <c r="BB76" s="50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9"/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9"/>
      <c r="AXA76" s="9"/>
      <c r="AXB76" s="9"/>
      <c r="AXC76" s="9"/>
      <c r="AXD76" s="9"/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9"/>
      <c r="BAP76" s="9"/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9"/>
      <c r="BET76" s="9"/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9"/>
      <c r="BJI76" s="9"/>
      <c r="BJJ76" s="9"/>
      <c r="BJK76" s="9"/>
      <c r="BJL76" s="9"/>
      <c r="BJM76" s="9"/>
      <c r="BJN76" s="9"/>
      <c r="BJO76" s="9"/>
      <c r="BJP76" s="9"/>
      <c r="BJQ76" s="9"/>
      <c r="BJR76" s="9"/>
      <c r="BJS76" s="9"/>
      <c r="BJT76" s="9"/>
      <c r="BJU76" s="9"/>
      <c r="BJV76" s="9"/>
      <c r="BJW76" s="9"/>
      <c r="BJX76" s="9"/>
      <c r="BJY76" s="9"/>
      <c r="BJZ76" s="9"/>
      <c r="BKA76" s="9"/>
      <c r="BKB76" s="9"/>
      <c r="BKC76" s="9"/>
      <c r="BKD76" s="9"/>
      <c r="BKE76" s="9"/>
      <c r="BKF76" s="9"/>
      <c r="BKG76" s="9"/>
      <c r="BKH76" s="9"/>
      <c r="BKI76" s="9"/>
      <c r="BKJ76" s="9"/>
      <c r="BKK76" s="9"/>
      <c r="BKL76" s="9"/>
      <c r="BKM76" s="9"/>
      <c r="BKN76" s="9"/>
      <c r="BKO76" s="9"/>
      <c r="BKP76" s="9"/>
      <c r="BKQ76" s="9"/>
      <c r="BKR76" s="9"/>
      <c r="BKS76" s="9"/>
      <c r="BKT76" s="9"/>
      <c r="BKU76" s="9"/>
      <c r="BKV76" s="9"/>
      <c r="BKW76" s="9"/>
      <c r="BKX76" s="9"/>
      <c r="BKY76" s="9"/>
      <c r="BKZ76" s="9"/>
      <c r="BLA76" s="9"/>
      <c r="BLB76" s="9"/>
      <c r="BLC76" s="9"/>
      <c r="BLD76" s="9"/>
      <c r="BLE76" s="9"/>
      <c r="BLF76" s="9"/>
      <c r="BLG76" s="9"/>
      <c r="BLH76" s="9"/>
      <c r="BLI76" s="9"/>
      <c r="BLJ76" s="9"/>
      <c r="BLK76" s="9"/>
      <c r="BLL76" s="9"/>
      <c r="BLM76" s="9"/>
      <c r="BLN76" s="9"/>
      <c r="BLO76" s="9"/>
      <c r="BLP76" s="9"/>
      <c r="BLQ76" s="9"/>
      <c r="BLR76" s="9"/>
      <c r="BLS76" s="9"/>
      <c r="BLT76" s="9"/>
      <c r="BLU76" s="9"/>
      <c r="BLV76" s="9"/>
      <c r="BLW76" s="9"/>
      <c r="BLX76" s="9"/>
      <c r="BLY76" s="9"/>
      <c r="BLZ76" s="9"/>
      <c r="BMA76" s="9"/>
      <c r="BMB76" s="9"/>
      <c r="BMC76" s="9"/>
      <c r="BMD76" s="9"/>
      <c r="BME76" s="9"/>
      <c r="BMF76" s="9"/>
      <c r="BMG76" s="9"/>
      <c r="BMH76" s="9"/>
      <c r="BMI76" s="9"/>
      <c r="BMJ76" s="9"/>
      <c r="BMK76" s="9"/>
      <c r="BML76" s="9"/>
      <c r="BMM76" s="9"/>
      <c r="BMN76" s="9"/>
      <c r="BMO76" s="9"/>
      <c r="BMP76" s="9"/>
      <c r="BMQ76" s="9"/>
      <c r="BMR76" s="9"/>
      <c r="BMS76" s="9"/>
      <c r="BMT76" s="9"/>
      <c r="BMU76" s="9"/>
      <c r="BMV76" s="9"/>
      <c r="BMW76" s="9"/>
      <c r="BMX76" s="9"/>
      <c r="BMY76" s="9"/>
      <c r="BMZ76" s="9"/>
      <c r="BNA76" s="9"/>
      <c r="BNB76" s="9"/>
      <c r="BNC76" s="9"/>
      <c r="BND76" s="9"/>
      <c r="BNE76" s="9"/>
      <c r="BNF76" s="9"/>
      <c r="BNG76" s="9"/>
      <c r="BNH76" s="9"/>
      <c r="BNI76" s="9"/>
      <c r="BNJ76" s="9"/>
      <c r="BNK76" s="9"/>
      <c r="BNL76" s="9"/>
      <c r="BNM76" s="9"/>
      <c r="BNN76" s="9"/>
      <c r="BNO76" s="9"/>
      <c r="BNP76" s="9"/>
      <c r="BNQ76" s="9"/>
      <c r="BNR76" s="9"/>
      <c r="BNS76" s="9"/>
      <c r="BNT76" s="9"/>
      <c r="BNU76" s="9"/>
      <c r="BNV76" s="9"/>
      <c r="BNW76" s="9"/>
      <c r="BNX76" s="9"/>
      <c r="BNY76" s="9"/>
      <c r="BNZ76" s="9"/>
      <c r="BOA76" s="9"/>
      <c r="BOB76" s="9"/>
      <c r="BOC76" s="9"/>
      <c r="BOD76" s="9"/>
      <c r="BOE76" s="9"/>
      <c r="BOF76" s="9"/>
      <c r="BOG76" s="9"/>
      <c r="BOH76" s="9"/>
      <c r="BOI76" s="9"/>
      <c r="BOJ76" s="9"/>
      <c r="BOK76" s="9"/>
      <c r="BOL76" s="9"/>
      <c r="BOM76" s="9"/>
      <c r="BON76" s="9"/>
      <c r="BOO76" s="9"/>
      <c r="BOP76" s="9"/>
      <c r="BOQ76" s="9"/>
      <c r="BOR76" s="9"/>
      <c r="BOS76" s="9"/>
      <c r="BOT76" s="9"/>
      <c r="BOU76" s="9"/>
      <c r="BOV76" s="9"/>
      <c r="BOW76" s="9"/>
      <c r="BOX76" s="9"/>
      <c r="BOY76" s="9"/>
      <c r="BOZ76" s="9"/>
      <c r="BPA76" s="9"/>
      <c r="BPB76" s="9"/>
      <c r="BPC76" s="9"/>
      <c r="BPD76" s="9"/>
      <c r="BPE76" s="9"/>
      <c r="BPF76" s="9"/>
      <c r="BPG76" s="9"/>
      <c r="BPH76" s="9"/>
      <c r="BPI76" s="9"/>
      <c r="BPJ76" s="9"/>
      <c r="BPK76" s="9"/>
      <c r="BPL76" s="9"/>
      <c r="BPM76" s="9"/>
      <c r="BPN76" s="9"/>
      <c r="BPO76" s="9"/>
      <c r="BPP76" s="9"/>
      <c r="BPQ76" s="9"/>
      <c r="BPR76" s="9"/>
      <c r="BPS76" s="9"/>
      <c r="BPT76" s="9"/>
      <c r="BPU76" s="9"/>
      <c r="BPV76" s="9"/>
      <c r="BPW76" s="9"/>
      <c r="BPX76" s="9"/>
      <c r="BPY76" s="9"/>
      <c r="BPZ76" s="9"/>
      <c r="BQA76" s="9"/>
      <c r="BQB76" s="9"/>
      <c r="BQC76" s="9"/>
      <c r="BQD76" s="9"/>
      <c r="BQE76" s="9"/>
      <c r="BQF76" s="9"/>
      <c r="BQG76" s="9"/>
      <c r="BQH76" s="9"/>
      <c r="BQI76" s="9"/>
      <c r="BQJ76" s="9"/>
      <c r="BQK76" s="9"/>
      <c r="BQL76" s="9"/>
      <c r="BQM76" s="9"/>
      <c r="BQN76" s="9"/>
      <c r="BQO76" s="9"/>
      <c r="BQP76" s="9"/>
      <c r="BQQ76" s="9"/>
      <c r="BQR76" s="9"/>
      <c r="BQS76" s="9"/>
      <c r="BQT76" s="9"/>
      <c r="BQU76" s="9"/>
      <c r="BQV76" s="9"/>
      <c r="BQW76" s="9"/>
      <c r="BQX76" s="9"/>
      <c r="BQY76" s="9"/>
      <c r="BQZ76" s="9"/>
      <c r="BRA76" s="9"/>
      <c r="BRB76" s="9"/>
      <c r="BRC76" s="9"/>
      <c r="BRD76" s="9"/>
      <c r="BRE76" s="9"/>
      <c r="BRF76" s="9"/>
      <c r="BRG76" s="9"/>
      <c r="BRH76" s="9"/>
      <c r="BRI76" s="9"/>
      <c r="BRJ76" s="9"/>
      <c r="BRK76" s="9"/>
      <c r="BRL76" s="9"/>
      <c r="BRM76" s="9"/>
      <c r="BRN76" s="9"/>
      <c r="BRO76" s="9"/>
      <c r="BRP76" s="9"/>
      <c r="BRQ76" s="9"/>
      <c r="BRR76" s="9"/>
      <c r="BRS76" s="9"/>
      <c r="BRT76" s="9"/>
      <c r="BRU76" s="9"/>
      <c r="BRV76" s="9"/>
      <c r="BRW76" s="9"/>
      <c r="BRX76" s="9"/>
      <c r="BRY76" s="9"/>
      <c r="BRZ76" s="9"/>
      <c r="BSA76" s="9"/>
      <c r="BSB76" s="9"/>
      <c r="BSC76" s="9"/>
      <c r="BSD76" s="9"/>
      <c r="BSE76" s="9"/>
      <c r="BSF76" s="9"/>
      <c r="BSG76" s="9"/>
      <c r="BSH76" s="9"/>
      <c r="BSI76" s="9"/>
      <c r="BSJ76" s="9"/>
      <c r="BSK76" s="9"/>
      <c r="BSL76" s="9"/>
      <c r="BSM76" s="9"/>
      <c r="BSN76" s="9"/>
      <c r="BSO76" s="9"/>
      <c r="BSP76" s="9"/>
      <c r="BSQ76" s="9"/>
      <c r="BSR76" s="9"/>
      <c r="BSS76" s="9"/>
      <c r="BST76" s="9"/>
      <c r="BSU76" s="9"/>
      <c r="BSV76" s="9"/>
      <c r="BSW76" s="9"/>
      <c r="BSX76" s="9"/>
      <c r="BSY76" s="9"/>
      <c r="BSZ76" s="9"/>
      <c r="BTA76" s="9"/>
      <c r="BTB76" s="9"/>
      <c r="BTC76" s="9"/>
      <c r="BTD76" s="9"/>
      <c r="BTE76" s="9"/>
      <c r="BTF76" s="9"/>
      <c r="BTG76" s="9"/>
      <c r="BTH76" s="9"/>
      <c r="BTI76" s="9"/>
      <c r="BTJ76" s="9"/>
      <c r="BTK76" s="9"/>
      <c r="BTL76" s="9"/>
      <c r="BTM76" s="9"/>
      <c r="BTN76" s="9"/>
      <c r="BTO76" s="9"/>
      <c r="BTP76" s="9"/>
      <c r="BTQ76" s="9"/>
      <c r="BTR76" s="9"/>
      <c r="BTS76" s="9"/>
      <c r="BTT76" s="9"/>
      <c r="BTU76" s="9"/>
      <c r="BTV76" s="9"/>
      <c r="BTW76" s="9"/>
      <c r="BTX76" s="9"/>
      <c r="BTY76" s="9"/>
      <c r="BTZ76" s="9"/>
      <c r="BUA76" s="9"/>
      <c r="BUB76" s="9"/>
      <c r="BUC76" s="9"/>
      <c r="BUD76" s="9"/>
      <c r="BUE76" s="9"/>
      <c r="BUF76" s="9"/>
      <c r="BUG76" s="9"/>
      <c r="BUH76" s="9"/>
      <c r="BUI76" s="9"/>
      <c r="BUJ76" s="9"/>
      <c r="BUK76" s="9"/>
      <c r="BUL76" s="9"/>
      <c r="BUM76" s="9"/>
      <c r="BUN76" s="9"/>
      <c r="BUO76" s="9"/>
      <c r="BUP76" s="9"/>
      <c r="BUQ76" s="9"/>
      <c r="BUR76" s="9"/>
      <c r="BUS76" s="9"/>
      <c r="BUT76" s="9"/>
      <c r="BUU76" s="9"/>
      <c r="BUV76" s="9"/>
      <c r="BUW76" s="9"/>
      <c r="BUX76" s="9"/>
      <c r="BUY76" s="9"/>
      <c r="BUZ76" s="9"/>
      <c r="BVA76" s="9"/>
      <c r="BVB76" s="9"/>
      <c r="BVC76" s="9"/>
      <c r="BVD76" s="9"/>
      <c r="BVE76" s="9"/>
      <c r="BVF76" s="9"/>
      <c r="BVG76" s="9"/>
      <c r="BVH76" s="9"/>
      <c r="BVI76" s="9"/>
      <c r="BVJ76" s="9"/>
      <c r="BVK76" s="9"/>
      <c r="BVL76" s="9"/>
      <c r="BVM76" s="9"/>
      <c r="BVN76" s="9"/>
      <c r="BVO76" s="9"/>
      <c r="BVP76" s="9"/>
      <c r="BVQ76" s="9"/>
      <c r="BVR76" s="9"/>
      <c r="BVS76" s="9"/>
      <c r="BVT76" s="9"/>
      <c r="BVU76" s="9"/>
      <c r="BVV76" s="9"/>
      <c r="BVW76" s="9"/>
      <c r="BVX76" s="9"/>
      <c r="BVY76" s="9"/>
      <c r="BVZ76" s="9"/>
      <c r="BWA76" s="9"/>
      <c r="BWB76" s="9"/>
      <c r="BWC76" s="9"/>
      <c r="BWD76" s="9"/>
      <c r="BWE76" s="9"/>
      <c r="BWF76" s="9"/>
      <c r="BWG76" s="9"/>
      <c r="BWH76" s="9"/>
      <c r="BWI76" s="9"/>
      <c r="BWJ76" s="9"/>
      <c r="BWK76" s="9"/>
      <c r="BWL76" s="9"/>
      <c r="BWM76" s="9"/>
      <c r="BWN76" s="9"/>
      <c r="BWO76" s="9"/>
      <c r="BWP76" s="9"/>
      <c r="BWQ76" s="9"/>
      <c r="BWR76" s="9"/>
      <c r="BWS76" s="9"/>
      <c r="BWT76" s="9"/>
      <c r="BWU76" s="9"/>
      <c r="BWV76" s="9"/>
      <c r="BWW76" s="9"/>
      <c r="BWX76" s="9"/>
      <c r="BWY76" s="9"/>
      <c r="BWZ76" s="9"/>
      <c r="BXA76" s="9"/>
      <c r="BXB76" s="9"/>
      <c r="BXC76" s="9"/>
      <c r="BXD76" s="9"/>
      <c r="BXE76" s="9"/>
      <c r="BXF76" s="9"/>
      <c r="BXG76" s="9"/>
      <c r="BXH76" s="9"/>
      <c r="BXI76" s="9"/>
      <c r="BXJ76" s="9"/>
      <c r="BXK76" s="9"/>
      <c r="BXL76" s="9"/>
      <c r="BXM76" s="9"/>
      <c r="BXN76" s="9"/>
      <c r="BXO76" s="9"/>
      <c r="BXP76" s="9"/>
      <c r="BXQ76" s="9"/>
      <c r="BXR76" s="9"/>
      <c r="BXS76" s="9"/>
      <c r="BXT76" s="9"/>
      <c r="BXU76" s="9"/>
      <c r="BXV76" s="9"/>
      <c r="BXW76" s="9"/>
      <c r="BXX76" s="9"/>
      <c r="BXY76" s="9"/>
      <c r="BXZ76" s="9"/>
      <c r="BYA76" s="9"/>
      <c r="BYB76" s="9"/>
      <c r="BYC76" s="9"/>
      <c r="BYD76" s="9"/>
      <c r="BYE76" s="9"/>
      <c r="BYF76" s="9"/>
      <c r="BYG76" s="9"/>
      <c r="BYH76" s="9"/>
      <c r="BYI76" s="9"/>
      <c r="BYJ76" s="9"/>
      <c r="BYK76" s="9"/>
      <c r="BYL76" s="9"/>
      <c r="BYM76" s="9"/>
      <c r="BYN76" s="9"/>
      <c r="BYO76" s="9"/>
      <c r="BYP76" s="9"/>
      <c r="BYQ76" s="9"/>
      <c r="BYR76" s="9"/>
      <c r="BYS76" s="9"/>
      <c r="BYT76" s="9"/>
      <c r="BYU76" s="9"/>
      <c r="BYV76" s="9"/>
      <c r="BYW76" s="9"/>
      <c r="BYX76" s="9"/>
      <c r="BYY76" s="9"/>
      <c r="BYZ76" s="9"/>
      <c r="BZA76" s="9"/>
      <c r="BZB76" s="9"/>
      <c r="BZC76" s="9"/>
      <c r="BZD76" s="9"/>
      <c r="BZE76" s="9"/>
      <c r="BZF76" s="9"/>
      <c r="BZG76" s="9"/>
      <c r="BZH76" s="9"/>
      <c r="BZI76" s="9"/>
      <c r="BZJ76" s="9"/>
      <c r="BZK76" s="9"/>
      <c r="BZL76" s="9"/>
      <c r="BZM76" s="9"/>
      <c r="BZN76" s="9"/>
      <c r="BZO76" s="9"/>
      <c r="BZP76" s="9"/>
      <c r="BZQ76" s="9"/>
      <c r="BZR76" s="9"/>
      <c r="BZS76" s="9"/>
      <c r="BZT76" s="9"/>
      <c r="BZU76" s="9"/>
      <c r="BZV76" s="9"/>
      <c r="BZW76" s="9"/>
      <c r="BZX76" s="9"/>
      <c r="BZY76" s="9"/>
      <c r="BZZ76" s="9"/>
      <c r="CAA76" s="9"/>
      <c r="CAB76" s="9"/>
      <c r="CAC76" s="9"/>
      <c r="CAD76" s="9"/>
      <c r="CAE76" s="9"/>
      <c r="CAF76" s="9"/>
      <c r="CAG76" s="9"/>
      <c r="CAH76" s="9"/>
      <c r="CAI76" s="9"/>
      <c r="CAJ76" s="9"/>
      <c r="CAK76" s="9"/>
      <c r="CAL76" s="9"/>
      <c r="CAM76" s="9"/>
      <c r="CAN76" s="9"/>
      <c r="CAO76" s="9"/>
      <c r="CAP76" s="9"/>
      <c r="CAQ76" s="9"/>
      <c r="CAR76" s="9"/>
      <c r="CAS76" s="9"/>
      <c r="CAT76" s="9"/>
      <c r="CAU76" s="9"/>
      <c r="CAV76" s="9"/>
      <c r="CAW76" s="9"/>
      <c r="CAX76" s="9"/>
      <c r="CAY76" s="9"/>
      <c r="CAZ76" s="9"/>
      <c r="CBA76" s="9"/>
      <c r="CBB76" s="9"/>
      <c r="CBC76" s="9"/>
      <c r="CBD76" s="9"/>
      <c r="CBE76" s="9"/>
      <c r="CBF76" s="9"/>
      <c r="CBG76" s="9"/>
      <c r="CBH76" s="9"/>
      <c r="CBI76" s="9"/>
      <c r="CBJ76" s="9"/>
      <c r="CBK76" s="9"/>
      <c r="CBL76" s="9"/>
      <c r="CBM76" s="9"/>
      <c r="CBN76" s="9"/>
      <c r="CBO76" s="9"/>
      <c r="CBP76" s="9"/>
      <c r="CBQ76" s="9"/>
      <c r="CBR76" s="9"/>
      <c r="CBS76" s="9"/>
      <c r="CBT76" s="9"/>
      <c r="CBU76" s="9"/>
      <c r="CBV76" s="9"/>
      <c r="CBW76" s="9"/>
      <c r="CBX76" s="9"/>
      <c r="CBY76" s="9"/>
      <c r="CBZ76" s="9"/>
      <c r="CCA76" s="9"/>
      <c r="CCB76" s="9"/>
      <c r="CCC76" s="9"/>
      <c r="CCD76" s="9"/>
      <c r="CCE76" s="9"/>
      <c r="CCF76" s="9"/>
      <c r="CCG76" s="9"/>
      <c r="CCH76" s="9"/>
      <c r="CCI76" s="9"/>
      <c r="CCJ76" s="9"/>
      <c r="CCK76" s="9"/>
      <c r="CCL76" s="9"/>
      <c r="CCM76" s="9"/>
      <c r="CCN76" s="9"/>
      <c r="CCO76" s="9"/>
      <c r="CCP76" s="9"/>
      <c r="CCQ76" s="9"/>
      <c r="CCR76" s="9"/>
      <c r="CCS76" s="9"/>
      <c r="CCT76" s="9"/>
      <c r="CCU76" s="9"/>
      <c r="CCV76" s="9"/>
      <c r="CCW76" s="9"/>
      <c r="CCX76" s="9"/>
      <c r="CCY76" s="9"/>
      <c r="CCZ76" s="9"/>
      <c r="CDA76" s="9"/>
      <c r="CDB76" s="9"/>
      <c r="CDC76" s="9"/>
      <c r="CDD76" s="9"/>
      <c r="CDE76" s="9"/>
      <c r="CDF76" s="9"/>
      <c r="CDG76" s="9"/>
      <c r="CDH76" s="9"/>
      <c r="CDI76" s="9"/>
      <c r="CDJ76" s="9"/>
      <c r="CDK76" s="9"/>
      <c r="CDL76" s="9"/>
      <c r="CDM76" s="9"/>
      <c r="CDN76" s="9"/>
      <c r="CDO76" s="9"/>
      <c r="CDP76" s="9"/>
      <c r="CDQ76" s="9"/>
      <c r="CDR76" s="9"/>
      <c r="CDS76" s="9"/>
      <c r="CDT76" s="9"/>
      <c r="CDU76" s="9"/>
      <c r="CDV76" s="9"/>
      <c r="CDW76" s="9"/>
      <c r="CDX76" s="9"/>
      <c r="CDY76" s="9"/>
      <c r="CDZ76" s="9"/>
      <c r="CEA76" s="9"/>
      <c r="CEB76" s="9"/>
      <c r="CEC76" s="9"/>
      <c r="CED76" s="9"/>
      <c r="CEE76" s="9"/>
      <c r="CEF76" s="9"/>
      <c r="CEG76" s="9"/>
      <c r="CEH76" s="9"/>
      <c r="CEI76" s="9"/>
      <c r="CEJ76" s="9"/>
      <c r="CEK76" s="9"/>
      <c r="CEL76" s="9"/>
      <c r="CEM76" s="9"/>
      <c r="CEN76" s="9"/>
      <c r="CEO76" s="9"/>
      <c r="CEP76" s="9"/>
      <c r="CEQ76" s="9"/>
      <c r="CER76" s="9"/>
      <c r="CES76" s="9"/>
      <c r="CET76" s="9"/>
      <c r="CEU76" s="9"/>
      <c r="CEV76" s="9"/>
      <c r="CEW76" s="9"/>
      <c r="CEX76" s="9"/>
      <c r="CEY76" s="9"/>
      <c r="CEZ76" s="9"/>
      <c r="CFA76" s="9"/>
      <c r="CFB76" s="9"/>
      <c r="CFC76" s="9"/>
      <c r="CFD76" s="9"/>
      <c r="CFE76" s="9"/>
      <c r="CFF76" s="9"/>
      <c r="CFG76" s="9"/>
      <c r="CFH76" s="9"/>
      <c r="CFI76" s="9"/>
      <c r="CFJ76" s="9"/>
      <c r="CFK76" s="9"/>
      <c r="CFL76" s="9"/>
      <c r="CFM76" s="9"/>
      <c r="CFN76" s="9"/>
      <c r="CFO76" s="9"/>
      <c r="CFP76" s="9"/>
      <c r="CFQ76" s="9"/>
      <c r="CFR76" s="9"/>
      <c r="CFS76" s="9"/>
      <c r="CFT76" s="9"/>
      <c r="CFU76" s="9"/>
      <c r="CFV76" s="9"/>
      <c r="CFW76" s="9"/>
      <c r="CFX76" s="9"/>
      <c r="CFY76" s="9"/>
      <c r="CFZ76" s="9"/>
      <c r="CGA76" s="9"/>
      <c r="CGB76" s="9"/>
      <c r="CGC76" s="9"/>
      <c r="CGD76" s="9"/>
      <c r="CGE76" s="9"/>
      <c r="CGF76" s="9"/>
      <c r="CGG76" s="9"/>
      <c r="CGH76" s="9"/>
      <c r="CGI76" s="9"/>
      <c r="CGJ76" s="9"/>
      <c r="CGK76" s="9"/>
      <c r="CGL76" s="9"/>
      <c r="CGM76" s="9"/>
      <c r="CGN76" s="9"/>
      <c r="CGO76" s="9"/>
      <c r="CGP76" s="9"/>
      <c r="CGQ76" s="9"/>
      <c r="CGR76" s="9"/>
      <c r="CGS76" s="9"/>
      <c r="CGT76" s="9"/>
      <c r="CGU76" s="9"/>
      <c r="CGV76" s="9"/>
      <c r="CGW76" s="9"/>
      <c r="CGX76" s="9"/>
      <c r="CGY76" s="9"/>
      <c r="CGZ76" s="9"/>
      <c r="CHA76" s="9"/>
      <c r="CHB76" s="9"/>
      <c r="CHC76" s="9"/>
      <c r="CHD76" s="9"/>
      <c r="CHE76" s="9"/>
      <c r="CHF76" s="9"/>
      <c r="CHG76" s="9"/>
      <c r="CHH76" s="9"/>
      <c r="CHI76" s="9"/>
      <c r="CHJ76" s="9"/>
      <c r="CHK76" s="9"/>
      <c r="CHL76" s="9"/>
      <c r="CHM76" s="9"/>
      <c r="CHN76" s="9"/>
      <c r="CHO76" s="9"/>
      <c r="CHP76" s="9"/>
      <c r="CHQ76" s="9"/>
      <c r="CHR76" s="9"/>
      <c r="CHS76" s="9"/>
      <c r="CHT76" s="9"/>
      <c r="CHU76" s="9"/>
      <c r="CHV76" s="9"/>
      <c r="CHW76" s="9"/>
      <c r="CHX76" s="9"/>
      <c r="CHY76" s="9"/>
      <c r="CHZ76" s="9"/>
      <c r="CIA76" s="9"/>
      <c r="CIB76" s="9"/>
      <c r="CIC76" s="9"/>
      <c r="CID76" s="9"/>
      <c r="CIE76" s="9"/>
      <c r="CIF76" s="9"/>
      <c r="CIG76" s="9"/>
      <c r="CIH76" s="9"/>
      <c r="CII76" s="9"/>
      <c r="CIJ76" s="9"/>
      <c r="CIK76" s="9"/>
      <c r="CIL76" s="9"/>
      <c r="CIM76" s="9"/>
      <c r="CIN76" s="9"/>
      <c r="CIO76" s="9"/>
      <c r="CIP76" s="9"/>
      <c r="CIQ76" s="9"/>
      <c r="CIR76" s="9"/>
      <c r="CIS76" s="9"/>
      <c r="CIT76" s="9"/>
      <c r="CIU76" s="9"/>
      <c r="CIV76" s="9"/>
      <c r="CIW76" s="9"/>
      <c r="CIX76" s="9"/>
      <c r="CIY76" s="9"/>
      <c r="CIZ76" s="9"/>
      <c r="CJA76" s="9"/>
      <c r="CJB76" s="9"/>
      <c r="CJC76" s="9"/>
      <c r="CJD76" s="9"/>
      <c r="CJE76" s="9"/>
      <c r="CJF76" s="9"/>
      <c r="CJG76" s="9"/>
      <c r="CJH76" s="9"/>
      <c r="CJI76" s="9"/>
      <c r="CJJ76" s="9"/>
      <c r="CJK76" s="9"/>
      <c r="CJL76" s="9"/>
      <c r="CJM76" s="9"/>
      <c r="CJN76" s="9"/>
      <c r="CJO76" s="9"/>
      <c r="CJP76" s="9"/>
      <c r="CJQ76" s="9"/>
      <c r="CJR76" s="9"/>
      <c r="CJS76" s="9"/>
      <c r="CJT76" s="9"/>
      <c r="CJU76" s="9"/>
      <c r="CJV76" s="9"/>
      <c r="CJW76" s="9"/>
      <c r="CJX76" s="9"/>
      <c r="CJY76" s="9"/>
      <c r="CJZ76" s="9"/>
      <c r="CKA76" s="9"/>
      <c r="CKB76" s="9"/>
      <c r="CKC76" s="9"/>
      <c r="CKD76" s="9"/>
      <c r="CKE76" s="9"/>
      <c r="CKF76" s="9"/>
      <c r="CKG76" s="9"/>
      <c r="CKH76" s="9"/>
      <c r="CKI76" s="9"/>
      <c r="CKJ76" s="9"/>
      <c r="CKK76" s="9"/>
      <c r="CKL76" s="9"/>
      <c r="CKM76" s="9"/>
      <c r="CKN76" s="9"/>
      <c r="CKO76" s="9"/>
      <c r="CKP76" s="9"/>
      <c r="CKQ76" s="9"/>
      <c r="CKR76" s="9"/>
      <c r="CKS76" s="9"/>
      <c r="CKT76" s="9"/>
      <c r="CKU76" s="9"/>
      <c r="CKV76" s="9"/>
      <c r="CKW76" s="9"/>
      <c r="CKX76" s="9"/>
      <c r="CKY76" s="9"/>
      <c r="CKZ76" s="9"/>
      <c r="CLA76" s="9"/>
      <c r="CLB76" s="9"/>
      <c r="CLC76" s="9"/>
      <c r="CLD76" s="9"/>
      <c r="CLE76" s="9"/>
      <c r="CLF76" s="9"/>
      <c r="CLG76" s="9"/>
      <c r="CLH76" s="9"/>
      <c r="CLI76" s="9"/>
      <c r="CLJ76" s="9"/>
      <c r="CLK76" s="9"/>
      <c r="CLL76" s="9"/>
      <c r="CLM76" s="9"/>
      <c r="CLN76" s="9"/>
      <c r="CLO76" s="9"/>
      <c r="CLP76" s="9"/>
      <c r="CLQ76" s="9"/>
      <c r="CLR76" s="9"/>
      <c r="CLS76" s="9"/>
      <c r="CLT76" s="9"/>
      <c r="CLU76" s="9"/>
      <c r="CLV76" s="9"/>
      <c r="CLW76" s="9"/>
      <c r="CLX76" s="9"/>
      <c r="CLY76" s="9"/>
      <c r="CLZ76" s="9"/>
      <c r="CMA76" s="9"/>
      <c r="CMB76" s="9"/>
      <c r="CMC76" s="9"/>
      <c r="CMD76" s="9"/>
      <c r="CME76" s="9"/>
      <c r="CMF76" s="9"/>
      <c r="CMG76" s="9"/>
      <c r="CMH76" s="9"/>
      <c r="CMI76" s="9"/>
      <c r="CMJ76" s="9"/>
      <c r="CMK76" s="9"/>
      <c r="CML76" s="9"/>
      <c r="CMM76" s="9"/>
      <c r="CMN76" s="9"/>
      <c r="CMO76" s="9"/>
      <c r="CMP76" s="9"/>
      <c r="CMQ76" s="9"/>
      <c r="CMR76" s="9"/>
      <c r="CMS76" s="9"/>
      <c r="CMT76" s="9"/>
      <c r="CMU76" s="9"/>
      <c r="CMV76" s="9"/>
      <c r="CMW76" s="9"/>
      <c r="CMX76" s="9"/>
      <c r="CMY76" s="9"/>
      <c r="CMZ76" s="9"/>
      <c r="CNA76" s="9"/>
      <c r="CNB76" s="9"/>
      <c r="CNC76" s="9"/>
      <c r="CND76" s="9"/>
      <c r="CNE76" s="9"/>
      <c r="CNF76" s="9"/>
      <c r="CNG76" s="9"/>
      <c r="CNH76" s="9"/>
      <c r="CNI76" s="9"/>
      <c r="CNJ76" s="9"/>
      <c r="CNK76" s="9"/>
      <c r="CNL76" s="9"/>
      <c r="CNM76" s="9"/>
      <c r="CNN76" s="9"/>
      <c r="CNO76" s="9"/>
      <c r="CNP76" s="9"/>
      <c r="CNQ76" s="9"/>
      <c r="CNR76" s="9"/>
      <c r="CNS76" s="9"/>
      <c r="CNT76" s="9"/>
      <c r="CNU76" s="9"/>
      <c r="CNV76" s="9"/>
      <c r="CNW76" s="9"/>
      <c r="CNX76" s="9"/>
      <c r="CNY76" s="9"/>
      <c r="CNZ76" s="9"/>
      <c r="COA76" s="9"/>
      <c r="COB76" s="9"/>
      <c r="COC76" s="9"/>
      <c r="COD76" s="9"/>
      <c r="COE76" s="9"/>
      <c r="COF76" s="9"/>
      <c r="COG76" s="9"/>
      <c r="COH76" s="9"/>
      <c r="COI76" s="9"/>
      <c r="COJ76" s="9"/>
      <c r="COK76" s="9"/>
      <c r="COL76" s="9"/>
      <c r="COM76" s="9"/>
      <c r="CON76" s="9"/>
      <c r="COO76" s="9"/>
      <c r="COP76" s="9"/>
      <c r="COQ76" s="9"/>
      <c r="COR76" s="9"/>
      <c r="COS76" s="9"/>
      <c r="COT76" s="9"/>
      <c r="COU76" s="9"/>
      <c r="COV76" s="9"/>
      <c r="COW76" s="9"/>
      <c r="COX76" s="9"/>
      <c r="COY76" s="9"/>
      <c r="COZ76" s="9"/>
      <c r="CPA76" s="9"/>
      <c r="CPB76" s="9"/>
      <c r="CPC76" s="9"/>
      <c r="CPD76" s="9"/>
      <c r="CPE76" s="9"/>
      <c r="CPF76" s="9"/>
      <c r="CPG76" s="9"/>
      <c r="CPH76" s="9"/>
      <c r="CPI76" s="9"/>
      <c r="CPJ76" s="9"/>
      <c r="CPK76" s="9"/>
      <c r="CPL76" s="9"/>
      <c r="CPM76" s="9"/>
      <c r="CPN76" s="9"/>
      <c r="CPO76" s="9"/>
      <c r="CPP76" s="9"/>
      <c r="CPQ76" s="9"/>
      <c r="CPR76" s="9"/>
      <c r="CPS76" s="9"/>
      <c r="CPT76" s="9"/>
      <c r="CPU76" s="9"/>
      <c r="CPV76" s="9"/>
      <c r="CPW76" s="9"/>
      <c r="CPX76" s="9"/>
      <c r="CPY76" s="9"/>
      <c r="CPZ76" s="9"/>
      <c r="CQA76" s="9"/>
      <c r="CQB76" s="9"/>
      <c r="CQC76" s="9"/>
      <c r="CQD76" s="9"/>
      <c r="CQE76" s="9"/>
      <c r="CQF76" s="9"/>
      <c r="CQG76" s="9"/>
      <c r="CQH76" s="9"/>
      <c r="CQI76" s="9"/>
      <c r="CQJ76" s="9"/>
      <c r="CQK76" s="9"/>
      <c r="CQL76" s="9"/>
      <c r="CQM76" s="9"/>
      <c r="CQN76" s="9"/>
      <c r="CQO76" s="9"/>
      <c r="CQP76" s="9"/>
      <c r="CQQ76" s="9"/>
      <c r="CQR76" s="9"/>
      <c r="CQS76" s="9"/>
      <c r="CQT76" s="9"/>
      <c r="CQU76" s="9"/>
      <c r="CQV76" s="9"/>
      <c r="CQW76" s="9"/>
      <c r="CQX76" s="9"/>
      <c r="CQY76" s="9"/>
      <c r="CQZ76" s="9"/>
      <c r="CRA76" s="9"/>
      <c r="CRB76" s="9"/>
      <c r="CRC76" s="9"/>
      <c r="CRD76" s="9"/>
      <c r="CRE76" s="9"/>
      <c r="CRF76" s="9"/>
      <c r="CRG76" s="9"/>
      <c r="CRH76" s="9"/>
      <c r="CRI76" s="9"/>
      <c r="CRJ76" s="9"/>
      <c r="CRK76" s="9"/>
      <c r="CRL76" s="9"/>
      <c r="CRM76" s="9"/>
      <c r="CRN76" s="9"/>
      <c r="CRO76" s="9"/>
      <c r="CRP76" s="9"/>
      <c r="CRQ76" s="9"/>
      <c r="CRR76" s="9"/>
      <c r="CRS76" s="9"/>
      <c r="CRT76" s="9"/>
      <c r="CRU76" s="9"/>
      <c r="CRV76" s="9"/>
      <c r="CRW76" s="9"/>
      <c r="CRX76" s="9"/>
      <c r="CRY76" s="9"/>
      <c r="CRZ76" s="9"/>
      <c r="CSA76" s="9"/>
      <c r="CSB76" s="9"/>
      <c r="CSC76" s="9"/>
      <c r="CSD76" s="9"/>
      <c r="CSE76" s="9"/>
      <c r="CSF76" s="9"/>
      <c r="CSG76" s="9"/>
      <c r="CSH76" s="9"/>
      <c r="CSI76" s="9"/>
      <c r="CSJ76" s="9"/>
      <c r="CSK76" s="9"/>
      <c r="CSL76" s="9"/>
      <c r="CSM76" s="9"/>
      <c r="CSN76" s="9"/>
      <c r="CSO76" s="9"/>
      <c r="CSP76" s="9"/>
      <c r="CSQ76" s="9"/>
      <c r="CSR76" s="9"/>
      <c r="CSS76" s="9"/>
      <c r="CST76" s="9"/>
      <c r="CSU76" s="9"/>
      <c r="CSV76" s="9"/>
      <c r="CSW76" s="9"/>
      <c r="CSX76" s="9"/>
      <c r="CSY76" s="9"/>
      <c r="CSZ76" s="9"/>
      <c r="CTA76" s="9"/>
      <c r="CTB76" s="9"/>
      <c r="CTC76" s="9"/>
      <c r="CTD76" s="9"/>
      <c r="CTE76" s="9"/>
      <c r="CTF76" s="9"/>
      <c r="CTG76" s="9"/>
      <c r="CTH76" s="9"/>
      <c r="CTI76" s="9"/>
      <c r="CTJ76" s="9"/>
      <c r="CTK76" s="9"/>
      <c r="CTL76" s="9"/>
      <c r="CTM76" s="9"/>
      <c r="CTN76" s="9"/>
      <c r="CTO76" s="9"/>
      <c r="CTP76" s="9"/>
      <c r="CTQ76" s="9"/>
      <c r="CTR76" s="9"/>
      <c r="CTS76" s="9"/>
      <c r="CTT76" s="9"/>
      <c r="CTU76" s="9"/>
      <c r="CTV76" s="9"/>
      <c r="CTW76" s="9"/>
      <c r="CTX76" s="9"/>
      <c r="CTY76" s="9"/>
      <c r="CTZ76" s="9"/>
      <c r="CUA76" s="9"/>
      <c r="CUB76" s="9"/>
      <c r="CUC76" s="9"/>
      <c r="CUD76" s="9"/>
      <c r="CUE76" s="9"/>
      <c r="CUF76" s="9"/>
      <c r="CUG76" s="9"/>
      <c r="CUH76" s="9"/>
      <c r="CUI76" s="9"/>
      <c r="CUJ76" s="9"/>
      <c r="CUK76" s="9"/>
      <c r="CUL76" s="9"/>
      <c r="CUM76" s="9"/>
      <c r="CUN76" s="9"/>
      <c r="CUO76" s="9"/>
      <c r="CUP76" s="9"/>
      <c r="CUQ76" s="9"/>
      <c r="CUR76" s="9"/>
      <c r="CUS76" s="9"/>
      <c r="CUT76" s="9"/>
      <c r="CUU76" s="9"/>
      <c r="CUV76" s="9"/>
      <c r="CUW76" s="9"/>
      <c r="CUX76" s="9"/>
      <c r="CUY76" s="9"/>
      <c r="CUZ76" s="9"/>
      <c r="CVA76" s="9"/>
      <c r="CVB76" s="9"/>
      <c r="CVC76" s="9"/>
      <c r="CVD76" s="9"/>
      <c r="CVE76" s="9"/>
      <c r="CVF76" s="9"/>
      <c r="CVG76" s="9"/>
      <c r="CVH76" s="9"/>
      <c r="CVI76" s="9"/>
      <c r="CVJ76" s="9"/>
      <c r="CVK76" s="9"/>
      <c r="CVL76" s="9"/>
      <c r="CVM76" s="9"/>
      <c r="CVN76" s="9"/>
      <c r="CVO76" s="9"/>
      <c r="CVP76" s="9"/>
      <c r="CVQ76" s="9"/>
      <c r="CVR76" s="9"/>
      <c r="CVS76" s="9"/>
      <c r="CVT76" s="9"/>
      <c r="CVU76" s="9"/>
      <c r="CVV76" s="9"/>
      <c r="CVW76" s="9"/>
      <c r="CVX76" s="9"/>
      <c r="CVY76" s="9"/>
      <c r="CVZ76" s="9"/>
      <c r="CWA76" s="9"/>
      <c r="CWB76" s="9"/>
      <c r="CWC76" s="9"/>
      <c r="CWD76" s="9"/>
      <c r="CWE76" s="9"/>
      <c r="CWF76" s="9"/>
      <c r="CWG76" s="9"/>
      <c r="CWH76" s="9"/>
      <c r="CWI76" s="9"/>
      <c r="CWJ76" s="9"/>
      <c r="CWK76" s="9"/>
      <c r="CWL76" s="9"/>
      <c r="CWM76" s="9"/>
      <c r="CWN76" s="9"/>
      <c r="CWO76" s="9"/>
      <c r="CWP76" s="9"/>
      <c r="CWQ76" s="9"/>
      <c r="CWR76" s="9"/>
      <c r="CWS76" s="9"/>
      <c r="CWT76" s="9"/>
      <c r="CWU76" s="9"/>
      <c r="CWV76" s="9"/>
      <c r="CWW76" s="9"/>
      <c r="CWX76" s="9"/>
      <c r="CWY76" s="9"/>
      <c r="CWZ76" s="9"/>
      <c r="CXA76" s="9"/>
      <c r="CXB76" s="9"/>
      <c r="CXC76" s="9"/>
      <c r="CXD76" s="9"/>
      <c r="CXE76" s="9"/>
      <c r="CXF76" s="9"/>
      <c r="CXG76" s="9"/>
      <c r="CXH76" s="9"/>
      <c r="CXI76" s="9"/>
      <c r="CXJ76" s="9"/>
      <c r="CXK76" s="9"/>
      <c r="CXL76" s="9"/>
      <c r="CXM76" s="9"/>
      <c r="CXN76" s="9"/>
      <c r="CXO76" s="9"/>
      <c r="CXP76" s="9"/>
      <c r="CXQ76" s="9"/>
      <c r="CXR76" s="9"/>
      <c r="CXS76" s="9"/>
      <c r="CXT76" s="9"/>
      <c r="CXU76" s="9"/>
      <c r="CXV76" s="9"/>
      <c r="CXW76" s="9"/>
      <c r="CXX76" s="9"/>
      <c r="CXY76" s="9"/>
      <c r="CXZ76" s="9"/>
      <c r="CYA76" s="9"/>
      <c r="CYB76" s="9"/>
      <c r="CYC76" s="9"/>
      <c r="CYD76" s="9"/>
      <c r="CYE76" s="9"/>
      <c r="CYF76" s="9"/>
      <c r="CYG76" s="9"/>
      <c r="CYH76" s="9"/>
      <c r="CYI76" s="9"/>
      <c r="CYJ76" s="9"/>
      <c r="CYK76" s="9"/>
      <c r="CYL76" s="9"/>
      <c r="CYM76" s="9"/>
      <c r="CYN76" s="9"/>
      <c r="CYO76" s="9"/>
      <c r="CYP76" s="9"/>
      <c r="CYQ76" s="9"/>
      <c r="CYR76" s="9"/>
      <c r="CYS76" s="9"/>
      <c r="CYT76" s="9"/>
      <c r="CYU76" s="9"/>
      <c r="CYV76" s="9"/>
      <c r="CYW76" s="9"/>
      <c r="CYX76" s="9"/>
      <c r="CYY76" s="9"/>
      <c r="CYZ76" s="9"/>
      <c r="CZA76" s="9"/>
      <c r="CZB76" s="9"/>
      <c r="CZC76" s="9"/>
      <c r="CZD76" s="9"/>
      <c r="CZE76" s="9"/>
      <c r="CZF76" s="9"/>
      <c r="CZG76" s="9"/>
      <c r="CZH76" s="9"/>
      <c r="CZI76" s="9"/>
      <c r="CZJ76" s="9"/>
      <c r="CZK76" s="9"/>
      <c r="CZL76" s="9"/>
      <c r="CZM76" s="9"/>
      <c r="CZN76" s="9"/>
      <c r="CZO76" s="9"/>
      <c r="CZP76" s="9"/>
      <c r="CZQ76" s="9"/>
      <c r="CZR76" s="9"/>
      <c r="CZS76" s="9"/>
      <c r="CZT76" s="9"/>
      <c r="CZU76" s="9"/>
      <c r="CZV76" s="9"/>
      <c r="CZW76" s="9"/>
      <c r="CZX76" s="9"/>
      <c r="CZY76" s="9"/>
      <c r="CZZ76" s="9"/>
      <c r="DAA76" s="9"/>
      <c r="DAB76" s="9"/>
      <c r="DAC76" s="9"/>
      <c r="DAD76" s="9"/>
      <c r="DAE76" s="9"/>
      <c r="DAF76" s="9"/>
      <c r="DAG76" s="9"/>
      <c r="DAH76" s="9"/>
      <c r="DAI76" s="9"/>
      <c r="DAJ76" s="9"/>
      <c r="DAK76" s="9"/>
      <c r="DAL76" s="9"/>
      <c r="DAM76" s="9"/>
      <c r="DAN76" s="9"/>
      <c r="DAO76" s="9"/>
      <c r="DAP76" s="9"/>
      <c r="DAQ76" s="9"/>
      <c r="DAR76" s="9"/>
      <c r="DAS76" s="9"/>
      <c r="DAT76" s="9"/>
      <c r="DAU76" s="9"/>
      <c r="DAV76" s="9"/>
      <c r="DAW76" s="9"/>
      <c r="DAX76" s="9"/>
      <c r="DAY76" s="9"/>
      <c r="DAZ76" s="9"/>
      <c r="DBA76" s="9"/>
      <c r="DBB76" s="9"/>
      <c r="DBC76" s="9"/>
      <c r="DBD76" s="9"/>
      <c r="DBE76" s="9"/>
      <c r="DBF76" s="9"/>
      <c r="DBG76" s="9"/>
      <c r="DBH76" s="9"/>
      <c r="DBI76" s="9"/>
      <c r="DBJ76" s="9"/>
      <c r="DBK76" s="9"/>
      <c r="DBL76" s="9"/>
      <c r="DBM76" s="9"/>
      <c r="DBN76" s="9"/>
      <c r="DBO76" s="9"/>
      <c r="DBP76" s="9"/>
      <c r="DBQ76" s="9"/>
      <c r="DBR76" s="9"/>
      <c r="DBS76" s="9"/>
      <c r="DBT76" s="9"/>
      <c r="DBU76" s="9"/>
      <c r="DBV76" s="9"/>
      <c r="DBW76" s="9"/>
      <c r="DBX76" s="9"/>
      <c r="DBY76" s="9"/>
      <c r="DBZ76" s="9"/>
      <c r="DCA76" s="9"/>
      <c r="DCB76" s="9"/>
      <c r="DCC76" s="9"/>
      <c r="DCD76" s="9"/>
      <c r="DCE76" s="9"/>
      <c r="DCF76" s="9"/>
      <c r="DCG76" s="9"/>
      <c r="DCH76" s="9"/>
      <c r="DCI76" s="9"/>
      <c r="DCJ76" s="9"/>
      <c r="DCK76" s="9"/>
      <c r="DCL76" s="9"/>
      <c r="DCM76" s="9"/>
      <c r="DCN76" s="9"/>
      <c r="DCO76" s="9"/>
      <c r="DCP76" s="9"/>
      <c r="DCQ76" s="9"/>
      <c r="DCR76" s="9"/>
      <c r="DCS76" s="9"/>
      <c r="DCT76" s="9"/>
      <c r="DCU76" s="9"/>
      <c r="DCV76" s="9"/>
      <c r="DCW76" s="9"/>
      <c r="DCX76" s="9"/>
      <c r="DCY76" s="9"/>
      <c r="DCZ76" s="9"/>
      <c r="DDA76" s="9"/>
      <c r="DDB76" s="9"/>
      <c r="DDC76" s="9"/>
      <c r="DDD76" s="9"/>
      <c r="DDE76" s="9"/>
      <c r="DDF76" s="9"/>
      <c r="DDG76" s="9"/>
      <c r="DDH76" s="9"/>
      <c r="DDI76" s="9"/>
      <c r="DDJ76" s="9"/>
      <c r="DDK76" s="9"/>
      <c r="DDL76" s="9"/>
      <c r="DDM76" s="9"/>
      <c r="DDN76" s="9"/>
      <c r="DDO76" s="9"/>
      <c r="DDP76" s="9"/>
      <c r="DDQ76" s="9"/>
      <c r="DDR76" s="9"/>
      <c r="DDS76" s="9"/>
      <c r="DDT76" s="9"/>
      <c r="DDU76" s="9"/>
      <c r="DDV76" s="9"/>
      <c r="DDW76" s="9"/>
      <c r="DDX76" s="9"/>
      <c r="DDY76" s="9"/>
      <c r="DDZ76" s="9"/>
      <c r="DEA76" s="9"/>
      <c r="DEB76" s="9"/>
      <c r="DEC76" s="9"/>
      <c r="DED76" s="9"/>
      <c r="DEE76" s="9"/>
      <c r="DEF76" s="9"/>
      <c r="DEG76" s="9"/>
      <c r="DEH76" s="9"/>
      <c r="DEI76" s="9"/>
      <c r="DEJ76" s="9"/>
      <c r="DEK76" s="9"/>
      <c r="DEL76" s="9"/>
      <c r="DEM76" s="9"/>
      <c r="DEN76" s="9"/>
      <c r="DEO76" s="9"/>
      <c r="DEP76" s="9"/>
      <c r="DEQ76" s="9"/>
      <c r="DER76" s="9"/>
      <c r="DES76" s="9"/>
      <c r="DET76" s="9"/>
      <c r="DEU76" s="9"/>
      <c r="DEV76" s="9"/>
      <c r="DEW76" s="9"/>
      <c r="DEX76" s="9"/>
      <c r="DEY76" s="9"/>
      <c r="DEZ76" s="9"/>
      <c r="DFA76" s="9"/>
      <c r="DFB76" s="9"/>
      <c r="DFC76" s="9"/>
      <c r="DFD76" s="9"/>
      <c r="DFE76" s="9"/>
      <c r="DFF76" s="9"/>
      <c r="DFG76" s="9"/>
      <c r="DFH76" s="9"/>
      <c r="DFI76" s="9"/>
      <c r="DFJ76" s="9"/>
      <c r="DFK76" s="9"/>
      <c r="DFL76" s="9"/>
      <c r="DFM76" s="9"/>
      <c r="DFN76" s="9"/>
      <c r="DFO76" s="9"/>
      <c r="DFP76" s="9"/>
      <c r="DFQ76" s="9"/>
      <c r="DFR76" s="9"/>
      <c r="DFS76" s="9"/>
      <c r="DFT76" s="9"/>
      <c r="DFU76" s="9"/>
      <c r="DFV76" s="9"/>
      <c r="DFW76" s="9"/>
      <c r="DFX76" s="9"/>
      <c r="DFY76" s="9"/>
      <c r="DFZ76" s="9"/>
      <c r="DGA76" s="9"/>
      <c r="DGB76" s="9"/>
      <c r="DGC76" s="9"/>
      <c r="DGD76" s="9"/>
      <c r="DGE76" s="9"/>
      <c r="DGF76" s="9"/>
      <c r="DGG76" s="9"/>
      <c r="DGH76" s="9"/>
      <c r="DGI76" s="9"/>
      <c r="DGJ76" s="9"/>
      <c r="DGK76" s="9"/>
      <c r="DGL76" s="9"/>
      <c r="DGM76" s="9"/>
      <c r="DGN76" s="9"/>
      <c r="DGO76" s="9"/>
      <c r="DGP76" s="9"/>
      <c r="DGQ76" s="9"/>
      <c r="DGR76" s="9"/>
      <c r="DGS76" s="9"/>
      <c r="DGT76" s="9"/>
      <c r="DGU76" s="9"/>
      <c r="DGV76" s="9"/>
      <c r="DGW76" s="9"/>
      <c r="DGX76" s="9"/>
      <c r="DGY76" s="9"/>
      <c r="DGZ76" s="9"/>
      <c r="DHA76" s="9"/>
      <c r="DHB76" s="9"/>
      <c r="DHC76" s="9"/>
      <c r="DHD76" s="9"/>
      <c r="DHE76" s="9"/>
      <c r="DHF76" s="9"/>
      <c r="DHG76" s="9"/>
      <c r="DHH76" s="9"/>
      <c r="DHI76" s="9"/>
      <c r="DHJ76" s="9"/>
      <c r="DHK76" s="9"/>
      <c r="DHL76" s="9"/>
      <c r="DHM76" s="9"/>
      <c r="DHN76" s="9"/>
      <c r="DHO76" s="9"/>
      <c r="DHP76" s="9"/>
      <c r="DHQ76" s="9"/>
      <c r="DHR76" s="9"/>
      <c r="DHS76" s="9"/>
      <c r="DHT76" s="9"/>
      <c r="DHU76" s="9"/>
      <c r="DHV76" s="9"/>
      <c r="DHW76" s="9"/>
      <c r="DHX76" s="9"/>
      <c r="DHY76" s="9"/>
      <c r="DHZ76" s="9"/>
      <c r="DIA76" s="9"/>
      <c r="DIB76" s="9"/>
      <c r="DIC76" s="9"/>
      <c r="DID76" s="9"/>
      <c r="DIE76" s="9"/>
      <c r="DIF76" s="9"/>
      <c r="DIG76" s="9"/>
      <c r="DIH76" s="9"/>
      <c r="DII76" s="9"/>
      <c r="DIJ76" s="9"/>
      <c r="DIK76" s="9"/>
      <c r="DIL76" s="9"/>
      <c r="DIM76" s="9"/>
      <c r="DIN76" s="9"/>
      <c r="DIO76" s="9"/>
      <c r="DIP76" s="9"/>
      <c r="DIQ76" s="9"/>
      <c r="DIR76" s="9"/>
      <c r="DIS76" s="9"/>
      <c r="DIT76" s="9"/>
      <c r="DIU76" s="9"/>
      <c r="DIV76" s="9"/>
      <c r="DIW76" s="9"/>
      <c r="DIX76" s="9"/>
      <c r="DIY76" s="9"/>
      <c r="DIZ76" s="9"/>
      <c r="DJA76" s="9"/>
      <c r="DJB76" s="9"/>
      <c r="DJC76" s="9"/>
      <c r="DJD76" s="9"/>
      <c r="DJE76" s="9"/>
      <c r="DJF76" s="9"/>
      <c r="DJG76" s="9"/>
      <c r="DJH76" s="9"/>
      <c r="DJI76" s="9"/>
      <c r="DJJ76" s="9"/>
      <c r="DJK76" s="9"/>
      <c r="DJL76" s="9"/>
      <c r="DJM76" s="9"/>
      <c r="DJN76" s="9"/>
      <c r="DJO76" s="9"/>
      <c r="DJP76" s="9"/>
      <c r="DJQ76" s="9"/>
      <c r="DJR76" s="9"/>
      <c r="DJS76" s="9"/>
      <c r="DJT76" s="9"/>
      <c r="DJU76" s="9"/>
      <c r="DJV76" s="9"/>
      <c r="DJW76" s="9"/>
      <c r="DJX76" s="9"/>
      <c r="DJY76" s="9"/>
      <c r="DJZ76" s="9"/>
      <c r="DKA76" s="9"/>
      <c r="DKB76" s="9"/>
      <c r="DKC76" s="9"/>
      <c r="DKD76" s="9"/>
      <c r="DKE76" s="9"/>
      <c r="DKF76" s="9"/>
      <c r="DKG76" s="9"/>
      <c r="DKH76" s="9"/>
      <c r="DKI76" s="9"/>
      <c r="DKJ76" s="9"/>
      <c r="DKK76" s="9"/>
      <c r="DKL76" s="9"/>
      <c r="DKM76" s="9"/>
      <c r="DKN76" s="9"/>
      <c r="DKO76" s="9"/>
      <c r="DKP76" s="9"/>
      <c r="DKQ76" s="9"/>
      <c r="DKR76" s="9"/>
      <c r="DKS76" s="9"/>
      <c r="DKT76" s="9"/>
      <c r="DKU76" s="9"/>
      <c r="DKV76" s="9"/>
      <c r="DKW76" s="9"/>
      <c r="DKX76" s="9"/>
      <c r="DKY76" s="9"/>
      <c r="DKZ76" s="9"/>
      <c r="DLA76" s="9"/>
      <c r="DLB76" s="9"/>
      <c r="DLC76" s="9"/>
      <c r="DLD76" s="9"/>
      <c r="DLE76" s="9"/>
      <c r="DLF76" s="9"/>
      <c r="DLG76" s="9"/>
      <c r="DLH76" s="9"/>
      <c r="DLI76" s="9"/>
      <c r="DLJ76" s="9"/>
      <c r="DLK76" s="9"/>
      <c r="DLL76" s="9"/>
      <c r="DLM76" s="9"/>
      <c r="DLN76" s="9"/>
      <c r="DLO76" s="9"/>
      <c r="DLP76" s="9"/>
      <c r="DLQ76" s="9"/>
      <c r="DLR76" s="9"/>
      <c r="DLS76" s="9"/>
      <c r="DLT76" s="9"/>
      <c r="DLU76" s="9"/>
      <c r="DLV76" s="9"/>
      <c r="DLW76" s="9"/>
      <c r="DLX76" s="9"/>
      <c r="DLY76" s="9"/>
      <c r="DLZ76" s="9"/>
      <c r="DMA76" s="9"/>
      <c r="DMB76" s="9"/>
      <c r="DMC76" s="9"/>
      <c r="DMD76" s="9"/>
      <c r="DME76" s="9"/>
      <c r="DMF76" s="9"/>
      <c r="DMG76" s="9"/>
      <c r="DMH76" s="9"/>
      <c r="DMI76" s="9"/>
      <c r="DMJ76" s="9"/>
      <c r="DMK76" s="9"/>
      <c r="DML76" s="9"/>
      <c r="DMM76" s="9"/>
      <c r="DMN76" s="9"/>
      <c r="DMO76" s="9"/>
      <c r="DMP76" s="9"/>
      <c r="DMQ76" s="9"/>
      <c r="DMR76" s="9"/>
      <c r="DMS76" s="9"/>
      <c r="DMT76" s="9"/>
      <c r="DMU76" s="9"/>
      <c r="DMV76" s="9"/>
      <c r="DMW76" s="9"/>
      <c r="DMX76" s="9"/>
      <c r="DMY76" s="9"/>
      <c r="DMZ76" s="9"/>
      <c r="DNA76" s="9"/>
      <c r="DNB76" s="9"/>
      <c r="DNC76" s="9"/>
      <c r="DND76" s="9"/>
      <c r="DNE76" s="9"/>
      <c r="DNF76" s="9"/>
      <c r="DNG76" s="9"/>
      <c r="DNH76" s="9"/>
      <c r="DNI76" s="9"/>
      <c r="DNJ76" s="9"/>
      <c r="DNK76" s="9"/>
      <c r="DNL76" s="9"/>
      <c r="DNM76" s="9"/>
      <c r="DNN76" s="9"/>
      <c r="DNO76" s="9"/>
      <c r="DNP76" s="9"/>
      <c r="DNQ76" s="9"/>
      <c r="DNR76" s="9"/>
      <c r="DNS76" s="9"/>
      <c r="DNT76" s="9"/>
      <c r="DNU76" s="9"/>
      <c r="DNV76" s="9"/>
      <c r="DNW76" s="9"/>
      <c r="DNX76" s="9"/>
      <c r="DNY76" s="9"/>
      <c r="DNZ76" s="9"/>
      <c r="DOA76" s="9"/>
      <c r="DOB76" s="9"/>
      <c r="DOC76" s="9"/>
      <c r="DOD76" s="9"/>
      <c r="DOE76" s="9"/>
      <c r="DOF76" s="9"/>
      <c r="DOG76" s="9"/>
      <c r="DOH76" s="9"/>
      <c r="DOI76" s="9"/>
      <c r="DOJ76" s="9"/>
      <c r="DOK76" s="9"/>
      <c r="DOL76" s="9"/>
      <c r="DOM76" s="9"/>
      <c r="DON76" s="9"/>
      <c r="DOO76" s="9"/>
      <c r="DOP76" s="9"/>
      <c r="DOQ76" s="9"/>
      <c r="DOR76" s="9"/>
      <c r="DOS76" s="9"/>
      <c r="DOT76" s="9"/>
      <c r="DOU76" s="9"/>
      <c r="DOV76" s="9"/>
      <c r="DOW76" s="9"/>
      <c r="DOX76" s="9"/>
      <c r="DOY76" s="9"/>
      <c r="DOZ76" s="9"/>
      <c r="DPA76" s="9"/>
      <c r="DPB76" s="9"/>
      <c r="DPC76" s="9"/>
      <c r="DPD76" s="9"/>
      <c r="DPE76" s="9"/>
      <c r="DPF76" s="9"/>
    </row>
    <row r="77" spans="1:3126" s="4" customFormat="1" ht="20.100000000000001" customHeight="1" x14ac:dyDescent="0.25">
      <c r="A77" s="24">
        <v>68</v>
      </c>
      <c r="B77" s="97" t="s">
        <v>73</v>
      </c>
      <c r="C77" s="98"/>
      <c r="D77" s="35"/>
      <c r="E77" s="35"/>
      <c r="F77" s="35"/>
      <c r="G77" s="35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49"/>
      <c r="BB77" s="50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  <c r="AML77" s="9"/>
      <c r="AMM77" s="9"/>
      <c r="AMN77" s="9"/>
      <c r="AMO77" s="9"/>
      <c r="AMP77" s="9"/>
      <c r="AMQ77" s="9"/>
      <c r="AMR77" s="9"/>
      <c r="AMS77" s="9"/>
      <c r="AMT77" s="9"/>
      <c r="AMU77" s="9"/>
      <c r="AMV77" s="9"/>
      <c r="AMW77" s="9"/>
      <c r="AMX77" s="9"/>
      <c r="AMY77" s="9"/>
      <c r="AMZ77" s="9"/>
      <c r="ANA77" s="9"/>
      <c r="ANB77" s="9"/>
      <c r="ANC77" s="9"/>
      <c r="AND77" s="9"/>
      <c r="ANE77" s="9"/>
      <c r="ANF77" s="9"/>
      <c r="ANG77" s="9"/>
      <c r="ANH77" s="9"/>
      <c r="ANI77" s="9"/>
      <c r="ANJ77" s="9"/>
      <c r="ANK77" s="9"/>
      <c r="ANL77" s="9"/>
      <c r="ANM77" s="9"/>
      <c r="ANN77" s="9"/>
      <c r="ANO77" s="9"/>
      <c r="ANP77" s="9"/>
      <c r="ANQ77" s="9"/>
      <c r="ANR77" s="9"/>
      <c r="ANS77" s="9"/>
      <c r="ANT77" s="9"/>
      <c r="ANU77" s="9"/>
      <c r="ANV77" s="9"/>
      <c r="ANW77" s="9"/>
      <c r="ANX77" s="9"/>
      <c r="ANY77" s="9"/>
      <c r="ANZ77" s="9"/>
      <c r="AOA77" s="9"/>
      <c r="AOB77" s="9"/>
      <c r="AOC77" s="9"/>
      <c r="AOD77" s="9"/>
      <c r="AOE77" s="9"/>
      <c r="AOF77" s="9"/>
      <c r="AOG77" s="9"/>
      <c r="AOH77" s="9"/>
      <c r="AOI77" s="9"/>
      <c r="AOJ77" s="9"/>
      <c r="AOK77" s="9"/>
      <c r="AOL77" s="9"/>
      <c r="AOM77" s="9"/>
      <c r="AON77" s="9"/>
      <c r="AOO77" s="9"/>
      <c r="AOP77" s="9"/>
      <c r="AOQ77" s="9"/>
      <c r="AOR77" s="9"/>
      <c r="AOS77" s="9"/>
      <c r="AOT77" s="9"/>
      <c r="AOU77" s="9"/>
      <c r="AOV77" s="9"/>
      <c r="AOW77" s="9"/>
      <c r="AOX77" s="9"/>
      <c r="AOY77" s="9"/>
      <c r="AOZ77" s="9"/>
      <c r="APA77" s="9"/>
      <c r="APB77" s="9"/>
      <c r="APC77" s="9"/>
      <c r="APD77" s="9"/>
      <c r="APE77" s="9"/>
      <c r="APF77" s="9"/>
      <c r="APG77" s="9"/>
      <c r="APH77" s="9"/>
      <c r="API77" s="9"/>
      <c r="APJ77" s="9"/>
      <c r="APK77" s="9"/>
      <c r="APL77" s="9"/>
      <c r="APM77" s="9"/>
      <c r="APN77" s="9"/>
      <c r="APO77" s="9"/>
      <c r="APP77" s="9"/>
      <c r="APQ77" s="9"/>
      <c r="APR77" s="9"/>
      <c r="APS77" s="9"/>
      <c r="APT77" s="9"/>
      <c r="APU77" s="9"/>
      <c r="APV77" s="9"/>
      <c r="APW77" s="9"/>
      <c r="APX77" s="9"/>
      <c r="APY77" s="9"/>
      <c r="APZ77" s="9"/>
      <c r="AQA77" s="9"/>
      <c r="AQB77" s="9"/>
      <c r="AQC77" s="9"/>
      <c r="AQD77" s="9"/>
      <c r="AQE77" s="9"/>
      <c r="AQF77" s="9"/>
      <c r="AQG77" s="9"/>
      <c r="AQH77" s="9"/>
      <c r="AQI77" s="9"/>
      <c r="AQJ77" s="9"/>
      <c r="AQK77" s="9"/>
      <c r="AQL77" s="9"/>
      <c r="AQM77" s="9"/>
      <c r="AQN77" s="9"/>
      <c r="AQO77" s="9"/>
      <c r="AQP77" s="9"/>
      <c r="AQQ77" s="9"/>
      <c r="AQR77" s="9"/>
      <c r="AQS77" s="9"/>
      <c r="AQT77" s="9"/>
      <c r="AQU77" s="9"/>
      <c r="AQV77" s="9"/>
      <c r="AQW77" s="9"/>
      <c r="AQX77" s="9"/>
      <c r="AQY77" s="9"/>
      <c r="AQZ77" s="9"/>
      <c r="ARA77" s="9"/>
      <c r="ARB77" s="9"/>
      <c r="ARC77" s="9"/>
      <c r="ARD77" s="9"/>
      <c r="ARE77" s="9"/>
      <c r="ARF77" s="9"/>
      <c r="ARG77" s="9"/>
      <c r="ARH77" s="9"/>
      <c r="ARI77" s="9"/>
      <c r="ARJ77" s="9"/>
      <c r="ARK77" s="9"/>
      <c r="ARL77" s="9"/>
      <c r="ARM77" s="9"/>
      <c r="ARN77" s="9"/>
      <c r="ARO77" s="9"/>
      <c r="ARP77" s="9"/>
      <c r="ARQ77" s="9"/>
      <c r="ARR77" s="9"/>
      <c r="ARS77" s="9"/>
      <c r="ART77" s="9"/>
      <c r="ARU77" s="9"/>
      <c r="ARV77" s="9"/>
      <c r="ARW77" s="9"/>
      <c r="ARX77" s="9"/>
      <c r="ARY77" s="9"/>
      <c r="ARZ77" s="9"/>
      <c r="ASA77" s="9"/>
      <c r="ASB77" s="9"/>
      <c r="ASC77" s="9"/>
      <c r="ASD77" s="9"/>
      <c r="ASE77" s="9"/>
      <c r="ASF77" s="9"/>
      <c r="ASG77" s="9"/>
      <c r="ASH77" s="9"/>
      <c r="ASI77" s="9"/>
      <c r="ASJ77" s="9"/>
      <c r="ASK77" s="9"/>
      <c r="ASL77" s="9"/>
      <c r="ASM77" s="9"/>
      <c r="ASN77" s="9"/>
      <c r="ASO77" s="9"/>
      <c r="ASP77" s="9"/>
      <c r="ASQ77" s="9"/>
      <c r="ASR77" s="9"/>
      <c r="ASS77" s="9"/>
      <c r="AST77" s="9"/>
      <c r="ASU77" s="9"/>
      <c r="ASV77" s="9"/>
      <c r="ASW77" s="9"/>
      <c r="ASX77" s="9"/>
      <c r="ASY77" s="9"/>
      <c r="ASZ77" s="9"/>
      <c r="ATA77" s="9"/>
      <c r="ATB77" s="9"/>
      <c r="ATC77" s="9"/>
      <c r="ATD77" s="9"/>
      <c r="ATE77" s="9"/>
      <c r="ATF77" s="9"/>
      <c r="ATG77" s="9"/>
      <c r="ATH77" s="9"/>
      <c r="ATI77" s="9"/>
      <c r="ATJ77" s="9"/>
      <c r="ATK77" s="9"/>
      <c r="ATL77" s="9"/>
      <c r="ATM77" s="9"/>
      <c r="ATN77" s="9"/>
      <c r="ATO77" s="9"/>
      <c r="ATP77" s="9"/>
      <c r="ATQ77" s="9"/>
      <c r="ATR77" s="9"/>
      <c r="ATS77" s="9"/>
      <c r="ATT77" s="9"/>
      <c r="ATU77" s="9"/>
      <c r="ATV77" s="9"/>
      <c r="ATW77" s="9"/>
      <c r="ATX77" s="9"/>
      <c r="ATY77" s="9"/>
      <c r="ATZ77" s="9"/>
      <c r="AUA77" s="9"/>
      <c r="AUB77" s="9"/>
      <c r="AUC77" s="9"/>
      <c r="AUD77" s="9"/>
      <c r="AUE77" s="9"/>
      <c r="AUF77" s="9"/>
      <c r="AUG77" s="9"/>
      <c r="AUH77" s="9"/>
      <c r="AUI77" s="9"/>
      <c r="AUJ77" s="9"/>
      <c r="AUK77" s="9"/>
      <c r="AUL77" s="9"/>
      <c r="AUM77" s="9"/>
      <c r="AUN77" s="9"/>
      <c r="AUO77" s="9"/>
      <c r="AUP77" s="9"/>
      <c r="AUQ77" s="9"/>
      <c r="AUR77" s="9"/>
      <c r="AUS77" s="9"/>
      <c r="AUT77" s="9"/>
      <c r="AUU77" s="9"/>
      <c r="AUV77" s="9"/>
      <c r="AUW77" s="9"/>
      <c r="AUX77" s="9"/>
      <c r="AUY77" s="9"/>
      <c r="AUZ77" s="9"/>
      <c r="AVA77" s="9"/>
      <c r="AVB77" s="9"/>
      <c r="AVC77" s="9"/>
      <c r="AVD77" s="9"/>
      <c r="AVE77" s="9"/>
      <c r="AVF77" s="9"/>
      <c r="AVG77" s="9"/>
      <c r="AVH77" s="9"/>
      <c r="AVI77" s="9"/>
      <c r="AVJ77" s="9"/>
      <c r="AVK77" s="9"/>
      <c r="AVL77" s="9"/>
      <c r="AVM77" s="9"/>
      <c r="AVN77" s="9"/>
      <c r="AVO77" s="9"/>
      <c r="AVP77" s="9"/>
      <c r="AVQ77" s="9"/>
      <c r="AVR77" s="9"/>
      <c r="AVS77" s="9"/>
      <c r="AVT77" s="9"/>
      <c r="AVU77" s="9"/>
      <c r="AVV77" s="9"/>
      <c r="AVW77" s="9"/>
      <c r="AVX77" s="9"/>
      <c r="AVY77" s="9"/>
      <c r="AVZ77" s="9"/>
      <c r="AWA77" s="9"/>
      <c r="AWB77" s="9"/>
      <c r="AWC77" s="9"/>
      <c r="AWD77" s="9"/>
      <c r="AWE77" s="9"/>
      <c r="AWF77" s="9"/>
      <c r="AWG77" s="9"/>
      <c r="AWH77" s="9"/>
      <c r="AWI77" s="9"/>
      <c r="AWJ77" s="9"/>
      <c r="AWK77" s="9"/>
      <c r="AWL77" s="9"/>
      <c r="AWM77" s="9"/>
      <c r="AWN77" s="9"/>
      <c r="AWO77" s="9"/>
      <c r="AWP77" s="9"/>
      <c r="AWQ77" s="9"/>
      <c r="AWR77" s="9"/>
      <c r="AWS77" s="9"/>
      <c r="AWT77" s="9"/>
      <c r="AWU77" s="9"/>
      <c r="AWV77" s="9"/>
      <c r="AWW77" s="9"/>
      <c r="AWX77" s="9"/>
      <c r="AWY77" s="9"/>
      <c r="AWZ77" s="9"/>
      <c r="AXA77" s="9"/>
      <c r="AXB77" s="9"/>
      <c r="AXC77" s="9"/>
      <c r="AXD77" s="9"/>
      <c r="AXE77" s="9"/>
      <c r="AXF77" s="9"/>
      <c r="AXG77" s="9"/>
      <c r="AXH77" s="9"/>
      <c r="AXI77" s="9"/>
      <c r="AXJ77" s="9"/>
      <c r="AXK77" s="9"/>
      <c r="AXL77" s="9"/>
      <c r="AXM77" s="9"/>
      <c r="AXN77" s="9"/>
      <c r="AXO77" s="9"/>
      <c r="AXP77" s="9"/>
      <c r="AXQ77" s="9"/>
      <c r="AXR77" s="9"/>
      <c r="AXS77" s="9"/>
      <c r="AXT77" s="9"/>
      <c r="AXU77" s="9"/>
      <c r="AXV77" s="9"/>
      <c r="AXW77" s="9"/>
      <c r="AXX77" s="9"/>
      <c r="AXY77" s="9"/>
      <c r="AXZ77" s="9"/>
      <c r="AYA77" s="9"/>
      <c r="AYB77" s="9"/>
      <c r="AYC77" s="9"/>
      <c r="AYD77" s="9"/>
      <c r="AYE77" s="9"/>
      <c r="AYF77" s="9"/>
      <c r="AYG77" s="9"/>
      <c r="AYH77" s="9"/>
      <c r="AYI77" s="9"/>
      <c r="AYJ77" s="9"/>
      <c r="AYK77" s="9"/>
      <c r="AYL77" s="9"/>
      <c r="AYM77" s="9"/>
      <c r="AYN77" s="9"/>
      <c r="AYO77" s="9"/>
      <c r="AYP77" s="9"/>
      <c r="AYQ77" s="9"/>
      <c r="AYR77" s="9"/>
      <c r="AYS77" s="9"/>
      <c r="AYT77" s="9"/>
      <c r="AYU77" s="9"/>
      <c r="AYV77" s="9"/>
      <c r="AYW77" s="9"/>
      <c r="AYX77" s="9"/>
      <c r="AYY77" s="9"/>
      <c r="AYZ77" s="9"/>
      <c r="AZA77" s="9"/>
      <c r="AZB77" s="9"/>
      <c r="AZC77" s="9"/>
      <c r="AZD77" s="9"/>
      <c r="AZE77" s="9"/>
      <c r="AZF77" s="9"/>
      <c r="AZG77" s="9"/>
      <c r="AZH77" s="9"/>
      <c r="AZI77" s="9"/>
      <c r="AZJ77" s="9"/>
      <c r="AZK77" s="9"/>
      <c r="AZL77" s="9"/>
      <c r="AZM77" s="9"/>
      <c r="AZN77" s="9"/>
      <c r="AZO77" s="9"/>
      <c r="AZP77" s="9"/>
      <c r="AZQ77" s="9"/>
      <c r="AZR77" s="9"/>
      <c r="AZS77" s="9"/>
      <c r="AZT77" s="9"/>
      <c r="AZU77" s="9"/>
      <c r="AZV77" s="9"/>
      <c r="AZW77" s="9"/>
      <c r="AZX77" s="9"/>
      <c r="AZY77" s="9"/>
      <c r="AZZ77" s="9"/>
      <c r="BAA77" s="9"/>
      <c r="BAB77" s="9"/>
      <c r="BAC77" s="9"/>
      <c r="BAD77" s="9"/>
      <c r="BAE77" s="9"/>
      <c r="BAF77" s="9"/>
      <c r="BAG77" s="9"/>
      <c r="BAH77" s="9"/>
      <c r="BAI77" s="9"/>
      <c r="BAJ77" s="9"/>
      <c r="BAK77" s="9"/>
      <c r="BAL77" s="9"/>
      <c r="BAM77" s="9"/>
      <c r="BAN77" s="9"/>
      <c r="BAO77" s="9"/>
      <c r="BAP77" s="9"/>
      <c r="BAQ77" s="9"/>
      <c r="BAR77" s="9"/>
      <c r="BAS77" s="9"/>
      <c r="BAT77" s="9"/>
      <c r="BAU77" s="9"/>
      <c r="BAV77" s="9"/>
      <c r="BAW77" s="9"/>
      <c r="BAX77" s="9"/>
      <c r="BAY77" s="9"/>
      <c r="BAZ77" s="9"/>
      <c r="BBA77" s="9"/>
      <c r="BBB77" s="9"/>
      <c r="BBC77" s="9"/>
      <c r="BBD77" s="9"/>
      <c r="BBE77" s="9"/>
      <c r="BBF77" s="9"/>
      <c r="BBG77" s="9"/>
      <c r="BBH77" s="9"/>
      <c r="BBI77" s="9"/>
      <c r="BBJ77" s="9"/>
      <c r="BBK77" s="9"/>
      <c r="BBL77" s="9"/>
      <c r="BBM77" s="9"/>
      <c r="BBN77" s="9"/>
      <c r="BBO77" s="9"/>
      <c r="BBP77" s="9"/>
      <c r="BBQ77" s="9"/>
      <c r="BBR77" s="9"/>
      <c r="BBS77" s="9"/>
      <c r="BBT77" s="9"/>
      <c r="BBU77" s="9"/>
      <c r="BBV77" s="9"/>
      <c r="BBW77" s="9"/>
      <c r="BBX77" s="9"/>
      <c r="BBY77" s="9"/>
      <c r="BBZ77" s="9"/>
      <c r="BCA77" s="9"/>
      <c r="BCB77" s="9"/>
      <c r="BCC77" s="9"/>
      <c r="BCD77" s="9"/>
      <c r="BCE77" s="9"/>
      <c r="BCF77" s="9"/>
      <c r="BCG77" s="9"/>
      <c r="BCH77" s="9"/>
      <c r="BCI77" s="9"/>
      <c r="BCJ77" s="9"/>
      <c r="BCK77" s="9"/>
      <c r="BCL77" s="9"/>
      <c r="BCM77" s="9"/>
      <c r="BCN77" s="9"/>
      <c r="BCO77" s="9"/>
      <c r="BCP77" s="9"/>
      <c r="BCQ77" s="9"/>
      <c r="BCR77" s="9"/>
      <c r="BCS77" s="9"/>
      <c r="BCT77" s="9"/>
      <c r="BCU77" s="9"/>
      <c r="BCV77" s="9"/>
      <c r="BCW77" s="9"/>
      <c r="BCX77" s="9"/>
      <c r="BCY77" s="9"/>
      <c r="BCZ77" s="9"/>
      <c r="BDA77" s="9"/>
      <c r="BDB77" s="9"/>
      <c r="BDC77" s="9"/>
      <c r="BDD77" s="9"/>
      <c r="BDE77" s="9"/>
      <c r="BDF77" s="9"/>
      <c r="BDG77" s="9"/>
      <c r="BDH77" s="9"/>
      <c r="BDI77" s="9"/>
      <c r="BDJ77" s="9"/>
      <c r="BDK77" s="9"/>
      <c r="BDL77" s="9"/>
      <c r="BDM77" s="9"/>
      <c r="BDN77" s="9"/>
      <c r="BDO77" s="9"/>
      <c r="BDP77" s="9"/>
      <c r="BDQ77" s="9"/>
      <c r="BDR77" s="9"/>
      <c r="BDS77" s="9"/>
      <c r="BDT77" s="9"/>
      <c r="BDU77" s="9"/>
      <c r="BDV77" s="9"/>
      <c r="BDW77" s="9"/>
      <c r="BDX77" s="9"/>
      <c r="BDY77" s="9"/>
      <c r="BDZ77" s="9"/>
      <c r="BEA77" s="9"/>
      <c r="BEB77" s="9"/>
      <c r="BEC77" s="9"/>
      <c r="BED77" s="9"/>
      <c r="BEE77" s="9"/>
      <c r="BEF77" s="9"/>
      <c r="BEG77" s="9"/>
      <c r="BEH77" s="9"/>
      <c r="BEI77" s="9"/>
      <c r="BEJ77" s="9"/>
      <c r="BEK77" s="9"/>
      <c r="BEL77" s="9"/>
      <c r="BEM77" s="9"/>
      <c r="BEN77" s="9"/>
      <c r="BEO77" s="9"/>
      <c r="BEP77" s="9"/>
      <c r="BEQ77" s="9"/>
      <c r="BER77" s="9"/>
      <c r="BES77" s="9"/>
      <c r="BET77" s="9"/>
      <c r="BEU77" s="9"/>
      <c r="BEV77" s="9"/>
      <c r="BEW77" s="9"/>
      <c r="BEX77" s="9"/>
      <c r="BEY77" s="9"/>
      <c r="BEZ77" s="9"/>
      <c r="BFA77" s="9"/>
      <c r="BFB77" s="9"/>
      <c r="BFC77" s="9"/>
      <c r="BFD77" s="9"/>
      <c r="BFE77" s="9"/>
      <c r="BFF77" s="9"/>
      <c r="BFG77" s="9"/>
      <c r="BFH77" s="9"/>
      <c r="BFI77" s="9"/>
      <c r="BFJ77" s="9"/>
      <c r="BFK77" s="9"/>
      <c r="BFL77" s="9"/>
      <c r="BFM77" s="9"/>
      <c r="BFN77" s="9"/>
      <c r="BFO77" s="9"/>
      <c r="BFP77" s="9"/>
      <c r="BFQ77" s="9"/>
      <c r="BFR77" s="9"/>
      <c r="BFS77" s="9"/>
      <c r="BFT77" s="9"/>
      <c r="BFU77" s="9"/>
      <c r="BFV77" s="9"/>
      <c r="BFW77" s="9"/>
      <c r="BFX77" s="9"/>
      <c r="BFY77" s="9"/>
      <c r="BFZ77" s="9"/>
      <c r="BGA77" s="9"/>
      <c r="BGB77" s="9"/>
      <c r="BGC77" s="9"/>
      <c r="BGD77" s="9"/>
      <c r="BGE77" s="9"/>
      <c r="BGF77" s="9"/>
      <c r="BGG77" s="9"/>
      <c r="BGH77" s="9"/>
      <c r="BGI77" s="9"/>
      <c r="BGJ77" s="9"/>
      <c r="BGK77" s="9"/>
      <c r="BGL77" s="9"/>
      <c r="BGM77" s="9"/>
      <c r="BGN77" s="9"/>
      <c r="BGO77" s="9"/>
      <c r="BGP77" s="9"/>
      <c r="BGQ77" s="9"/>
      <c r="BGR77" s="9"/>
      <c r="BGS77" s="9"/>
      <c r="BGT77" s="9"/>
      <c r="BGU77" s="9"/>
      <c r="BGV77" s="9"/>
      <c r="BGW77" s="9"/>
      <c r="BGX77" s="9"/>
      <c r="BGY77" s="9"/>
      <c r="BGZ77" s="9"/>
      <c r="BHA77" s="9"/>
      <c r="BHB77" s="9"/>
      <c r="BHC77" s="9"/>
      <c r="BHD77" s="9"/>
      <c r="BHE77" s="9"/>
      <c r="BHF77" s="9"/>
      <c r="BHG77" s="9"/>
      <c r="BHH77" s="9"/>
      <c r="BHI77" s="9"/>
      <c r="BHJ77" s="9"/>
      <c r="BHK77" s="9"/>
      <c r="BHL77" s="9"/>
      <c r="BHM77" s="9"/>
      <c r="BHN77" s="9"/>
      <c r="BHO77" s="9"/>
      <c r="BHP77" s="9"/>
      <c r="BHQ77" s="9"/>
      <c r="BHR77" s="9"/>
      <c r="BHS77" s="9"/>
      <c r="BHT77" s="9"/>
      <c r="BHU77" s="9"/>
      <c r="BHV77" s="9"/>
      <c r="BHW77" s="9"/>
      <c r="BHX77" s="9"/>
      <c r="BHY77" s="9"/>
      <c r="BHZ77" s="9"/>
      <c r="BIA77" s="9"/>
      <c r="BIB77" s="9"/>
      <c r="BIC77" s="9"/>
      <c r="BID77" s="9"/>
      <c r="BIE77" s="9"/>
      <c r="BIF77" s="9"/>
      <c r="BIG77" s="9"/>
      <c r="BIH77" s="9"/>
      <c r="BII77" s="9"/>
      <c r="BIJ77" s="9"/>
      <c r="BIK77" s="9"/>
      <c r="BIL77" s="9"/>
      <c r="BIM77" s="9"/>
      <c r="BIN77" s="9"/>
      <c r="BIO77" s="9"/>
      <c r="BIP77" s="9"/>
      <c r="BIQ77" s="9"/>
      <c r="BIR77" s="9"/>
      <c r="BIS77" s="9"/>
      <c r="BIT77" s="9"/>
      <c r="BIU77" s="9"/>
      <c r="BIV77" s="9"/>
      <c r="BIW77" s="9"/>
      <c r="BIX77" s="9"/>
      <c r="BIY77" s="9"/>
      <c r="BIZ77" s="9"/>
      <c r="BJA77" s="9"/>
      <c r="BJB77" s="9"/>
      <c r="BJC77" s="9"/>
      <c r="BJD77" s="9"/>
      <c r="BJE77" s="9"/>
      <c r="BJF77" s="9"/>
      <c r="BJG77" s="9"/>
      <c r="BJH77" s="9"/>
      <c r="BJI77" s="9"/>
      <c r="BJJ77" s="9"/>
      <c r="BJK77" s="9"/>
      <c r="BJL77" s="9"/>
      <c r="BJM77" s="9"/>
      <c r="BJN77" s="9"/>
      <c r="BJO77" s="9"/>
      <c r="BJP77" s="9"/>
      <c r="BJQ77" s="9"/>
      <c r="BJR77" s="9"/>
      <c r="BJS77" s="9"/>
      <c r="BJT77" s="9"/>
      <c r="BJU77" s="9"/>
      <c r="BJV77" s="9"/>
      <c r="BJW77" s="9"/>
      <c r="BJX77" s="9"/>
      <c r="BJY77" s="9"/>
      <c r="BJZ77" s="9"/>
      <c r="BKA77" s="9"/>
      <c r="BKB77" s="9"/>
      <c r="BKC77" s="9"/>
      <c r="BKD77" s="9"/>
      <c r="BKE77" s="9"/>
      <c r="BKF77" s="9"/>
      <c r="BKG77" s="9"/>
      <c r="BKH77" s="9"/>
      <c r="BKI77" s="9"/>
      <c r="BKJ77" s="9"/>
      <c r="BKK77" s="9"/>
      <c r="BKL77" s="9"/>
      <c r="BKM77" s="9"/>
      <c r="BKN77" s="9"/>
      <c r="BKO77" s="9"/>
      <c r="BKP77" s="9"/>
      <c r="BKQ77" s="9"/>
      <c r="BKR77" s="9"/>
      <c r="BKS77" s="9"/>
      <c r="BKT77" s="9"/>
      <c r="BKU77" s="9"/>
      <c r="BKV77" s="9"/>
      <c r="BKW77" s="9"/>
      <c r="BKX77" s="9"/>
      <c r="BKY77" s="9"/>
      <c r="BKZ77" s="9"/>
      <c r="BLA77" s="9"/>
      <c r="BLB77" s="9"/>
      <c r="BLC77" s="9"/>
      <c r="BLD77" s="9"/>
      <c r="BLE77" s="9"/>
      <c r="BLF77" s="9"/>
      <c r="BLG77" s="9"/>
      <c r="BLH77" s="9"/>
      <c r="BLI77" s="9"/>
      <c r="BLJ77" s="9"/>
      <c r="BLK77" s="9"/>
      <c r="BLL77" s="9"/>
      <c r="BLM77" s="9"/>
      <c r="BLN77" s="9"/>
      <c r="BLO77" s="9"/>
      <c r="BLP77" s="9"/>
      <c r="BLQ77" s="9"/>
      <c r="BLR77" s="9"/>
      <c r="BLS77" s="9"/>
      <c r="BLT77" s="9"/>
      <c r="BLU77" s="9"/>
      <c r="BLV77" s="9"/>
      <c r="BLW77" s="9"/>
      <c r="BLX77" s="9"/>
      <c r="BLY77" s="9"/>
      <c r="BLZ77" s="9"/>
      <c r="BMA77" s="9"/>
      <c r="BMB77" s="9"/>
      <c r="BMC77" s="9"/>
      <c r="BMD77" s="9"/>
      <c r="BME77" s="9"/>
      <c r="BMF77" s="9"/>
      <c r="BMG77" s="9"/>
      <c r="BMH77" s="9"/>
      <c r="BMI77" s="9"/>
      <c r="BMJ77" s="9"/>
      <c r="BMK77" s="9"/>
      <c r="BML77" s="9"/>
      <c r="BMM77" s="9"/>
      <c r="BMN77" s="9"/>
      <c r="BMO77" s="9"/>
      <c r="BMP77" s="9"/>
      <c r="BMQ77" s="9"/>
      <c r="BMR77" s="9"/>
      <c r="BMS77" s="9"/>
      <c r="BMT77" s="9"/>
      <c r="BMU77" s="9"/>
      <c r="BMV77" s="9"/>
      <c r="BMW77" s="9"/>
      <c r="BMX77" s="9"/>
      <c r="BMY77" s="9"/>
      <c r="BMZ77" s="9"/>
      <c r="BNA77" s="9"/>
      <c r="BNB77" s="9"/>
      <c r="BNC77" s="9"/>
      <c r="BND77" s="9"/>
      <c r="BNE77" s="9"/>
      <c r="BNF77" s="9"/>
      <c r="BNG77" s="9"/>
      <c r="BNH77" s="9"/>
      <c r="BNI77" s="9"/>
      <c r="BNJ77" s="9"/>
      <c r="BNK77" s="9"/>
      <c r="BNL77" s="9"/>
      <c r="BNM77" s="9"/>
      <c r="BNN77" s="9"/>
      <c r="BNO77" s="9"/>
      <c r="BNP77" s="9"/>
      <c r="BNQ77" s="9"/>
      <c r="BNR77" s="9"/>
      <c r="BNS77" s="9"/>
      <c r="BNT77" s="9"/>
      <c r="BNU77" s="9"/>
      <c r="BNV77" s="9"/>
      <c r="BNW77" s="9"/>
      <c r="BNX77" s="9"/>
      <c r="BNY77" s="9"/>
      <c r="BNZ77" s="9"/>
      <c r="BOA77" s="9"/>
      <c r="BOB77" s="9"/>
      <c r="BOC77" s="9"/>
      <c r="BOD77" s="9"/>
      <c r="BOE77" s="9"/>
      <c r="BOF77" s="9"/>
      <c r="BOG77" s="9"/>
      <c r="BOH77" s="9"/>
      <c r="BOI77" s="9"/>
      <c r="BOJ77" s="9"/>
      <c r="BOK77" s="9"/>
      <c r="BOL77" s="9"/>
      <c r="BOM77" s="9"/>
      <c r="BON77" s="9"/>
      <c r="BOO77" s="9"/>
      <c r="BOP77" s="9"/>
      <c r="BOQ77" s="9"/>
      <c r="BOR77" s="9"/>
      <c r="BOS77" s="9"/>
      <c r="BOT77" s="9"/>
      <c r="BOU77" s="9"/>
      <c r="BOV77" s="9"/>
      <c r="BOW77" s="9"/>
      <c r="BOX77" s="9"/>
      <c r="BOY77" s="9"/>
      <c r="BOZ77" s="9"/>
      <c r="BPA77" s="9"/>
      <c r="BPB77" s="9"/>
      <c r="BPC77" s="9"/>
      <c r="BPD77" s="9"/>
      <c r="BPE77" s="9"/>
      <c r="BPF77" s="9"/>
      <c r="BPG77" s="9"/>
      <c r="BPH77" s="9"/>
      <c r="BPI77" s="9"/>
      <c r="BPJ77" s="9"/>
      <c r="BPK77" s="9"/>
      <c r="BPL77" s="9"/>
      <c r="BPM77" s="9"/>
      <c r="BPN77" s="9"/>
      <c r="BPO77" s="9"/>
      <c r="BPP77" s="9"/>
      <c r="BPQ77" s="9"/>
      <c r="BPR77" s="9"/>
      <c r="BPS77" s="9"/>
      <c r="BPT77" s="9"/>
      <c r="BPU77" s="9"/>
      <c r="BPV77" s="9"/>
      <c r="BPW77" s="9"/>
      <c r="BPX77" s="9"/>
      <c r="BPY77" s="9"/>
      <c r="BPZ77" s="9"/>
      <c r="BQA77" s="9"/>
      <c r="BQB77" s="9"/>
      <c r="BQC77" s="9"/>
      <c r="BQD77" s="9"/>
      <c r="BQE77" s="9"/>
      <c r="BQF77" s="9"/>
      <c r="BQG77" s="9"/>
      <c r="BQH77" s="9"/>
      <c r="BQI77" s="9"/>
      <c r="BQJ77" s="9"/>
      <c r="BQK77" s="9"/>
      <c r="BQL77" s="9"/>
      <c r="BQM77" s="9"/>
      <c r="BQN77" s="9"/>
      <c r="BQO77" s="9"/>
      <c r="BQP77" s="9"/>
      <c r="BQQ77" s="9"/>
      <c r="BQR77" s="9"/>
      <c r="BQS77" s="9"/>
      <c r="BQT77" s="9"/>
      <c r="BQU77" s="9"/>
      <c r="BQV77" s="9"/>
      <c r="BQW77" s="9"/>
      <c r="BQX77" s="9"/>
      <c r="BQY77" s="9"/>
      <c r="BQZ77" s="9"/>
      <c r="BRA77" s="9"/>
      <c r="BRB77" s="9"/>
      <c r="BRC77" s="9"/>
      <c r="BRD77" s="9"/>
      <c r="BRE77" s="9"/>
      <c r="BRF77" s="9"/>
      <c r="BRG77" s="9"/>
      <c r="BRH77" s="9"/>
      <c r="BRI77" s="9"/>
      <c r="BRJ77" s="9"/>
      <c r="BRK77" s="9"/>
      <c r="BRL77" s="9"/>
      <c r="BRM77" s="9"/>
      <c r="BRN77" s="9"/>
      <c r="BRO77" s="9"/>
      <c r="BRP77" s="9"/>
      <c r="BRQ77" s="9"/>
      <c r="BRR77" s="9"/>
      <c r="BRS77" s="9"/>
      <c r="BRT77" s="9"/>
      <c r="BRU77" s="9"/>
      <c r="BRV77" s="9"/>
      <c r="BRW77" s="9"/>
      <c r="BRX77" s="9"/>
      <c r="BRY77" s="9"/>
      <c r="BRZ77" s="9"/>
      <c r="BSA77" s="9"/>
      <c r="BSB77" s="9"/>
      <c r="BSC77" s="9"/>
      <c r="BSD77" s="9"/>
      <c r="BSE77" s="9"/>
      <c r="BSF77" s="9"/>
      <c r="BSG77" s="9"/>
      <c r="BSH77" s="9"/>
      <c r="BSI77" s="9"/>
      <c r="BSJ77" s="9"/>
      <c r="BSK77" s="9"/>
      <c r="BSL77" s="9"/>
      <c r="BSM77" s="9"/>
      <c r="BSN77" s="9"/>
      <c r="BSO77" s="9"/>
      <c r="BSP77" s="9"/>
      <c r="BSQ77" s="9"/>
      <c r="BSR77" s="9"/>
      <c r="BSS77" s="9"/>
      <c r="BST77" s="9"/>
      <c r="BSU77" s="9"/>
      <c r="BSV77" s="9"/>
      <c r="BSW77" s="9"/>
      <c r="BSX77" s="9"/>
      <c r="BSY77" s="9"/>
      <c r="BSZ77" s="9"/>
      <c r="BTA77" s="9"/>
      <c r="BTB77" s="9"/>
      <c r="BTC77" s="9"/>
      <c r="BTD77" s="9"/>
      <c r="BTE77" s="9"/>
      <c r="BTF77" s="9"/>
      <c r="BTG77" s="9"/>
      <c r="BTH77" s="9"/>
      <c r="BTI77" s="9"/>
      <c r="BTJ77" s="9"/>
      <c r="BTK77" s="9"/>
      <c r="BTL77" s="9"/>
      <c r="BTM77" s="9"/>
      <c r="BTN77" s="9"/>
      <c r="BTO77" s="9"/>
      <c r="BTP77" s="9"/>
      <c r="BTQ77" s="9"/>
      <c r="BTR77" s="9"/>
      <c r="BTS77" s="9"/>
      <c r="BTT77" s="9"/>
      <c r="BTU77" s="9"/>
      <c r="BTV77" s="9"/>
      <c r="BTW77" s="9"/>
      <c r="BTX77" s="9"/>
      <c r="BTY77" s="9"/>
      <c r="BTZ77" s="9"/>
      <c r="BUA77" s="9"/>
      <c r="BUB77" s="9"/>
      <c r="BUC77" s="9"/>
      <c r="BUD77" s="9"/>
      <c r="BUE77" s="9"/>
      <c r="BUF77" s="9"/>
      <c r="BUG77" s="9"/>
      <c r="BUH77" s="9"/>
      <c r="BUI77" s="9"/>
      <c r="BUJ77" s="9"/>
      <c r="BUK77" s="9"/>
      <c r="BUL77" s="9"/>
      <c r="BUM77" s="9"/>
      <c r="BUN77" s="9"/>
      <c r="BUO77" s="9"/>
      <c r="BUP77" s="9"/>
      <c r="BUQ77" s="9"/>
      <c r="BUR77" s="9"/>
      <c r="BUS77" s="9"/>
      <c r="BUT77" s="9"/>
      <c r="BUU77" s="9"/>
      <c r="BUV77" s="9"/>
      <c r="BUW77" s="9"/>
      <c r="BUX77" s="9"/>
      <c r="BUY77" s="9"/>
      <c r="BUZ77" s="9"/>
      <c r="BVA77" s="9"/>
      <c r="BVB77" s="9"/>
      <c r="BVC77" s="9"/>
      <c r="BVD77" s="9"/>
      <c r="BVE77" s="9"/>
      <c r="BVF77" s="9"/>
      <c r="BVG77" s="9"/>
      <c r="BVH77" s="9"/>
      <c r="BVI77" s="9"/>
      <c r="BVJ77" s="9"/>
      <c r="BVK77" s="9"/>
      <c r="BVL77" s="9"/>
      <c r="BVM77" s="9"/>
      <c r="BVN77" s="9"/>
      <c r="BVO77" s="9"/>
      <c r="BVP77" s="9"/>
      <c r="BVQ77" s="9"/>
      <c r="BVR77" s="9"/>
      <c r="BVS77" s="9"/>
      <c r="BVT77" s="9"/>
      <c r="BVU77" s="9"/>
      <c r="BVV77" s="9"/>
      <c r="BVW77" s="9"/>
      <c r="BVX77" s="9"/>
      <c r="BVY77" s="9"/>
      <c r="BVZ77" s="9"/>
      <c r="BWA77" s="9"/>
      <c r="BWB77" s="9"/>
      <c r="BWC77" s="9"/>
      <c r="BWD77" s="9"/>
      <c r="BWE77" s="9"/>
      <c r="BWF77" s="9"/>
      <c r="BWG77" s="9"/>
      <c r="BWH77" s="9"/>
      <c r="BWI77" s="9"/>
      <c r="BWJ77" s="9"/>
      <c r="BWK77" s="9"/>
      <c r="BWL77" s="9"/>
      <c r="BWM77" s="9"/>
      <c r="BWN77" s="9"/>
      <c r="BWO77" s="9"/>
      <c r="BWP77" s="9"/>
      <c r="BWQ77" s="9"/>
      <c r="BWR77" s="9"/>
      <c r="BWS77" s="9"/>
      <c r="BWT77" s="9"/>
      <c r="BWU77" s="9"/>
      <c r="BWV77" s="9"/>
      <c r="BWW77" s="9"/>
      <c r="BWX77" s="9"/>
      <c r="BWY77" s="9"/>
      <c r="BWZ77" s="9"/>
      <c r="BXA77" s="9"/>
      <c r="BXB77" s="9"/>
      <c r="BXC77" s="9"/>
      <c r="BXD77" s="9"/>
      <c r="BXE77" s="9"/>
      <c r="BXF77" s="9"/>
      <c r="BXG77" s="9"/>
      <c r="BXH77" s="9"/>
      <c r="BXI77" s="9"/>
      <c r="BXJ77" s="9"/>
      <c r="BXK77" s="9"/>
      <c r="BXL77" s="9"/>
      <c r="BXM77" s="9"/>
      <c r="BXN77" s="9"/>
      <c r="BXO77" s="9"/>
      <c r="BXP77" s="9"/>
      <c r="BXQ77" s="9"/>
      <c r="BXR77" s="9"/>
      <c r="BXS77" s="9"/>
      <c r="BXT77" s="9"/>
      <c r="BXU77" s="9"/>
      <c r="BXV77" s="9"/>
      <c r="BXW77" s="9"/>
      <c r="BXX77" s="9"/>
      <c r="BXY77" s="9"/>
      <c r="BXZ77" s="9"/>
      <c r="BYA77" s="9"/>
      <c r="BYB77" s="9"/>
      <c r="BYC77" s="9"/>
      <c r="BYD77" s="9"/>
      <c r="BYE77" s="9"/>
      <c r="BYF77" s="9"/>
      <c r="BYG77" s="9"/>
      <c r="BYH77" s="9"/>
      <c r="BYI77" s="9"/>
      <c r="BYJ77" s="9"/>
      <c r="BYK77" s="9"/>
      <c r="BYL77" s="9"/>
      <c r="BYM77" s="9"/>
      <c r="BYN77" s="9"/>
      <c r="BYO77" s="9"/>
      <c r="BYP77" s="9"/>
      <c r="BYQ77" s="9"/>
      <c r="BYR77" s="9"/>
      <c r="BYS77" s="9"/>
      <c r="BYT77" s="9"/>
      <c r="BYU77" s="9"/>
      <c r="BYV77" s="9"/>
      <c r="BYW77" s="9"/>
      <c r="BYX77" s="9"/>
      <c r="BYY77" s="9"/>
      <c r="BYZ77" s="9"/>
      <c r="BZA77" s="9"/>
      <c r="BZB77" s="9"/>
      <c r="BZC77" s="9"/>
      <c r="BZD77" s="9"/>
      <c r="BZE77" s="9"/>
      <c r="BZF77" s="9"/>
      <c r="BZG77" s="9"/>
      <c r="BZH77" s="9"/>
      <c r="BZI77" s="9"/>
      <c r="BZJ77" s="9"/>
      <c r="BZK77" s="9"/>
      <c r="BZL77" s="9"/>
      <c r="BZM77" s="9"/>
      <c r="BZN77" s="9"/>
      <c r="BZO77" s="9"/>
      <c r="BZP77" s="9"/>
      <c r="BZQ77" s="9"/>
      <c r="BZR77" s="9"/>
      <c r="BZS77" s="9"/>
      <c r="BZT77" s="9"/>
      <c r="BZU77" s="9"/>
      <c r="BZV77" s="9"/>
      <c r="BZW77" s="9"/>
      <c r="BZX77" s="9"/>
      <c r="BZY77" s="9"/>
      <c r="BZZ77" s="9"/>
      <c r="CAA77" s="9"/>
      <c r="CAB77" s="9"/>
      <c r="CAC77" s="9"/>
      <c r="CAD77" s="9"/>
      <c r="CAE77" s="9"/>
      <c r="CAF77" s="9"/>
      <c r="CAG77" s="9"/>
      <c r="CAH77" s="9"/>
      <c r="CAI77" s="9"/>
      <c r="CAJ77" s="9"/>
      <c r="CAK77" s="9"/>
      <c r="CAL77" s="9"/>
      <c r="CAM77" s="9"/>
      <c r="CAN77" s="9"/>
      <c r="CAO77" s="9"/>
      <c r="CAP77" s="9"/>
      <c r="CAQ77" s="9"/>
      <c r="CAR77" s="9"/>
      <c r="CAS77" s="9"/>
      <c r="CAT77" s="9"/>
      <c r="CAU77" s="9"/>
      <c r="CAV77" s="9"/>
      <c r="CAW77" s="9"/>
      <c r="CAX77" s="9"/>
      <c r="CAY77" s="9"/>
      <c r="CAZ77" s="9"/>
      <c r="CBA77" s="9"/>
      <c r="CBB77" s="9"/>
      <c r="CBC77" s="9"/>
      <c r="CBD77" s="9"/>
      <c r="CBE77" s="9"/>
      <c r="CBF77" s="9"/>
      <c r="CBG77" s="9"/>
      <c r="CBH77" s="9"/>
      <c r="CBI77" s="9"/>
      <c r="CBJ77" s="9"/>
      <c r="CBK77" s="9"/>
      <c r="CBL77" s="9"/>
      <c r="CBM77" s="9"/>
      <c r="CBN77" s="9"/>
      <c r="CBO77" s="9"/>
      <c r="CBP77" s="9"/>
      <c r="CBQ77" s="9"/>
      <c r="CBR77" s="9"/>
      <c r="CBS77" s="9"/>
      <c r="CBT77" s="9"/>
      <c r="CBU77" s="9"/>
      <c r="CBV77" s="9"/>
      <c r="CBW77" s="9"/>
      <c r="CBX77" s="9"/>
      <c r="CBY77" s="9"/>
      <c r="CBZ77" s="9"/>
      <c r="CCA77" s="9"/>
      <c r="CCB77" s="9"/>
      <c r="CCC77" s="9"/>
      <c r="CCD77" s="9"/>
      <c r="CCE77" s="9"/>
      <c r="CCF77" s="9"/>
      <c r="CCG77" s="9"/>
      <c r="CCH77" s="9"/>
      <c r="CCI77" s="9"/>
      <c r="CCJ77" s="9"/>
      <c r="CCK77" s="9"/>
      <c r="CCL77" s="9"/>
      <c r="CCM77" s="9"/>
      <c r="CCN77" s="9"/>
      <c r="CCO77" s="9"/>
      <c r="CCP77" s="9"/>
      <c r="CCQ77" s="9"/>
      <c r="CCR77" s="9"/>
      <c r="CCS77" s="9"/>
      <c r="CCT77" s="9"/>
      <c r="CCU77" s="9"/>
      <c r="CCV77" s="9"/>
      <c r="CCW77" s="9"/>
      <c r="CCX77" s="9"/>
      <c r="CCY77" s="9"/>
      <c r="CCZ77" s="9"/>
      <c r="CDA77" s="9"/>
      <c r="CDB77" s="9"/>
      <c r="CDC77" s="9"/>
      <c r="CDD77" s="9"/>
      <c r="CDE77" s="9"/>
      <c r="CDF77" s="9"/>
      <c r="CDG77" s="9"/>
      <c r="CDH77" s="9"/>
      <c r="CDI77" s="9"/>
      <c r="CDJ77" s="9"/>
      <c r="CDK77" s="9"/>
      <c r="CDL77" s="9"/>
      <c r="CDM77" s="9"/>
      <c r="CDN77" s="9"/>
      <c r="CDO77" s="9"/>
      <c r="CDP77" s="9"/>
      <c r="CDQ77" s="9"/>
      <c r="CDR77" s="9"/>
      <c r="CDS77" s="9"/>
      <c r="CDT77" s="9"/>
      <c r="CDU77" s="9"/>
      <c r="CDV77" s="9"/>
      <c r="CDW77" s="9"/>
      <c r="CDX77" s="9"/>
      <c r="CDY77" s="9"/>
      <c r="CDZ77" s="9"/>
      <c r="CEA77" s="9"/>
      <c r="CEB77" s="9"/>
      <c r="CEC77" s="9"/>
      <c r="CED77" s="9"/>
      <c r="CEE77" s="9"/>
      <c r="CEF77" s="9"/>
      <c r="CEG77" s="9"/>
      <c r="CEH77" s="9"/>
      <c r="CEI77" s="9"/>
      <c r="CEJ77" s="9"/>
      <c r="CEK77" s="9"/>
      <c r="CEL77" s="9"/>
      <c r="CEM77" s="9"/>
      <c r="CEN77" s="9"/>
      <c r="CEO77" s="9"/>
      <c r="CEP77" s="9"/>
      <c r="CEQ77" s="9"/>
      <c r="CER77" s="9"/>
      <c r="CES77" s="9"/>
      <c r="CET77" s="9"/>
      <c r="CEU77" s="9"/>
      <c r="CEV77" s="9"/>
      <c r="CEW77" s="9"/>
      <c r="CEX77" s="9"/>
      <c r="CEY77" s="9"/>
      <c r="CEZ77" s="9"/>
      <c r="CFA77" s="9"/>
      <c r="CFB77" s="9"/>
      <c r="CFC77" s="9"/>
      <c r="CFD77" s="9"/>
      <c r="CFE77" s="9"/>
      <c r="CFF77" s="9"/>
      <c r="CFG77" s="9"/>
      <c r="CFH77" s="9"/>
      <c r="CFI77" s="9"/>
      <c r="CFJ77" s="9"/>
      <c r="CFK77" s="9"/>
      <c r="CFL77" s="9"/>
      <c r="CFM77" s="9"/>
      <c r="CFN77" s="9"/>
      <c r="CFO77" s="9"/>
      <c r="CFP77" s="9"/>
      <c r="CFQ77" s="9"/>
      <c r="CFR77" s="9"/>
      <c r="CFS77" s="9"/>
      <c r="CFT77" s="9"/>
      <c r="CFU77" s="9"/>
      <c r="CFV77" s="9"/>
      <c r="CFW77" s="9"/>
      <c r="CFX77" s="9"/>
      <c r="CFY77" s="9"/>
      <c r="CFZ77" s="9"/>
      <c r="CGA77" s="9"/>
      <c r="CGB77" s="9"/>
      <c r="CGC77" s="9"/>
      <c r="CGD77" s="9"/>
      <c r="CGE77" s="9"/>
      <c r="CGF77" s="9"/>
      <c r="CGG77" s="9"/>
      <c r="CGH77" s="9"/>
      <c r="CGI77" s="9"/>
      <c r="CGJ77" s="9"/>
      <c r="CGK77" s="9"/>
      <c r="CGL77" s="9"/>
      <c r="CGM77" s="9"/>
      <c r="CGN77" s="9"/>
      <c r="CGO77" s="9"/>
      <c r="CGP77" s="9"/>
      <c r="CGQ77" s="9"/>
      <c r="CGR77" s="9"/>
      <c r="CGS77" s="9"/>
      <c r="CGT77" s="9"/>
      <c r="CGU77" s="9"/>
      <c r="CGV77" s="9"/>
      <c r="CGW77" s="9"/>
      <c r="CGX77" s="9"/>
      <c r="CGY77" s="9"/>
      <c r="CGZ77" s="9"/>
      <c r="CHA77" s="9"/>
      <c r="CHB77" s="9"/>
      <c r="CHC77" s="9"/>
      <c r="CHD77" s="9"/>
      <c r="CHE77" s="9"/>
      <c r="CHF77" s="9"/>
      <c r="CHG77" s="9"/>
      <c r="CHH77" s="9"/>
      <c r="CHI77" s="9"/>
      <c r="CHJ77" s="9"/>
      <c r="CHK77" s="9"/>
      <c r="CHL77" s="9"/>
      <c r="CHM77" s="9"/>
      <c r="CHN77" s="9"/>
      <c r="CHO77" s="9"/>
      <c r="CHP77" s="9"/>
      <c r="CHQ77" s="9"/>
      <c r="CHR77" s="9"/>
      <c r="CHS77" s="9"/>
      <c r="CHT77" s="9"/>
      <c r="CHU77" s="9"/>
      <c r="CHV77" s="9"/>
      <c r="CHW77" s="9"/>
      <c r="CHX77" s="9"/>
      <c r="CHY77" s="9"/>
      <c r="CHZ77" s="9"/>
      <c r="CIA77" s="9"/>
      <c r="CIB77" s="9"/>
      <c r="CIC77" s="9"/>
      <c r="CID77" s="9"/>
      <c r="CIE77" s="9"/>
      <c r="CIF77" s="9"/>
      <c r="CIG77" s="9"/>
      <c r="CIH77" s="9"/>
      <c r="CII77" s="9"/>
      <c r="CIJ77" s="9"/>
      <c r="CIK77" s="9"/>
      <c r="CIL77" s="9"/>
      <c r="CIM77" s="9"/>
      <c r="CIN77" s="9"/>
      <c r="CIO77" s="9"/>
      <c r="CIP77" s="9"/>
      <c r="CIQ77" s="9"/>
      <c r="CIR77" s="9"/>
      <c r="CIS77" s="9"/>
      <c r="CIT77" s="9"/>
      <c r="CIU77" s="9"/>
      <c r="CIV77" s="9"/>
      <c r="CIW77" s="9"/>
      <c r="CIX77" s="9"/>
      <c r="CIY77" s="9"/>
      <c r="CIZ77" s="9"/>
      <c r="CJA77" s="9"/>
      <c r="CJB77" s="9"/>
      <c r="CJC77" s="9"/>
      <c r="CJD77" s="9"/>
      <c r="CJE77" s="9"/>
      <c r="CJF77" s="9"/>
      <c r="CJG77" s="9"/>
      <c r="CJH77" s="9"/>
      <c r="CJI77" s="9"/>
      <c r="CJJ77" s="9"/>
      <c r="CJK77" s="9"/>
      <c r="CJL77" s="9"/>
      <c r="CJM77" s="9"/>
      <c r="CJN77" s="9"/>
      <c r="CJO77" s="9"/>
      <c r="CJP77" s="9"/>
      <c r="CJQ77" s="9"/>
      <c r="CJR77" s="9"/>
      <c r="CJS77" s="9"/>
      <c r="CJT77" s="9"/>
      <c r="CJU77" s="9"/>
      <c r="CJV77" s="9"/>
      <c r="CJW77" s="9"/>
      <c r="CJX77" s="9"/>
      <c r="CJY77" s="9"/>
      <c r="CJZ77" s="9"/>
      <c r="CKA77" s="9"/>
      <c r="CKB77" s="9"/>
      <c r="CKC77" s="9"/>
      <c r="CKD77" s="9"/>
      <c r="CKE77" s="9"/>
      <c r="CKF77" s="9"/>
      <c r="CKG77" s="9"/>
      <c r="CKH77" s="9"/>
      <c r="CKI77" s="9"/>
      <c r="CKJ77" s="9"/>
      <c r="CKK77" s="9"/>
      <c r="CKL77" s="9"/>
      <c r="CKM77" s="9"/>
      <c r="CKN77" s="9"/>
      <c r="CKO77" s="9"/>
      <c r="CKP77" s="9"/>
      <c r="CKQ77" s="9"/>
      <c r="CKR77" s="9"/>
      <c r="CKS77" s="9"/>
      <c r="CKT77" s="9"/>
      <c r="CKU77" s="9"/>
      <c r="CKV77" s="9"/>
      <c r="CKW77" s="9"/>
      <c r="CKX77" s="9"/>
      <c r="CKY77" s="9"/>
      <c r="CKZ77" s="9"/>
      <c r="CLA77" s="9"/>
      <c r="CLB77" s="9"/>
      <c r="CLC77" s="9"/>
      <c r="CLD77" s="9"/>
      <c r="CLE77" s="9"/>
      <c r="CLF77" s="9"/>
      <c r="CLG77" s="9"/>
      <c r="CLH77" s="9"/>
      <c r="CLI77" s="9"/>
      <c r="CLJ77" s="9"/>
      <c r="CLK77" s="9"/>
      <c r="CLL77" s="9"/>
      <c r="CLM77" s="9"/>
      <c r="CLN77" s="9"/>
      <c r="CLO77" s="9"/>
      <c r="CLP77" s="9"/>
      <c r="CLQ77" s="9"/>
      <c r="CLR77" s="9"/>
      <c r="CLS77" s="9"/>
      <c r="CLT77" s="9"/>
      <c r="CLU77" s="9"/>
      <c r="CLV77" s="9"/>
      <c r="CLW77" s="9"/>
      <c r="CLX77" s="9"/>
      <c r="CLY77" s="9"/>
      <c r="CLZ77" s="9"/>
      <c r="CMA77" s="9"/>
      <c r="CMB77" s="9"/>
      <c r="CMC77" s="9"/>
      <c r="CMD77" s="9"/>
      <c r="CME77" s="9"/>
      <c r="CMF77" s="9"/>
      <c r="CMG77" s="9"/>
      <c r="CMH77" s="9"/>
      <c r="CMI77" s="9"/>
      <c r="CMJ77" s="9"/>
      <c r="CMK77" s="9"/>
      <c r="CML77" s="9"/>
      <c r="CMM77" s="9"/>
      <c r="CMN77" s="9"/>
      <c r="CMO77" s="9"/>
      <c r="CMP77" s="9"/>
      <c r="CMQ77" s="9"/>
      <c r="CMR77" s="9"/>
      <c r="CMS77" s="9"/>
      <c r="CMT77" s="9"/>
      <c r="CMU77" s="9"/>
      <c r="CMV77" s="9"/>
      <c r="CMW77" s="9"/>
      <c r="CMX77" s="9"/>
      <c r="CMY77" s="9"/>
      <c r="CMZ77" s="9"/>
      <c r="CNA77" s="9"/>
      <c r="CNB77" s="9"/>
      <c r="CNC77" s="9"/>
      <c r="CND77" s="9"/>
      <c r="CNE77" s="9"/>
      <c r="CNF77" s="9"/>
      <c r="CNG77" s="9"/>
      <c r="CNH77" s="9"/>
      <c r="CNI77" s="9"/>
      <c r="CNJ77" s="9"/>
      <c r="CNK77" s="9"/>
      <c r="CNL77" s="9"/>
      <c r="CNM77" s="9"/>
      <c r="CNN77" s="9"/>
      <c r="CNO77" s="9"/>
      <c r="CNP77" s="9"/>
      <c r="CNQ77" s="9"/>
      <c r="CNR77" s="9"/>
      <c r="CNS77" s="9"/>
      <c r="CNT77" s="9"/>
      <c r="CNU77" s="9"/>
      <c r="CNV77" s="9"/>
      <c r="CNW77" s="9"/>
      <c r="CNX77" s="9"/>
      <c r="CNY77" s="9"/>
      <c r="CNZ77" s="9"/>
      <c r="COA77" s="9"/>
      <c r="COB77" s="9"/>
      <c r="COC77" s="9"/>
      <c r="COD77" s="9"/>
      <c r="COE77" s="9"/>
      <c r="COF77" s="9"/>
      <c r="COG77" s="9"/>
      <c r="COH77" s="9"/>
      <c r="COI77" s="9"/>
      <c r="COJ77" s="9"/>
      <c r="COK77" s="9"/>
      <c r="COL77" s="9"/>
      <c r="COM77" s="9"/>
      <c r="CON77" s="9"/>
      <c r="COO77" s="9"/>
      <c r="COP77" s="9"/>
      <c r="COQ77" s="9"/>
      <c r="COR77" s="9"/>
      <c r="COS77" s="9"/>
      <c r="COT77" s="9"/>
      <c r="COU77" s="9"/>
      <c r="COV77" s="9"/>
      <c r="COW77" s="9"/>
      <c r="COX77" s="9"/>
      <c r="COY77" s="9"/>
      <c r="COZ77" s="9"/>
      <c r="CPA77" s="9"/>
      <c r="CPB77" s="9"/>
      <c r="CPC77" s="9"/>
      <c r="CPD77" s="9"/>
      <c r="CPE77" s="9"/>
      <c r="CPF77" s="9"/>
      <c r="CPG77" s="9"/>
      <c r="CPH77" s="9"/>
      <c r="CPI77" s="9"/>
      <c r="CPJ77" s="9"/>
      <c r="CPK77" s="9"/>
      <c r="CPL77" s="9"/>
      <c r="CPM77" s="9"/>
      <c r="CPN77" s="9"/>
      <c r="CPO77" s="9"/>
      <c r="CPP77" s="9"/>
      <c r="CPQ77" s="9"/>
      <c r="CPR77" s="9"/>
      <c r="CPS77" s="9"/>
      <c r="CPT77" s="9"/>
      <c r="CPU77" s="9"/>
      <c r="CPV77" s="9"/>
      <c r="CPW77" s="9"/>
      <c r="CPX77" s="9"/>
      <c r="CPY77" s="9"/>
      <c r="CPZ77" s="9"/>
      <c r="CQA77" s="9"/>
      <c r="CQB77" s="9"/>
      <c r="CQC77" s="9"/>
      <c r="CQD77" s="9"/>
      <c r="CQE77" s="9"/>
      <c r="CQF77" s="9"/>
      <c r="CQG77" s="9"/>
      <c r="CQH77" s="9"/>
      <c r="CQI77" s="9"/>
      <c r="CQJ77" s="9"/>
      <c r="CQK77" s="9"/>
      <c r="CQL77" s="9"/>
      <c r="CQM77" s="9"/>
      <c r="CQN77" s="9"/>
      <c r="CQO77" s="9"/>
      <c r="CQP77" s="9"/>
      <c r="CQQ77" s="9"/>
      <c r="CQR77" s="9"/>
      <c r="CQS77" s="9"/>
      <c r="CQT77" s="9"/>
      <c r="CQU77" s="9"/>
      <c r="CQV77" s="9"/>
      <c r="CQW77" s="9"/>
      <c r="CQX77" s="9"/>
      <c r="CQY77" s="9"/>
      <c r="CQZ77" s="9"/>
      <c r="CRA77" s="9"/>
      <c r="CRB77" s="9"/>
      <c r="CRC77" s="9"/>
      <c r="CRD77" s="9"/>
      <c r="CRE77" s="9"/>
      <c r="CRF77" s="9"/>
      <c r="CRG77" s="9"/>
      <c r="CRH77" s="9"/>
      <c r="CRI77" s="9"/>
      <c r="CRJ77" s="9"/>
      <c r="CRK77" s="9"/>
      <c r="CRL77" s="9"/>
      <c r="CRM77" s="9"/>
      <c r="CRN77" s="9"/>
      <c r="CRO77" s="9"/>
      <c r="CRP77" s="9"/>
      <c r="CRQ77" s="9"/>
      <c r="CRR77" s="9"/>
      <c r="CRS77" s="9"/>
      <c r="CRT77" s="9"/>
      <c r="CRU77" s="9"/>
      <c r="CRV77" s="9"/>
      <c r="CRW77" s="9"/>
      <c r="CRX77" s="9"/>
      <c r="CRY77" s="9"/>
      <c r="CRZ77" s="9"/>
      <c r="CSA77" s="9"/>
      <c r="CSB77" s="9"/>
      <c r="CSC77" s="9"/>
      <c r="CSD77" s="9"/>
      <c r="CSE77" s="9"/>
      <c r="CSF77" s="9"/>
      <c r="CSG77" s="9"/>
      <c r="CSH77" s="9"/>
      <c r="CSI77" s="9"/>
      <c r="CSJ77" s="9"/>
      <c r="CSK77" s="9"/>
      <c r="CSL77" s="9"/>
      <c r="CSM77" s="9"/>
      <c r="CSN77" s="9"/>
      <c r="CSO77" s="9"/>
      <c r="CSP77" s="9"/>
      <c r="CSQ77" s="9"/>
      <c r="CSR77" s="9"/>
      <c r="CSS77" s="9"/>
      <c r="CST77" s="9"/>
      <c r="CSU77" s="9"/>
      <c r="CSV77" s="9"/>
      <c r="CSW77" s="9"/>
      <c r="CSX77" s="9"/>
      <c r="CSY77" s="9"/>
      <c r="CSZ77" s="9"/>
      <c r="CTA77" s="9"/>
      <c r="CTB77" s="9"/>
      <c r="CTC77" s="9"/>
      <c r="CTD77" s="9"/>
      <c r="CTE77" s="9"/>
      <c r="CTF77" s="9"/>
      <c r="CTG77" s="9"/>
      <c r="CTH77" s="9"/>
      <c r="CTI77" s="9"/>
      <c r="CTJ77" s="9"/>
      <c r="CTK77" s="9"/>
      <c r="CTL77" s="9"/>
      <c r="CTM77" s="9"/>
      <c r="CTN77" s="9"/>
      <c r="CTO77" s="9"/>
      <c r="CTP77" s="9"/>
      <c r="CTQ77" s="9"/>
      <c r="CTR77" s="9"/>
      <c r="CTS77" s="9"/>
      <c r="CTT77" s="9"/>
      <c r="CTU77" s="9"/>
      <c r="CTV77" s="9"/>
      <c r="CTW77" s="9"/>
      <c r="CTX77" s="9"/>
      <c r="CTY77" s="9"/>
      <c r="CTZ77" s="9"/>
      <c r="CUA77" s="9"/>
      <c r="CUB77" s="9"/>
      <c r="CUC77" s="9"/>
      <c r="CUD77" s="9"/>
      <c r="CUE77" s="9"/>
      <c r="CUF77" s="9"/>
      <c r="CUG77" s="9"/>
      <c r="CUH77" s="9"/>
      <c r="CUI77" s="9"/>
      <c r="CUJ77" s="9"/>
      <c r="CUK77" s="9"/>
      <c r="CUL77" s="9"/>
      <c r="CUM77" s="9"/>
      <c r="CUN77" s="9"/>
      <c r="CUO77" s="9"/>
      <c r="CUP77" s="9"/>
      <c r="CUQ77" s="9"/>
      <c r="CUR77" s="9"/>
      <c r="CUS77" s="9"/>
      <c r="CUT77" s="9"/>
      <c r="CUU77" s="9"/>
      <c r="CUV77" s="9"/>
      <c r="CUW77" s="9"/>
      <c r="CUX77" s="9"/>
      <c r="CUY77" s="9"/>
      <c r="CUZ77" s="9"/>
      <c r="CVA77" s="9"/>
      <c r="CVB77" s="9"/>
      <c r="CVC77" s="9"/>
      <c r="CVD77" s="9"/>
      <c r="CVE77" s="9"/>
      <c r="CVF77" s="9"/>
      <c r="CVG77" s="9"/>
      <c r="CVH77" s="9"/>
      <c r="CVI77" s="9"/>
      <c r="CVJ77" s="9"/>
      <c r="CVK77" s="9"/>
      <c r="CVL77" s="9"/>
      <c r="CVM77" s="9"/>
      <c r="CVN77" s="9"/>
      <c r="CVO77" s="9"/>
      <c r="CVP77" s="9"/>
      <c r="CVQ77" s="9"/>
      <c r="CVR77" s="9"/>
      <c r="CVS77" s="9"/>
      <c r="CVT77" s="9"/>
      <c r="CVU77" s="9"/>
      <c r="CVV77" s="9"/>
      <c r="CVW77" s="9"/>
      <c r="CVX77" s="9"/>
      <c r="CVY77" s="9"/>
      <c r="CVZ77" s="9"/>
      <c r="CWA77" s="9"/>
      <c r="CWB77" s="9"/>
      <c r="CWC77" s="9"/>
      <c r="CWD77" s="9"/>
      <c r="CWE77" s="9"/>
      <c r="CWF77" s="9"/>
      <c r="CWG77" s="9"/>
      <c r="CWH77" s="9"/>
      <c r="CWI77" s="9"/>
      <c r="CWJ77" s="9"/>
      <c r="CWK77" s="9"/>
      <c r="CWL77" s="9"/>
      <c r="CWM77" s="9"/>
      <c r="CWN77" s="9"/>
      <c r="CWO77" s="9"/>
      <c r="CWP77" s="9"/>
      <c r="CWQ77" s="9"/>
      <c r="CWR77" s="9"/>
      <c r="CWS77" s="9"/>
      <c r="CWT77" s="9"/>
      <c r="CWU77" s="9"/>
      <c r="CWV77" s="9"/>
      <c r="CWW77" s="9"/>
      <c r="CWX77" s="9"/>
      <c r="CWY77" s="9"/>
      <c r="CWZ77" s="9"/>
      <c r="CXA77" s="9"/>
      <c r="CXB77" s="9"/>
      <c r="CXC77" s="9"/>
      <c r="CXD77" s="9"/>
      <c r="CXE77" s="9"/>
      <c r="CXF77" s="9"/>
      <c r="CXG77" s="9"/>
      <c r="CXH77" s="9"/>
      <c r="CXI77" s="9"/>
      <c r="CXJ77" s="9"/>
      <c r="CXK77" s="9"/>
      <c r="CXL77" s="9"/>
      <c r="CXM77" s="9"/>
      <c r="CXN77" s="9"/>
      <c r="CXO77" s="9"/>
      <c r="CXP77" s="9"/>
      <c r="CXQ77" s="9"/>
      <c r="CXR77" s="9"/>
      <c r="CXS77" s="9"/>
      <c r="CXT77" s="9"/>
      <c r="CXU77" s="9"/>
      <c r="CXV77" s="9"/>
      <c r="CXW77" s="9"/>
      <c r="CXX77" s="9"/>
      <c r="CXY77" s="9"/>
      <c r="CXZ77" s="9"/>
      <c r="CYA77" s="9"/>
      <c r="CYB77" s="9"/>
      <c r="CYC77" s="9"/>
      <c r="CYD77" s="9"/>
      <c r="CYE77" s="9"/>
      <c r="CYF77" s="9"/>
      <c r="CYG77" s="9"/>
      <c r="CYH77" s="9"/>
      <c r="CYI77" s="9"/>
      <c r="CYJ77" s="9"/>
      <c r="CYK77" s="9"/>
      <c r="CYL77" s="9"/>
      <c r="CYM77" s="9"/>
      <c r="CYN77" s="9"/>
      <c r="CYO77" s="9"/>
      <c r="CYP77" s="9"/>
      <c r="CYQ77" s="9"/>
      <c r="CYR77" s="9"/>
      <c r="CYS77" s="9"/>
      <c r="CYT77" s="9"/>
      <c r="CYU77" s="9"/>
      <c r="CYV77" s="9"/>
      <c r="CYW77" s="9"/>
      <c r="CYX77" s="9"/>
      <c r="CYY77" s="9"/>
      <c r="CYZ77" s="9"/>
      <c r="CZA77" s="9"/>
      <c r="CZB77" s="9"/>
      <c r="CZC77" s="9"/>
      <c r="CZD77" s="9"/>
      <c r="CZE77" s="9"/>
      <c r="CZF77" s="9"/>
      <c r="CZG77" s="9"/>
      <c r="CZH77" s="9"/>
      <c r="CZI77" s="9"/>
      <c r="CZJ77" s="9"/>
      <c r="CZK77" s="9"/>
      <c r="CZL77" s="9"/>
      <c r="CZM77" s="9"/>
      <c r="CZN77" s="9"/>
      <c r="CZO77" s="9"/>
      <c r="CZP77" s="9"/>
      <c r="CZQ77" s="9"/>
      <c r="CZR77" s="9"/>
      <c r="CZS77" s="9"/>
      <c r="CZT77" s="9"/>
      <c r="CZU77" s="9"/>
      <c r="CZV77" s="9"/>
      <c r="CZW77" s="9"/>
      <c r="CZX77" s="9"/>
      <c r="CZY77" s="9"/>
      <c r="CZZ77" s="9"/>
      <c r="DAA77" s="9"/>
      <c r="DAB77" s="9"/>
      <c r="DAC77" s="9"/>
      <c r="DAD77" s="9"/>
      <c r="DAE77" s="9"/>
      <c r="DAF77" s="9"/>
      <c r="DAG77" s="9"/>
      <c r="DAH77" s="9"/>
      <c r="DAI77" s="9"/>
      <c r="DAJ77" s="9"/>
      <c r="DAK77" s="9"/>
      <c r="DAL77" s="9"/>
      <c r="DAM77" s="9"/>
      <c r="DAN77" s="9"/>
      <c r="DAO77" s="9"/>
      <c r="DAP77" s="9"/>
      <c r="DAQ77" s="9"/>
      <c r="DAR77" s="9"/>
      <c r="DAS77" s="9"/>
      <c r="DAT77" s="9"/>
      <c r="DAU77" s="9"/>
      <c r="DAV77" s="9"/>
      <c r="DAW77" s="9"/>
      <c r="DAX77" s="9"/>
      <c r="DAY77" s="9"/>
      <c r="DAZ77" s="9"/>
      <c r="DBA77" s="9"/>
      <c r="DBB77" s="9"/>
      <c r="DBC77" s="9"/>
      <c r="DBD77" s="9"/>
      <c r="DBE77" s="9"/>
      <c r="DBF77" s="9"/>
      <c r="DBG77" s="9"/>
      <c r="DBH77" s="9"/>
      <c r="DBI77" s="9"/>
      <c r="DBJ77" s="9"/>
      <c r="DBK77" s="9"/>
      <c r="DBL77" s="9"/>
      <c r="DBM77" s="9"/>
      <c r="DBN77" s="9"/>
      <c r="DBO77" s="9"/>
      <c r="DBP77" s="9"/>
      <c r="DBQ77" s="9"/>
      <c r="DBR77" s="9"/>
      <c r="DBS77" s="9"/>
      <c r="DBT77" s="9"/>
      <c r="DBU77" s="9"/>
      <c r="DBV77" s="9"/>
      <c r="DBW77" s="9"/>
      <c r="DBX77" s="9"/>
      <c r="DBY77" s="9"/>
      <c r="DBZ77" s="9"/>
      <c r="DCA77" s="9"/>
      <c r="DCB77" s="9"/>
      <c r="DCC77" s="9"/>
      <c r="DCD77" s="9"/>
      <c r="DCE77" s="9"/>
      <c r="DCF77" s="9"/>
      <c r="DCG77" s="9"/>
      <c r="DCH77" s="9"/>
      <c r="DCI77" s="9"/>
      <c r="DCJ77" s="9"/>
      <c r="DCK77" s="9"/>
      <c r="DCL77" s="9"/>
      <c r="DCM77" s="9"/>
      <c r="DCN77" s="9"/>
      <c r="DCO77" s="9"/>
      <c r="DCP77" s="9"/>
      <c r="DCQ77" s="9"/>
      <c r="DCR77" s="9"/>
      <c r="DCS77" s="9"/>
      <c r="DCT77" s="9"/>
      <c r="DCU77" s="9"/>
      <c r="DCV77" s="9"/>
      <c r="DCW77" s="9"/>
      <c r="DCX77" s="9"/>
      <c r="DCY77" s="9"/>
      <c r="DCZ77" s="9"/>
      <c r="DDA77" s="9"/>
      <c r="DDB77" s="9"/>
      <c r="DDC77" s="9"/>
      <c r="DDD77" s="9"/>
      <c r="DDE77" s="9"/>
      <c r="DDF77" s="9"/>
      <c r="DDG77" s="9"/>
      <c r="DDH77" s="9"/>
      <c r="DDI77" s="9"/>
      <c r="DDJ77" s="9"/>
      <c r="DDK77" s="9"/>
      <c r="DDL77" s="9"/>
      <c r="DDM77" s="9"/>
      <c r="DDN77" s="9"/>
      <c r="DDO77" s="9"/>
      <c r="DDP77" s="9"/>
      <c r="DDQ77" s="9"/>
      <c r="DDR77" s="9"/>
      <c r="DDS77" s="9"/>
      <c r="DDT77" s="9"/>
      <c r="DDU77" s="9"/>
      <c r="DDV77" s="9"/>
      <c r="DDW77" s="9"/>
      <c r="DDX77" s="9"/>
      <c r="DDY77" s="9"/>
      <c r="DDZ77" s="9"/>
      <c r="DEA77" s="9"/>
      <c r="DEB77" s="9"/>
      <c r="DEC77" s="9"/>
      <c r="DED77" s="9"/>
      <c r="DEE77" s="9"/>
      <c r="DEF77" s="9"/>
      <c r="DEG77" s="9"/>
      <c r="DEH77" s="9"/>
      <c r="DEI77" s="9"/>
      <c r="DEJ77" s="9"/>
      <c r="DEK77" s="9"/>
      <c r="DEL77" s="9"/>
      <c r="DEM77" s="9"/>
      <c r="DEN77" s="9"/>
      <c r="DEO77" s="9"/>
      <c r="DEP77" s="9"/>
      <c r="DEQ77" s="9"/>
      <c r="DER77" s="9"/>
      <c r="DES77" s="9"/>
      <c r="DET77" s="9"/>
      <c r="DEU77" s="9"/>
      <c r="DEV77" s="9"/>
      <c r="DEW77" s="9"/>
      <c r="DEX77" s="9"/>
      <c r="DEY77" s="9"/>
      <c r="DEZ77" s="9"/>
      <c r="DFA77" s="9"/>
      <c r="DFB77" s="9"/>
      <c r="DFC77" s="9"/>
      <c r="DFD77" s="9"/>
      <c r="DFE77" s="9"/>
      <c r="DFF77" s="9"/>
      <c r="DFG77" s="9"/>
      <c r="DFH77" s="9"/>
      <c r="DFI77" s="9"/>
      <c r="DFJ77" s="9"/>
      <c r="DFK77" s="9"/>
      <c r="DFL77" s="9"/>
      <c r="DFM77" s="9"/>
      <c r="DFN77" s="9"/>
      <c r="DFO77" s="9"/>
      <c r="DFP77" s="9"/>
      <c r="DFQ77" s="9"/>
      <c r="DFR77" s="9"/>
      <c r="DFS77" s="9"/>
      <c r="DFT77" s="9"/>
      <c r="DFU77" s="9"/>
      <c r="DFV77" s="9"/>
      <c r="DFW77" s="9"/>
      <c r="DFX77" s="9"/>
      <c r="DFY77" s="9"/>
      <c r="DFZ77" s="9"/>
      <c r="DGA77" s="9"/>
      <c r="DGB77" s="9"/>
      <c r="DGC77" s="9"/>
      <c r="DGD77" s="9"/>
      <c r="DGE77" s="9"/>
      <c r="DGF77" s="9"/>
      <c r="DGG77" s="9"/>
      <c r="DGH77" s="9"/>
      <c r="DGI77" s="9"/>
      <c r="DGJ77" s="9"/>
      <c r="DGK77" s="9"/>
      <c r="DGL77" s="9"/>
      <c r="DGM77" s="9"/>
      <c r="DGN77" s="9"/>
      <c r="DGO77" s="9"/>
      <c r="DGP77" s="9"/>
      <c r="DGQ77" s="9"/>
      <c r="DGR77" s="9"/>
      <c r="DGS77" s="9"/>
      <c r="DGT77" s="9"/>
      <c r="DGU77" s="9"/>
      <c r="DGV77" s="9"/>
      <c r="DGW77" s="9"/>
      <c r="DGX77" s="9"/>
      <c r="DGY77" s="9"/>
      <c r="DGZ77" s="9"/>
      <c r="DHA77" s="9"/>
      <c r="DHB77" s="9"/>
      <c r="DHC77" s="9"/>
      <c r="DHD77" s="9"/>
      <c r="DHE77" s="9"/>
      <c r="DHF77" s="9"/>
      <c r="DHG77" s="9"/>
      <c r="DHH77" s="9"/>
      <c r="DHI77" s="9"/>
      <c r="DHJ77" s="9"/>
      <c r="DHK77" s="9"/>
      <c r="DHL77" s="9"/>
      <c r="DHM77" s="9"/>
      <c r="DHN77" s="9"/>
      <c r="DHO77" s="9"/>
      <c r="DHP77" s="9"/>
      <c r="DHQ77" s="9"/>
      <c r="DHR77" s="9"/>
      <c r="DHS77" s="9"/>
      <c r="DHT77" s="9"/>
      <c r="DHU77" s="9"/>
      <c r="DHV77" s="9"/>
      <c r="DHW77" s="9"/>
      <c r="DHX77" s="9"/>
      <c r="DHY77" s="9"/>
      <c r="DHZ77" s="9"/>
      <c r="DIA77" s="9"/>
      <c r="DIB77" s="9"/>
      <c r="DIC77" s="9"/>
      <c r="DID77" s="9"/>
      <c r="DIE77" s="9"/>
      <c r="DIF77" s="9"/>
      <c r="DIG77" s="9"/>
      <c r="DIH77" s="9"/>
      <c r="DII77" s="9"/>
      <c r="DIJ77" s="9"/>
      <c r="DIK77" s="9"/>
      <c r="DIL77" s="9"/>
      <c r="DIM77" s="9"/>
      <c r="DIN77" s="9"/>
      <c r="DIO77" s="9"/>
      <c r="DIP77" s="9"/>
      <c r="DIQ77" s="9"/>
      <c r="DIR77" s="9"/>
      <c r="DIS77" s="9"/>
      <c r="DIT77" s="9"/>
      <c r="DIU77" s="9"/>
      <c r="DIV77" s="9"/>
      <c r="DIW77" s="9"/>
      <c r="DIX77" s="9"/>
      <c r="DIY77" s="9"/>
      <c r="DIZ77" s="9"/>
      <c r="DJA77" s="9"/>
      <c r="DJB77" s="9"/>
      <c r="DJC77" s="9"/>
      <c r="DJD77" s="9"/>
      <c r="DJE77" s="9"/>
      <c r="DJF77" s="9"/>
      <c r="DJG77" s="9"/>
      <c r="DJH77" s="9"/>
      <c r="DJI77" s="9"/>
      <c r="DJJ77" s="9"/>
      <c r="DJK77" s="9"/>
      <c r="DJL77" s="9"/>
      <c r="DJM77" s="9"/>
      <c r="DJN77" s="9"/>
      <c r="DJO77" s="9"/>
      <c r="DJP77" s="9"/>
      <c r="DJQ77" s="9"/>
      <c r="DJR77" s="9"/>
      <c r="DJS77" s="9"/>
      <c r="DJT77" s="9"/>
      <c r="DJU77" s="9"/>
      <c r="DJV77" s="9"/>
      <c r="DJW77" s="9"/>
      <c r="DJX77" s="9"/>
      <c r="DJY77" s="9"/>
      <c r="DJZ77" s="9"/>
      <c r="DKA77" s="9"/>
      <c r="DKB77" s="9"/>
      <c r="DKC77" s="9"/>
      <c r="DKD77" s="9"/>
      <c r="DKE77" s="9"/>
      <c r="DKF77" s="9"/>
      <c r="DKG77" s="9"/>
      <c r="DKH77" s="9"/>
      <c r="DKI77" s="9"/>
      <c r="DKJ77" s="9"/>
      <c r="DKK77" s="9"/>
      <c r="DKL77" s="9"/>
      <c r="DKM77" s="9"/>
      <c r="DKN77" s="9"/>
      <c r="DKO77" s="9"/>
      <c r="DKP77" s="9"/>
      <c r="DKQ77" s="9"/>
      <c r="DKR77" s="9"/>
      <c r="DKS77" s="9"/>
      <c r="DKT77" s="9"/>
      <c r="DKU77" s="9"/>
      <c r="DKV77" s="9"/>
      <c r="DKW77" s="9"/>
      <c r="DKX77" s="9"/>
      <c r="DKY77" s="9"/>
      <c r="DKZ77" s="9"/>
      <c r="DLA77" s="9"/>
      <c r="DLB77" s="9"/>
      <c r="DLC77" s="9"/>
      <c r="DLD77" s="9"/>
      <c r="DLE77" s="9"/>
      <c r="DLF77" s="9"/>
      <c r="DLG77" s="9"/>
      <c r="DLH77" s="9"/>
      <c r="DLI77" s="9"/>
      <c r="DLJ77" s="9"/>
      <c r="DLK77" s="9"/>
      <c r="DLL77" s="9"/>
      <c r="DLM77" s="9"/>
      <c r="DLN77" s="9"/>
      <c r="DLO77" s="9"/>
      <c r="DLP77" s="9"/>
      <c r="DLQ77" s="9"/>
      <c r="DLR77" s="9"/>
      <c r="DLS77" s="9"/>
      <c r="DLT77" s="9"/>
      <c r="DLU77" s="9"/>
      <c r="DLV77" s="9"/>
      <c r="DLW77" s="9"/>
      <c r="DLX77" s="9"/>
      <c r="DLY77" s="9"/>
      <c r="DLZ77" s="9"/>
      <c r="DMA77" s="9"/>
      <c r="DMB77" s="9"/>
      <c r="DMC77" s="9"/>
      <c r="DMD77" s="9"/>
      <c r="DME77" s="9"/>
      <c r="DMF77" s="9"/>
      <c r="DMG77" s="9"/>
      <c r="DMH77" s="9"/>
      <c r="DMI77" s="9"/>
      <c r="DMJ77" s="9"/>
      <c r="DMK77" s="9"/>
      <c r="DML77" s="9"/>
      <c r="DMM77" s="9"/>
      <c r="DMN77" s="9"/>
      <c r="DMO77" s="9"/>
      <c r="DMP77" s="9"/>
      <c r="DMQ77" s="9"/>
      <c r="DMR77" s="9"/>
      <c r="DMS77" s="9"/>
      <c r="DMT77" s="9"/>
      <c r="DMU77" s="9"/>
      <c r="DMV77" s="9"/>
      <c r="DMW77" s="9"/>
      <c r="DMX77" s="9"/>
      <c r="DMY77" s="9"/>
      <c r="DMZ77" s="9"/>
      <c r="DNA77" s="9"/>
      <c r="DNB77" s="9"/>
      <c r="DNC77" s="9"/>
      <c r="DND77" s="9"/>
      <c r="DNE77" s="9"/>
      <c r="DNF77" s="9"/>
      <c r="DNG77" s="9"/>
      <c r="DNH77" s="9"/>
      <c r="DNI77" s="9"/>
      <c r="DNJ77" s="9"/>
      <c r="DNK77" s="9"/>
      <c r="DNL77" s="9"/>
      <c r="DNM77" s="9"/>
      <c r="DNN77" s="9"/>
      <c r="DNO77" s="9"/>
      <c r="DNP77" s="9"/>
      <c r="DNQ77" s="9"/>
      <c r="DNR77" s="9"/>
      <c r="DNS77" s="9"/>
      <c r="DNT77" s="9"/>
      <c r="DNU77" s="9"/>
      <c r="DNV77" s="9"/>
      <c r="DNW77" s="9"/>
      <c r="DNX77" s="9"/>
      <c r="DNY77" s="9"/>
      <c r="DNZ77" s="9"/>
      <c r="DOA77" s="9"/>
      <c r="DOB77" s="9"/>
      <c r="DOC77" s="9"/>
      <c r="DOD77" s="9"/>
      <c r="DOE77" s="9"/>
      <c r="DOF77" s="9"/>
      <c r="DOG77" s="9"/>
      <c r="DOH77" s="9"/>
      <c r="DOI77" s="9"/>
      <c r="DOJ77" s="9"/>
      <c r="DOK77" s="9"/>
      <c r="DOL77" s="9"/>
      <c r="DOM77" s="9"/>
      <c r="DON77" s="9"/>
      <c r="DOO77" s="9"/>
      <c r="DOP77" s="9"/>
      <c r="DOQ77" s="9"/>
      <c r="DOR77" s="9"/>
      <c r="DOS77" s="9"/>
      <c r="DOT77" s="9"/>
      <c r="DOU77" s="9"/>
      <c r="DOV77" s="9"/>
      <c r="DOW77" s="9"/>
      <c r="DOX77" s="9"/>
      <c r="DOY77" s="9"/>
      <c r="DOZ77" s="9"/>
      <c r="DPA77" s="9"/>
      <c r="DPB77" s="9"/>
      <c r="DPC77" s="9"/>
      <c r="DPD77" s="9"/>
      <c r="DPE77" s="9"/>
      <c r="DPF77" s="9"/>
    </row>
    <row r="78" spans="1:3126" s="4" customFormat="1" ht="20.100000000000001" customHeight="1" x14ac:dyDescent="0.25">
      <c r="A78" s="24">
        <v>69</v>
      </c>
      <c r="B78" s="40" t="s">
        <v>131</v>
      </c>
      <c r="C78" s="40" t="s">
        <v>138</v>
      </c>
      <c r="D78" s="34">
        <v>2</v>
      </c>
      <c r="E78" s="35">
        <v>1</v>
      </c>
      <c r="F78" s="35">
        <v>1</v>
      </c>
      <c r="G78" s="35"/>
      <c r="H78" s="35">
        <v>30</v>
      </c>
      <c r="I78" s="35">
        <f>E78*H78</f>
        <v>30</v>
      </c>
      <c r="J78" s="35"/>
      <c r="K78" s="35"/>
      <c r="L78" s="35"/>
      <c r="M78" s="35"/>
      <c r="N78" s="35"/>
      <c r="O78" s="35"/>
      <c r="P78" s="35">
        <f t="shared" ref="P78" si="59">(K78+I78)*0.2</f>
        <v>6</v>
      </c>
      <c r="Q78" s="35"/>
      <c r="R78" s="35"/>
      <c r="S78" s="35">
        <v>4</v>
      </c>
      <c r="T78" s="35">
        <f>D78*1</f>
        <v>2</v>
      </c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>
        <v>1</v>
      </c>
      <c r="AQ78" s="51">
        <f>D78*0.3*2</f>
        <v>1.2</v>
      </c>
      <c r="AR78" s="35"/>
      <c r="AS78" s="35"/>
      <c r="AT78" s="51">
        <f t="shared" ref="AT78" si="60">AQ78+AR78+AS78</f>
        <v>1.2</v>
      </c>
      <c r="AU78" s="35"/>
      <c r="AV78" s="35"/>
      <c r="AW78" s="35"/>
      <c r="AX78" s="35"/>
      <c r="AY78" s="35"/>
      <c r="AZ78" s="52">
        <f>I78+K78+M78+O78+P78+R78+T78+V78+X78+Z78+AB78+AD78+AF78+AH78+AL78+AM78+AO78+AT78+AU78+AY78</f>
        <v>39.200000000000003</v>
      </c>
      <c r="BA78" s="49"/>
      <c r="BB78" s="50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  <c r="AMO78" s="9"/>
      <c r="AMP78" s="9"/>
      <c r="AMQ78" s="9"/>
      <c r="AMR78" s="9"/>
      <c r="AMS78" s="9"/>
      <c r="AMT78" s="9"/>
      <c r="AMU78" s="9"/>
      <c r="AMV78" s="9"/>
      <c r="AMW78" s="9"/>
      <c r="AMX78" s="9"/>
      <c r="AMY78" s="9"/>
      <c r="AMZ78" s="9"/>
      <c r="ANA78" s="9"/>
      <c r="ANB78" s="9"/>
      <c r="ANC78" s="9"/>
      <c r="AND78" s="9"/>
      <c r="ANE78" s="9"/>
      <c r="ANF78" s="9"/>
      <c r="ANG78" s="9"/>
      <c r="ANH78" s="9"/>
      <c r="ANI78" s="9"/>
      <c r="ANJ78" s="9"/>
      <c r="ANK78" s="9"/>
      <c r="ANL78" s="9"/>
      <c r="ANM78" s="9"/>
      <c r="ANN78" s="9"/>
      <c r="ANO78" s="9"/>
      <c r="ANP78" s="9"/>
      <c r="ANQ78" s="9"/>
      <c r="ANR78" s="9"/>
      <c r="ANS78" s="9"/>
      <c r="ANT78" s="9"/>
      <c r="ANU78" s="9"/>
      <c r="ANV78" s="9"/>
      <c r="ANW78" s="9"/>
      <c r="ANX78" s="9"/>
      <c r="ANY78" s="9"/>
      <c r="ANZ78" s="9"/>
      <c r="AOA78" s="9"/>
      <c r="AOB78" s="9"/>
      <c r="AOC78" s="9"/>
      <c r="AOD78" s="9"/>
      <c r="AOE78" s="9"/>
      <c r="AOF78" s="9"/>
      <c r="AOG78" s="9"/>
      <c r="AOH78" s="9"/>
      <c r="AOI78" s="9"/>
      <c r="AOJ78" s="9"/>
      <c r="AOK78" s="9"/>
      <c r="AOL78" s="9"/>
      <c r="AOM78" s="9"/>
      <c r="AON78" s="9"/>
      <c r="AOO78" s="9"/>
      <c r="AOP78" s="9"/>
      <c r="AOQ78" s="9"/>
      <c r="AOR78" s="9"/>
      <c r="AOS78" s="9"/>
      <c r="AOT78" s="9"/>
      <c r="AOU78" s="9"/>
      <c r="AOV78" s="9"/>
      <c r="AOW78" s="9"/>
      <c r="AOX78" s="9"/>
      <c r="AOY78" s="9"/>
      <c r="AOZ78" s="9"/>
      <c r="APA78" s="9"/>
      <c r="APB78" s="9"/>
      <c r="APC78" s="9"/>
      <c r="APD78" s="9"/>
      <c r="APE78" s="9"/>
      <c r="APF78" s="9"/>
      <c r="APG78" s="9"/>
      <c r="APH78" s="9"/>
      <c r="API78" s="9"/>
      <c r="APJ78" s="9"/>
      <c r="APK78" s="9"/>
      <c r="APL78" s="9"/>
      <c r="APM78" s="9"/>
      <c r="APN78" s="9"/>
      <c r="APO78" s="9"/>
      <c r="APP78" s="9"/>
      <c r="APQ78" s="9"/>
      <c r="APR78" s="9"/>
      <c r="APS78" s="9"/>
      <c r="APT78" s="9"/>
      <c r="APU78" s="9"/>
      <c r="APV78" s="9"/>
      <c r="APW78" s="9"/>
      <c r="APX78" s="9"/>
      <c r="APY78" s="9"/>
      <c r="APZ78" s="9"/>
      <c r="AQA78" s="9"/>
      <c r="AQB78" s="9"/>
      <c r="AQC78" s="9"/>
      <c r="AQD78" s="9"/>
      <c r="AQE78" s="9"/>
      <c r="AQF78" s="9"/>
      <c r="AQG78" s="9"/>
      <c r="AQH78" s="9"/>
      <c r="AQI78" s="9"/>
      <c r="AQJ78" s="9"/>
      <c r="AQK78" s="9"/>
      <c r="AQL78" s="9"/>
      <c r="AQM78" s="9"/>
      <c r="AQN78" s="9"/>
      <c r="AQO78" s="9"/>
      <c r="AQP78" s="9"/>
      <c r="AQQ78" s="9"/>
      <c r="AQR78" s="9"/>
      <c r="AQS78" s="9"/>
      <c r="AQT78" s="9"/>
      <c r="AQU78" s="9"/>
      <c r="AQV78" s="9"/>
      <c r="AQW78" s="9"/>
      <c r="AQX78" s="9"/>
      <c r="AQY78" s="9"/>
      <c r="AQZ78" s="9"/>
      <c r="ARA78" s="9"/>
      <c r="ARB78" s="9"/>
      <c r="ARC78" s="9"/>
      <c r="ARD78" s="9"/>
      <c r="ARE78" s="9"/>
      <c r="ARF78" s="9"/>
      <c r="ARG78" s="9"/>
      <c r="ARH78" s="9"/>
      <c r="ARI78" s="9"/>
      <c r="ARJ78" s="9"/>
      <c r="ARK78" s="9"/>
      <c r="ARL78" s="9"/>
      <c r="ARM78" s="9"/>
      <c r="ARN78" s="9"/>
      <c r="ARO78" s="9"/>
      <c r="ARP78" s="9"/>
      <c r="ARQ78" s="9"/>
      <c r="ARR78" s="9"/>
      <c r="ARS78" s="9"/>
      <c r="ART78" s="9"/>
      <c r="ARU78" s="9"/>
      <c r="ARV78" s="9"/>
      <c r="ARW78" s="9"/>
      <c r="ARX78" s="9"/>
      <c r="ARY78" s="9"/>
      <c r="ARZ78" s="9"/>
      <c r="ASA78" s="9"/>
      <c r="ASB78" s="9"/>
      <c r="ASC78" s="9"/>
      <c r="ASD78" s="9"/>
      <c r="ASE78" s="9"/>
      <c r="ASF78" s="9"/>
      <c r="ASG78" s="9"/>
      <c r="ASH78" s="9"/>
      <c r="ASI78" s="9"/>
      <c r="ASJ78" s="9"/>
      <c r="ASK78" s="9"/>
      <c r="ASL78" s="9"/>
      <c r="ASM78" s="9"/>
      <c r="ASN78" s="9"/>
      <c r="ASO78" s="9"/>
      <c r="ASP78" s="9"/>
      <c r="ASQ78" s="9"/>
      <c r="ASR78" s="9"/>
      <c r="ASS78" s="9"/>
      <c r="AST78" s="9"/>
      <c r="ASU78" s="9"/>
      <c r="ASV78" s="9"/>
      <c r="ASW78" s="9"/>
      <c r="ASX78" s="9"/>
      <c r="ASY78" s="9"/>
      <c r="ASZ78" s="9"/>
      <c r="ATA78" s="9"/>
      <c r="ATB78" s="9"/>
      <c r="ATC78" s="9"/>
      <c r="ATD78" s="9"/>
      <c r="ATE78" s="9"/>
      <c r="ATF78" s="9"/>
      <c r="ATG78" s="9"/>
      <c r="ATH78" s="9"/>
      <c r="ATI78" s="9"/>
      <c r="ATJ78" s="9"/>
      <c r="ATK78" s="9"/>
      <c r="ATL78" s="9"/>
      <c r="ATM78" s="9"/>
      <c r="ATN78" s="9"/>
      <c r="ATO78" s="9"/>
      <c r="ATP78" s="9"/>
      <c r="ATQ78" s="9"/>
      <c r="ATR78" s="9"/>
      <c r="ATS78" s="9"/>
      <c r="ATT78" s="9"/>
      <c r="ATU78" s="9"/>
      <c r="ATV78" s="9"/>
      <c r="ATW78" s="9"/>
      <c r="ATX78" s="9"/>
      <c r="ATY78" s="9"/>
      <c r="ATZ78" s="9"/>
      <c r="AUA78" s="9"/>
      <c r="AUB78" s="9"/>
      <c r="AUC78" s="9"/>
      <c r="AUD78" s="9"/>
      <c r="AUE78" s="9"/>
      <c r="AUF78" s="9"/>
      <c r="AUG78" s="9"/>
      <c r="AUH78" s="9"/>
      <c r="AUI78" s="9"/>
      <c r="AUJ78" s="9"/>
      <c r="AUK78" s="9"/>
      <c r="AUL78" s="9"/>
      <c r="AUM78" s="9"/>
      <c r="AUN78" s="9"/>
      <c r="AUO78" s="9"/>
      <c r="AUP78" s="9"/>
      <c r="AUQ78" s="9"/>
      <c r="AUR78" s="9"/>
      <c r="AUS78" s="9"/>
      <c r="AUT78" s="9"/>
      <c r="AUU78" s="9"/>
      <c r="AUV78" s="9"/>
      <c r="AUW78" s="9"/>
      <c r="AUX78" s="9"/>
      <c r="AUY78" s="9"/>
      <c r="AUZ78" s="9"/>
      <c r="AVA78" s="9"/>
      <c r="AVB78" s="9"/>
      <c r="AVC78" s="9"/>
      <c r="AVD78" s="9"/>
      <c r="AVE78" s="9"/>
      <c r="AVF78" s="9"/>
      <c r="AVG78" s="9"/>
      <c r="AVH78" s="9"/>
      <c r="AVI78" s="9"/>
      <c r="AVJ78" s="9"/>
      <c r="AVK78" s="9"/>
      <c r="AVL78" s="9"/>
      <c r="AVM78" s="9"/>
      <c r="AVN78" s="9"/>
      <c r="AVO78" s="9"/>
      <c r="AVP78" s="9"/>
      <c r="AVQ78" s="9"/>
      <c r="AVR78" s="9"/>
      <c r="AVS78" s="9"/>
      <c r="AVT78" s="9"/>
      <c r="AVU78" s="9"/>
      <c r="AVV78" s="9"/>
      <c r="AVW78" s="9"/>
      <c r="AVX78" s="9"/>
      <c r="AVY78" s="9"/>
      <c r="AVZ78" s="9"/>
      <c r="AWA78" s="9"/>
      <c r="AWB78" s="9"/>
      <c r="AWC78" s="9"/>
      <c r="AWD78" s="9"/>
      <c r="AWE78" s="9"/>
      <c r="AWF78" s="9"/>
      <c r="AWG78" s="9"/>
      <c r="AWH78" s="9"/>
      <c r="AWI78" s="9"/>
      <c r="AWJ78" s="9"/>
      <c r="AWK78" s="9"/>
      <c r="AWL78" s="9"/>
      <c r="AWM78" s="9"/>
      <c r="AWN78" s="9"/>
      <c r="AWO78" s="9"/>
      <c r="AWP78" s="9"/>
      <c r="AWQ78" s="9"/>
      <c r="AWR78" s="9"/>
      <c r="AWS78" s="9"/>
      <c r="AWT78" s="9"/>
      <c r="AWU78" s="9"/>
      <c r="AWV78" s="9"/>
      <c r="AWW78" s="9"/>
      <c r="AWX78" s="9"/>
      <c r="AWY78" s="9"/>
      <c r="AWZ78" s="9"/>
      <c r="AXA78" s="9"/>
      <c r="AXB78" s="9"/>
      <c r="AXC78" s="9"/>
      <c r="AXD78" s="9"/>
      <c r="AXE78" s="9"/>
      <c r="AXF78" s="9"/>
      <c r="AXG78" s="9"/>
      <c r="AXH78" s="9"/>
      <c r="AXI78" s="9"/>
      <c r="AXJ78" s="9"/>
      <c r="AXK78" s="9"/>
      <c r="AXL78" s="9"/>
      <c r="AXM78" s="9"/>
      <c r="AXN78" s="9"/>
      <c r="AXO78" s="9"/>
      <c r="AXP78" s="9"/>
      <c r="AXQ78" s="9"/>
      <c r="AXR78" s="9"/>
      <c r="AXS78" s="9"/>
      <c r="AXT78" s="9"/>
      <c r="AXU78" s="9"/>
      <c r="AXV78" s="9"/>
      <c r="AXW78" s="9"/>
      <c r="AXX78" s="9"/>
      <c r="AXY78" s="9"/>
      <c r="AXZ78" s="9"/>
      <c r="AYA78" s="9"/>
      <c r="AYB78" s="9"/>
      <c r="AYC78" s="9"/>
      <c r="AYD78" s="9"/>
      <c r="AYE78" s="9"/>
      <c r="AYF78" s="9"/>
      <c r="AYG78" s="9"/>
      <c r="AYH78" s="9"/>
      <c r="AYI78" s="9"/>
      <c r="AYJ78" s="9"/>
      <c r="AYK78" s="9"/>
      <c r="AYL78" s="9"/>
      <c r="AYM78" s="9"/>
      <c r="AYN78" s="9"/>
      <c r="AYO78" s="9"/>
      <c r="AYP78" s="9"/>
      <c r="AYQ78" s="9"/>
      <c r="AYR78" s="9"/>
      <c r="AYS78" s="9"/>
      <c r="AYT78" s="9"/>
      <c r="AYU78" s="9"/>
      <c r="AYV78" s="9"/>
      <c r="AYW78" s="9"/>
      <c r="AYX78" s="9"/>
      <c r="AYY78" s="9"/>
      <c r="AYZ78" s="9"/>
      <c r="AZA78" s="9"/>
      <c r="AZB78" s="9"/>
      <c r="AZC78" s="9"/>
      <c r="AZD78" s="9"/>
      <c r="AZE78" s="9"/>
      <c r="AZF78" s="9"/>
      <c r="AZG78" s="9"/>
      <c r="AZH78" s="9"/>
      <c r="AZI78" s="9"/>
      <c r="AZJ78" s="9"/>
      <c r="AZK78" s="9"/>
      <c r="AZL78" s="9"/>
      <c r="AZM78" s="9"/>
      <c r="AZN78" s="9"/>
      <c r="AZO78" s="9"/>
      <c r="AZP78" s="9"/>
      <c r="AZQ78" s="9"/>
      <c r="AZR78" s="9"/>
      <c r="AZS78" s="9"/>
      <c r="AZT78" s="9"/>
      <c r="AZU78" s="9"/>
      <c r="AZV78" s="9"/>
      <c r="AZW78" s="9"/>
      <c r="AZX78" s="9"/>
      <c r="AZY78" s="9"/>
      <c r="AZZ78" s="9"/>
      <c r="BAA78" s="9"/>
      <c r="BAB78" s="9"/>
      <c r="BAC78" s="9"/>
      <c r="BAD78" s="9"/>
      <c r="BAE78" s="9"/>
      <c r="BAF78" s="9"/>
      <c r="BAG78" s="9"/>
      <c r="BAH78" s="9"/>
      <c r="BAI78" s="9"/>
      <c r="BAJ78" s="9"/>
      <c r="BAK78" s="9"/>
      <c r="BAL78" s="9"/>
      <c r="BAM78" s="9"/>
      <c r="BAN78" s="9"/>
      <c r="BAO78" s="9"/>
      <c r="BAP78" s="9"/>
      <c r="BAQ78" s="9"/>
      <c r="BAR78" s="9"/>
      <c r="BAS78" s="9"/>
      <c r="BAT78" s="9"/>
      <c r="BAU78" s="9"/>
      <c r="BAV78" s="9"/>
      <c r="BAW78" s="9"/>
      <c r="BAX78" s="9"/>
      <c r="BAY78" s="9"/>
      <c r="BAZ78" s="9"/>
      <c r="BBA78" s="9"/>
      <c r="BBB78" s="9"/>
      <c r="BBC78" s="9"/>
      <c r="BBD78" s="9"/>
      <c r="BBE78" s="9"/>
      <c r="BBF78" s="9"/>
      <c r="BBG78" s="9"/>
      <c r="BBH78" s="9"/>
      <c r="BBI78" s="9"/>
      <c r="BBJ78" s="9"/>
      <c r="BBK78" s="9"/>
      <c r="BBL78" s="9"/>
      <c r="BBM78" s="9"/>
      <c r="BBN78" s="9"/>
      <c r="BBO78" s="9"/>
      <c r="BBP78" s="9"/>
      <c r="BBQ78" s="9"/>
      <c r="BBR78" s="9"/>
      <c r="BBS78" s="9"/>
      <c r="BBT78" s="9"/>
      <c r="BBU78" s="9"/>
      <c r="BBV78" s="9"/>
      <c r="BBW78" s="9"/>
      <c r="BBX78" s="9"/>
      <c r="BBY78" s="9"/>
      <c r="BBZ78" s="9"/>
      <c r="BCA78" s="9"/>
      <c r="BCB78" s="9"/>
      <c r="BCC78" s="9"/>
      <c r="BCD78" s="9"/>
      <c r="BCE78" s="9"/>
      <c r="BCF78" s="9"/>
      <c r="BCG78" s="9"/>
      <c r="BCH78" s="9"/>
      <c r="BCI78" s="9"/>
      <c r="BCJ78" s="9"/>
      <c r="BCK78" s="9"/>
      <c r="BCL78" s="9"/>
      <c r="BCM78" s="9"/>
      <c r="BCN78" s="9"/>
      <c r="BCO78" s="9"/>
      <c r="BCP78" s="9"/>
      <c r="BCQ78" s="9"/>
      <c r="BCR78" s="9"/>
      <c r="BCS78" s="9"/>
      <c r="BCT78" s="9"/>
      <c r="BCU78" s="9"/>
      <c r="BCV78" s="9"/>
      <c r="BCW78" s="9"/>
      <c r="BCX78" s="9"/>
      <c r="BCY78" s="9"/>
      <c r="BCZ78" s="9"/>
      <c r="BDA78" s="9"/>
      <c r="BDB78" s="9"/>
      <c r="BDC78" s="9"/>
      <c r="BDD78" s="9"/>
      <c r="BDE78" s="9"/>
      <c r="BDF78" s="9"/>
      <c r="BDG78" s="9"/>
      <c r="BDH78" s="9"/>
      <c r="BDI78" s="9"/>
      <c r="BDJ78" s="9"/>
      <c r="BDK78" s="9"/>
      <c r="BDL78" s="9"/>
      <c r="BDM78" s="9"/>
      <c r="BDN78" s="9"/>
      <c r="BDO78" s="9"/>
      <c r="BDP78" s="9"/>
      <c r="BDQ78" s="9"/>
      <c r="BDR78" s="9"/>
      <c r="BDS78" s="9"/>
      <c r="BDT78" s="9"/>
      <c r="BDU78" s="9"/>
      <c r="BDV78" s="9"/>
      <c r="BDW78" s="9"/>
      <c r="BDX78" s="9"/>
      <c r="BDY78" s="9"/>
      <c r="BDZ78" s="9"/>
      <c r="BEA78" s="9"/>
      <c r="BEB78" s="9"/>
      <c r="BEC78" s="9"/>
      <c r="BED78" s="9"/>
      <c r="BEE78" s="9"/>
      <c r="BEF78" s="9"/>
      <c r="BEG78" s="9"/>
      <c r="BEH78" s="9"/>
      <c r="BEI78" s="9"/>
      <c r="BEJ78" s="9"/>
      <c r="BEK78" s="9"/>
      <c r="BEL78" s="9"/>
      <c r="BEM78" s="9"/>
      <c r="BEN78" s="9"/>
      <c r="BEO78" s="9"/>
      <c r="BEP78" s="9"/>
      <c r="BEQ78" s="9"/>
      <c r="BER78" s="9"/>
      <c r="BES78" s="9"/>
      <c r="BET78" s="9"/>
      <c r="BEU78" s="9"/>
      <c r="BEV78" s="9"/>
      <c r="BEW78" s="9"/>
      <c r="BEX78" s="9"/>
      <c r="BEY78" s="9"/>
      <c r="BEZ78" s="9"/>
      <c r="BFA78" s="9"/>
      <c r="BFB78" s="9"/>
      <c r="BFC78" s="9"/>
      <c r="BFD78" s="9"/>
      <c r="BFE78" s="9"/>
      <c r="BFF78" s="9"/>
      <c r="BFG78" s="9"/>
      <c r="BFH78" s="9"/>
      <c r="BFI78" s="9"/>
      <c r="BFJ78" s="9"/>
      <c r="BFK78" s="9"/>
      <c r="BFL78" s="9"/>
      <c r="BFM78" s="9"/>
      <c r="BFN78" s="9"/>
      <c r="BFO78" s="9"/>
      <c r="BFP78" s="9"/>
      <c r="BFQ78" s="9"/>
      <c r="BFR78" s="9"/>
      <c r="BFS78" s="9"/>
      <c r="BFT78" s="9"/>
      <c r="BFU78" s="9"/>
      <c r="BFV78" s="9"/>
      <c r="BFW78" s="9"/>
      <c r="BFX78" s="9"/>
      <c r="BFY78" s="9"/>
      <c r="BFZ78" s="9"/>
      <c r="BGA78" s="9"/>
      <c r="BGB78" s="9"/>
      <c r="BGC78" s="9"/>
      <c r="BGD78" s="9"/>
      <c r="BGE78" s="9"/>
      <c r="BGF78" s="9"/>
      <c r="BGG78" s="9"/>
      <c r="BGH78" s="9"/>
      <c r="BGI78" s="9"/>
      <c r="BGJ78" s="9"/>
      <c r="BGK78" s="9"/>
      <c r="BGL78" s="9"/>
      <c r="BGM78" s="9"/>
      <c r="BGN78" s="9"/>
      <c r="BGO78" s="9"/>
      <c r="BGP78" s="9"/>
      <c r="BGQ78" s="9"/>
      <c r="BGR78" s="9"/>
      <c r="BGS78" s="9"/>
      <c r="BGT78" s="9"/>
      <c r="BGU78" s="9"/>
      <c r="BGV78" s="9"/>
      <c r="BGW78" s="9"/>
      <c r="BGX78" s="9"/>
      <c r="BGY78" s="9"/>
      <c r="BGZ78" s="9"/>
      <c r="BHA78" s="9"/>
      <c r="BHB78" s="9"/>
      <c r="BHC78" s="9"/>
      <c r="BHD78" s="9"/>
      <c r="BHE78" s="9"/>
      <c r="BHF78" s="9"/>
      <c r="BHG78" s="9"/>
      <c r="BHH78" s="9"/>
      <c r="BHI78" s="9"/>
      <c r="BHJ78" s="9"/>
      <c r="BHK78" s="9"/>
      <c r="BHL78" s="9"/>
      <c r="BHM78" s="9"/>
      <c r="BHN78" s="9"/>
      <c r="BHO78" s="9"/>
      <c r="BHP78" s="9"/>
      <c r="BHQ78" s="9"/>
      <c r="BHR78" s="9"/>
      <c r="BHS78" s="9"/>
      <c r="BHT78" s="9"/>
      <c r="BHU78" s="9"/>
      <c r="BHV78" s="9"/>
      <c r="BHW78" s="9"/>
      <c r="BHX78" s="9"/>
      <c r="BHY78" s="9"/>
      <c r="BHZ78" s="9"/>
      <c r="BIA78" s="9"/>
      <c r="BIB78" s="9"/>
      <c r="BIC78" s="9"/>
      <c r="BID78" s="9"/>
      <c r="BIE78" s="9"/>
      <c r="BIF78" s="9"/>
      <c r="BIG78" s="9"/>
      <c r="BIH78" s="9"/>
      <c r="BII78" s="9"/>
      <c r="BIJ78" s="9"/>
      <c r="BIK78" s="9"/>
      <c r="BIL78" s="9"/>
      <c r="BIM78" s="9"/>
      <c r="BIN78" s="9"/>
      <c r="BIO78" s="9"/>
      <c r="BIP78" s="9"/>
      <c r="BIQ78" s="9"/>
      <c r="BIR78" s="9"/>
      <c r="BIS78" s="9"/>
      <c r="BIT78" s="9"/>
      <c r="BIU78" s="9"/>
      <c r="BIV78" s="9"/>
      <c r="BIW78" s="9"/>
      <c r="BIX78" s="9"/>
      <c r="BIY78" s="9"/>
      <c r="BIZ78" s="9"/>
      <c r="BJA78" s="9"/>
      <c r="BJB78" s="9"/>
      <c r="BJC78" s="9"/>
      <c r="BJD78" s="9"/>
      <c r="BJE78" s="9"/>
      <c r="BJF78" s="9"/>
      <c r="BJG78" s="9"/>
      <c r="BJH78" s="9"/>
      <c r="BJI78" s="9"/>
      <c r="BJJ78" s="9"/>
      <c r="BJK78" s="9"/>
      <c r="BJL78" s="9"/>
      <c r="BJM78" s="9"/>
      <c r="BJN78" s="9"/>
      <c r="BJO78" s="9"/>
      <c r="BJP78" s="9"/>
      <c r="BJQ78" s="9"/>
      <c r="BJR78" s="9"/>
      <c r="BJS78" s="9"/>
      <c r="BJT78" s="9"/>
      <c r="BJU78" s="9"/>
      <c r="BJV78" s="9"/>
      <c r="BJW78" s="9"/>
      <c r="BJX78" s="9"/>
      <c r="BJY78" s="9"/>
      <c r="BJZ78" s="9"/>
      <c r="BKA78" s="9"/>
      <c r="BKB78" s="9"/>
      <c r="BKC78" s="9"/>
      <c r="BKD78" s="9"/>
      <c r="BKE78" s="9"/>
      <c r="BKF78" s="9"/>
      <c r="BKG78" s="9"/>
      <c r="BKH78" s="9"/>
      <c r="BKI78" s="9"/>
      <c r="BKJ78" s="9"/>
      <c r="BKK78" s="9"/>
      <c r="BKL78" s="9"/>
      <c r="BKM78" s="9"/>
      <c r="BKN78" s="9"/>
      <c r="BKO78" s="9"/>
      <c r="BKP78" s="9"/>
      <c r="BKQ78" s="9"/>
      <c r="BKR78" s="9"/>
      <c r="BKS78" s="9"/>
      <c r="BKT78" s="9"/>
      <c r="BKU78" s="9"/>
      <c r="BKV78" s="9"/>
      <c r="BKW78" s="9"/>
      <c r="BKX78" s="9"/>
      <c r="BKY78" s="9"/>
      <c r="BKZ78" s="9"/>
      <c r="BLA78" s="9"/>
      <c r="BLB78" s="9"/>
      <c r="BLC78" s="9"/>
      <c r="BLD78" s="9"/>
      <c r="BLE78" s="9"/>
      <c r="BLF78" s="9"/>
      <c r="BLG78" s="9"/>
      <c r="BLH78" s="9"/>
      <c r="BLI78" s="9"/>
      <c r="BLJ78" s="9"/>
      <c r="BLK78" s="9"/>
      <c r="BLL78" s="9"/>
      <c r="BLM78" s="9"/>
      <c r="BLN78" s="9"/>
      <c r="BLO78" s="9"/>
      <c r="BLP78" s="9"/>
      <c r="BLQ78" s="9"/>
      <c r="BLR78" s="9"/>
      <c r="BLS78" s="9"/>
      <c r="BLT78" s="9"/>
      <c r="BLU78" s="9"/>
      <c r="BLV78" s="9"/>
      <c r="BLW78" s="9"/>
      <c r="BLX78" s="9"/>
      <c r="BLY78" s="9"/>
      <c r="BLZ78" s="9"/>
      <c r="BMA78" s="9"/>
      <c r="BMB78" s="9"/>
      <c r="BMC78" s="9"/>
      <c r="BMD78" s="9"/>
      <c r="BME78" s="9"/>
      <c r="BMF78" s="9"/>
      <c r="BMG78" s="9"/>
      <c r="BMH78" s="9"/>
      <c r="BMI78" s="9"/>
      <c r="BMJ78" s="9"/>
      <c r="BMK78" s="9"/>
      <c r="BML78" s="9"/>
      <c r="BMM78" s="9"/>
      <c r="BMN78" s="9"/>
      <c r="BMO78" s="9"/>
      <c r="BMP78" s="9"/>
      <c r="BMQ78" s="9"/>
      <c r="BMR78" s="9"/>
      <c r="BMS78" s="9"/>
      <c r="BMT78" s="9"/>
      <c r="BMU78" s="9"/>
      <c r="BMV78" s="9"/>
      <c r="BMW78" s="9"/>
      <c r="BMX78" s="9"/>
      <c r="BMY78" s="9"/>
      <c r="BMZ78" s="9"/>
      <c r="BNA78" s="9"/>
      <c r="BNB78" s="9"/>
      <c r="BNC78" s="9"/>
      <c r="BND78" s="9"/>
      <c r="BNE78" s="9"/>
      <c r="BNF78" s="9"/>
      <c r="BNG78" s="9"/>
      <c r="BNH78" s="9"/>
      <c r="BNI78" s="9"/>
      <c r="BNJ78" s="9"/>
      <c r="BNK78" s="9"/>
      <c r="BNL78" s="9"/>
      <c r="BNM78" s="9"/>
      <c r="BNN78" s="9"/>
      <c r="BNO78" s="9"/>
      <c r="BNP78" s="9"/>
      <c r="BNQ78" s="9"/>
      <c r="BNR78" s="9"/>
      <c r="BNS78" s="9"/>
      <c r="BNT78" s="9"/>
      <c r="BNU78" s="9"/>
      <c r="BNV78" s="9"/>
      <c r="BNW78" s="9"/>
      <c r="BNX78" s="9"/>
      <c r="BNY78" s="9"/>
      <c r="BNZ78" s="9"/>
      <c r="BOA78" s="9"/>
      <c r="BOB78" s="9"/>
      <c r="BOC78" s="9"/>
      <c r="BOD78" s="9"/>
      <c r="BOE78" s="9"/>
      <c r="BOF78" s="9"/>
      <c r="BOG78" s="9"/>
      <c r="BOH78" s="9"/>
      <c r="BOI78" s="9"/>
      <c r="BOJ78" s="9"/>
      <c r="BOK78" s="9"/>
      <c r="BOL78" s="9"/>
      <c r="BOM78" s="9"/>
      <c r="BON78" s="9"/>
      <c r="BOO78" s="9"/>
      <c r="BOP78" s="9"/>
      <c r="BOQ78" s="9"/>
      <c r="BOR78" s="9"/>
      <c r="BOS78" s="9"/>
      <c r="BOT78" s="9"/>
      <c r="BOU78" s="9"/>
      <c r="BOV78" s="9"/>
      <c r="BOW78" s="9"/>
      <c r="BOX78" s="9"/>
      <c r="BOY78" s="9"/>
      <c r="BOZ78" s="9"/>
      <c r="BPA78" s="9"/>
      <c r="BPB78" s="9"/>
      <c r="BPC78" s="9"/>
      <c r="BPD78" s="9"/>
      <c r="BPE78" s="9"/>
      <c r="BPF78" s="9"/>
      <c r="BPG78" s="9"/>
      <c r="BPH78" s="9"/>
      <c r="BPI78" s="9"/>
      <c r="BPJ78" s="9"/>
      <c r="BPK78" s="9"/>
      <c r="BPL78" s="9"/>
      <c r="BPM78" s="9"/>
      <c r="BPN78" s="9"/>
      <c r="BPO78" s="9"/>
      <c r="BPP78" s="9"/>
      <c r="BPQ78" s="9"/>
      <c r="BPR78" s="9"/>
      <c r="BPS78" s="9"/>
      <c r="BPT78" s="9"/>
      <c r="BPU78" s="9"/>
      <c r="BPV78" s="9"/>
      <c r="BPW78" s="9"/>
      <c r="BPX78" s="9"/>
      <c r="BPY78" s="9"/>
      <c r="BPZ78" s="9"/>
      <c r="BQA78" s="9"/>
      <c r="BQB78" s="9"/>
      <c r="BQC78" s="9"/>
      <c r="BQD78" s="9"/>
      <c r="BQE78" s="9"/>
      <c r="BQF78" s="9"/>
      <c r="BQG78" s="9"/>
      <c r="BQH78" s="9"/>
      <c r="BQI78" s="9"/>
      <c r="BQJ78" s="9"/>
      <c r="BQK78" s="9"/>
      <c r="BQL78" s="9"/>
      <c r="BQM78" s="9"/>
      <c r="BQN78" s="9"/>
      <c r="BQO78" s="9"/>
      <c r="BQP78" s="9"/>
      <c r="BQQ78" s="9"/>
      <c r="BQR78" s="9"/>
      <c r="BQS78" s="9"/>
      <c r="BQT78" s="9"/>
      <c r="BQU78" s="9"/>
      <c r="BQV78" s="9"/>
      <c r="BQW78" s="9"/>
      <c r="BQX78" s="9"/>
      <c r="BQY78" s="9"/>
      <c r="BQZ78" s="9"/>
      <c r="BRA78" s="9"/>
      <c r="BRB78" s="9"/>
      <c r="BRC78" s="9"/>
      <c r="BRD78" s="9"/>
      <c r="BRE78" s="9"/>
      <c r="BRF78" s="9"/>
      <c r="BRG78" s="9"/>
      <c r="BRH78" s="9"/>
      <c r="BRI78" s="9"/>
      <c r="BRJ78" s="9"/>
      <c r="BRK78" s="9"/>
      <c r="BRL78" s="9"/>
      <c r="BRM78" s="9"/>
      <c r="BRN78" s="9"/>
      <c r="BRO78" s="9"/>
      <c r="BRP78" s="9"/>
      <c r="BRQ78" s="9"/>
      <c r="BRR78" s="9"/>
      <c r="BRS78" s="9"/>
      <c r="BRT78" s="9"/>
      <c r="BRU78" s="9"/>
      <c r="BRV78" s="9"/>
      <c r="BRW78" s="9"/>
      <c r="BRX78" s="9"/>
      <c r="BRY78" s="9"/>
      <c r="BRZ78" s="9"/>
      <c r="BSA78" s="9"/>
      <c r="BSB78" s="9"/>
      <c r="BSC78" s="9"/>
      <c r="BSD78" s="9"/>
      <c r="BSE78" s="9"/>
      <c r="BSF78" s="9"/>
      <c r="BSG78" s="9"/>
      <c r="BSH78" s="9"/>
      <c r="BSI78" s="9"/>
      <c r="BSJ78" s="9"/>
      <c r="BSK78" s="9"/>
      <c r="BSL78" s="9"/>
      <c r="BSM78" s="9"/>
      <c r="BSN78" s="9"/>
      <c r="BSO78" s="9"/>
      <c r="BSP78" s="9"/>
      <c r="BSQ78" s="9"/>
      <c r="BSR78" s="9"/>
      <c r="BSS78" s="9"/>
      <c r="BST78" s="9"/>
      <c r="BSU78" s="9"/>
      <c r="BSV78" s="9"/>
      <c r="BSW78" s="9"/>
      <c r="BSX78" s="9"/>
      <c r="BSY78" s="9"/>
      <c r="BSZ78" s="9"/>
      <c r="BTA78" s="9"/>
      <c r="BTB78" s="9"/>
      <c r="BTC78" s="9"/>
      <c r="BTD78" s="9"/>
      <c r="BTE78" s="9"/>
      <c r="BTF78" s="9"/>
      <c r="BTG78" s="9"/>
      <c r="BTH78" s="9"/>
      <c r="BTI78" s="9"/>
      <c r="BTJ78" s="9"/>
      <c r="BTK78" s="9"/>
      <c r="BTL78" s="9"/>
      <c r="BTM78" s="9"/>
      <c r="BTN78" s="9"/>
      <c r="BTO78" s="9"/>
      <c r="BTP78" s="9"/>
      <c r="BTQ78" s="9"/>
      <c r="BTR78" s="9"/>
      <c r="BTS78" s="9"/>
      <c r="BTT78" s="9"/>
      <c r="BTU78" s="9"/>
      <c r="BTV78" s="9"/>
      <c r="BTW78" s="9"/>
      <c r="BTX78" s="9"/>
      <c r="BTY78" s="9"/>
      <c r="BTZ78" s="9"/>
      <c r="BUA78" s="9"/>
      <c r="BUB78" s="9"/>
      <c r="BUC78" s="9"/>
      <c r="BUD78" s="9"/>
      <c r="BUE78" s="9"/>
      <c r="BUF78" s="9"/>
      <c r="BUG78" s="9"/>
      <c r="BUH78" s="9"/>
      <c r="BUI78" s="9"/>
      <c r="BUJ78" s="9"/>
      <c r="BUK78" s="9"/>
      <c r="BUL78" s="9"/>
      <c r="BUM78" s="9"/>
      <c r="BUN78" s="9"/>
      <c r="BUO78" s="9"/>
      <c r="BUP78" s="9"/>
      <c r="BUQ78" s="9"/>
      <c r="BUR78" s="9"/>
      <c r="BUS78" s="9"/>
      <c r="BUT78" s="9"/>
      <c r="BUU78" s="9"/>
      <c r="BUV78" s="9"/>
      <c r="BUW78" s="9"/>
      <c r="BUX78" s="9"/>
      <c r="BUY78" s="9"/>
      <c r="BUZ78" s="9"/>
      <c r="BVA78" s="9"/>
      <c r="BVB78" s="9"/>
      <c r="BVC78" s="9"/>
      <c r="BVD78" s="9"/>
      <c r="BVE78" s="9"/>
      <c r="BVF78" s="9"/>
      <c r="BVG78" s="9"/>
      <c r="BVH78" s="9"/>
      <c r="BVI78" s="9"/>
      <c r="BVJ78" s="9"/>
      <c r="BVK78" s="9"/>
      <c r="BVL78" s="9"/>
      <c r="BVM78" s="9"/>
      <c r="BVN78" s="9"/>
      <c r="BVO78" s="9"/>
      <c r="BVP78" s="9"/>
      <c r="BVQ78" s="9"/>
      <c r="BVR78" s="9"/>
      <c r="BVS78" s="9"/>
      <c r="BVT78" s="9"/>
      <c r="BVU78" s="9"/>
      <c r="BVV78" s="9"/>
      <c r="BVW78" s="9"/>
      <c r="BVX78" s="9"/>
      <c r="BVY78" s="9"/>
      <c r="BVZ78" s="9"/>
      <c r="BWA78" s="9"/>
      <c r="BWB78" s="9"/>
      <c r="BWC78" s="9"/>
      <c r="BWD78" s="9"/>
      <c r="BWE78" s="9"/>
      <c r="BWF78" s="9"/>
      <c r="BWG78" s="9"/>
      <c r="BWH78" s="9"/>
      <c r="BWI78" s="9"/>
      <c r="BWJ78" s="9"/>
      <c r="BWK78" s="9"/>
      <c r="BWL78" s="9"/>
      <c r="BWM78" s="9"/>
      <c r="BWN78" s="9"/>
      <c r="BWO78" s="9"/>
      <c r="BWP78" s="9"/>
      <c r="BWQ78" s="9"/>
      <c r="BWR78" s="9"/>
      <c r="BWS78" s="9"/>
      <c r="BWT78" s="9"/>
      <c r="BWU78" s="9"/>
      <c r="BWV78" s="9"/>
      <c r="BWW78" s="9"/>
      <c r="BWX78" s="9"/>
      <c r="BWY78" s="9"/>
      <c r="BWZ78" s="9"/>
      <c r="BXA78" s="9"/>
      <c r="BXB78" s="9"/>
      <c r="BXC78" s="9"/>
      <c r="BXD78" s="9"/>
      <c r="BXE78" s="9"/>
      <c r="BXF78" s="9"/>
      <c r="BXG78" s="9"/>
      <c r="BXH78" s="9"/>
      <c r="BXI78" s="9"/>
      <c r="BXJ78" s="9"/>
      <c r="BXK78" s="9"/>
      <c r="BXL78" s="9"/>
      <c r="BXM78" s="9"/>
      <c r="BXN78" s="9"/>
      <c r="BXO78" s="9"/>
      <c r="BXP78" s="9"/>
      <c r="BXQ78" s="9"/>
      <c r="BXR78" s="9"/>
      <c r="BXS78" s="9"/>
      <c r="BXT78" s="9"/>
      <c r="BXU78" s="9"/>
      <c r="BXV78" s="9"/>
      <c r="BXW78" s="9"/>
      <c r="BXX78" s="9"/>
      <c r="BXY78" s="9"/>
      <c r="BXZ78" s="9"/>
      <c r="BYA78" s="9"/>
      <c r="BYB78" s="9"/>
      <c r="BYC78" s="9"/>
      <c r="BYD78" s="9"/>
      <c r="BYE78" s="9"/>
      <c r="BYF78" s="9"/>
      <c r="BYG78" s="9"/>
      <c r="BYH78" s="9"/>
      <c r="BYI78" s="9"/>
      <c r="BYJ78" s="9"/>
      <c r="BYK78" s="9"/>
      <c r="BYL78" s="9"/>
      <c r="BYM78" s="9"/>
      <c r="BYN78" s="9"/>
      <c r="BYO78" s="9"/>
      <c r="BYP78" s="9"/>
      <c r="BYQ78" s="9"/>
      <c r="BYR78" s="9"/>
      <c r="BYS78" s="9"/>
      <c r="BYT78" s="9"/>
      <c r="BYU78" s="9"/>
      <c r="BYV78" s="9"/>
      <c r="BYW78" s="9"/>
      <c r="BYX78" s="9"/>
      <c r="BYY78" s="9"/>
      <c r="BYZ78" s="9"/>
      <c r="BZA78" s="9"/>
      <c r="BZB78" s="9"/>
      <c r="BZC78" s="9"/>
      <c r="BZD78" s="9"/>
      <c r="BZE78" s="9"/>
      <c r="BZF78" s="9"/>
      <c r="BZG78" s="9"/>
      <c r="BZH78" s="9"/>
      <c r="BZI78" s="9"/>
      <c r="BZJ78" s="9"/>
      <c r="BZK78" s="9"/>
      <c r="BZL78" s="9"/>
      <c r="BZM78" s="9"/>
      <c r="BZN78" s="9"/>
      <c r="BZO78" s="9"/>
      <c r="BZP78" s="9"/>
      <c r="BZQ78" s="9"/>
      <c r="BZR78" s="9"/>
      <c r="BZS78" s="9"/>
      <c r="BZT78" s="9"/>
      <c r="BZU78" s="9"/>
      <c r="BZV78" s="9"/>
      <c r="BZW78" s="9"/>
      <c r="BZX78" s="9"/>
      <c r="BZY78" s="9"/>
      <c r="BZZ78" s="9"/>
      <c r="CAA78" s="9"/>
      <c r="CAB78" s="9"/>
      <c r="CAC78" s="9"/>
      <c r="CAD78" s="9"/>
      <c r="CAE78" s="9"/>
      <c r="CAF78" s="9"/>
      <c r="CAG78" s="9"/>
      <c r="CAH78" s="9"/>
      <c r="CAI78" s="9"/>
      <c r="CAJ78" s="9"/>
      <c r="CAK78" s="9"/>
      <c r="CAL78" s="9"/>
      <c r="CAM78" s="9"/>
      <c r="CAN78" s="9"/>
      <c r="CAO78" s="9"/>
      <c r="CAP78" s="9"/>
      <c r="CAQ78" s="9"/>
      <c r="CAR78" s="9"/>
      <c r="CAS78" s="9"/>
      <c r="CAT78" s="9"/>
      <c r="CAU78" s="9"/>
      <c r="CAV78" s="9"/>
      <c r="CAW78" s="9"/>
      <c r="CAX78" s="9"/>
      <c r="CAY78" s="9"/>
      <c r="CAZ78" s="9"/>
      <c r="CBA78" s="9"/>
      <c r="CBB78" s="9"/>
      <c r="CBC78" s="9"/>
      <c r="CBD78" s="9"/>
      <c r="CBE78" s="9"/>
      <c r="CBF78" s="9"/>
      <c r="CBG78" s="9"/>
      <c r="CBH78" s="9"/>
      <c r="CBI78" s="9"/>
      <c r="CBJ78" s="9"/>
      <c r="CBK78" s="9"/>
      <c r="CBL78" s="9"/>
      <c r="CBM78" s="9"/>
      <c r="CBN78" s="9"/>
      <c r="CBO78" s="9"/>
      <c r="CBP78" s="9"/>
      <c r="CBQ78" s="9"/>
      <c r="CBR78" s="9"/>
      <c r="CBS78" s="9"/>
      <c r="CBT78" s="9"/>
      <c r="CBU78" s="9"/>
      <c r="CBV78" s="9"/>
      <c r="CBW78" s="9"/>
      <c r="CBX78" s="9"/>
      <c r="CBY78" s="9"/>
      <c r="CBZ78" s="9"/>
      <c r="CCA78" s="9"/>
      <c r="CCB78" s="9"/>
      <c r="CCC78" s="9"/>
      <c r="CCD78" s="9"/>
      <c r="CCE78" s="9"/>
      <c r="CCF78" s="9"/>
      <c r="CCG78" s="9"/>
      <c r="CCH78" s="9"/>
      <c r="CCI78" s="9"/>
      <c r="CCJ78" s="9"/>
      <c r="CCK78" s="9"/>
      <c r="CCL78" s="9"/>
      <c r="CCM78" s="9"/>
      <c r="CCN78" s="9"/>
      <c r="CCO78" s="9"/>
      <c r="CCP78" s="9"/>
      <c r="CCQ78" s="9"/>
      <c r="CCR78" s="9"/>
      <c r="CCS78" s="9"/>
      <c r="CCT78" s="9"/>
      <c r="CCU78" s="9"/>
      <c r="CCV78" s="9"/>
      <c r="CCW78" s="9"/>
      <c r="CCX78" s="9"/>
      <c r="CCY78" s="9"/>
      <c r="CCZ78" s="9"/>
      <c r="CDA78" s="9"/>
      <c r="CDB78" s="9"/>
      <c r="CDC78" s="9"/>
      <c r="CDD78" s="9"/>
      <c r="CDE78" s="9"/>
      <c r="CDF78" s="9"/>
      <c r="CDG78" s="9"/>
      <c r="CDH78" s="9"/>
      <c r="CDI78" s="9"/>
      <c r="CDJ78" s="9"/>
      <c r="CDK78" s="9"/>
      <c r="CDL78" s="9"/>
      <c r="CDM78" s="9"/>
      <c r="CDN78" s="9"/>
      <c r="CDO78" s="9"/>
      <c r="CDP78" s="9"/>
      <c r="CDQ78" s="9"/>
      <c r="CDR78" s="9"/>
      <c r="CDS78" s="9"/>
      <c r="CDT78" s="9"/>
      <c r="CDU78" s="9"/>
      <c r="CDV78" s="9"/>
      <c r="CDW78" s="9"/>
      <c r="CDX78" s="9"/>
      <c r="CDY78" s="9"/>
      <c r="CDZ78" s="9"/>
      <c r="CEA78" s="9"/>
      <c r="CEB78" s="9"/>
      <c r="CEC78" s="9"/>
      <c r="CED78" s="9"/>
      <c r="CEE78" s="9"/>
      <c r="CEF78" s="9"/>
      <c r="CEG78" s="9"/>
      <c r="CEH78" s="9"/>
      <c r="CEI78" s="9"/>
      <c r="CEJ78" s="9"/>
      <c r="CEK78" s="9"/>
      <c r="CEL78" s="9"/>
      <c r="CEM78" s="9"/>
      <c r="CEN78" s="9"/>
      <c r="CEO78" s="9"/>
      <c r="CEP78" s="9"/>
      <c r="CEQ78" s="9"/>
      <c r="CER78" s="9"/>
      <c r="CES78" s="9"/>
      <c r="CET78" s="9"/>
      <c r="CEU78" s="9"/>
      <c r="CEV78" s="9"/>
      <c r="CEW78" s="9"/>
      <c r="CEX78" s="9"/>
      <c r="CEY78" s="9"/>
      <c r="CEZ78" s="9"/>
      <c r="CFA78" s="9"/>
      <c r="CFB78" s="9"/>
      <c r="CFC78" s="9"/>
      <c r="CFD78" s="9"/>
      <c r="CFE78" s="9"/>
      <c r="CFF78" s="9"/>
      <c r="CFG78" s="9"/>
      <c r="CFH78" s="9"/>
      <c r="CFI78" s="9"/>
      <c r="CFJ78" s="9"/>
      <c r="CFK78" s="9"/>
      <c r="CFL78" s="9"/>
      <c r="CFM78" s="9"/>
      <c r="CFN78" s="9"/>
      <c r="CFO78" s="9"/>
      <c r="CFP78" s="9"/>
      <c r="CFQ78" s="9"/>
      <c r="CFR78" s="9"/>
      <c r="CFS78" s="9"/>
      <c r="CFT78" s="9"/>
      <c r="CFU78" s="9"/>
      <c r="CFV78" s="9"/>
      <c r="CFW78" s="9"/>
      <c r="CFX78" s="9"/>
      <c r="CFY78" s="9"/>
      <c r="CFZ78" s="9"/>
      <c r="CGA78" s="9"/>
      <c r="CGB78" s="9"/>
      <c r="CGC78" s="9"/>
      <c r="CGD78" s="9"/>
      <c r="CGE78" s="9"/>
      <c r="CGF78" s="9"/>
      <c r="CGG78" s="9"/>
      <c r="CGH78" s="9"/>
      <c r="CGI78" s="9"/>
      <c r="CGJ78" s="9"/>
      <c r="CGK78" s="9"/>
      <c r="CGL78" s="9"/>
      <c r="CGM78" s="9"/>
      <c r="CGN78" s="9"/>
      <c r="CGO78" s="9"/>
      <c r="CGP78" s="9"/>
      <c r="CGQ78" s="9"/>
      <c r="CGR78" s="9"/>
      <c r="CGS78" s="9"/>
      <c r="CGT78" s="9"/>
      <c r="CGU78" s="9"/>
      <c r="CGV78" s="9"/>
      <c r="CGW78" s="9"/>
      <c r="CGX78" s="9"/>
      <c r="CGY78" s="9"/>
      <c r="CGZ78" s="9"/>
      <c r="CHA78" s="9"/>
      <c r="CHB78" s="9"/>
      <c r="CHC78" s="9"/>
      <c r="CHD78" s="9"/>
      <c r="CHE78" s="9"/>
      <c r="CHF78" s="9"/>
      <c r="CHG78" s="9"/>
      <c r="CHH78" s="9"/>
      <c r="CHI78" s="9"/>
      <c r="CHJ78" s="9"/>
      <c r="CHK78" s="9"/>
      <c r="CHL78" s="9"/>
      <c r="CHM78" s="9"/>
      <c r="CHN78" s="9"/>
      <c r="CHO78" s="9"/>
      <c r="CHP78" s="9"/>
      <c r="CHQ78" s="9"/>
      <c r="CHR78" s="9"/>
      <c r="CHS78" s="9"/>
      <c r="CHT78" s="9"/>
      <c r="CHU78" s="9"/>
      <c r="CHV78" s="9"/>
      <c r="CHW78" s="9"/>
      <c r="CHX78" s="9"/>
      <c r="CHY78" s="9"/>
      <c r="CHZ78" s="9"/>
      <c r="CIA78" s="9"/>
      <c r="CIB78" s="9"/>
      <c r="CIC78" s="9"/>
      <c r="CID78" s="9"/>
      <c r="CIE78" s="9"/>
      <c r="CIF78" s="9"/>
      <c r="CIG78" s="9"/>
      <c r="CIH78" s="9"/>
      <c r="CII78" s="9"/>
      <c r="CIJ78" s="9"/>
      <c r="CIK78" s="9"/>
      <c r="CIL78" s="9"/>
      <c r="CIM78" s="9"/>
      <c r="CIN78" s="9"/>
      <c r="CIO78" s="9"/>
      <c r="CIP78" s="9"/>
      <c r="CIQ78" s="9"/>
      <c r="CIR78" s="9"/>
      <c r="CIS78" s="9"/>
      <c r="CIT78" s="9"/>
      <c r="CIU78" s="9"/>
      <c r="CIV78" s="9"/>
      <c r="CIW78" s="9"/>
      <c r="CIX78" s="9"/>
      <c r="CIY78" s="9"/>
      <c r="CIZ78" s="9"/>
      <c r="CJA78" s="9"/>
      <c r="CJB78" s="9"/>
      <c r="CJC78" s="9"/>
      <c r="CJD78" s="9"/>
      <c r="CJE78" s="9"/>
      <c r="CJF78" s="9"/>
      <c r="CJG78" s="9"/>
      <c r="CJH78" s="9"/>
      <c r="CJI78" s="9"/>
      <c r="CJJ78" s="9"/>
      <c r="CJK78" s="9"/>
      <c r="CJL78" s="9"/>
      <c r="CJM78" s="9"/>
      <c r="CJN78" s="9"/>
      <c r="CJO78" s="9"/>
      <c r="CJP78" s="9"/>
      <c r="CJQ78" s="9"/>
      <c r="CJR78" s="9"/>
      <c r="CJS78" s="9"/>
      <c r="CJT78" s="9"/>
      <c r="CJU78" s="9"/>
      <c r="CJV78" s="9"/>
      <c r="CJW78" s="9"/>
      <c r="CJX78" s="9"/>
      <c r="CJY78" s="9"/>
      <c r="CJZ78" s="9"/>
      <c r="CKA78" s="9"/>
      <c r="CKB78" s="9"/>
      <c r="CKC78" s="9"/>
      <c r="CKD78" s="9"/>
      <c r="CKE78" s="9"/>
      <c r="CKF78" s="9"/>
      <c r="CKG78" s="9"/>
      <c r="CKH78" s="9"/>
      <c r="CKI78" s="9"/>
      <c r="CKJ78" s="9"/>
      <c r="CKK78" s="9"/>
      <c r="CKL78" s="9"/>
      <c r="CKM78" s="9"/>
      <c r="CKN78" s="9"/>
      <c r="CKO78" s="9"/>
      <c r="CKP78" s="9"/>
      <c r="CKQ78" s="9"/>
      <c r="CKR78" s="9"/>
      <c r="CKS78" s="9"/>
      <c r="CKT78" s="9"/>
      <c r="CKU78" s="9"/>
      <c r="CKV78" s="9"/>
      <c r="CKW78" s="9"/>
      <c r="CKX78" s="9"/>
      <c r="CKY78" s="9"/>
      <c r="CKZ78" s="9"/>
      <c r="CLA78" s="9"/>
      <c r="CLB78" s="9"/>
      <c r="CLC78" s="9"/>
      <c r="CLD78" s="9"/>
      <c r="CLE78" s="9"/>
      <c r="CLF78" s="9"/>
      <c r="CLG78" s="9"/>
      <c r="CLH78" s="9"/>
      <c r="CLI78" s="9"/>
      <c r="CLJ78" s="9"/>
      <c r="CLK78" s="9"/>
      <c r="CLL78" s="9"/>
      <c r="CLM78" s="9"/>
      <c r="CLN78" s="9"/>
      <c r="CLO78" s="9"/>
      <c r="CLP78" s="9"/>
      <c r="CLQ78" s="9"/>
      <c r="CLR78" s="9"/>
      <c r="CLS78" s="9"/>
      <c r="CLT78" s="9"/>
      <c r="CLU78" s="9"/>
      <c r="CLV78" s="9"/>
      <c r="CLW78" s="9"/>
      <c r="CLX78" s="9"/>
      <c r="CLY78" s="9"/>
      <c r="CLZ78" s="9"/>
      <c r="CMA78" s="9"/>
      <c r="CMB78" s="9"/>
      <c r="CMC78" s="9"/>
      <c r="CMD78" s="9"/>
      <c r="CME78" s="9"/>
      <c r="CMF78" s="9"/>
      <c r="CMG78" s="9"/>
      <c r="CMH78" s="9"/>
      <c r="CMI78" s="9"/>
      <c r="CMJ78" s="9"/>
      <c r="CMK78" s="9"/>
      <c r="CML78" s="9"/>
      <c r="CMM78" s="9"/>
      <c r="CMN78" s="9"/>
      <c r="CMO78" s="9"/>
      <c r="CMP78" s="9"/>
      <c r="CMQ78" s="9"/>
      <c r="CMR78" s="9"/>
      <c r="CMS78" s="9"/>
      <c r="CMT78" s="9"/>
      <c r="CMU78" s="9"/>
      <c r="CMV78" s="9"/>
      <c r="CMW78" s="9"/>
      <c r="CMX78" s="9"/>
      <c r="CMY78" s="9"/>
      <c r="CMZ78" s="9"/>
      <c r="CNA78" s="9"/>
      <c r="CNB78" s="9"/>
      <c r="CNC78" s="9"/>
      <c r="CND78" s="9"/>
      <c r="CNE78" s="9"/>
      <c r="CNF78" s="9"/>
      <c r="CNG78" s="9"/>
      <c r="CNH78" s="9"/>
      <c r="CNI78" s="9"/>
      <c r="CNJ78" s="9"/>
      <c r="CNK78" s="9"/>
      <c r="CNL78" s="9"/>
      <c r="CNM78" s="9"/>
      <c r="CNN78" s="9"/>
      <c r="CNO78" s="9"/>
      <c r="CNP78" s="9"/>
      <c r="CNQ78" s="9"/>
      <c r="CNR78" s="9"/>
      <c r="CNS78" s="9"/>
      <c r="CNT78" s="9"/>
      <c r="CNU78" s="9"/>
      <c r="CNV78" s="9"/>
      <c r="CNW78" s="9"/>
      <c r="CNX78" s="9"/>
      <c r="CNY78" s="9"/>
      <c r="CNZ78" s="9"/>
      <c r="COA78" s="9"/>
      <c r="COB78" s="9"/>
      <c r="COC78" s="9"/>
      <c r="COD78" s="9"/>
      <c r="COE78" s="9"/>
      <c r="COF78" s="9"/>
      <c r="COG78" s="9"/>
      <c r="COH78" s="9"/>
      <c r="COI78" s="9"/>
      <c r="COJ78" s="9"/>
      <c r="COK78" s="9"/>
      <c r="COL78" s="9"/>
      <c r="COM78" s="9"/>
      <c r="CON78" s="9"/>
      <c r="COO78" s="9"/>
      <c r="COP78" s="9"/>
      <c r="COQ78" s="9"/>
      <c r="COR78" s="9"/>
      <c r="COS78" s="9"/>
      <c r="COT78" s="9"/>
      <c r="COU78" s="9"/>
      <c r="COV78" s="9"/>
      <c r="COW78" s="9"/>
      <c r="COX78" s="9"/>
      <c r="COY78" s="9"/>
      <c r="COZ78" s="9"/>
      <c r="CPA78" s="9"/>
      <c r="CPB78" s="9"/>
      <c r="CPC78" s="9"/>
      <c r="CPD78" s="9"/>
      <c r="CPE78" s="9"/>
      <c r="CPF78" s="9"/>
      <c r="CPG78" s="9"/>
      <c r="CPH78" s="9"/>
      <c r="CPI78" s="9"/>
      <c r="CPJ78" s="9"/>
      <c r="CPK78" s="9"/>
      <c r="CPL78" s="9"/>
      <c r="CPM78" s="9"/>
      <c r="CPN78" s="9"/>
      <c r="CPO78" s="9"/>
      <c r="CPP78" s="9"/>
      <c r="CPQ78" s="9"/>
      <c r="CPR78" s="9"/>
      <c r="CPS78" s="9"/>
      <c r="CPT78" s="9"/>
      <c r="CPU78" s="9"/>
      <c r="CPV78" s="9"/>
      <c r="CPW78" s="9"/>
      <c r="CPX78" s="9"/>
      <c r="CPY78" s="9"/>
      <c r="CPZ78" s="9"/>
      <c r="CQA78" s="9"/>
      <c r="CQB78" s="9"/>
      <c r="CQC78" s="9"/>
      <c r="CQD78" s="9"/>
      <c r="CQE78" s="9"/>
      <c r="CQF78" s="9"/>
      <c r="CQG78" s="9"/>
      <c r="CQH78" s="9"/>
      <c r="CQI78" s="9"/>
      <c r="CQJ78" s="9"/>
      <c r="CQK78" s="9"/>
      <c r="CQL78" s="9"/>
      <c r="CQM78" s="9"/>
      <c r="CQN78" s="9"/>
      <c r="CQO78" s="9"/>
      <c r="CQP78" s="9"/>
      <c r="CQQ78" s="9"/>
      <c r="CQR78" s="9"/>
      <c r="CQS78" s="9"/>
      <c r="CQT78" s="9"/>
      <c r="CQU78" s="9"/>
      <c r="CQV78" s="9"/>
      <c r="CQW78" s="9"/>
      <c r="CQX78" s="9"/>
      <c r="CQY78" s="9"/>
      <c r="CQZ78" s="9"/>
      <c r="CRA78" s="9"/>
      <c r="CRB78" s="9"/>
      <c r="CRC78" s="9"/>
      <c r="CRD78" s="9"/>
      <c r="CRE78" s="9"/>
      <c r="CRF78" s="9"/>
      <c r="CRG78" s="9"/>
      <c r="CRH78" s="9"/>
      <c r="CRI78" s="9"/>
      <c r="CRJ78" s="9"/>
      <c r="CRK78" s="9"/>
      <c r="CRL78" s="9"/>
      <c r="CRM78" s="9"/>
      <c r="CRN78" s="9"/>
      <c r="CRO78" s="9"/>
      <c r="CRP78" s="9"/>
      <c r="CRQ78" s="9"/>
      <c r="CRR78" s="9"/>
      <c r="CRS78" s="9"/>
      <c r="CRT78" s="9"/>
      <c r="CRU78" s="9"/>
      <c r="CRV78" s="9"/>
      <c r="CRW78" s="9"/>
      <c r="CRX78" s="9"/>
      <c r="CRY78" s="9"/>
      <c r="CRZ78" s="9"/>
      <c r="CSA78" s="9"/>
      <c r="CSB78" s="9"/>
      <c r="CSC78" s="9"/>
      <c r="CSD78" s="9"/>
      <c r="CSE78" s="9"/>
      <c r="CSF78" s="9"/>
      <c r="CSG78" s="9"/>
      <c r="CSH78" s="9"/>
      <c r="CSI78" s="9"/>
      <c r="CSJ78" s="9"/>
      <c r="CSK78" s="9"/>
      <c r="CSL78" s="9"/>
      <c r="CSM78" s="9"/>
      <c r="CSN78" s="9"/>
      <c r="CSO78" s="9"/>
      <c r="CSP78" s="9"/>
      <c r="CSQ78" s="9"/>
      <c r="CSR78" s="9"/>
      <c r="CSS78" s="9"/>
      <c r="CST78" s="9"/>
      <c r="CSU78" s="9"/>
      <c r="CSV78" s="9"/>
      <c r="CSW78" s="9"/>
      <c r="CSX78" s="9"/>
      <c r="CSY78" s="9"/>
      <c r="CSZ78" s="9"/>
      <c r="CTA78" s="9"/>
      <c r="CTB78" s="9"/>
      <c r="CTC78" s="9"/>
      <c r="CTD78" s="9"/>
      <c r="CTE78" s="9"/>
      <c r="CTF78" s="9"/>
      <c r="CTG78" s="9"/>
      <c r="CTH78" s="9"/>
      <c r="CTI78" s="9"/>
      <c r="CTJ78" s="9"/>
      <c r="CTK78" s="9"/>
      <c r="CTL78" s="9"/>
      <c r="CTM78" s="9"/>
      <c r="CTN78" s="9"/>
      <c r="CTO78" s="9"/>
      <c r="CTP78" s="9"/>
      <c r="CTQ78" s="9"/>
      <c r="CTR78" s="9"/>
      <c r="CTS78" s="9"/>
      <c r="CTT78" s="9"/>
      <c r="CTU78" s="9"/>
      <c r="CTV78" s="9"/>
      <c r="CTW78" s="9"/>
      <c r="CTX78" s="9"/>
      <c r="CTY78" s="9"/>
      <c r="CTZ78" s="9"/>
      <c r="CUA78" s="9"/>
      <c r="CUB78" s="9"/>
      <c r="CUC78" s="9"/>
      <c r="CUD78" s="9"/>
      <c r="CUE78" s="9"/>
      <c r="CUF78" s="9"/>
      <c r="CUG78" s="9"/>
      <c r="CUH78" s="9"/>
      <c r="CUI78" s="9"/>
      <c r="CUJ78" s="9"/>
      <c r="CUK78" s="9"/>
      <c r="CUL78" s="9"/>
      <c r="CUM78" s="9"/>
      <c r="CUN78" s="9"/>
      <c r="CUO78" s="9"/>
      <c r="CUP78" s="9"/>
      <c r="CUQ78" s="9"/>
      <c r="CUR78" s="9"/>
      <c r="CUS78" s="9"/>
      <c r="CUT78" s="9"/>
      <c r="CUU78" s="9"/>
      <c r="CUV78" s="9"/>
      <c r="CUW78" s="9"/>
      <c r="CUX78" s="9"/>
      <c r="CUY78" s="9"/>
      <c r="CUZ78" s="9"/>
      <c r="CVA78" s="9"/>
      <c r="CVB78" s="9"/>
      <c r="CVC78" s="9"/>
      <c r="CVD78" s="9"/>
      <c r="CVE78" s="9"/>
      <c r="CVF78" s="9"/>
      <c r="CVG78" s="9"/>
      <c r="CVH78" s="9"/>
      <c r="CVI78" s="9"/>
      <c r="CVJ78" s="9"/>
      <c r="CVK78" s="9"/>
      <c r="CVL78" s="9"/>
      <c r="CVM78" s="9"/>
      <c r="CVN78" s="9"/>
      <c r="CVO78" s="9"/>
      <c r="CVP78" s="9"/>
      <c r="CVQ78" s="9"/>
      <c r="CVR78" s="9"/>
      <c r="CVS78" s="9"/>
      <c r="CVT78" s="9"/>
      <c r="CVU78" s="9"/>
      <c r="CVV78" s="9"/>
      <c r="CVW78" s="9"/>
      <c r="CVX78" s="9"/>
      <c r="CVY78" s="9"/>
      <c r="CVZ78" s="9"/>
      <c r="CWA78" s="9"/>
      <c r="CWB78" s="9"/>
      <c r="CWC78" s="9"/>
      <c r="CWD78" s="9"/>
      <c r="CWE78" s="9"/>
      <c r="CWF78" s="9"/>
      <c r="CWG78" s="9"/>
      <c r="CWH78" s="9"/>
      <c r="CWI78" s="9"/>
      <c r="CWJ78" s="9"/>
      <c r="CWK78" s="9"/>
      <c r="CWL78" s="9"/>
      <c r="CWM78" s="9"/>
      <c r="CWN78" s="9"/>
      <c r="CWO78" s="9"/>
      <c r="CWP78" s="9"/>
      <c r="CWQ78" s="9"/>
      <c r="CWR78" s="9"/>
      <c r="CWS78" s="9"/>
      <c r="CWT78" s="9"/>
      <c r="CWU78" s="9"/>
      <c r="CWV78" s="9"/>
      <c r="CWW78" s="9"/>
      <c r="CWX78" s="9"/>
      <c r="CWY78" s="9"/>
      <c r="CWZ78" s="9"/>
      <c r="CXA78" s="9"/>
      <c r="CXB78" s="9"/>
      <c r="CXC78" s="9"/>
      <c r="CXD78" s="9"/>
      <c r="CXE78" s="9"/>
      <c r="CXF78" s="9"/>
      <c r="CXG78" s="9"/>
      <c r="CXH78" s="9"/>
      <c r="CXI78" s="9"/>
      <c r="CXJ78" s="9"/>
      <c r="CXK78" s="9"/>
      <c r="CXL78" s="9"/>
      <c r="CXM78" s="9"/>
      <c r="CXN78" s="9"/>
      <c r="CXO78" s="9"/>
      <c r="CXP78" s="9"/>
      <c r="CXQ78" s="9"/>
      <c r="CXR78" s="9"/>
      <c r="CXS78" s="9"/>
      <c r="CXT78" s="9"/>
      <c r="CXU78" s="9"/>
      <c r="CXV78" s="9"/>
      <c r="CXW78" s="9"/>
      <c r="CXX78" s="9"/>
      <c r="CXY78" s="9"/>
      <c r="CXZ78" s="9"/>
      <c r="CYA78" s="9"/>
      <c r="CYB78" s="9"/>
      <c r="CYC78" s="9"/>
      <c r="CYD78" s="9"/>
      <c r="CYE78" s="9"/>
      <c r="CYF78" s="9"/>
      <c r="CYG78" s="9"/>
      <c r="CYH78" s="9"/>
      <c r="CYI78" s="9"/>
      <c r="CYJ78" s="9"/>
      <c r="CYK78" s="9"/>
      <c r="CYL78" s="9"/>
      <c r="CYM78" s="9"/>
      <c r="CYN78" s="9"/>
      <c r="CYO78" s="9"/>
      <c r="CYP78" s="9"/>
      <c r="CYQ78" s="9"/>
      <c r="CYR78" s="9"/>
      <c r="CYS78" s="9"/>
      <c r="CYT78" s="9"/>
      <c r="CYU78" s="9"/>
      <c r="CYV78" s="9"/>
      <c r="CYW78" s="9"/>
      <c r="CYX78" s="9"/>
      <c r="CYY78" s="9"/>
      <c r="CYZ78" s="9"/>
      <c r="CZA78" s="9"/>
      <c r="CZB78" s="9"/>
      <c r="CZC78" s="9"/>
      <c r="CZD78" s="9"/>
      <c r="CZE78" s="9"/>
      <c r="CZF78" s="9"/>
      <c r="CZG78" s="9"/>
      <c r="CZH78" s="9"/>
      <c r="CZI78" s="9"/>
      <c r="CZJ78" s="9"/>
      <c r="CZK78" s="9"/>
      <c r="CZL78" s="9"/>
      <c r="CZM78" s="9"/>
      <c r="CZN78" s="9"/>
      <c r="CZO78" s="9"/>
      <c r="CZP78" s="9"/>
      <c r="CZQ78" s="9"/>
      <c r="CZR78" s="9"/>
      <c r="CZS78" s="9"/>
      <c r="CZT78" s="9"/>
      <c r="CZU78" s="9"/>
      <c r="CZV78" s="9"/>
      <c r="CZW78" s="9"/>
      <c r="CZX78" s="9"/>
      <c r="CZY78" s="9"/>
      <c r="CZZ78" s="9"/>
      <c r="DAA78" s="9"/>
      <c r="DAB78" s="9"/>
      <c r="DAC78" s="9"/>
      <c r="DAD78" s="9"/>
      <c r="DAE78" s="9"/>
      <c r="DAF78" s="9"/>
      <c r="DAG78" s="9"/>
      <c r="DAH78" s="9"/>
      <c r="DAI78" s="9"/>
      <c r="DAJ78" s="9"/>
      <c r="DAK78" s="9"/>
      <c r="DAL78" s="9"/>
      <c r="DAM78" s="9"/>
      <c r="DAN78" s="9"/>
      <c r="DAO78" s="9"/>
      <c r="DAP78" s="9"/>
      <c r="DAQ78" s="9"/>
      <c r="DAR78" s="9"/>
      <c r="DAS78" s="9"/>
      <c r="DAT78" s="9"/>
      <c r="DAU78" s="9"/>
      <c r="DAV78" s="9"/>
      <c r="DAW78" s="9"/>
      <c r="DAX78" s="9"/>
      <c r="DAY78" s="9"/>
      <c r="DAZ78" s="9"/>
      <c r="DBA78" s="9"/>
      <c r="DBB78" s="9"/>
      <c r="DBC78" s="9"/>
      <c r="DBD78" s="9"/>
      <c r="DBE78" s="9"/>
      <c r="DBF78" s="9"/>
      <c r="DBG78" s="9"/>
      <c r="DBH78" s="9"/>
      <c r="DBI78" s="9"/>
      <c r="DBJ78" s="9"/>
      <c r="DBK78" s="9"/>
      <c r="DBL78" s="9"/>
      <c r="DBM78" s="9"/>
      <c r="DBN78" s="9"/>
      <c r="DBO78" s="9"/>
      <c r="DBP78" s="9"/>
      <c r="DBQ78" s="9"/>
      <c r="DBR78" s="9"/>
      <c r="DBS78" s="9"/>
      <c r="DBT78" s="9"/>
      <c r="DBU78" s="9"/>
      <c r="DBV78" s="9"/>
      <c r="DBW78" s="9"/>
      <c r="DBX78" s="9"/>
      <c r="DBY78" s="9"/>
      <c r="DBZ78" s="9"/>
      <c r="DCA78" s="9"/>
      <c r="DCB78" s="9"/>
      <c r="DCC78" s="9"/>
      <c r="DCD78" s="9"/>
      <c r="DCE78" s="9"/>
      <c r="DCF78" s="9"/>
      <c r="DCG78" s="9"/>
      <c r="DCH78" s="9"/>
      <c r="DCI78" s="9"/>
      <c r="DCJ78" s="9"/>
      <c r="DCK78" s="9"/>
      <c r="DCL78" s="9"/>
      <c r="DCM78" s="9"/>
      <c r="DCN78" s="9"/>
      <c r="DCO78" s="9"/>
      <c r="DCP78" s="9"/>
      <c r="DCQ78" s="9"/>
      <c r="DCR78" s="9"/>
      <c r="DCS78" s="9"/>
      <c r="DCT78" s="9"/>
      <c r="DCU78" s="9"/>
      <c r="DCV78" s="9"/>
      <c r="DCW78" s="9"/>
      <c r="DCX78" s="9"/>
      <c r="DCY78" s="9"/>
      <c r="DCZ78" s="9"/>
      <c r="DDA78" s="9"/>
      <c r="DDB78" s="9"/>
      <c r="DDC78" s="9"/>
      <c r="DDD78" s="9"/>
      <c r="DDE78" s="9"/>
      <c r="DDF78" s="9"/>
      <c r="DDG78" s="9"/>
      <c r="DDH78" s="9"/>
      <c r="DDI78" s="9"/>
      <c r="DDJ78" s="9"/>
      <c r="DDK78" s="9"/>
      <c r="DDL78" s="9"/>
      <c r="DDM78" s="9"/>
      <c r="DDN78" s="9"/>
      <c r="DDO78" s="9"/>
      <c r="DDP78" s="9"/>
      <c r="DDQ78" s="9"/>
      <c r="DDR78" s="9"/>
      <c r="DDS78" s="9"/>
      <c r="DDT78" s="9"/>
      <c r="DDU78" s="9"/>
      <c r="DDV78" s="9"/>
      <c r="DDW78" s="9"/>
      <c r="DDX78" s="9"/>
      <c r="DDY78" s="9"/>
      <c r="DDZ78" s="9"/>
      <c r="DEA78" s="9"/>
      <c r="DEB78" s="9"/>
      <c r="DEC78" s="9"/>
      <c r="DED78" s="9"/>
      <c r="DEE78" s="9"/>
      <c r="DEF78" s="9"/>
      <c r="DEG78" s="9"/>
      <c r="DEH78" s="9"/>
      <c r="DEI78" s="9"/>
      <c r="DEJ78" s="9"/>
      <c r="DEK78" s="9"/>
      <c r="DEL78" s="9"/>
      <c r="DEM78" s="9"/>
      <c r="DEN78" s="9"/>
      <c r="DEO78" s="9"/>
      <c r="DEP78" s="9"/>
      <c r="DEQ78" s="9"/>
      <c r="DER78" s="9"/>
      <c r="DES78" s="9"/>
      <c r="DET78" s="9"/>
      <c r="DEU78" s="9"/>
      <c r="DEV78" s="9"/>
      <c r="DEW78" s="9"/>
      <c r="DEX78" s="9"/>
      <c r="DEY78" s="9"/>
      <c r="DEZ78" s="9"/>
      <c r="DFA78" s="9"/>
      <c r="DFB78" s="9"/>
      <c r="DFC78" s="9"/>
      <c r="DFD78" s="9"/>
      <c r="DFE78" s="9"/>
      <c r="DFF78" s="9"/>
      <c r="DFG78" s="9"/>
      <c r="DFH78" s="9"/>
      <c r="DFI78" s="9"/>
      <c r="DFJ78" s="9"/>
      <c r="DFK78" s="9"/>
      <c r="DFL78" s="9"/>
      <c r="DFM78" s="9"/>
      <c r="DFN78" s="9"/>
      <c r="DFO78" s="9"/>
      <c r="DFP78" s="9"/>
      <c r="DFQ78" s="9"/>
      <c r="DFR78" s="9"/>
      <c r="DFS78" s="9"/>
      <c r="DFT78" s="9"/>
      <c r="DFU78" s="9"/>
      <c r="DFV78" s="9"/>
      <c r="DFW78" s="9"/>
      <c r="DFX78" s="9"/>
      <c r="DFY78" s="9"/>
      <c r="DFZ78" s="9"/>
      <c r="DGA78" s="9"/>
      <c r="DGB78" s="9"/>
      <c r="DGC78" s="9"/>
      <c r="DGD78" s="9"/>
      <c r="DGE78" s="9"/>
      <c r="DGF78" s="9"/>
      <c r="DGG78" s="9"/>
      <c r="DGH78" s="9"/>
      <c r="DGI78" s="9"/>
      <c r="DGJ78" s="9"/>
      <c r="DGK78" s="9"/>
      <c r="DGL78" s="9"/>
      <c r="DGM78" s="9"/>
      <c r="DGN78" s="9"/>
      <c r="DGO78" s="9"/>
      <c r="DGP78" s="9"/>
      <c r="DGQ78" s="9"/>
      <c r="DGR78" s="9"/>
      <c r="DGS78" s="9"/>
      <c r="DGT78" s="9"/>
      <c r="DGU78" s="9"/>
      <c r="DGV78" s="9"/>
      <c r="DGW78" s="9"/>
      <c r="DGX78" s="9"/>
      <c r="DGY78" s="9"/>
      <c r="DGZ78" s="9"/>
      <c r="DHA78" s="9"/>
      <c r="DHB78" s="9"/>
      <c r="DHC78" s="9"/>
      <c r="DHD78" s="9"/>
      <c r="DHE78" s="9"/>
      <c r="DHF78" s="9"/>
      <c r="DHG78" s="9"/>
      <c r="DHH78" s="9"/>
      <c r="DHI78" s="9"/>
      <c r="DHJ78" s="9"/>
      <c r="DHK78" s="9"/>
      <c r="DHL78" s="9"/>
      <c r="DHM78" s="9"/>
      <c r="DHN78" s="9"/>
      <c r="DHO78" s="9"/>
      <c r="DHP78" s="9"/>
      <c r="DHQ78" s="9"/>
      <c r="DHR78" s="9"/>
      <c r="DHS78" s="9"/>
      <c r="DHT78" s="9"/>
      <c r="DHU78" s="9"/>
      <c r="DHV78" s="9"/>
      <c r="DHW78" s="9"/>
      <c r="DHX78" s="9"/>
      <c r="DHY78" s="9"/>
      <c r="DHZ78" s="9"/>
      <c r="DIA78" s="9"/>
      <c r="DIB78" s="9"/>
      <c r="DIC78" s="9"/>
      <c r="DID78" s="9"/>
      <c r="DIE78" s="9"/>
      <c r="DIF78" s="9"/>
      <c r="DIG78" s="9"/>
      <c r="DIH78" s="9"/>
      <c r="DII78" s="9"/>
      <c r="DIJ78" s="9"/>
      <c r="DIK78" s="9"/>
      <c r="DIL78" s="9"/>
      <c r="DIM78" s="9"/>
      <c r="DIN78" s="9"/>
      <c r="DIO78" s="9"/>
      <c r="DIP78" s="9"/>
      <c r="DIQ78" s="9"/>
      <c r="DIR78" s="9"/>
      <c r="DIS78" s="9"/>
      <c r="DIT78" s="9"/>
      <c r="DIU78" s="9"/>
      <c r="DIV78" s="9"/>
      <c r="DIW78" s="9"/>
      <c r="DIX78" s="9"/>
      <c r="DIY78" s="9"/>
      <c r="DIZ78" s="9"/>
      <c r="DJA78" s="9"/>
      <c r="DJB78" s="9"/>
      <c r="DJC78" s="9"/>
      <c r="DJD78" s="9"/>
      <c r="DJE78" s="9"/>
      <c r="DJF78" s="9"/>
      <c r="DJG78" s="9"/>
      <c r="DJH78" s="9"/>
      <c r="DJI78" s="9"/>
      <c r="DJJ78" s="9"/>
      <c r="DJK78" s="9"/>
      <c r="DJL78" s="9"/>
      <c r="DJM78" s="9"/>
      <c r="DJN78" s="9"/>
      <c r="DJO78" s="9"/>
      <c r="DJP78" s="9"/>
      <c r="DJQ78" s="9"/>
      <c r="DJR78" s="9"/>
      <c r="DJS78" s="9"/>
      <c r="DJT78" s="9"/>
      <c r="DJU78" s="9"/>
      <c r="DJV78" s="9"/>
      <c r="DJW78" s="9"/>
      <c r="DJX78" s="9"/>
      <c r="DJY78" s="9"/>
      <c r="DJZ78" s="9"/>
      <c r="DKA78" s="9"/>
      <c r="DKB78" s="9"/>
      <c r="DKC78" s="9"/>
      <c r="DKD78" s="9"/>
      <c r="DKE78" s="9"/>
      <c r="DKF78" s="9"/>
      <c r="DKG78" s="9"/>
      <c r="DKH78" s="9"/>
      <c r="DKI78" s="9"/>
      <c r="DKJ78" s="9"/>
      <c r="DKK78" s="9"/>
      <c r="DKL78" s="9"/>
      <c r="DKM78" s="9"/>
      <c r="DKN78" s="9"/>
      <c r="DKO78" s="9"/>
      <c r="DKP78" s="9"/>
      <c r="DKQ78" s="9"/>
      <c r="DKR78" s="9"/>
      <c r="DKS78" s="9"/>
      <c r="DKT78" s="9"/>
      <c r="DKU78" s="9"/>
      <c r="DKV78" s="9"/>
      <c r="DKW78" s="9"/>
      <c r="DKX78" s="9"/>
      <c r="DKY78" s="9"/>
      <c r="DKZ78" s="9"/>
      <c r="DLA78" s="9"/>
      <c r="DLB78" s="9"/>
      <c r="DLC78" s="9"/>
      <c r="DLD78" s="9"/>
      <c r="DLE78" s="9"/>
      <c r="DLF78" s="9"/>
      <c r="DLG78" s="9"/>
      <c r="DLH78" s="9"/>
      <c r="DLI78" s="9"/>
      <c r="DLJ78" s="9"/>
      <c r="DLK78" s="9"/>
      <c r="DLL78" s="9"/>
      <c r="DLM78" s="9"/>
      <c r="DLN78" s="9"/>
      <c r="DLO78" s="9"/>
      <c r="DLP78" s="9"/>
      <c r="DLQ78" s="9"/>
      <c r="DLR78" s="9"/>
      <c r="DLS78" s="9"/>
      <c r="DLT78" s="9"/>
      <c r="DLU78" s="9"/>
      <c r="DLV78" s="9"/>
      <c r="DLW78" s="9"/>
      <c r="DLX78" s="9"/>
      <c r="DLY78" s="9"/>
      <c r="DLZ78" s="9"/>
      <c r="DMA78" s="9"/>
      <c r="DMB78" s="9"/>
      <c r="DMC78" s="9"/>
      <c r="DMD78" s="9"/>
      <c r="DME78" s="9"/>
      <c r="DMF78" s="9"/>
      <c r="DMG78" s="9"/>
      <c r="DMH78" s="9"/>
      <c r="DMI78" s="9"/>
      <c r="DMJ78" s="9"/>
      <c r="DMK78" s="9"/>
      <c r="DML78" s="9"/>
      <c r="DMM78" s="9"/>
      <c r="DMN78" s="9"/>
      <c r="DMO78" s="9"/>
      <c r="DMP78" s="9"/>
      <c r="DMQ78" s="9"/>
      <c r="DMR78" s="9"/>
      <c r="DMS78" s="9"/>
      <c r="DMT78" s="9"/>
      <c r="DMU78" s="9"/>
      <c r="DMV78" s="9"/>
      <c r="DMW78" s="9"/>
      <c r="DMX78" s="9"/>
      <c r="DMY78" s="9"/>
      <c r="DMZ78" s="9"/>
      <c r="DNA78" s="9"/>
      <c r="DNB78" s="9"/>
      <c r="DNC78" s="9"/>
      <c r="DND78" s="9"/>
      <c r="DNE78" s="9"/>
      <c r="DNF78" s="9"/>
      <c r="DNG78" s="9"/>
      <c r="DNH78" s="9"/>
      <c r="DNI78" s="9"/>
      <c r="DNJ78" s="9"/>
      <c r="DNK78" s="9"/>
      <c r="DNL78" s="9"/>
      <c r="DNM78" s="9"/>
      <c r="DNN78" s="9"/>
      <c r="DNO78" s="9"/>
      <c r="DNP78" s="9"/>
      <c r="DNQ78" s="9"/>
      <c r="DNR78" s="9"/>
      <c r="DNS78" s="9"/>
      <c r="DNT78" s="9"/>
      <c r="DNU78" s="9"/>
      <c r="DNV78" s="9"/>
      <c r="DNW78" s="9"/>
      <c r="DNX78" s="9"/>
      <c r="DNY78" s="9"/>
      <c r="DNZ78" s="9"/>
      <c r="DOA78" s="9"/>
      <c r="DOB78" s="9"/>
      <c r="DOC78" s="9"/>
      <c r="DOD78" s="9"/>
      <c r="DOE78" s="9"/>
      <c r="DOF78" s="9"/>
      <c r="DOG78" s="9"/>
      <c r="DOH78" s="9"/>
      <c r="DOI78" s="9"/>
      <c r="DOJ78" s="9"/>
      <c r="DOK78" s="9"/>
      <c r="DOL78" s="9"/>
      <c r="DOM78" s="9"/>
      <c r="DON78" s="9"/>
      <c r="DOO78" s="9"/>
      <c r="DOP78" s="9"/>
      <c r="DOQ78" s="9"/>
      <c r="DOR78" s="9"/>
      <c r="DOS78" s="9"/>
      <c r="DOT78" s="9"/>
      <c r="DOU78" s="9"/>
      <c r="DOV78" s="9"/>
      <c r="DOW78" s="9"/>
      <c r="DOX78" s="9"/>
      <c r="DOY78" s="9"/>
      <c r="DOZ78" s="9"/>
      <c r="DPA78" s="9"/>
      <c r="DPB78" s="9"/>
      <c r="DPC78" s="9"/>
      <c r="DPD78" s="9"/>
      <c r="DPE78" s="9"/>
      <c r="DPF78" s="9"/>
    </row>
    <row r="79" spans="1:3126" s="4" customFormat="1" ht="20.100000000000001" customHeight="1" x14ac:dyDescent="0.25">
      <c r="A79" s="24">
        <v>70</v>
      </c>
      <c r="B79" s="99" t="s">
        <v>41</v>
      </c>
      <c r="C79" s="100"/>
      <c r="D79" s="39"/>
      <c r="E79" s="39"/>
      <c r="F79" s="39"/>
      <c r="G79" s="39"/>
      <c r="H79" s="37">
        <f>H78</f>
        <v>30</v>
      </c>
      <c r="I79" s="37">
        <f t="shared" ref="I79:AZ79" si="61">I78</f>
        <v>30</v>
      </c>
      <c r="J79" s="37">
        <f t="shared" si="61"/>
        <v>0</v>
      </c>
      <c r="K79" s="37">
        <f t="shared" si="61"/>
        <v>0</v>
      </c>
      <c r="L79" s="37">
        <f t="shared" si="61"/>
        <v>0</v>
      </c>
      <c r="M79" s="37">
        <f t="shared" si="61"/>
        <v>0</v>
      </c>
      <c r="N79" s="37">
        <f t="shared" si="61"/>
        <v>0</v>
      </c>
      <c r="O79" s="37">
        <f t="shared" si="61"/>
        <v>0</v>
      </c>
      <c r="P79" s="37">
        <f t="shared" si="61"/>
        <v>6</v>
      </c>
      <c r="Q79" s="37">
        <f t="shared" si="61"/>
        <v>0</v>
      </c>
      <c r="R79" s="37">
        <f t="shared" si="61"/>
        <v>0</v>
      </c>
      <c r="S79" s="37">
        <f t="shared" si="61"/>
        <v>4</v>
      </c>
      <c r="T79" s="37">
        <f t="shared" si="61"/>
        <v>2</v>
      </c>
      <c r="U79" s="37">
        <f t="shared" si="61"/>
        <v>0</v>
      </c>
      <c r="V79" s="37">
        <f t="shared" si="61"/>
        <v>0</v>
      </c>
      <c r="W79" s="37">
        <f t="shared" si="61"/>
        <v>0</v>
      </c>
      <c r="X79" s="37">
        <f t="shared" si="61"/>
        <v>0</v>
      </c>
      <c r="Y79" s="37">
        <f t="shared" si="61"/>
        <v>0</v>
      </c>
      <c r="Z79" s="37">
        <f t="shared" si="61"/>
        <v>0</v>
      </c>
      <c r="AA79" s="37">
        <f t="shared" si="61"/>
        <v>0</v>
      </c>
      <c r="AB79" s="37">
        <f t="shared" si="61"/>
        <v>0</v>
      </c>
      <c r="AC79" s="37">
        <f t="shared" si="61"/>
        <v>0</v>
      </c>
      <c r="AD79" s="37">
        <f t="shared" si="61"/>
        <v>0</v>
      </c>
      <c r="AE79" s="37">
        <f t="shared" si="61"/>
        <v>0</v>
      </c>
      <c r="AF79" s="37">
        <f t="shared" si="61"/>
        <v>0</v>
      </c>
      <c r="AG79" s="37">
        <f t="shared" si="61"/>
        <v>0</v>
      </c>
      <c r="AH79" s="37">
        <f t="shared" si="61"/>
        <v>0</v>
      </c>
      <c r="AI79" s="37">
        <f t="shared" si="61"/>
        <v>0</v>
      </c>
      <c r="AJ79" s="37">
        <f t="shared" si="61"/>
        <v>0</v>
      </c>
      <c r="AK79" s="37">
        <f t="shared" si="61"/>
        <v>0</v>
      </c>
      <c r="AL79" s="37">
        <f t="shared" si="61"/>
        <v>0</v>
      </c>
      <c r="AM79" s="37">
        <f t="shared" si="61"/>
        <v>0</v>
      </c>
      <c r="AN79" s="37">
        <f t="shared" si="61"/>
        <v>0</v>
      </c>
      <c r="AO79" s="37">
        <f t="shared" si="61"/>
        <v>0</v>
      </c>
      <c r="AP79" s="37">
        <f t="shared" si="61"/>
        <v>1</v>
      </c>
      <c r="AQ79" s="53">
        <f t="shared" si="61"/>
        <v>1.2</v>
      </c>
      <c r="AR79" s="37">
        <f t="shared" si="61"/>
        <v>0</v>
      </c>
      <c r="AS79" s="37">
        <f t="shared" si="61"/>
        <v>0</v>
      </c>
      <c r="AT79" s="53">
        <f t="shared" si="61"/>
        <v>1.2</v>
      </c>
      <c r="AU79" s="37">
        <f t="shared" si="61"/>
        <v>0</v>
      </c>
      <c r="AV79" s="37">
        <f t="shared" si="61"/>
        <v>0</v>
      </c>
      <c r="AW79" s="37">
        <f t="shared" si="61"/>
        <v>0</v>
      </c>
      <c r="AX79" s="37">
        <f t="shared" si="61"/>
        <v>0</v>
      </c>
      <c r="AY79" s="37">
        <f t="shared" si="61"/>
        <v>0</v>
      </c>
      <c r="AZ79" s="53">
        <f t="shared" si="61"/>
        <v>39.200000000000003</v>
      </c>
      <c r="BA79" s="49" t="s">
        <v>70</v>
      </c>
      <c r="BB79" s="50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  <c r="AMO79" s="9"/>
      <c r="AMP79" s="9"/>
      <c r="AMQ79" s="9"/>
      <c r="AMR79" s="9"/>
      <c r="AMS79" s="9"/>
      <c r="AMT79" s="9"/>
      <c r="AMU79" s="9"/>
      <c r="AMV79" s="9"/>
      <c r="AMW79" s="9"/>
      <c r="AMX79" s="9"/>
      <c r="AMY79" s="9"/>
      <c r="AMZ79" s="9"/>
      <c r="ANA79" s="9"/>
      <c r="ANB79" s="9"/>
      <c r="ANC79" s="9"/>
      <c r="AND79" s="9"/>
      <c r="ANE79" s="9"/>
      <c r="ANF79" s="9"/>
      <c r="ANG79" s="9"/>
      <c r="ANH79" s="9"/>
      <c r="ANI79" s="9"/>
      <c r="ANJ79" s="9"/>
      <c r="ANK79" s="9"/>
      <c r="ANL79" s="9"/>
      <c r="ANM79" s="9"/>
      <c r="ANN79" s="9"/>
      <c r="ANO79" s="9"/>
      <c r="ANP79" s="9"/>
      <c r="ANQ79" s="9"/>
      <c r="ANR79" s="9"/>
      <c r="ANS79" s="9"/>
      <c r="ANT79" s="9"/>
      <c r="ANU79" s="9"/>
      <c r="ANV79" s="9"/>
      <c r="ANW79" s="9"/>
      <c r="ANX79" s="9"/>
      <c r="ANY79" s="9"/>
      <c r="ANZ79" s="9"/>
      <c r="AOA79" s="9"/>
      <c r="AOB79" s="9"/>
      <c r="AOC79" s="9"/>
      <c r="AOD79" s="9"/>
      <c r="AOE79" s="9"/>
      <c r="AOF79" s="9"/>
      <c r="AOG79" s="9"/>
      <c r="AOH79" s="9"/>
      <c r="AOI79" s="9"/>
      <c r="AOJ79" s="9"/>
      <c r="AOK79" s="9"/>
      <c r="AOL79" s="9"/>
      <c r="AOM79" s="9"/>
      <c r="AON79" s="9"/>
      <c r="AOO79" s="9"/>
      <c r="AOP79" s="9"/>
      <c r="AOQ79" s="9"/>
      <c r="AOR79" s="9"/>
      <c r="AOS79" s="9"/>
      <c r="AOT79" s="9"/>
      <c r="AOU79" s="9"/>
      <c r="AOV79" s="9"/>
      <c r="AOW79" s="9"/>
      <c r="AOX79" s="9"/>
      <c r="AOY79" s="9"/>
      <c r="AOZ79" s="9"/>
      <c r="APA79" s="9"/>
      <c r="APB79" s="9"/>
      <c r="APC79" s="9"/>
      <c r="APD79" s="9"/>
      <c r="APE79" s="9"/>
      <c r="APF79" s="9"/>
      <c r="APG79" s="9"/>
      <c r="APH79" s="9"/>
      <c r="API79" s="9"/>
      <c r="APJ79" s="9"/>
      <c r="APK79" s="9"/>
      <c r="APL79" s="9"/>
      <c r="APM79" s="9"/>
      <c r="APN79" s="9"/>
      <c r="APO79" s="9"/>
      <c r="APP79" s="9"/>
      <c r="APQ79" s="9"/>
      <c r="APR79" s="9"/>
      <c r="APS79" s="9"/>
      <c r="APT79" s="9"/>
      <c r="APU79" s="9"/>
      <c r="APV79" s="9"/>
      <c r="APW79" s="9"/>
      <c r="APX79" s="9"/>
      <c r="APY79" s="9"/>
      <c r="APZ79" s="9"/>
      <c r="AQA79" s="9"/>
      <c r="AQB79" s="9"/>
      <c r="AQC79" s="9"/>
      <c r="AQD79" s="9"/>
      <c r="AQE79" s="9"/>
      <c r="AQF79" s="9"/>
      <c r="AQG79" s="9"/>
      <c r="AQH79" s="9"/>
      <c r="AQI79" s="9"/>
      <c r="AQJ79" s="9"/>
      <c r="AQK79" s="9"/>
      <c r="AQL79" s="9"/>
      <c r="AQM79" s="9"/>
      <c r="AQN79" s="9"/>
      <c r="AQO79" s="9"/>
      <c r="AQP79" s="9"/>
      <c r="AQQ79" s="9"/>
      <c r="AQR79" s="9"/>
      <c r="AQS79" s="9"/>
      <c r="AQT79" s="9"/>
      <c r="AQU79" s="9"/>
      <c r="AQV79" s="9"/>
      <c r="AQW79" s="9"/>
      <c r="AQX79" s="9"/>
      <c r="AQY79" s="9"/>
      <c r="AQZ79" s="9"/>
      <c r="ARA79" s="9"/>
      <c r="ARB79" s="9"/>
      <c r="ARC79" s="9"/>
      <c r="ARD79" s="9"/>
      <c r="ARE79" s="9"/>
      <c r="ARF79" s="9"/>
      <c r="ARG79" s="9"/>
      <c r="ARH79" s="9"/>
      <c r="ARI79" s="9"/>
      <c r="ARJ79" s="9"/>
      <c r="ARK79" s="9"/>
      <c r="ARL79" s="9"/>
      <c r="ARM79" s="9"/>
      <c r="ARN79" s="9"/>
      <c r="ARO79" s="9"/>
      <c r="ARP79" s="9"/>
      <c r="ARQ79" s="9"/>
      <c r="ARR79" s="9"/>
      <c r="ARS79" s="9"/>
      <c r="ART79" s="9"/>
      <c r="ARU79" s="9"/>
      <c r="ARV79" s="9"/>
      <c r="ARW79" s="9"/>
      <c r="ARX79" s="9"/>
      <c r="ARY79" s="9"/>
      <c r="ARZ79" s="9"/>
      <c r="ASA79" s="9"/>
      <c r="ASB79" s="9"/>
      <c r="ASC79" s="9"/>
      <c r="ASD79" s="9"/>
      <c r="ASE79" s="9"/>
      <c r="ASF79" s="9"/>
      <c r="ASG79" s="9"/>
      <c r="ASH79" s="9"/>
      <c r="ASI79" s="9"/>
      <c r="ASJ79" s="9"/>
      <c r="ASK79" s="9"/>
      <c r="ASL79" s="9"/>
      <c r="ASM79" s="9"/>
      <c r="ASN79" s="9"/>
      <c r="ASO79" s="9"/>
      <c r="ASP79" s="9"/>
      <c r="ASQ79" s="9"/>
      <c r="ASR79" s="9"/>
      <c r="ASS79" s="9"/>
      <c r="AST79" s="9"/>
      <c r="ASU79" s="9"/>
      <c r="ASV79" s="9"/>
      <c r="ASW79" s="9"/>
      <c r="ASX79" s="9"/>
      <c r="ASY79" s="9"/>
      <c r="ASZ79" s="9"/>
      <c r="ATA79" s="9"/>
      <c r="ATB79" s="9"/>
      <c r="ATC79" s="9"/>
      <c r="ATD79" s="9"/>
      <c r="ATE79" s="9"/>
      <c r="ATF79" s="9"/>
      <c r="ATG79" s="9"/>
      <c r="ATH79" s="9"/>
      <c r="ATI79" s="9"/>
      <c r="ATJ79" s="9"/>
      <c r="ATK79" s="9"/>
      <c r="ATL79" s="9"/>
      <c r="ATM79" s="9"/>
      <c r="ATN79" s="9"/>
      <c r="ATO79" s="9"/>
      <c r="ATP79" s="9"/>
      <c r="ATQ79" s="9"/>
      <c r="ATR79" s="9"/>
      <c r="ATS79" s="9"/>
      <c r="ATT79" s="9"/>
      <c r="ATU79" s="9"/>
      <c r="ATV79" s="9"/>
      <c r="ATW79" s="9"/>
      <c r="ATX79" s="9"/>
      <c r="ATY79" s="9"/>
      <c r="ATZ79" s="9"/>
      <c r="AUA79" s="9"/>
      <c r="AUB79" s="9"/>
      <c r="AUC79" s="9"/>
      <c r="AUD79" s="9"/>
      <c r="AUE79" s="9"/>
      <c r="AUF79" s="9"/>
      <c r="AUG79" s="9"/>
      <c r="AUH79" s="9"/>
      <c r="AUI79" s="9"/>
      <c r="AUJ79" s="9"/>
      <c r="AUK79" s="9"/>
      <c r="AUL79" s="9"/>
      <c r="AUM79" s="9"/>
      <c r="AUN79" s="9"/>
      <c r="AUO79" s="9"/>
      <c r="AUP79" s="9"/>
      <c r="AUQ79" s="9"/>
      <c r="AUR79" s="9"/>
      <c r="AUS79" s="9"/>
      <c r="AUT79" s="9"/>
      <c r="AUU79" s="9"/>
      <c r="AUV79" s="9"/>
      <c r="AUW79" s="9"/>
      <c r="AUX79" s="9"/>
      <c r="AUY79" s="9"/>
      <c r="AUZ79" s="9"/>
      <c r="AVA79" s="9"/>
      <c r="AVB79" s="9"/>
      <c r="AVC79" s="9"/>
      <c r="AVD79" s="9"/>
      <c r="AVE79" s="9"/>
      <c r="AVF79" s="9"/>
      <c r="AVG79" s="9"/>
      <c r="AVH79" s="9"/>
      <c r="AVI79" s="9"/>
      <c r="AVJ79" s="9"/>
      <c r="AVK79" s="9"/>
      <c r="AVL79" s="9"/>
      <c r="AVM79" s="9"/>
      <c r="AVN79" s="9"/>
      <c r="AVO79" s="9"/>
      <c r="AVP79" s="9"/>
      <c r="AVQ79" s="9"/>
      <c r="AVR79" s="9"/>
      <c r="AVS79" s="9"/>
      <c r="AVT79" s="9"/>
      <c r="AVU79" s="9"/>
      <c r="AVV79" s="9"/>
      <c r="AVW79" s="9"/>
      <c r="AVX79" s="9"/>
      <c r="AVY79" s="9"/>
      <c r="AVZ79" s="9"/>
      <c r="AWA79" s="9"/>
      <c r="AWB79" s="9"/>
      <c r="AWC79" s="9"/>
      <c r="AWD79" s="9"/>
      <c r="AWE79" s="9"/>
      <c r="AWF79" s="9"/>
      <c r="AWG79" s="9"/>
      <c r="AWH79" s="9"/>
      <c r="AWI79" s="9"/>
      <c r="AWJ79" s="9"/>
      <c r="AWK79" s="9"/>
      <c r="AWL79" s="9"/>
      <c r="AWM79" s="9"/>
      <c r="AWN79" s="9"/>
      <c r="AWO79" s="9"/>
      <c r="AWP79" s="9"/>
      <c r="AWQ79" s="9"/>
      <c r="AWR79" s="9"/>
      <c r="AWS79" s="9"/>
      <c r="AWT79" s="9"/>
      <c r="AWU79" s="9"/>
      <c r="AWV79" s="9"/>
      <c r="AWW79" s="9"/>
      <c r="AWX79" s="9"/>
      <c r="AWY79" s="9"/>
      <c r="AWZ79" s="9"/>
      <c r="AXA79" s="9"/>
      <c r="AXB79" s="9"/>
      <c r="AXC79" s="9"/>
      <c r="AXD79" s="9"/>
      <c r="AXE79" s="9"/>
      <c r="AXF79" s="9"/>
      <c r="AXG79" s="9"/>
      <c r="AXH79" s="9"/>
      <c r="AXI79" s="9"/>
      <c r="AXJ79" s="9"/>
      <c r="AXK79" s="9"/>
      <c r="AXL79" s="9"/>
      <c r="AXM79" s="9"/>
      <c r="AXN79" s="9"/>
      <c r="AXO79" s="9"/>
      <c r="AXP79" s="9"/>
      <c r="AXQ79" s="9"/>
      <c r="AXR79" s="9"/>
      <c r="AXS79" s="9"/>
      <c r="AXT79" s="9"/>
      <c r="AXU79" s="9"/>
      <c r="AXV79" s="9"/>
      <c r="AXW79" s="9"/>
      <c r="AXX79" s="9"/>
      <c r="AXY79" s="9"/>
      <c r="AXZ79" s="9"/>
      <c r="AYA79" s="9"/>
      <c r="AYB79" s="9"/>
      <c r="AYC79" s="9"/>
      <c r="AYD79" s="9"/>
      <c r="AYE79" s="9"/>
      <c r="AYF79" s="9"/>
      <c r="AYG79" s="9"/>
      <c r="AYH79" s="9"/>
      <c r="AYI79" s="9"/>
      <c r="AYJ79" s="9"/>
      <c r="AYK79" s="9"/>
      <c r="AYL79" s="9"/>
      <c r="AYM79" s="9"/>
      <c r="AYN79" s="9"/>
      <c r="AYO79" s="9"/>
      <c r="AYP79" s="9"/>
      <c r="AYQ79" s="9"/>
      <c r="AYR79" s="9"/>
      <c r="AYS79" s="9"/>
      <c r="AYT79" s="9"/>
      <c r="AYU79" s="9"/>
      <c r="AYV79" s="9"/>
      <c r="AYW79" s="9"/>
      <c r="AYX79" s="9"/>
      <c r="AYY79" s="9"/>
      <c r="AYZ79" s="9"/>
      <c r="AZA79" s="9"/>
      <c r="AZB79" s="9"/>
      <c r="AZC79" s="9"/>
      <c r="AZD79" s="9"/>
      <c r="AZE79" s="9"/>
      <c r="AZF79" s="9"/>
      <c r="AZG79" s="9"/>
      <c r="AZH79" s="9"/>
      <c r="AZI79" s="9"/>
      <c r="AZJ79" s="9"/>
      <c r="AZK79" s="9"/>
      <c r="AZL79" s="9"/>
      <c r="AZM79" s="9"/>
      <c r="AZN79" s="9"/>
      <c r="AZO79" s="9"/>
      <c r="AZP79" s="9"/>
      <c r="AZQ79" s="9"/>
      <c r="AZR79" s="9"/>
      <c r="AZS79" s="9"/>
      <c r="AZT79" s="9"/>
      <c r="AZU79" s="9"/>
      <c r="AZV79" s="9"/>
      <c r="AZW79" s="9"/>
      <c r="AZX79" s="9"/>
      <c r="AZY79" s="9"/>
      <c r="AZZ79" s="9"/>
      <c r="BAA79" s="9"/>
      <c r="BAB79" s="9"/>
      <c r="BAC79" s="9"/>
      <c r="BAD79" s="9"/>
      <c r="BAE79" s="9"/>
      <c r="BAF79" s="9"/>
      <c r="BAG79" s="9"/>
      <c r="BAH79" s="9"/>
      <c r="BAI79" s="9"/>
      <c r="BAJ79" s="9"/>
      <c r="BAK79" s="9"/>
      <c r="BAL79" s="9"/>
      <c r="BAM79" s="9"/>
      <c r="BAN79" s="9"/>
      <c r="BAO79" s="9"/>
      <c r="BAP79" s="9"/>
      <c r="BAQ79" s="9"/>
      <c r="BAR79" s="9"/>
      <c r="BAS79" s="9"/>
      <c r="BAT79" s="9"/>
      <c r="BAU79" s="9"/>
      <c r="BAV79" s="9"/>
      <c r="BAW79" s="9"/>
      <c r="BAX79" s="9"/>
      <c r="BAY79" s="9"/>
      <c r="BAZ79" s="9"/>
      <c r="BBA79" s="9"/>
      <c r="BBB79" s="9"/>
      <c r="BBC79" s="9"/>
      <c r="BBD79" s="9"/>
      <c r="BBE79" s="9"/>
      <c r="BBF79" s="9"/>
      <c r="BBG79" s="9"/>
      <c r="BBH79" s="9"/>
      <c r="BBI79" s="9"/>
      <c r="BBJ79" s="9"/>
      <c r="BBK79" s="9"/>
      <c r="BBL79" s="9"/>
      <c r="BBM79" s="9"/>
      <c r="BBN79" s="9"/>
      <c r="BBO79" s="9"/>
      <c r="BBP79" s="9"/>
      <c r="BBQ79" s="9"/>
      <c r="BBR79" s="9"/>
      <c r="BBS79" s="9"/>
      <c r="BBT79" s="9"/>
      <c r="BBU79" s="9"/>
      <c r="BBV79" s="9"/>
      <c r="BBW79" s="9"/>
      <c r="BBX79" s="9"/>
      <c r="BBY79" s="9"/>
      <c r="BBZ79" s="9"/>
      <c r="BCA79" s="9"/>
      <c r="BCB79" s="9"/>
      <c r="BCC79" s="9"/>
      <c r="BCD79" s="9"/>
      <c r="BCE79" s="9"/>
      <c r="BCF79" s="9"/>
      <c r="BCG79" s="9"/>
      <c r="BCH79" s="9"/>
      <c r="BCI79" s="9"/>
      <c r="BCJ79" s="9"/>
      <c r="BCK79" s="9"/>
      <c r="BCL79" s="9"/>
      <c r="BCM79" s="9"/>
      <c r="BCN79" s="9"/>
      <c r="BCO79" s="9"/>
      <c r="BCP79" s="9"/>
      <c r="BCQ79" s="9"/>
      <c r="BCR79" s="9"/>
      <c r="BCS79" s="9"/>
      <c r="BCT79" s="9"/>
      <c r="BCU79" s="9"/>
      <c r="BCV79" s="9"/>
      <c r="BCW79" s="9"/>
      <c r="BCX79" s="9"/>
      <c r="BCY79" s="9"/>
      <c r="BCZ79" s="9"/>
      <c r="BDA79" s="9"/>
      <c r="BDB79" s="9"/>
      <c r="BDC79" s="9"/>
      <c r="BDD79" s="9"/>
      <c r="BDE79" s="9"/>
      <c r="BDF79" s="9"/>
      <c r="BDG79" s="9"/>
      <c r="BDH79" s="9"/>
      <c r="BDI79" s="9"/>
      <c r="BDJ79" s="9"/>
      <c r="BDK79" s="9"/>
      <c r="BDL79" s="9"/>
      <c r="BDM79" s="9"/>
      <c r="BDN79" s="9"/>
      <c r="BDO79" s="9"/>
      <c r="BDP79" s="9"/>
      <c r="BDQ79" s="9"/>
      <c r="BDR79" s="9"/>
      <c r="BDS79" s="9"/>
      <c r="BDT79" s="9"/>
      <c r="BDU79" s="9"/>
      <c r="BDV79" s="9"/>
      <c r="BDW79" s="9"/>
      <c r="BDX79" s="9"/>
      <c r="BDY79" s="9"/>
      <c r="BDZ79" s="9"/>
      <c r="BEA79" s="9"/>
      <c r="BEB79" s="9"/>
      <c r="BEC79" s="9"/>
      <c r="BED79" s="9"/>
      <c r="BEE79" s="9"/>
      <c r="BEF79" s="9"/>
      <c r="BEG79" s="9"/>
      <c r="BEH79" s="9"/>
      <c r="BEI79" s="9"/>
      <c r="BEJ79" s="9"/>
      <c r="BEK79" s="9"/>
      <c r="BEL79" s="9"/>
      <c r="BEM79" s="9"/>
      <c r="BEN79" s="9"/>
      <c r="BEO79" s="9"/>
      <c r="BEP79" s="9"/>
      <c r="BEQ79" s="9"/>
      <c r="BER79" s="9"/>
      <c r="BES79" s="9"/>
      <c r="BET79" s="9"/>
      <c r="BEU79" s="9"/>
      <c r="BEV79" s="9"/>
      <c r="BEW79" s="9"/>
      <c r="BEX79" s="9"/>
      <c r="BEY79" s="9"/>
      <c r="BEZ79" s="9"/>
      <c r="BFA79" s="9"/>
      <c r="BFB79" s="9"/>
      <c r="BFC79" s="9"/>
      <c r="BFD79" s="9"/>
      <c r="BFE79" s="9"/>
      <c r="BFF79" s="9"/>
      <c r="BFG79" s="9"/>
      <c r="BFH79" s="9"/>
      <c r="BFI79" s="9"/>
      <c r="BFJ79" s="9"/>
      <c r="BFK79" s="9"/>
      <c r="BFL79" s="9"/>
      <c r="BFM79" s="9"/>
      <c r="BFN79" s="9"/>
      <c r="BFO79" s="9"/>
      <c r="BFP79" s="9"/>
      <c r="BFQ79" s="9"/>
      <c r="BFR79" s="9"/>
      <c r="BFS79" s="9"/>
      <c r="BFT79" s="9"/>
      <c r="BFU79" s="9"/>
      <c r="BFV79" s="9"/>
      <c r="BFW79" s="9"/>
      <c r="BFX79" s="9"/>
      <c r="BFY79" s="9"/>
      <c r="BFZ79" s="9"/>
      <c r="BGA79" s="9"/>
      <c r="BGB79" s="9"/>
      <c r="BGC79" s="9"/>
      <c r="BGD79" s="9"/>
      <c r="BGE79" s="9"/>
      <c r="BGF79" s="9"/>
      <c r="BGG79" s="9"/>
      <c r="BGH79" s="9"/>
      <c r="BGI79" s="9"/>
      <c r="BGJ79" s="9"/>
      <c r="BGK79" s="9"/>
      <c r="BGL79" s="9"/>
      <c r="BGM79" s="9"/>
      <c r="BGN79" s="9"/>
      <c r="BGO79" s="9"/>
      <c r="BGP79" s="9"/>
      <c r="BGQ79" s="9"/>
      <c r="BGR79" s="9"/>
      <c r="BGS79" s="9"/>
      <c r="BGT79" s="9"/>
      <c r="BGU79" s="9"/>
      <c r="BGV79" s="9"/>
      <c r="BGW79" s="9"/>
      <c r="BGX79" s="9"/>
      <c r="BGY79" s="9"/>
      <c r="BGZ79" s="9"/>
      <c r="BHA79" s="9"/>
      <c r="BHB79" s="9"/>
      <c r="BHC79" s="9"/>
      <c r="BHD79" s="9"/>
      <c r="BHE79" s="9"/>
      <c r="BHF79" s="9"/>
      <c r="BHG79" s="9"/>
      <c r="BHH79" s="9"/>
      <c r="BHI79" s="9"/>
      <c r="BHJ79" s="9"/>
      <c r="BHK79" s="9"/>
      <c r="BHL79" s="9"/>
      <c r="BHM79" s="9"/>
      <c r="BHN79" s="9"/>
      <c r="BHO79" s="9"/>
      <c r="BHP79" s="9"/>
      <c r="BHQ79" s="9"/>
      <c r="BHR79" s="9"/>
      <c r="BHS79" s="9"/>
      <c r="BHT79" s="9"/>
      <c r="BHU79" s="9"/>
      <c r="BHV79" s="9"/>
      <c r="BHW79" s="9"/>
      <c r="BHX79" s="9"/>
      <c r="BHY79" s="9"/>
      <c r="BHZ79" s="9"/>
      <c r="BIA79" s="9"/>
      <c r="BIB79" s="9"/>
      <c r="BIC79" s="9"/>
      <c r="BID79" s="9"/>
      <c r="BIE79" s="9"/>
      <c r="BIF79" s="9"/>
      <c r="BIG79" s="9"/>
      <c r="BIH79" s="9"/>
      <c r="BII79" s="9"/>
      <c r="BIJ79" s="9"/>
      <c r="BIK79" s="9"/>
      <c r="BIL79" s="9"/>
      <c r="BIM79" s="9"/>
      <c r="BIN79" s="9"/>
      <c r="BIO79" s="9"/>
      <c r="BIP79" s="9"/>
      <c r="BIQ79" s="9"/>
      <c r="BIR79" s="9"/>
      <c r="BIS79" s="9"/>
      <c r="BIT79" s="9"/>
      <c r="BIU79" s="9"/>
      <c r="BIV79" s="9"/>
      <c r="BIW79" s="9"/>
      <c r="BIX79" s="9"/>
      <c r="BIY79" s="9"/>
      <c r="BIZ79" s="9"/>
      <c r="BJA79" s="9"/>
      <c r="BJB79" s="9"/>
      <c r="BJC79" s="9"/>
      <c r="BJD79" s="9"/>
      <c r="BJE79" s="9"/>
      <c r="BJF79" s="9"/>
      <c r="BJG79" s="9"/>
      <c r="BJH79" s="9"/>
      <c r="BJI79" s="9"/>
      <c r="BJJ79" s="9"/>
      <c r="BJK79" s="9"/>
      <c r="BJL79" s="9"/>
      <c r="BJM79" s="9"/>
      <c r="BJN79" s="9"/>
      <c r="BJO79" s="9"/>
      <c r="BJP79" s="9"/>
      <c r="BJQ79" s="9"/>
      <c r="BJR79" s="9"/>
      <c r="BJS79" s="9"/>
      <c r="BJT79" s="9"/>
      <c r="BJU79" s="9"/>
      <c r="BJV79" s="9"/>
      <c r="BJW79" s="9"/>
      <c r="BJX79" s="9"/>
      <c r="BJY79" s="9"/>
      <c r="BJZ79" s="9"/>
      <c r="BKA79" s="9"/>
      <c r="BKB79" s="9"/>
      <c r="BKC79" s="9"/>
      <c r="BKD79" s="9"/>
      <c r="BKE79" s="9"/>
      <c r="BKF79" s="9"/>
      <c r="BKG79" s="9"/>
      <c r="BKH79" s="9"/>
      <c r="BKI79" s="9"/>
      <c r="BKJ79" s="9"/>
      <c r="BKK79" s="9"/>
      <c r="BKL79" s="9"/>
      <c r="BKM79" s="9"/>
      <c r="BKN79" s="9"/>
      <c r="BKO79" s="9"/>
      <c r="BKP79" s="9"/>
      <c r="BKQ79" s="9"/>
      <c r="BKR79" s="9"/>
      <c r="BKS79" s="9"/>
      <c r="BKT79" s="9"/>
      <c r="BKU79" s="9"/>
      <c r="BKV79" s="9"/>
      <c r="BKW79" s="9"/>
      <c r="BKX79" s="9"/>
      <c r="BKY79" s="9"/>
      <c r="BKZ79" s="9"/>
      <c r="BLA79" s="9"/>
      <c r="BLB79" s="9"/>
      <c r="BLC79" s="9"/>
      <c r="BLD79" s="9"/>
      <c r="BLE79" s="9"/>
      <c r="BLF79" s="9"/>
      <c r="BLG79" s="9"/>
      <c r="BLH79" s="9"/>
      <c r="BLI79" s="9"/>
      <c r="BLJ79" s="9"/>
      <c r="BLK79" s="9"/>
      <c r="BLL79" s="9"/>
      <c r="BLM79" s="9"/>
      <c r="BLN79" s="9"/>
      <c r="BLO79" s="9"/>
      <c r="BLP79" s="9"/>
      <c r="BLQ79" s="9"/>
      <c r="BLR79" s="9"/>
      <c r="BLS79" s="9"/>
      <c r="BLT79" s="9"/>
      <c r="BLU79" s="9"/>
      <c r="BLV79" s="9"/>
      <c r="BLW79" s="9"/>
      <c r="BLX79" s="9"/>
      <c r="BLY79" s="9"/>
      <c r="BLZ79" s="9"/>
      <c r="BMA79" s="9"/>
      <c r="BMB79" s="9"/>
      <c r="BMC79" s="9"/>
      <c r="BMD79" s="9"/>
      <c r="BME79" s="9"/>
      <c r="BMF79" s="9"/>
      <c r="BMG79" s="9"/>
      <c r="BMH79" s="9"/>
      <c r="BMI79" s="9"/>
      <c r="BMJ79" s="9"/>
      <c r="BMK79" s="9"/>
      <c r="BML79" s="9"/>
      <c r="BMM79" s="9"/>
      <c r="BMN79" s="9"/>
      <c r="BMO79" s="9"/>
      <c r="BMP79" s="9"/>
      <c r="BMQ79" s="9"/>
      <c r="BMR79" s="9"/>
      <c r="BMS79" s="9"/>
      <c r="BMT79" s="9"/>
      <c r="BMU79" s="9"/>
      <c r="BMV79" s="9"/>
      <c r="BMW79" s="9"/>
      <c r="BMX79" s="9"/>
      <c r="BMY79" s="9"/>
      <c r="BMZ79" s="9"/>
      <c r="BNA79" s="9"/>
      <c r="BNB79" s="9"/>
      <c r="BNC79" s="9"/>
      <c r="BND79" s="9"/>
      <c r="BNE79" s="9"/>
      <c r="BNF79" s="9"/>
      <c r="BNG79" s="9"/>
      <c r="BNH79" s="9"/>
      <c r="BNI79" s="9"/>
      <c r="BNJ79" s="9"/>
      <c r="BNK79" s="9"/>
      <c r="BNL79" s="9"/>
      <c r="BNM79" s="9"/>
      <c r="BNN79" s="9"/>
      <c r="BNO79" s="9"/>
      <c r="BNP79" s="9"/>
      <c r="BNQ79" s="9"/>
      <c r="BNR79" s="9"/>
      <c r="BNS79" s="9"/>
      <c r="BNT79" s="9"/>
      <c r="BNU79" s="9"/>
      <c r="BNV79" s="9"/>
      <c r="BNW79" s="9"/>
      <c r="BNX79" s="9"/>
      <c r="BNY79" s="9"/>
      <c r="BNZ79" s="9"/>
      <c r="BOA79" s="9"/>
      <c r="BOB79" s="9"/>
      <c r="BOC79" s="9"/>
      <c r="BOD79" s="9"/>
      <c r="BOE79" s="9"/>
      <c r="BOF79" s="9"/>
      <c r="BOG79" s="9"/>
      <c r="BOH79" s="9"/>
      <c r="BOI79" s="9"/>
      <c r="BOJ79" s="9"/>
      <c r="BOK79" s="9"/>
      <c r="BOL79" s="9"/>
      <c r="BOM79" s="9"/>
      <c r="BON79" s="9"/>
      <c r="BOO79" s="9"/>
      <c r="BOP79" s="9"/>
      <c r="BOQ79" s="9"/>
      <c r="BOR79" s="9"/>
      <c r="BOS79" s="9"/>
      <c r="BOT79" s="9"/>
      <c r="BOU79" s="9"/>
      <c r="BOV79" s="9"/>
      <c r="BOW79" s="9"/>
      <c r="BOX79" s="9"/>
      <c r="BOY79" s="9"/>
      <c r="BOZ79" s="9"/>
      <c r="BPA79" s="9"/>
      <c r="BPB79" s="9"/>
      <c r="BPC79" s="9"/>
      <c r="BPD79" s="9"/>
      <c r="BPE79" s="9"/>
      <c r="BPF79" s="9"/>
      <c r="BPG79" s="9"/>
      <c r="BPH79" s="9"/>
      <c r="BPI79" s="9"/>
      <c r="BPJ79" s="9"/>
      <c r="BPK79" s="9"/>
      <c r="BPL79" s="9"/>
      <c r="BPM79" s="9"/>
      <c r="BPN79" s="9"/>
      <c r="BPO79" s="9"/>
      <c r="BPP79" s="9"/>
      <c r="BPQ79" s="9"/>
      <c r="BPR79" s="9"/>
      <c r="BPS79" s="9"/>
      <c r="BPT79" s="9"/>
      <c r="BPU79" s="9"/>
      <c r="BPV79" s="9"/>
      <c r="BPW79" s="9"/>
      <c r="BPX79" s="9"/>
      <c r="BPY79" s="9"/>
      <c r="BPZ79" s="9"/>
      <c r="BQA79" s="9"/>
      <c r="BQB79" s="9"/>
      <c r="BQC79" s="9"/>
      <c r="BQD79" s="9"/>
      <c r="BQE79" s="9"/>
      <c r="BQF79" s="9"/>
      <c r="BQG79" s="9"/>
      <c r="BQH79" s="9"/>
      <c r="BQI79" s="9"/>
      <c r="BQJ79" s="9"/>
      <c r="BQK79" s="9"/>
      <c r="BQL79" s="9"/>
      <c r="BQM79" s="9"/>
      <c r="BQN79" s="9"/>
      <c r="BQO79" s="9"/>
      <c r="BQP79" s="9"/>
      <c r="BQQ79" s="9"/>
      <c r="BQR79" s="9"/>
      <c r="BQS79" s="9"/>
      <c r="BQT79" s="9"/>
      <c r="BQU79" s="9"/>
      <c r="BQV79" s="9"/>
      <c r="BQW79" s="9"/>
      <c r="BQX79" s="9"/>
      <c r="BQY79" s="9"/>
      <c r="BQZ79" s="9"/>
      <c r="BRA79" s="9"/>
      <c r="BRB79" s="9"/>
      <c r="BRC79" s="9"/>
      <c r="BRD79" s="9"/>
      <c r="BRE79" s="9"/>
      <c r="BRF79" s="9"/>
      <c r="BRG79" s="9"/>
      <c r="BRH79" s="9"/>
      <c r="BRI79" s="9"/>
      <c r="BRJ79" s="9"/>
      <c r="BRK79" s="9"/>
      <c r="BRL79" s="9"/>
      <c r="BRM79" s="9"/>
      <c r="BRN79" s="9"/>
      <c r="BRO79" s="9"/>
      <c r="BRP79" s="9"/>
      <c r="BRQ79" s="9"/>
      <c r="BRR79" s="9"/>
      <c r="BRS79" s="9"/>
      <c r="BRT79" s="9"/>
      <c r="BRU79" s="9"/>
      <c r="BRV79" s="9"/>
      <c r="BRW79" s="9"/>
      <c r="BRX79" s="9"/>
      <c r="BRY79" s="9"/>
      <c r="BRZ79" s="9"/>
      <c r="BSA79" s="9"/>
      <c r="BSB79" s="9"/>
      <c r="BSC79" s="9"/>
      <c r="BSD79" s="9"/>
      <c r="BSE79" s="9"/>
      <c r="BSF79" s="9"/>
      <c r="BSG79" s="9"/>
      <c r="BSH79" s="9"/>
      <c r="BSI79" s="9"/>
      <c r="BSJ79" s="9"/>
      <c r="BSK79" s="9"/>
      <c r="BSL79" s="9"/>
      <c r="BSM79" s="9"/>
      <c r="BSN79" s="9"/>
      <c r="BSO79" s="9"/>
      <c r="BSP79" s="9"/>
      <c r="BSQ79" s="9"/>
      <c r="BSR79" s="9"/>
      <c r="BSS79" s="9"/>
      <c r="BST79" s="9"/>
      <c r="BSU79" s="9"/>
      <c r="BSV79" s="9"/>
      <c r="BSW79" s="9"/>
      <c r="BSX79" s="9"/>
      <c r="BSY79" s="9"/>
      <c r="BSZ79" s="9"/>
      <c r="BTA79" s="9"/>
      <c r="BTB79" s="9"/>
      <c r="BTC79" s="9"/>
      <c r="BTD79" s="9"/>
      <c r="BTE79" s="9"/>
      <c r="BTF79" s="9"/>
      <c r="BTG79" s="9"/>
      <c r="BTH79" s="9"/>
      <c r="BTI79" s="9"/>
      <c r="BTJ79" s="9"/>
      <c r="BTK79" s="9"/>
      <c r="BTL79" s="9"/>
      <c r="BTM79" s="9"/>
      <c r="BTN79" s="9"/>
      <c r="BTO79" s="9"/>
      <c r="BTP79" s="9"/>
      <c r="BTQ79" s="9"/>
      <c r="BTR79" s="9"/>
      <c r="BTS79" s="9"/>
      <c r="BTT79" s="9"/>
      <c r="BTU79" s="9"/>
      <c r="BTV79" s="9"/>
      <c r="BTW79" s="9"/>
      <c r="BTX79" s="9"/>
      <c r="BTY79" s="9"/>
      <c r="BTZ79" s="9"/>
      <c r="BUA79" s="9"/>
      <c r="BUB79" s="9"/>
      <c r="BUC79" s="9"/>
      <c r="BUD79" s="9"/>
      <c r="BUE79" s="9"/>
      <c r="BUF79" s="9"/>
      <c r="BUG79" s="9"/>
      <c r="BUH79" s="9"/>
      <c r="BUI79" s="9"/>
      <c r="BUJ79" s="9"/>
      <c r="BUK79" s="9"/>
      <c r="BUL79" s="9"/>
      <c r="BUM79" s="9"/>
      <c r="BUN79" s="9"/>
      <c r="BUO79" s="9"/>
      <c r="BUP79" s="9"/>
      <c r="BUQ79" s="9"/>
      <c r="BUR79" s="9"/>
      <c r="BUS79" s="9"/>
      <c r="BUT79" s="9"/>
      <c r="BUU79" s="9"/>
      <c r="BUV79" s="9"/>
      <c r="BUW79" s="9"/>
      <c r="BUX79" s="9"/>
      <c r="BUY79" s="9"/>
      <c r="BUZ79" s="9"/>
      <c r="BVA79" s="9"/>
      <c r="BVB79" s="9"/>
      <c r="BVC79" s="9"/>
      <c r="BVD79" s="9"/>
      <c r="BVE79" s="9"/>
      <c r="BVF79" s="9"/>
      <c r="BVG79" s="9"/>
      <c r="BVH79" s="9"/>
      <c r="BVI79" s="9"/>
      <c r="BVJ79" s="9"/>
      <c r="BVK79" s="9"/>
      <c r="BVL79" s="9"/>
      <c r="BVM79" s="9"/>
      <c r="BVN79" s="9"/>
      <c r="BVO79" s="9"/>
      <c r="BVP79" s="9"/>
      <c r="BVQ79" s="9"/>
      <c r="BVR79" s="9"/>
      <c r="BVS79" s="9"/>
      <c r="BVT79" s="9"/>
      <c r="BVU79" s="9"/>
      <c r="BVV79" s="9"/>
      <c r="BVW79" s="9"/>
      <c r="BVX79" s="9"/>
      <c r="BVY79" s="9"/>
      <c r="BVZ79" s="9"/>
      <c r="BWA79" s="9"/>
      <c r="BWB79" s="9"/>
      <c r="BWC79" s="9"/>
      <c r="BWD79" s="9"/>
      <c r="BWE79" s="9"/>
      <c r="BWF79" s="9"/>
      <c r="BWG79" s="9"/>
      <c r="BWH79" s="9"/>
      <c r="BWI79" s="9"/>
      <c r="BWJ79" s="9"/>
      <c r="BWK79" s="9"/>
      <c r="BWL79" s="9"/>
      <c r="BWM79" s="9"/>
      <c r="BWN79" s="9"/>
      <c r="BWO79" s="9"/>
      <c r="BWP79" s="9"/>
      <c r="BWQ79" s="9"/>
      <c r="BWR79" s="9"/>
      <c r="BWS79" s="9"/>
      <c r="BWT79" s="9"/>
      <c r="BWU79" s="9"/>
      <c r="BWV79" s="9"/>
      <c r="BWW79" s="9"/>
      <c r="BWX79" s="9"/>
      <c r="BWY79" s="9"/>
      <c r="BWZ79" s="9"/>
      <c r="BXA79" s="9"/>
      <c r="BXB79" s="9"/>
      <c r="BXC79" s="9"/>
      <c r="BXD79" s="9"/>
      <c r="BXE79" s="9"/>
      <c r="BXF79" s="9"/>
      <c r="BXG79" s="9"/>
      <c r="BXH79" s="9"/>
      <c r="BXI79" s="9"/>
      <c r="BXJ79" s="9"/>
      <c r="BXK79" s="9"/>
      <c r="BXL79" s="9"/>
      <c r="BXM79" s="9"/>
      <c r="BXN79" s="9"/>
      <c r="BXO79" s="9"/>
      <c r="BXP79" s="9"/>
      <c r="BXQ79" s="9"/>
      <c r="BXR79" s="9"/>
      <c r="BXS79" s="9"/>
      <c r="BXT79" s="9"/>
      <c r="BXU79" s="9"/>
      <c r="BXV79" s="9"/>
      <c r="BXW79" s="9"/>
      <c r="BXX79" s="9"/>
      <c r="BXY79" s="9"/>
      <c r="BXZ79" s="9"/>
      <c r="BYA79" s="9"/>
      <c r="BYB79" s="9"/>
      <c r="BYC79" s="9"/>
      <c r="BYD79" s="9"/>
      <c r="BYE79" s="9"/>
      <c r="BYF79" s="9"/>
      <c r="BYG79" s="9"/>
      <c r="BYH79" s="9"/>
      <c r="BYI79" s="9"/>
      <c r="BYJ79" s="9"/>
      <c r="BYK79" s="9"/>
      <c r="BYL79" s="9"/>
      <c r="BYM79" s="9"/>
      <c r="BYN79" s="9"/>
      <c r="BYO79" s="9"/>
      <c r="BYP79" s="9"/>
      <c r="BYQ79" s="9"/>
      <c r="BYR79" s="9"/>
      <c r="BYS79" s="9"/>
      <c r="BYT79" s="9"/>
      <c r="BYU79" s="9"/>
      <c r="BYV79" s="9"/>
      <c r="BYW79" s="9"/>
      <c r="BYX79" s="9"/>
      <c r="BYY79" s="9"/>
      <c r="BYZ79" s="9"/>
      <c r="BZA79" s="9"/>
      <c r="BZB79" s="9"/>
      <c r="BZC79" s="9"/>
      <c r="BZD79" s="9"/>
      <c r="BZE79" s="9"/>
      <c r="BZF79" s="9"/>
      <c r="BZG79" s="9"/>
      <c r="BZH79" s="9"/>
      <c r="BZI79" s="9"/>
      <c r="BZJ79" s="9"/>
      <c r="BZK79" s="9"/>
      <c r="BZL79" s="9"/>
      <c r="BZM79" s="9"/>
      <c r="BZN79" s="9"/>
      <c r="BZO79" s="9"/>
      <c r="BZP79" s="9"/>
      <c r="BZQ79" s="9"/>
      <c r="BZR79" s="9"/>
      <c r="BZS79" s="9"/>
      <c r="BZT79" s="9"/>
      <c r="BZU79" s="9"/>
      <c r="BZV79" s="9"/>
      <c r="BZW79" s="9"/>
      <c r="BZX79" s="9"/>
      <c r="BZY79" s="9"/>
      <c r="BZZ79" s="9"/>
      <c r="CAA79" s="9"/>
      <c r="CAB79" s="9"/>
      <c r="CAC79" s="9"/>
      <c r="CAD79" s="9"/>
      <c r="CAE79" s="9"/>
      <c r="CAF79" s="9"/>
      <c r="CAG79" s="9"/>
      <c r="CAH79" s="9"/>
      <c r="CAI79" s="9"/>
      <c r="CAJ79" s="9"/>
      <c r="CAK79" s="9"/>
      <c r="CAL79" s="9"/>
      <c r="CAM79" s="9"/>
      <c r="CAN79" s="9"/>
      <c r="CAO79" s="9"/>
      <c r="CAP79" s="9"/>
      <c r="CAQ79" s="9"/>
      <c r="CAR79" s="9"/>
      <c r="CAS79" s="9"/>
      <c r="CAT79" s="9"/>
      <c r="CAU79" s="9"/>
      <c r="CAV79" s="9"/>
      <c r="CAW79" s="9"/>
      <c r="CAX79" s="9"/>
      <c r="CAY79" s="9"/>
      <c r="CAZ79" s="9"/>
      <c r="CBA79" s="9"/>
      <c r="CBB79" s="9"/>
      <c r="CBC79" s="9"/>
      <c r="CBD79" s="9"/>
      <c r="CBE79" s="9"/>
      <c r="CBF79" s="9"/>
      <c r="CBG79" s="9"/>
      <c r="CBH79" s="9"/>
      <c r="CBI79" s="9"/>
      <c r="CBJ79" s="9"/>
      <c r="CBK79" s="9"/>
      <c r="CBL79" s="9"/>
      <c r="CBM79" s="9"/>
      <c r="CBN79" s="9"/>
      <c r="CBO79" s="9"/>
      <c r="CBP79" s="9"/>
      <c r="CBQ79" s="9"/>
      <c r="CBR79" s="9"/>
      <c r="CBS79" s="9"/>
      <c r="CBT79" s="9"/>
      <c r="CBU79" s="9"/>
      <c r="CBV79" s="9"/>
      <c r="CBW79" s="9"/>
      <c r="CBX79" s="9"/>
      <c r="CBY79" s="9"/>
      <c r="CBZ79" s="9"/>
      <c r="CCA79" s="9"/>
      <c r="CCB79" s="9"/>
      <c r="CCC79" s="9"/>
      <c r="CCD79" s="9"/>
      <c r="CCE79" s="9"/>
      <c r="CCF79" s="9"/>
      <c r="CCG79" s="9"/>
      <c r="CCH79" s="9"/>
      <c r="CCI79" s="9"/>
      <c r="CCJ79" s="9"/>
      <c r="CCK79" s="9"/>
      <c r="CCL79" s="9"/>
      <c r="CCM79" s="9"/>
      <c r="CCN79" s="9"/>
      <c r="CCO79" s="9"/>
      <c r="CCP79" s="9"/>
      <c r="CCQ79" s="9"/>
      <c r="CCR79" s="9"/>
      <c r="CCS79" s="9"/>
      <c r="CCT79" s="9"/>
      <c r="CCU79" s="9"/>
      <c r="CCV79" s="9"/>
      <c r="CCW79" s="9"/>
      <c r="CCX79" s="9"/>
      <c r="CCY79" s="9"/>
      <c r="CCZ79" s="9"/>
      <c r="CDA79" s="9"/>
      <c r="CDB79" s="9"/>
      <c r="CDC79" s="9"/>
      <c r="CDD79" s="9"/>
      <c r="CDE79" s="9"/>
      <c r="CDF79" s="9"/>
      <c r="CDG79" s="9"/>
      <c r="CDH79" s="9"/>
      <c r="CDI79" s="9"/>
      <c r="CDJ79" s="9"/>
      <c r="CDK79" s="9"/>
      <c r="CDL79" s="9"/>
      <c r="CDM79" s="9"/>
      <c r="CDN79" s="9"/>
      <c r="CDO79" s="9"/>
      <c r="CDP79" s="9"/>
      <c r="CDQ79" s="9"/>
      <c r="CDR79" s="9"/>
      <c r="CDS79" s="9"/>
      <c r="CDT79" s="9"/>
      <c r="CDU79" s="9"/>
      <c r="CDV79" s="9"/>
      <c r="CDW79" s="9"/>
      <c r="CDX79" s="9"/>
      <c r="CDY79" s="9"/>
      <c r="CDZ79" s="9"/>
      <c r="CEA79" s="9"/>
      <c r="CEB79" s="9"/>
      <c r="CEC79" s="9"/>
      <c r="CED79" s="9"/>
      <c r="CEE79" s="9"/>
      <c r="CEF79" s="9"/>
      <c r="CEG79" s="9"/>
      <c r="CEH79" s="9"/>
      <c r="CEI79" s="9"/>
      <c r="CEJ79" s="9"/>
      <c r="CEK79" s="9"/>
      <c r="CEL79" s="9"/>
      <c r="CEM79" s="9"/>
      <c r="CEN79" s="9"/>
      <c r="CEO79" s="9"/>
      <c r="CEP79" s="9"/>
      <c r="CEQ79" s="9"/>
      <c r="CER79" s="9"/>
      <c r="CES79" s="9"/>
      <c r="CET79" s="9"/>
      <c r="CEU79" s="9"/>
      <c r="CEV79" s="9"/>
      <c r="CEW79" s="9"/>
      <c r="CEX79" s="9"/>
      <c r="CEY79" s="9"/>
      <c r="CEZ79" s="9"/>
      <c r="CFA79" s="9"/>
      <c r="CFB79" s="9"/>
      <c r="CFC79" s="9"/>
      <c r="CFD79" s="9"/>
      <c r="CFE79" s="9"/>
      <c r="CFF79" s="9"/>
      <c r="CFG79" s="9"/>
      <c r="CFH79" s="9"/>
      <c r="CFI79" s="9"/>
      <c r="CFJ79" s="9"/>
      <c r="CFK79" s="9"/>
      <c r="CFL79" s="9"/>
      <c r="CFM79" s="9"/>
      <c r="CFN79" s="9"/>
      <c r="CFO79" s="9"/>
      <c r="CFP79" s="9"/>
      <c r="CFQ79" s="9"/>
      <c r="CFR79" s="9"/>
      <c r="CFS79" s="9"/>
      <c r="CFT79" s="9"/>
      <c r="CFU79" s="9"/>
      <c r="CFV79" s="9"/>
      <c r="CFW79" s="9"/>
      <c r="CFX79" s="9"/>
      <c r="CFY79" s="9"/>
      <c r="CFZ79" s="9"/>
      <c r="CGA79" s="9"/>
      <c r="CGB79" s="9"/>
      <c r="CGC79" s="9"/>
      <c r="CGD79" s="9"/>
      <c r="CGE79" s="9"/>
      <c r="CGF79" s="9"/>
      <c r="CGG79" s="9"/>
      <c r="CGH79" s="9"/>
      <c r="CGI79" s="9"/>
      <c r="CGJ79" s="9"/>
      <c r="CGK79" s="9"/>
      <c r="CGL79" s="9"/>
      <c r="CGM79" s="9"/>
      <c r="CGN79" s="9"/>
      <c r="CGO79" s="9"/>
      <c r="CGP79" s="9"/>
      <c r="CGQ79" s="9"/>
      <c r="CGR79" s="9"/>
      <c r="CGS79" s="9"/>
      <c r="CGT79" s="9"/>
      <c r="CGU79" s="9"/>
      <c r="CGV79" s="9"/>
      <c r="CGW79" s="9"/>
      <c r="CGX79" s="9"/>
      <c r="CGY79" s="9"/>
      <c r="CGZ79" s="9"/>
      <c r="CHA79" s="9"/>
      <c r="CHB79" s="9"/>
      <c r="CHC79" s="9"/>
      <c r="CHD79" s="9"/>
      <c r="CHE79" s="9"/>
      <c r="CHF79" s="9"/>
      <c r="CHG79" s="9"/>
      <c r="CHH79" s="9"/>
      <c r="CHI79" s="9"/>
      <c r="CHJ79" s="9"/>
      <c r="CHK79" s="9"/>
      <c r="CHL79" s="9"/>
      <c r="CHM79" s="9"/>
      <c r="CHN79" s="9"/>
      <c r="CHO79" s="9"/>
      <c r="CHP79" s="9"/>
      <c r="CHQ79" s="9"/>
      <c r="CHR79" s="9"/>
      <c r="CHS79" s="9"/>
      <c r="CHT79" s="9"/>
      <c r="CHU79" s="9"/>
      <c r="CHV79" s="9"/>
      <c r="CHW79" s="9"/>
      <c r="CHX79" s="9"/>
      <c r="CHY79" s="9"/>
      <c r="CHZ79" s="9"/>
      <c r="CIA79" s="9"/>
      <c r="CIB79" s="9"/>
      <c r="CIC79" s="9"/>
      <c r="CID79" s="9"/>
      <c r="CIE79" s="9"/>
      <c r="CIF79" s="9"/>
      <c r="CIG79" s="9"/>
      <c r="CIH79" s="9"/>
      <c r="CII79" s="9"/>
      <c r="CIJ79" s="9"/>
      <c r="CIK79" s="9"/>
      <c r="CIL79" s="9"/>
      <c r="CIM79" s="9"/>
      <c r="CIN79" s="9"/>
      <c r="CIO79" s="9"/>
      <c r="CIP79" s="9"/>
      <c r="CIQ79" s="9"/>
      <c r="CIR79" s="9"/>
      <c r="CIS79" s="9"/>
      <c r="CIT79" s="9"/>
      <c r="CIU79" s="9"/>
      <c r="CIV79" s="9"/>
      <c r="CIW79" s="9"/>
      <c r="CIX79" s="9"/>
      <c r="CIY79" s="9"/>
      <c r="CIZ79" s="9"/>
      <c r="CJA79" s="9"/>
      <c r="CJB79" s="9"/>
      <c r="CJC79" s="9"/>
      <c r="CJD79" s="9"/>
      <c r="CJE79" s="9"/>
      <c r="CJF79" s="9"/>
      <c r="CJG79" s="9"/>
      <c r="CJH79" s="9"/>
      <c r="CJI79" s="9"/>
      <c r="CJJ79" s="9"/>
      <c r="CJK79" s="9"/>
      <c r="CJL79" s="9"/>
      <c r="CJM79" s="9"/>
      <c r="CJN79" s="9"/>
      <c r="CJO79" s="9"/>
      <c r="CJP79" s="9"/>
      <c r="CJQ79" s="9"/>
      <c r="CJR79" s="9"/>
      <c r="CJS79" s="9"/>
      <c r="CJT79" s="9"/>
      <c r="CJU79" s="9"/>
      <c r="CJV79" s="9"/>
      <c r="CJW79" s="9"/>
      <c r="CJX79" s="9"/>
      <c r="CJY79" s="9"/>
      <c r="CJZ79" s="9"/>
      <c r="CKA79" s="9"/>
      <c r="CKB79" s="9"/>
      <c r="CKC79" s="9"/>
      <c r="CKD79" s="9"/>
      <c r="CKE79" s="9"/>
      <c r="CKF79" s="9"/>
      <c r="CKG79" s="9"/>
      <c r="CKH79" s="9"/>
      <c r="CKI79" s="9"/>
      <c r="CKJ79" s="9"/>
      <c r="CKK79" s="9"/>
      <c r="CKL79" s="9"/>
      <c r="CKM79" s="9"/>
      <c r="CKN79" s="9"/>
      <c r="CKO79" s="9"/>
      <c r="CKP79" s="9"/>
      <c r="CKQ79" s="9"/>
      <c r="CKR79" s="9"/>
      <c r="CKS79" s="9"/>
      <c r="CKT79" s="9"/>
      <c r="CKU79" s="9"/>
      <c r="CKV79" s="9"/>
      <c r="CKW79" s="9"/>
      <c r="CKX79" s="9"/>
      <c r="CKY79" s="9"/>
      <c r="CKZ79" s="9"/>
      <c r="CLA79" s="9"/>
      <c r="CLB79" s="9"/>
      <c r="CLC79" s="9"/>
      <c r="CLD79" s="9"/>
      <c r="CLE79" s="9"/>
      <c r="CLF79" s="9"/>
      <c r="CLG79" s="9"/>
      <c r="CLH79" s="9"/>
      <c r="CLI79" s="9"/>
      <c r="CLJ79" s="9"/>
      <c r="CLK79" s="9"/>
      <c r="CLL79" s="9"/>
      <c r="CLM79" s="9"/>
      <c r="CLN79" s="9"/>
      <c r="CLO79" s="9"/>
      <c r="CLP79" s="9"/>
      <c r="CLQ79" s="9"/>
      <c r="CLR79" s="9"/>
      <c r="CLS79" s="9"/>
      <c r="CLT79" s="9"/>
      <c r="CLU79" s="9"/>
      <c r="CLV79" s="9"/>
      <c r="CLW79" s="9"/>
      <c r="CLX79" s="9"/>
      <c r="CLY79" s="9"/>
      <c r="CLZ79" s="9"/>
      <c r="CMA79" s="9"/>
      <c r="CMB79" s="9"/>
      <c r="CMC79" s="9"/>
      <c r="CMD79" s="9"/>
      <c r="CME79" s="9"/>
      <c r="CMF79" s="9"/>
      <c r="CMG79" s="9"/>
      <c r="CMH79" s="9"/>
      <c r="CMI79" s="9"/>
      <c r="CMJ79" s="9"/>
      <c r="CMK79" s="9"/>
      <c r="CML79" s="9"/>
      <c r="CMM79" s="9"/>
      <c r="CMN79" s="9"/>
      <c r="CMO79" s="9"/>
      <c r="CMP79" s="9"/>
      <c r="CMQ79" s="9"/>
      <c r="CMR79" s="9"/>
      <c r="CMS79" s="9"/>
      <c r="CMT79" s="9"/>
      <c r="CMU79" s="9"/>
      <c r="CMV79" s="9"/>
      <c r="CMW79" s="9"/>
      <c r="CMX79" s="9"/>
      <c r="CMY79" s="9"/>
      <c r="CMZ79" s="9"/>
      <c r="CNA79" s="9"/>
      <c r="CNB79" s="9"/>
      <c r="CNC79" s="9"/>
      <c r="CND79" s="9"/>
      <c r="CNE79" s="9"/>
      <c r="CNF79" s="9"/>
      <c r="CNG79" s="9"/>
      <c r="CNH79" s="9"/>
      <c r="CNI79" s="9"/>
      <c r="CNJ79" s="9"/>
      <c r="CNK79" s="9"/>
      <c r="CNL79" s="9"/>
      <c r="CNM79" s="9"/>
      <c r="CNN79" s="9"/>
      <c r="CNO79" s="9"/>
      <c r="CNP79" s="9"/>
      <c r="CNQ79" s="9"/>
      <c r="CNR79" s="9"/>
      <c r="CNS79" s="9"/>
      <c r="CNT79" s="9"/>
      <c r="CNU79" s="9"/>
      <c r="CNV79" s="9"/>
      <c r="CNW79" s="9"/>
      <c r="CNX79" s="9"/>
      <c r="CNY79" s="9"/>
      <c r="CNZ79" s="9"/>
      <c r="COA79" s="9"/>
      <c r="COB79" s="9"/>
      <c r="COC79" s="9"/>
      <c r="COD79" s="9"/>
      <c r="COE79" s="9"/>
      <c r="COF79" s="9"/>
      <c r="COG79" s="9"/>
      <c r="COH79" s="9"/>
      <c r="COI79" s="9"/>
      <c r="COJ79" s="9"/>
      <c r="COK79" s="9"/>
      <c r="COL79" s="9"/>
      <c r="COM79" s="9"/>
      <c r="CON79" s="9"/>
      <c r="COO79" s="9"/>
      <c r="COP79" s="9"/>
      <c r="COQ79" s="9"/>
      <c r="COR79" s="9"/>
      <c r="COS79" s="9"/>
      <c r="COT79" s="9"/>
      <c r="COU79" s="9"/>
      <c r="COV79" s="9"/>
      <c r="COW79" s="9"/>
      <c r="COX79" s="9"/>
      <c r="COY79" s="9"/>
      <c r="COZ79" s="9"/>
      <c r="CPA79" s="9"/>
      <c r="CPB79" s="9"/>
      <c r="CPC79" s="9"/>
      <c r="CPD79" s="9"/>
      <c r="CPE79" s="9"/>
      <c r="CPF79" s="9"/>
      <c r="CPG79" s="9"/>
      <c r="CPH79" s="9"/>
      <c r="CPI79" s="9"/>
      <c r="CPJ79" s="9"/>
      <c r="CPK79" s="9"/>
      <c r="CPL79" s="9"/>
      <c r="CPM79" s="9"/>
      <c r="CPN79" s="9"/>
      <c r="CPO79" s="9"/>
      <c r="CPP79" s="9"/>
      <c r="CPQ79" s="9"/>
      <c r="CPR79" s="9"/>
      <c r="CPS79" s="9"/>
      <c r="CPT79" s="9"/>
      <c r="CPU79" s="9"/>
      <c r="CPV79" s="9"/>
      <c r="CPW79" s="9"/>
      <c r="CPX79" s="9"/>
      <c r="CPY79" s="9"/>
      <c r="CPZ79" s="9"/>
      <c r="CQA79" s="9"/>
      <c r="CQB79" s="9"/>
      <c r="CQC79" s="9"/>
      <c r="CQD79" s="9"/>
      <c r="CQE79" s="9"/>
      <c r="CQF79" s="9"/>
      <c r="CQG79" s="9"/>
      <c r="CQH79" s="9"/>
      <c r="CQI79" s="9"/>
      <c r="CQJ79" s="9"/>
      <c r="CQK79" s="9"/>
      <c r="CQL79" s="9"/>
      <c r="CQM79" s="9"/>
      <c r="CQN79" s="9"/>
      <c r="CQO79" s="9"/>
      <c r="CQP79" s="9"/>
      <c r="CQQ79" s="9"/>
      <c r="CQR79" s="9"/>
      <c r="CQS79" s="9"/>
      <c r="CQT79" s="9"/>
      <c r="CQU79" s="9"/>
      <c r="CQV79" s="9"/>
      <c r="CQW79" s="9"/>
      <c r="CQX79" s="9"/>
      <c r="CQY79" s="9"/>
      <c r="CQZ79" s="9"/>
      <c r="CRA79" s="9"/>
      <c r="CRB79" s="9"/>
      <c r="CRC79" s="9"/>
      <c r="CRD79" s="9"/>
      <c r="CRE79" s="9"/>
      <c r="CRF79" s="9"/>
      <c r="CRG79" s="9"/>
      <c r="CRH79" s="9"/>
      <c r="CRI79" s="9"/>
      <c r="CRJ79" s="9"/>
      <c r="CRK79" s="9"/>
      <c r="CRL79" s="9"/>
      <c r="CRM79" s="9"/>
      <c r="CRN79" s="9"/>
      <c r="CRO79" s="9"/>
      <c r="CRP79" s="9"/>
      <c r="CRQ79" s="9"/>
      <c r="CRR79" s="9"/>
      <c r="CRS79" s="9"/>
      <c r="CRT79" s="9"/>
      <c r="CRU79" s="9"/>
      <c r="CRV79" s="9"/>
      <c r="CRW79" s="9"/>
      <c r="CRX79" s="9"/>
      <c r="CRY79" s="9"/>
      <c r="CRZ79" s="9"/>
      <c r="CSA79" s="9"/>
      <c r="CSB79" s="9"/>
      <c r="CSC79" s="9"/>
      <c r="CSD79" s="9"/>
      <c r="CSE79" s="9"/>
      <c r="CSF79" s="9"/>
      <c r="CSG79" s="9"/>
      <c r="CSH79" s="9"/>
      <c r="CSI79" s="9"/>
      <c r="CSJ79" s="9"/>
      <c r="CSK79" s="9"/>
      <c r="CSL79" s="9"/>
      <c r="CSM79" s="9"/>
      <c r="CSN79" s="9"/>
      <c r="CSO79" s="9"/>
      <c r="CSP79" s="9"/>
      <c r="CSQ79" s="9"/>
      <c r="CSR79" s="9"/>
      <c r="CSS79" s="9"/>
      <c r="CST79" s="9"/>
      <c r="CSU79" s="9"/>
      <c r="CSV79" s="9"/>
      <c r="CSW79" s="9"/>
      <c r="CSX79" s="9"/>
      <c r="CSY79" s="9"/>
      <c r="CSZ79" s="9"/>
      <c r="CTA79" s="9"/>
      <c r="CTB79" s="9"/>
      <c r="CTC79" s="9"/>
      <c r="CTD79" s="9"/>
      <c r="CTE79" s="9"/>
      <c r="CTF79" s="9"/>
      <c r="CTG79" s="9"/>
      <c r="CTH79" s="9"/>
      <c r="CTI79" s="9"/>
      <c r="CTJ79" s="9"/>
      <c r="CTK79" s="9"/>
      <c r="CTL79" s="9"/>
      <c r="CTM79" s="9"/>
      <c r="CTN79" s="9"/>
      <c r="CTO79" s="9"/>
      <c r="CTP79" s="9"/>
      <c r="CTQ79" s="9"/>
      <c r="CTR79" s="9"/>
      <c r="CTS79" s="9"/>
      <c r="CTT79" s="9"/>
      <c r="CTU79" s="9"/>
      <c r="CTV79" s="9"/>
      <c r="CTW79" s="9"/>
      <c r="CTX79" s="9"/>
      <c r="CTY79" s="9"/>
      <c r="CTZ79" s="9"/>
      <c r="CUA79" s="9"/>
      <c r="CUB79" s="9"/>
      <c r="CUC79" s="9"/>
      <c r="CUD79" s="9"/>
      <c r="CUE79" s="9"/>
      <c r="CUF79" s="9"/>
      <c r="CUG79" s="9"/>
      <c r="CUH79" s="9"/>
      <c r="CUI79" s="9"/>
      <c r="CUJ79" s="9"/>
      <c r="CUK79" s="9"/>
      <c r="CUL79" s="9"/>
      <c r="CUM79" s="9"/>
      <c r="CUN79" s="9"/>
      <c r="CUO79" s="9"/>
      <c r="CUP79" s="9"/>
      <c r="CUQ79" s="9"/>
      <c r="CUR79" s="9"/>
      <c r="CUS79" s="9"/>
      <c r="CUT79" s="9"/>
      <c r="CUU79" s="9"/>
      <c r="CUV79" s="9"/>
      <c r="CUW79" s="9"/>
      <c r="CUX79" s="9"/>
      <c r="CUY79" s="9"/>
      <c r="CUZ79" s="9"/>
      <c r="CVA79" s="9"/>
      <c r="CVB79" s="9"/>
      <c r="CVC79" s="9"/>
      <c r="CVD79" s="9"/>
      <c r="CVE79" s="9"/>
      <c r="CVF79" s="9"/>
      <c r="CVG79" s="9"/>
      <c r="CVH79" s="9"/>
      <c r="CVI79" s="9"/>
      <c r="CVJ79" s="9"/>
      <c r="CVK79" s="9"/>
      <c r="CVL79" s="9"/>
      <c r="CVM79" s="9"/>
      <c r="CVN79" s="9"/>
      <c r="CVO79" s="9"/>
      <c r="CVP79" s="9"/>
      <c r="CVQ79" s="9"/>
      <c r="CVR79" s="9"/>
      <c r="CVS79" s="9"/>
      <c r="CVT79" s="9"/>
      <c r="CVU79" s="9"/>
      <c r="CVV79" s="9"/>
      <c r="CVW79" s="9"/>
      <c r="CVX79" s="9"/>
      <c r="CVY79" s="9"/>
      <c r="CVZ79" s="9"/>
      <c r="CWA79" s="9"/>
      <c r="CWB79" s="9"/>
      <c r="CWC79" s="9"/>
      <c r="CWD79" s="9"/>
      <c r="CWE79" s="9"/>
      <c r="CWF79" s="9"/>
      <c r="CWG79" s="9"/>
      <c r="CWH79" s="9"/>
      <c r="CWI79" s="9"/>
      <c r="CWJ79" s="9"/>
      <c r="CWK79" s="9"/>
      <c r="CWL79" s="9"/>
      <c r="CWM79" s="9"/>
      <c r="CWN79" s="9"/>
      <c r="CWO79" s="9"/>
      <c r="CWP79" s="9"/>
      <c r="CWQ79" s="9"/>
      <c r="CWR79" s="9"/>
      <c r="CWS79" s="9"/>
      <c r="CWT79" s="9"/>
      <c r="CWU79" s="9"/>
      <c r="CWV79" s="9"/>
      <c r="CWW79" s="9"/>
      <c r="CWX79" s="9"/>
      <c r="CWY79" s="9"/>
      <c r="CWZ79" s="9"/>
      <c r="CXA79" s="9"/>
      <c r="CXB79" s="9"/>
      <c r="CXC79" s="9"/>
      <c r="CXD79" s="9"/>
      <c r="CXE79" s="9"/>
      <c r="CXF79" s="9"/>
      <c r="CXG79" s="9"/>
      <c r="CXH79" s="9"/>
      <c r="CXI79" s="9"/>
      <c r="CXJ79" s="9"/>
      <c r="CXK79" s="9"/>
      <c r="CXL79" s="9"/>
      <c r="CXM79" s="9"/>
      <c r="CXN79" s="9"/>
      <c r="CXO79" s="9"/>
      <c r="CXP79" s="9"/>
      <c r="CXQ79" s="9"/>
      <c r="CXR79" s="9"/>
      <c r="CXS79" s="9"/>
      <c r="CXT79" s="9"/>
      <c r="CXU79" s="9"/>
      <c r="CXV79" s="9"/>
      <c r="CXW79" s="9"/>
      <c r="CXX79" s="9"/>
      <c r="CXY79" s="9"/>
      <c r="CXZ79" s="9"/>
      <c r="CYA79" s="9"/>
      <c r="CYB79" s="9"/>
      <c r="CYC79" s="9"/>
      <c r="CYD79" s="9"/>
      <c r="CYE79" s="9"/>
      <c r="CYF79" s="9"/>
      <c r="CYG79" s="9"/>
      <c r="CYH79" s="9"/>
      <c r="CYI79" s="9"/>
      <c r="CYJ79" s="9"/>
      <c r="CYK79" s="9"/>
      <c r="CYL79" s="9"/>
      <c r="CYM79" s="9"/>
      <c r="CYN79" s="9"/>
      <c r="CYO79" s="9"/>
      <c r="CYP79" s="9"/>
      <c r="CYQ79" s="9"/>
      <c r="CYR79" s="9"/>
      <c r="CYS79" s="9"/>
      <c r="CYT79" s="9"/>
      <c r="CYU79" s="9"/>
      <c r="CYV79" s="9"/>
      <c r="CYW79" s="9"/>
      <c r="CYX79" s="9"/>
      <c r="CYY79" s="9"/>
      <c r="CYZ79" s="9"/>
      <c r="CZA79" s="9"/>
      <c r="CZB79" s="9"/>
      <c r="CZC79" s="9"/>
      <c r="CZD79" s="9"/>
      <c r="CZE79" s="9"/>
      <c r="CZF79" s="9"/>
      <c r="CZG79" s="9"/>
      <c r="CZH79" s="9"/>
      <c r="CZI79" s="9"/>
      <c r="CZJ79" s="9"/>
      <c r="CZK79" s="9"/>
      <c r="CZL79" s="9"/>
      <c r="CZM79" s="9"/>
      <c r="CZN79" s="9"/>
      <c r="CZO79" s="9"/>
      <c r="CZP79" s="9"/>
      <c r="CZQ79" s="9"/>
      <c r="CZR79" s="9"/>
      <c r="CZS79" s="9"/>
      <c r="CZT79" s="9"/>
      <c r="CZU79" s="9"/>
      <c r="CZV79" s="9"/>
      <c r="CZW79" s="9"/>
      <c r="CZX79" s="9"/>
      <c r="CZY79" s="9"/>
      <c r="CZZ79" s="9"/>
      <c r="DAA79" s="9"/>
      <c r="DAB79" s="9"/>
      <c r="DAC79" s="9"/>
      <c r="DAD79" s="9"/>
      <c r="DAE79" s="9"/>
      <c r="DAF79" s="9"/>
      <c r="DAG79" s="9"/>
      <c r="DAH79" s="9"/>
      <c r="DAI79" s="9"/>
      <c r="DAJ79" s="9"/>
      <c r="DAK79" s="9"/>
      <c r="DAL79" s="9"/>
      <c r="DAM79" s="9"/>
      <c r="DAN79" s="9"/>
      <c r="DAO79" s="9"/>
      <c r="DAP79" s="9"/>
      <c r="DAQ79" s="9"/>
      <c r="DAR79" s="9"/>
      <c r="DAS79" s="9"/>
      <c r="DAT79" s="9"/>
      <c r="DAU79" s="9"/>
      <c r="DAV79" s="9"/>
      <c r="DAW79" s="9"/>
      <c r="DAX79" s="9"/>
      <c r="DAY79" s="9"/>
      <c r="DAZ79" s="9"/>
      <c r="DBA79" s="9"/>
      <c r="DBB79" s="9"/>
      <c r="DBC79" s="9"/>
      <c r="DBD79" s="9"/>
      <c r="DBE79" s="9"/>
      <c r="DBF79" s="9"/>
      <c r="DBG79" s="9"/>
      <c r="DBH79" s="9"/>
      <c r="DBI79" s="9"/>
      <c r="DBJ79" s="9"/>
      <c r="DBK79" s="9"/>
      <c r="DBL79" s="9"/>
      <c r="DBM79" s="9"/>
      <c r="DBN79" s="9"/>
      <c r="DBO79" s="9"/>
      <c r="DBP79" s="9"/>
      <c r="DBQ79" s="9"/>
      <c r="DBR79" s="9"/>
      <c r="DBS79" s="9"/>
      <c r="DBT79" s="9"/>
      <c r="DBU79" s="9"/>
      <c r="DBV79" s="9"/>
      <c r="DBW79" s="9"/>
      <c r="DBX79" s="9"/>
      <c r="DBY79" s="9"/>
      <c r="DBZ79" s="9"/>
      <c r="DCA79" s="9"/>
      <c r="DCB79" s="9"/>
      <c r="DCC79" s="9"/>
      <c r="DCD79" s="9"/>
      <c r="DCE79" s="9"/>
      <c r="DCF79" s="9"/>
      <c r="DCG79" s="9"/>
      <c r="DCH79" s="9"/>
      <c r="DCI79" s="9"/>
      <c r="DCJ79" s="9"/>
      <c r="DCK79" s="9"/>
      <c r="DCL79" s="9"/>
      <c r="DCM79" s="9"/>
      <c r="DCN79" s="9"/>
      <c r="DCO79" s="9"/>
      <c r="DCP79" s="9"/>
      <c r="DCQ79" s="9"/>
      <c r="DCR79" s="9"/>
      <c r="DCS79" s="9"/>
      <c r="DCT79" s="9"/>
      <c r="DCU79" s="9"/>
      <c r="DCV79" s="9"/>
      <c r="DCW79" s="9"/>
      <c r="DCX79" s="9"/>
      <c r="DCY79" s="9"/>
      <c r="DCZ79" s="9"/>
      <c r="DDA79" s="9"/>
      <c r="DDB79" s="9"/>
      <c r="DDC79" s="9"/>
      <c r="DDD79" s="9"/>
      <c r="DDE79" s="9"/>
      <c r="DDF79" s="9"/>
      <c r="DDG79" s="9"/>
      <c r="DDH79" s="9"/>
      <c r="DDI79" s="9"/>
      <c r="DDJ79" s="9"/>
      <c r="DDK79" s="9"/>
      <c r="DDL79" s="9"/>
      <c r="DDM79" s="9"/>
      <c r="DDN79" s="9"/>
      <c r="DDO79" s="9"/>
      <c r="DDP79" s="9"/>
      <c r="DDQ79" s="9"/>
      <c r="DDR79" s="9"/>
      <c r="DDS79" s="9"/>
      <c r="DDT79" s="9"/>
      <c r="DDU79" s="9"/>
      <c r="DDV79" s="9"/>
      <c r="DDW79" s="9"/>
      <c r="DDX79" s="9"/>
      <c r="DDY79" s="9"/>
      <c r="DDZ79" s="9"/>
      <c r="DEA79" s="9"/>
      <c r="DEB79" s="9"/>
      <c r="DEC79" s="9"/>
      <c r="DED79" s="9"/>
      <c r="DEE79" s="9"/>
      <c r="DEF79" s="9"/>
      <c r="DEG79" s="9"/>
      <c r="DEH79" s="9"/>
      <c r="DEI79" s="9"/>
      <c r="DEJ79" s="9"/>
      <c r="DEK79" s="9"/>
      <c r="DEL79" s="9"/>
      <c r="DEM79" s="9"/>
      <c r="DEN79" s="9"/>
      <c r="DEO79" s="9"/>
      <c r="DEP79" s="9"/>
      <c r="DEQ79" s="9"/>
      <c r="DER79" s="9"/>
      <c r="DES79" s="9"/>
      <c r="DET79" s="9"/>
      <c r="DEU79" s="9"/>
      <c r="DEV79" s="9"/>
      <c r="DEW79" s="9"/>
      <c r="DEX79" s="9"/>
      <c r="DEY79" s="9"/>
      <c r="DEZ79" s="9"/>
      <c r="DFA79" s="9"/>
      <c r="DFB79" s="9"/>
      <c r="DFC79" s="9"/>
      <c r="DFD79" s="9"/>
      <c r="DFE79" s="9"/>
      <c r="DFF79" s="9"/>
      <c r="DFG79" s="9"/>
      <c r="DFH79" s="9"/>
      <c r="DFI79" s="9"/>
      <c r="DFJ79" s="9"/>
      <c r="DFK79" s="9"/>
      <c r="DFL79" s="9"/>
      <c r="DFM79" s="9"/>
      <c r="DFN79" s="9"/>
      <c r="DFO79" s="9"/>
      <c r="DFP79" s="9"/>
      <c r="DFQ79" s="9"/>
      <c r="DFR79" s="9"/>
      <c r="DFS79" s="9"/>
      <c r="DFT79" s="9"/>
      <c r="DFU79" s="9"/>
      <c r="DFV79" s="9"/>
      <c r="DFW79" s="9"/>
      <c r="DFX79" s="9"/>
      <c r="DFY79" s="9"/>
      <c r="DFZ79" s="9"/>
      <c r="DGA79" s="9"/>
      <c r="DGB79" s="9"/>
      <c r="DGC79" s="9"/>
      <c r="DGD79" s="9"/>
      <c r="DGE79" s="9"/>
      <c r="DGF79" s="9"/>
      <c r="DGG79" s="9"/>
      <c r="DGH79" s="9"/>
      <c r="DGI79" s="9"/>
      <c r="DGJ79" s="9"/>
      <c r="DGK79" s="9"/>
      <c r="DGL79" s="9"/>
      <c r="DGM79" s="9"/>
      <c r="DGN79" s="9"/>
      <c r="DGO79" s="9"/>
      <c r="DGP79" s="9"/>
      <c r="DGQ79" s="9"/>
      <c r="DGR79" s="9"/>
      <c r="DGS79" s="9"/>
      <c r="DGT79" s="9"/>
      <c r="DGU79" s="9"/>
      <c r="DGV79" s="9"/>
      <c r="DGW79" s="9"/>
      <c r="DGX79" s="9"/>
      <c r="DGY79" s="9"/>
      <c r="DGZ79" s="9"/>
      <c r="DHA79" s="9"/>
      <c r="DHB79" s="9"/>
      <c r="DHC79" s="9"/>
      <c r="DHD79" s="9"/>
      <c r="DHE79" s="9"/>
      <c r="DHF79" s="9"/>
      <c r="DHG79" s="9"/>
      <c r="DHH79" s="9"/>
      <c r="DHI79" s="9"/>
      <c r="DHJ79" s="9"/>
      <c r="DHK79" s="9"/>
      <c r="DHL79" s="9"/>
      <c r="DHM79" s="9"/>
      <c r="DHN79" s="9"/>
      <c r="DHO79" s="9"/>
      <c r="DHP79" s="9"/>
      <c r="DHQ79" s="9"/>
      <c r="DHR79" s="9"/>
      <c r="DHS79" s="9"/>
      <c r="DHT79" s="9"/>
      <c r="DHU79" s="9"/>
      <c r="DHV79" s="9"/>
      <c r="DHW79" s="9"/>
      <c r="DHX79" s="9"/>
      <c r="DHY79" s="9"/>
      <c r="DHZ79" s="9"/>
      <c r="DIA79" s="9"/>
      <c r="DIB79" s="9"/>
      <c r="DIC79" s="9"/>
      <c r="DID79" s="9"/>
      <c r="DIE79" s="9"/>
      <c r="DIF79" s="9"/>
      <c r="DIG79" s="9"/>
      <c r="DIH79" s="9"/>
      <c r="DII79" s="9"/>
      <c r="DIJ79" s="9"/>
      <c r="DIK79" s="9"/>
      <c r="DIL79" s="9"/>
      <c r="DIM79" s="9"/>
      <c r="DIN79" s="9"/>
      <c r="DIO79" s="9"/>
      <c r="DIP79" s="9"/>
      <c r="DIQ79" s="9"/>
      <c r="DIR79" s="9"/>
      <c r="DIS79" s="9"/>
      <c r="DIT79" s="9"/>
      <c r="DIU79" s="9"/>
      <c r="DIV79" s="9"/>
      <c r="DIW79" s="9"/>
      <c r="DIX79" s="9"/>
      <c r="DIY79" s="9"/>
      <c r="DIZ79" s="9"/>
      <c r="DJA79" s="9"/>
      <c r="DJB79" s="9"/>
      <c r="DJC79" s="9"/>
      <c r="DJD79" s="9"/>
      <c r="DJE79" s="9"/>
      <c r="DJF79" s="9"/>
      <c r="DJG79" s="9"/>
      <c r="DJH79" s="9"/>
      <c r="DJI79" s="9"/>
      <c r="DJJ79" s="9"/>
      <c r="DJK79" s="9"/>
      <c r="DJL79" s="9"/>
      <c r="DJM79" s="9"/>
      <c r="DJN79" s="9"/>
      <c r="DJO79" s="9"/>
      <c r="DJP79" s="9"/>
      <c r="DJQ79" s="9"/>
      <c r="DJR79" s="9"/>
      <c r="DJS79" s="9"/>
      <c r="DJT79" s="9"/>
      <c r="DJU79" s="9"/>
      <c r="DJV79" s="9"/>
      <c r="DJW79" s="9"/>
      <c r="DJX79" s="9"/>
      <c r="DJY79" s="9"/>
      <c r="DJZ79" s="9"/>
      <c r="DKA79" s="9"/>
      <c r="DKB79" s="9"/>
      <c r="DKC79" s="9"/>
      <c r="DKD79" s="9"/>
      <c r="DKE79" s="9"/>
      <c r="DKF79" s="9"/>
      <c r="DKG79" s="9"/>
      <c r="DKH79" s="9"/>
      <c r="DKI79" s="9"/>
      <c r="DKJ79" s="9"/>
      <c r="DKK79" s="9"/>
      <c r="DKL79" s="9"/>
      <c r="DKM79" s="9"/>
      <c r="DKN79" s="9"/>
      <c r="DKO79" s="9"/>
      <c r="DKP79" s="9"/>
      <c r="DKQ79" s="9"/>
      <c r="DKR79" s="9"/>
      <c r="DKS79" s="9"/>
      <c r="DKT79" s="9"/>
      <c r="DKU79" s="9"/>
      <c r="DKV79" s="9"/>
      <c r="DKW79" s="9"/>
      <c r="DKX79" s="9"/>
      <c r="DKY79" s="9"/>
      <c r="DKZ79" s="9"/>
      <c r="DLA79" s="9"/>
      <c r="DLB79" s="9"/>
      <c r="DLC79" s="9"/>
      <c r="DLD79" s="9"/>
      <c r="DLE79" s="9"/>
      <c r="DLF79" s="9"/>
      <c r="DLG79" s="9"/>
      <c r="DLH79" s="9"/>
      <c r="DLI79" s="9"/>
      <c r="DLJ79" s="9"/>
      <c r="DLK79" s="9"/>
      <c r="DLL79" s="9"/>
      <c r="DLM79" s="9"/>
      <c r="DLN79" s="9"/>
      <c r="DLO79" s="9"/>
      <c r="DLP79" s="9"/>
      <c r="DLQ79" s="9"/>
      <c r="DLR79" s="9"/>
      <c r="DLS79" s="9"/>
      <c r="DLT79" s="9"/>
      <c r="DLU79" s="9"/>
      <c r="DLV79" s="9"/>
      <c r="DLW79" s="9"/>
      <c r="DLX79" s="9"/>
      <c r="DLY79" s="9"/>
      <c r="DLZ79" s="9"/>
      <c r="DMA79" s="9"/>
      <c r="DMB79" s="9"/>
      <c r="DMC79" s="9"/>
      <c r="DMD79" s="9"/>
      <c r="DME79" s="9"/>
      <c r="DMF79" s="9"/>
      <c r="DMG79" s="9"/>
      <c r="DMH79" s="9"/>
      <c r="DMI79" s="9"/>
      <c r="DMJ79" s="9"/>
      <c r="DMK79" s="9"/>
      <c r="DML79" s="9"/>
      <c r="DMM79" s="9"/>
      <c r="DMN79" s="9"/>
      <c r="DMO79" s="9"/>
      <c r="DMP79" s="9"/>
      <c r="DMQ79" s="9"/>
      <c r="DMR79" s="9"/>
      <c r="DMS79" s="9"/>
      <c r="DMT79" s="9"/>
      <c r="DMU79" s="9"/>
      <c r="DMV79" s="9"/>
      <c r="DMW79" s="9"/>
      <c r="DMX79" s="9"/>
      <c r="DMY79" s="9"/>
      <c r="DMZ79" s="9"/>
      <c r="DNA79" s="9"/>
      <c r="DNB79" s="9"/>
      <c r="DNC79" s="9"/>
      <c r="DND79" s="9"/>
      <c r="DNE79" s="9"/>
      <c r="DNF79" s="9"/>
      <c r="DNG79" s="9"/>
      <c r="DNH79" s="9"/>
      <c r="DNI79" s="9"/>
      <c r="DNJ79" s="9"/>
      <c r="DNK79" s="9"/>
      <c r="DNL79" s="9"/>
      <c r="DNM79" s="9"/>
      <c r="DNN79" s="9"/>
      <c r="DNO79" s="9"/>
      <c r="DNP79" s="9"/>
      <c r="DNQ79" s="9"/>
      <c r="DNR79" s="9"/>
      <c r="DNS79" s="9"/>
      <c r="DNT79" s="9"/>
      <c r="DNU79" s="9"/>
      <c r="DNV79" s="9"/>
      <c r="DNW79" s="9"/>
      <c r="DNX79" s="9"/>
      <c r="DNY79" s="9"/>
      <c r="DNZ79" s="9"/>
      <c r="DOA79" s="9"/>
      <c r="DOB79" s="9"/>
      <c r="DOC79" s="9"/>
      <c r="DOD79" s="9"/>
      <c r="DOE79" s="9"/>
      <c r="DOF79" s="9"/>
      <c r="DOG79" s="9"/>
      <c r="DOH79" s="9"/>
      <c r="DOI79" s="9"/>
      <c r="DOJ79" s="9"/>
      <c r="DOK79" s="9"/>
      <c r="DOL79" s="9"/>
      <c r="DOM79" s="9"/>
      <c r="DON79" s="9"/>
      <c r="DOO79" s="9"/>
      <c r="DOP79" s="9"/>
      <c r="DOQ79" s="9"/>
      <c r="DOR79" s="9"/>
      <c r="DOS79" s="9"/>
      <c r="DOT79" s="9"/>
      <c r="DOU79" s="9"/>
      <c r="DOV79" s="9"/>
      <c r="DOW79" s="9"/>
      <c r="DOX79" s="9"/>
      <c r="DOY79" s="9"/>
      <c r="DOZ79" s="9"/>
      <c r="DPA79" s="9"/>
      <c r="DPB79" s="9"/>
      <c r="DPC79" s="9"/>
      <c r="DPD79" s="9"/>
      <c r="DPE79" s="9"/>
      <c r="DPF79" s="9"/>
    </row>
    <row r="80" spans="1:3126" s="4" customFormat="1" ht="20.100000000000001" customHeight="1" x14ac:dyDescent="0.25">
      <c r="A80" s="24">
        <v>71</v>
      </c>
      <c r="B80" s="97" t="s">
        <v>75</v>
      </c>
      <c r="C80" s="98"/>
      <c r="D80" s="35"/>
      <c r="E80" s="35"/>
      <c r="F80" s="35"/>
      <c r="G80" s="35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52"/>
      <c r="BA80" s="49"/>
      <c r="BB80" s="50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  <c r="AMO80" s="9"/>
      <c r="AMP80" s="9"/>
      <c r="AMQ80" s="9"/>
      <c r="AMR80" s="9"/>
      <c r="AMS80" s="9"/>
      <c r="AMT80" s="9"/>
      <c r="AMU80" s="9"/>
      <c r="AMV80" s="9"/>
      <c r="AMW80" s="9"/>
      <c r="AMX80" s="9"/>
      <c r="AMY80" s="9"/>
      <c r="AMZ80" s="9"/>
      <c r="ANA80" s="9"/>
      <c r="ANB80" s="9"/>
      <c r="ANC80" s="9"/>
      <c r="AND80" s="9"/>
      <c r="ANE80" s="9"/>
      <c r="ANF80" s="9"/>
      <c r="ANG80" s="9"/>
      <c r="ANH80" s="9"/>
      <c r="ANI80" s="9"/>
      <c r="ANJ80" s="9"/>
      <c r="ANK80" s="9"/>
      <c r="ANL80" s="9"/>
      <c r="ANM80" s="9"/>
      <c r="ANN80" s="9"/>
      <c r="ANO80" s="9"/>
      <c r="ANP80" s="9"/>
      <c r="ANQ80" s="9"/>
      <c r="ANR80" s="9"/>
      <c r="ANS80" s="9"/>
      <c r="ANT80" s="9"/>
      <c r="ANU80" s="9"/>
      <c r="ANV80" s="9"/>
      <c r="ANW80" s="9"/>
      <c r="ANX80" s="9"/>
      <c r="ANY80" s="9"/>
      <c r="ANZ80" s="9"/>
      <c r="AOA80" s="9"/>
      <c r="AOB80" s="9"/>
      <c r="AOC80" s="9"/>
      <c r="AOD80" s="9"/>
      <c r="AOE80" s="9"/>
      <c r="AOF80" s="9"/>
      <c r="AOG80" s="9"/>
      <c r="AOH80" s="9"/>
      <c r="AOI80" s="9"/>
      <c r="AOJ80" s="9"/>
      <c r="AOK80" s="9"/>
      <c r="AOL80" s="9"/>
      <c r="AOM80" s="9"/>
      <c r="AON80" s="9"/>
      <c r="AOO80" s="9"/>
      <c r="AOP80" s="9"/>
      <c r="AOQ80" s="9"/>
      <c r="AOR80" s="9"/>
      <c r="AOS80" s="9"/>
      <c r="AOT80" s="9"/>
      <c r="AOU80" s="9"/>
      <c r="AOV80" s="9"/>
      <c r="AOW80" s="9"/>
      <c r="AOX80" s="9"/>
      <c r="AOY80" s="9"/>
      <c r="AOZ80" s="9"/>
      <c r="APA80" s="9"/>
      <c r="APB80" s="9"/>
      <c r="APC80" s="9"/>
      <c r="APD80" s="9"/>
      <c r="APE80" s="9"/>
      <c r="APF80" s="9"/>
      <c r="APG80" s="9"/>
      <c r="APH80" s="9"/>
      <c r="API80" s="9"/>
      <c r="APJ80" s="9"/>
      <c r="APK80" s="9"/>
      <c r="APL80" s="9"/>
      <c r="APM80" s="9"/>
      <c r="APN80" s="9"/>
      <c r="APO80" s="9"/>
      <c r="APP80" s="9"/>
      <c r="APQ80" s="9"/>
      <c r="APR80" s="9"/>
      <c r="APS80" s="9"/>
      <c r="APT80" s="9"/>
      <c r="APU80" s="9"/>
      <c r="APV80" s="9"/>
      <c r="APW80" s="9"/>
      <c r="APX80" s="9"/>
      <c r="APY80" s="9"/>
      <c r="APZ80" s="9"/>
      <c r="AQA80" s="9"/>
      <c r="AQB80" s="9"/>
      <c r="AQC80" s="9"/>
      <c r="AQD80" s="9"/>
      <c r="AQE80" s="9"/>
      <c r="AQF80" s="9"/>
      <c r="AQG80" s="9"/>
      <c r="AQH80" s="9"/>
      <c r="AQI80" s="9"/>
      <c r="AQJ80" s="9"/>
      <c r="AQK80" s="9"/>
      <c r="AQL80" s="9"/>
      <c r="AQM80" s="9"/>
      <c r="AQN80" s="9"/>
      <c r="AQO80" s="9"/>
      <c r="AQP80" s="9"/>
      <c r="AQQ80" s="9"/>
      <c r="AQR80" s="9"/>
      <c r="AQS80" s="9"/>
      <c r="AQT80" s="9"/>
      <c r="AQU80" s="9"/>
      <c r="AQV80" s="9"/>
      <c r="AQW80" s="9"/>
      <c r="AQX80" s="9"/>
      <c r="AQY80" s="9"/>
      <c r="AQZ80" s="9"/>
      <c r="ARA80" s="9"/>
      <c r="ARB80" s="9"/>
      <c r="ARC80" s="9"/>
      <c r="ARD80" s="9"/>
      <c r="ARE80" s="9"/>
      <c r="ARF80" s="9"/>
      <c r="ARG80" s="9"/>
      <c r="ARH80" s="9"/>
      <c r="ARI80" s="9"/>
      <c r="ARJ80" s="9"/>
      <c r="ARK80" s="9"/>
      <c r="ARL80" s="9"/>
      <c r="ARM80" s="9"/>
      <c r="ARN80" s="9"/>
      <c r="ARO80" s="9"/>
      <c r="ARP80" s="9"/>
      <c r="ARQ80" s="9"/>
      <c r="ARR80" s="9"/>
      <c r="ARS80" s="9"/>
      <c r="ART80" s="9"/>
      <c r="ARU80" s="9"/>
      <c r="ARV80" s="9"/>
      <c r="ARW80" s="9"/>
      <c r="ARX80" s="9"/>
      <c r="ARY80" s="9"/>
      <c r="ARZ80" s="9"/>
      <c r="ASA80" s="9"/>
      <c r="ASB80" s="9"/>
      <c r="ASC80" s="9"/>
      <c r="ASD80" s="9"/>
      <c r="ASE80" s="9"/>
      <c r="ASF80" s="9"/>
      <c r="ASG80" s="9"/>
      <c r="ASH80" s="9"/>
      <c r="ASI80" s="9"/>
      <c r="ASJ80" s="9"/>
      <c r="ASK80" s="9"/>
      <c r="ASL80" s="9"/>
      <c r="ASM80" s="9"/>
      <c r="ASN80" s="9"/>
      <c r="ASO80" s="9"/>
      <c r="ASP80" s="9"/>
      <c r="ASQ80" s="9"/>
      <c r="ASR80" s="9"/>
      <c r="ASS80" s="9"/>
      <c r="AST80" s="9"/>
      <c r="ASU80" s="9"/>
      <c r="ASV80" s="9"/>
      <c r="ASW80" s="9"/>
      <c r="ASX80" s="9"/>
      <c r="ASY80" s="9"/>
      <c r="ASZ80" s="9"/>
      <c r="ATA80" s="9"/>
      <c r="ATB80" s="9"/>
      <c r="ATC80" s="9"/>
      <c r="ATD80" s="9"/>
      <c r="ATE80" s="9"/>
      <c r="ATF80" s="9"/>
      <c r="ATG80" s="9"/>
      <c r="ATH80" s="9"/>
      <c r="ATI80" s="9"/>
      <c r="ATJ80" s="9"/>
      <c r="ATK80" s="9"/>
      <c r="ATL80" s="9"/>
      <c r="ATM80" s="9"/>
      <c r="ATN80" s="9"/>
      <c r="ATO80" s="9"/>
      <c r="ATP80" s="9"/>
      <c r="ATQ80" s="9"/>
      <c r="ATR80" s="9"/>
      <c r="ATS80" s="9"/>
      <c r="ATT80" s="9"/>
      <c r="ATU80" s="9"/>
      <c r="ATV80" s="9"/>
      <c r="ATW80" s="9"/>
      <c r="ATX80" s="9"/>
      <c r="ATY80" s="9"/>
      <c r="ATZ80" s="9"/>
      <c r="AUA80" s="9"/>
      <c r="AUB80" s="9"/>
      <c r="AUC80" s="9"/>
      <c r="AUD80" s="9"/>
      <c r="AUE80" s="9"/>
      <c r="AUF80" s="9"/>
      <c r="AUG80" s="9"/>
      <c r="AUH80" s="9"/>
      <c r="AUI80" s="9"/>
      <c r="AUJ80" s="9"/>
      <c r="AUK80" s="9"/>
      <c r="AUL80" s="9"/>
      <c r="AUM80" s="9"/>
      <c r="AUN80" s="9"/>
      <c r="AUO80" s="9"/>
      <c r="AUP80" s="9"/>
      <c r="AUQ80" s="9"/>
      <c r="AUR80" s="9"/>
      <c r="AUS80" s="9"/>
      <c r="AUT80" s="9"/>
      <c r="AUU80" s="9"/>
      <c r="AUV80" s="9"/>
      <c r="AUW80" s="9"/>
      <c r="AUX80" s="9"/>
      <c r="AUY80" s="9"/>
      <c r="AUZ80" s="9"/>
      <c r="AVA80" s="9"/>
      <c r="AVB80" s="9"/>
      <c r="AVC80" s="9"/>
      <c r="AVD80" s="9"/>
      <c r="AVE80" s="9"/>
      <c r="AVF80" s="9"/>
      <c r="AVG80" s="9"/>
      <c r="AVH80" s="9"/>
      <c r="AVI80" s="9"/>
      <c r="AVJ80" s="9"/>
      <c r="AVK80" s="9"/>
      <c r="AVL80" s="9"/>
      <c r="AVM80" s="9"/>
      <c r="AVN80" s="9"/>
      <c r="AVO80" s="9"/>
      <c r="AVP80" s="9"/>
      <c r="AVQ80" s="9"/>
      <c r="AVR80" s="9"/>
      <c r="AVS80" s="9"/>
      <c r="AVT80" s="9"/>
      <c r="AVU80" s="9"/>
      <c r="AVV80" s="9"/>
      <c r="AVW80" s="9"/>
      <c r="AVX80" s="9"/>
      <c r="AVY80" s="9"/>
      <c r="AVZ80" s="9"/>
      <c r="AWA80" s="9"/>
      <c r="AWB80" s="9"/>
      <c r="AWC80" s="9"/>
      <c r="AWD80" s="9"/>
      <c r="AWE80" s="9"/>
      <c r="AWF80" s="9"/>
      <c r="AWG80" s="9"/>
      <c r="AWH80" s="9"/>
      <c r="AWI80" s="9"/>
      <c r="AWJ80" s="9"/>
      <c r="AWK80" s="9"/>
      <c r="AWL80" s="9"/>
      <c r="AWM80" s="9"/>
      <c r="AWN80" s="9"/>
      <c r="AWO80" s="9"/>
      <c r="AWP80" s="9"/>
      <c r="AWQ80" s="9"/>
      <c r="AWR80" s="9"/>
      <c r="AWS80" s="9"/>
      <c r="AWT80" s="9"/>
      <c r="AWU80" s="9"/>
      <c r="AWV80" s="9"/>
      <c r="AWW80" s="9"/>
      <c r="AWX80" s="9"/>
      <c r="AWY80" s="9"/>
      <c r="AWZ80" s="9"/>
      <c r="AXA80" s="9"/>
      <c r="AXB80" s="9"/>
      <c r="AXC80" s="9"/>
      <c r="AXD80" s="9"/>
      <c r="AXE80" s="9"/>
      <c r="AXF80" s="9"/>
      <c r="AXG80" s="9"/>
      <c r="AXH80" s="9"/>
      <c r="AXI80" s="9"/>
      <c r="AXJ80" s="9"/>
      <c r="AXK80" s="9"/>
      <c r="AXL80" s="9"/>
      <c r="AXM80" s="9"/>
      <c r="AXN80" s="9"/>
      <c r="AXO80" s="9"/>
      <c r="AXP80" s="9"/>
      <c r="AXQ80" s="9"/>
      <c r="AXR80" s="9"/>
      <c r="AXS80" s="9"/>
      <c r="AXT80" s="9"/>
      <c r="AXU80" s="9"/>
      <c r="AXV80" s="9"/>
      <c r="AXW80" s="9"/>
      <c r="AXX80" s="9"/>
      <c r="AXY80" s="9"/>
      <c r="AXZ80" s="9"/>
      <c r="AYA80" s="9"/>
      <c r="AYB80" s="9"/>
      <c r="AYC80" s="9"/>
      <c r="AYD80" s="9"/>
      <c r="AYE80" s="9"/>
      <c r="AYF80" s="9"/>
      <c r="AYG80" s="9"/>
      <c r="AYH80" s="9"/>
      <c r="AYI80" s="9"/>
      <c r="AYJ80" s="9"/>
      <c r="AYK80" s="9"/>
      <c r="AYL80" s="9"/>
      <c r="AYM80" s="9"/>
      <c r="AYN80" s="9"/>
      <c r="AYO80" s="9"/>
      <c r="AYP80" s="9"/>
      <c r="AYQ80" s="9"/>
      <c r="AYR80" s="9"/>
      <c r="AYS80" s="9"/>
      <c r="AYT80" s="9"/>
      <c r="AYU80" s="9"/>
      <c r="AYV80" s="9"/>
      <c r="AYW80" s="9"/>
      <c r="AYX80" s="9"/>
      <c r="AYY80" s="9"/>
      <c r="AYZ80" s="9"/>
      <c r="AZA80" s="9"/>
      <c r="AZB80" s="9"/>
      <c r="AZC80" s="9"/>
      <c r="AZD80" s="9"/>
      <c r="AZE80" s="9"/>
      <c r="AZF80" s="9"/>
      <c r="AZG80" s="9"/>
      <c r="AZH80" s="9"/>
      <c r="AZI80" s="9"/>
      <c r="AZJ80" s="9"/>
      <c r="AZK80" s="9"/>
      <c r="AZL80" s="9"/>
      <c r="AZM80" s="9"/>
      <c r="AZN80" s="9"/>
      <c r="AZO80" s="9"/>
      <c r="AZP80" s="9"/>
      <c r="AZQ80" s="9"/>
      <c r="AZR80" s="9"/>
      <c r="AZS80" s="9"/>
      <c r="AZT80" s="9"/>
      <c r="AZU80" s="9"/>
      <c r="AZV80" s="9"/>
      <c r="AZW80" s="9"/>
      <c r="AZX80" s="9"/>
      <c r="AZY80" s="9"/>
      <c r="AZZ80" s="9"/>
      <c r="BAA80" s="9"/>
      <c r="BAB80" s="9"/>
      <c r="BAC80" s="9"/>
      <c r="BAD80" s="9"/>
      <c r="BAE80" s="9"/>
      <c r="BAF80" s="9"/>
      <c r="BAG80" s="9"/>
      <c r="BAH80" s="9"/>
      <c r="BAI80" s="9"/>
      <c r="BAJ80" s="9"/>
      <c r="BAK80" s="9"/>
      <c r="BAL80" s="9"/>
      <c r="BAM80" s="9"/>
      <c r="BAN80" s="9"/>
      <c r="BAO80" s="9"/>
      <c r="BAP80" s="9"/>
      <c r="BAQ80" s="9"/>
      <c r="BAR80" s="9"/>
      <c r="BAS80" s="9"/>
      <c r="BAT80" s="9"/>
      <c r="BAU80" s="9"/>
      <c r="BAV80" s="9"/>
      <c r="BAW80" s="9"/>
      <c r="BAX80" s="9"/>
      <c r="BAY80" s="9"/>
      <c r="BAZ80" s="9"/>
      <c r="BBA80" s="9"/>
      <c r="BBB80" s="9"/>
      <c r="BBC80" s="9"/>
      <c r="BBD80" s="9"/>
      <c r="BBE80" s="9"/>
      <c r="BBF80" s="9"/>
      <c r="BBG80" s="9"/>
      <c r="BBH80" s="9"/>
      <c r="BBI80" s="9"/>
      <c r="BBJ80" s="9"/>
      <c r="BBK80" s="9"/>
      <c r="BBL80" s="9"/>
      <c r="BBM80" s="9"/>
      <c r="BBN80" s="9"/>
      <c r="BBO80" s="9"/>
      <c r="BBP80" s="9"/>
      <c r="BBQ80" s="9"/>
      <c r="BBR80" s="9"/>
      <c r="BBS80" s="9"/>
      <c r="BBT80" s="9"/>
      <c r="BBU80" s="9"/>
      <c r="BBV80" s="9"/>
      <c r="BBW80" s="9"/>
      <c r="BBX80" s="9"/>
      <c r="BBY80" s="9"/>
      <c r="BBZ80" s="9"/>
      <c r="BCA80" s="9"/>
      <c r="BCB80" s="9"/>
      <c r="BCC80" s="9"/>
      <c r="BCD80" s="9"/>
      <c r="BCE80" s="9"/>
      <c r="BCF80" s="9"/>
      <c r="BCG80" s="9"/>
      <c r="BCH80" s="9"/>
      <c r="BCI80" s="9"/>
      <c r="BCJ80" s="9"/>
      <c r="BCK80" s="9"/>
      <c r="BCL80" s="9"/>
      <c r="BCM80" s="9"/>
      <c r="BCN80" s="9"/>
      <c r="BCO80" s="9"/>
      <c r="BCP80" s="9"/>
      <c r="BCQ80" s="9"/>
      <c r="BCR80" s="9"/>
      <c r="BCS80" s="9"/>
      <c r="BCT80" s="9"/>
      <c r="BCU80" s="9"/>
      <c r="BCV80" s="9"/>
      <c r="BCW80" s="9"/>
      <c r="BCX80" s="9"/>
      <c r="BCY80" s="9"/>
      <c r="BCZ80" s="9"/>
      <c r="BDA80" s="9"/>
      <c r="BDB80" s="9"/>
      <c r="BDC80" s="9"/>
      <c r="BDD80" s="9"/>
      <c r="BDE80" s="9"/>
      <c r="BDF80" s="9"/>
      <c r="BDG80" s="9"/>
      <c r="BDH80" s="9"/>
      <c r="BDI80" s="9"/>
      <c r="BDJ80" s="9"/>
      <c r="BDK80" s="9"/>
      <c r="BDL80" s="9"/>
      <c r="BDM80" s="9"/>
      <c r="BDN80" s="9"/>
      <c r="BDO80" s="9"/>
      <c r="BDP80" s="9"/>
      <c r="BDQ80" s="9"/>
      <c r="BDR80" s="9"/>
      <c r="BDS80" s="9"/>
      <c r="BDT80" s="9"/>
      <c r="BDU80" s="9"/>
      <c r="BDV80" s="9"/>
      <c r="BDW80" s="9"/>
      <c r="BDX80" s="9"/>
      <c r="BDY80" s="9"/>
      <c r="BDZ80" s="9"/>
      <c r="BEA80" s="9"/>
      <c r="BEB80" s="9"/>
      <c r="BEC80" s="9"/>
      <c r="BED80" s="9"/>
      <c r="BEE80" s="9"/>
      <c r="BEF80" s="9"/>
      <c r="BEG80" s="9"/>
      <c r="BEH80" s="9"/>
      <c r="BEI80" s="9"/>
      <c r="BEJ80" s="9"/>
      <c r="BEK80" s="9"/>
      <c r="BEL80" s="9"/>
      <c r="BEM80" s="9"/>
      <c r="BEN80" s="9"/>
      <c r="BEO80" s="9"/>
      <c r="BEP80" s="9"/>
      <c r="BEQ80" s="9"/>
      <c r="BER80" s="9"/>
      <c r="BES80" s="9"/>
      <c r="BET80" s="9"/>
      <c r="BEU80" s="9"/>
      <c r="BEV80" s="9"/>
      <c r="BEW80" s="9"/>
      <c r="BEX80" s="9"/>
      <c r="BEY80" s="9"/>
      <c r="BEZ80" s="9"/>
      <c r="BFA80" s="9"/>
      <c r="BFB80" s="9"/>
      <c r="BFC80" s="9"/>
      <c r="BFD80" s="9"/>
      <c r="BFE80" s="9"/>
      <c r="BFF80" s="9"/>
      <c r="BFG80" s="9"/>
      <c r="BFH80" s="9"/>
      <c r="BFI80" s="9"/>
      <c r="BFJ80" s="9"/>
      <c r="BFK80" s="9"/>
      <c r="BFL80" s="9"/>
      <c r="BFM80" s="9"/>
      <c r="BFN80" s="9"/>
      <c r="BFO80" s="9"/>
      <c r="BFP80" s="9"/>
      <c r="BFQ80" s="9"/>
      <c r="BFR80" s="9"/>
      <c r="BFS80" s="9"/>
      <c r="BFT80" s="9"/>
      <c r="BFU80" s="9"/>
      <c r="BFV80" s="9"/>
      <c r="BFW80" s="9"/>
      <c r="BFX80" s="9"/>
      <c r="BFY80" s="9"/>
      <c r="BFZ80" s="9"/>
      <c r="BGA80" s="9"/>
      <c r="BGB80" s="9"/>
      <c r="BGC80" s="9"/>
      <c r="BGD80" s="9"/>
      <c r="BGE80" s="9"/>
      <c r="BGF80" s="9"/>
      <c r="BGG80" s="9"/>
      <c r="BGH80" s="9"/>
      <c r="BGI80" s="9"/>
      <c r="BGJ80" s="9"/>
      <c r="BGK80" s="9"/>
      <c r="BGL80" s="9"/>
      <c r="BGM80" s="9"/>
      <c r="BGN80" s="9"/>
      <c r="BGO80" s="9"/>
      <c r="BGP80" s="9"/>
      <c r="BGQ80" s="9"/>
      <c r="BGR80" s="9"/>
      <c r="BGS80" s="9"/>
      <c r="BGT80" s="9"/>
      <c r="BGU80" s="9"/>
      <c r="BGV80" s="9"/>
      <c r="BGW80" s="9"/>
      <c r="BGX80" s="9"/>
      <c r="BGY80" s="9"/>
      <c r="BGZ80" s="9"/>
      <c r="BHA80" s="9"/>
      <c r="BHB80" s="9"/>
      <c r="BHC80" s="9"/>
      <c r="BHD80" s="9"/>
      <c r="BHE80" s="9"/>
      <c r="BHF80" s="9"/>
      <c r="BHG80" s="9"/>
      <c r="BHH80" s="9"/>
      <c r="BHI80" s="9"/>
      <c r="BHJ80" s="9"/>
      <c r="BHK80" s="9"/>
      <c r="BHL80" s="9"/>
      <c r="BHM80" s="9"/>
      <c r="BHN80" s="9"/>
      <c r="BHO80" s="9"/>
      <c r="BHP80" s="9"/>
      <c r="BHQ80" s="9"/>
      <c r="BHR80" s="9"/>
      <c r="BHS80" s="9"/>
      <c r="BHT80" s="9"/>
      <c r="BHU80" s="9"/>
      <c r="BHV80" s="9"/>
      <c r="BHW80" s="9"/>
      <c r="BHX80" s="9"/>
      <c r="BHY80" s="9"/>
      <c r="BHZ80" s="9"/>
      <c r="BIA80" s="9"/>
      <c r="BIB80" s="9"/>
      <c r="BIC80" s="9"/>
      <c r="BID80" s="9"/>
      <c r="BIE80" s="9"/>
      <c r="BIF80" s="9"/>
      <c r="BIG80" s="9"/>
      <c r="BIH80" s="9"/>
      <c r="BII80" s="9"/>
      <c r="BIJ80" s="9"/>
      <c r="BIK80" s="9"/>
      <c r="BIL80" s="9"/>
      <c r="BIM80" s="9"/>
      <c r="BIN80" s="9"/>
      <c r="BIO80" s="9"/>
      <c r="BIP80" s="9"/>
      <c r="BIQ80" s="9"/>
      <c r="BIR80" s="9"/>
      <c r="BIS80" s="9"/>
      <c r="BIT80" s="9"/>
      <c r="BIU80" s="9"/>
      <c r="BIV80" s="9"/>
      <c r="BIW80" s="9"/>
      <c r="BIX80" s="9"/>
      <c r="BIY80" s="9"/>
      <c r="BIZ80" s="9"/>
      <c r="BJA80" s="9"/>
      <c r="BJB80" s="9"/>
      <c r="BJC80" s="9"/>
      <c r="BJD80" s="9"/>
      <c r="BJE80" s="9"/>
      <c r="BJF80" s="9"/>
      <c r="BJG80" s="9"/>
      <c r="BJH80" s="9"/>
      <c r="BJI80" s="9"/>
      <c r="BJJ80" s="9"/>
      <c r="BJK80" s="9"/>
      <c r="BJL80" s="9"/>
      <c r="BJM80" s="9"/>
      <c r="BJN80" s="9"/>
      <c r="BJO80" s="9"/>
      <c r="BJP80" s="9"/>
      <c r="BJQ80" s="9"/>
      <c r="BJR80" s="9"/>
      <c r="BJS80" s="9"/>
      <c r="BJT80" s="9"/>
      <c r="BJU80" s="9"/>
      <c r="BJV80" s="9"/>
      <c r="BJW80" s="9"/>
      <c r="BJX80" s="9"/>
      <c r="BJY80" s="9"/>
      <c r="BJZ80" s="9"/>
      <c r="BKA80" s="9"/>
      <c r="BKB80" s="9"/>
      <c r="BKC80" s="9"/>
      <c r="BKD80" s="9"/>
      <c r="BKE80" s="9"/>
      <c r="BKF80" s="9"/>
      <c r="BKG80" s="9"/>
      <c r="BKH80" s="9"/>
      <c r="BKI80" s="9"/>
      <c r="BKJ80" s="9"/>
      <c r="BKK80" s="9"/>
      <c r="BKL80" s="9"/>
      <c r="BKM80" s="9"/>
      <c r="BKN80" s="9"/>
      <c r="BKO80" s="9"/>
      <c r="BKP80" s="9"/>
      <c r="BKQ80" s="9"/>
      <c r="BKR80" s="9"/>
      <c r="BKS80" s="9"/>
      <c r="BKT80" s="9"/>
      <c r="BKU80" s="9"/>
      <c r="BKV80" s="9"/>
      <c r="BKW80" s="9"/>
      <c r="BKX80" s="9"/>
      <c r="BKY80" s="9"/>
      <c r="BKZ80" s="9"/>
      <c r="BLA80" s="9"/>
      <c r="BLB80" s="9"/>
      <c r="BLC80" s="9"/>
      <c r="BLD80" s="9"/>
      <c r="BLE80" s="9"/>
      <c r="BLF80" s="9"/>
      <c r="BLG80" s="9"/>
      <c r="BLH80" s="9"/>
      <c r="BLI80" s="9"/>
      <c r="BLJ80" s="9"/>
      <c r="BLK80" s="9"/>
      <c r="BLL80" s="9"/>
      <c r="BLM80" s="9"/>
      <c r="BLN80" s="9"/>
      <c r="BLO80" s="9"/>
      <c r="BLP80" s="9"/>
      <c r="BLQ80" s="9"/>
      <c r="BLR80" s="9"/>
      <c r="BLS80" s="9"/>
      <c r="BLT80" s="9"/>
      <c r="BLU80" s="9"/>
      <c r="BLV80" s="9"/>
      <c r="BLW80" s="9"/>
      <c r="BLX80" s="9"/>
      <c r="BLY80" s="9"/>
      <c r="BLZ80" s="9"/>
      <c r="BMA80" s="9"/>
      <c r="BMB80" s="9"/>
      <c r="BMC80" s="9"/>
      <c r="BMD80" s="9"/>
      <c r="BME80" s="9"/>
      <c r="BMF80" s="9"/>
      <c r="BMG80" s="9"/>
      <c r="BMH80" s="9"/>
      <c r="BMI80" s="9"/>
      <c r="BMJ80" s="9"/>
      <c r="BMK80" s="9"/>
      <c r="BML80" s="9"/>
      <c r="BMM80" s="9"/>
      <c r="BMN80" s="9"/>
      <c r="BMO80" s="9"/>
      <c r="BMP80" s="9"/>
      <c r="BMQ80" s="9"/>
      <c r="BMR80" s="9"/>
      <c r="BMS80" s="9"/>
      <c r="BMT80" s="9"/>
      <c r="BMU80" s="9"/>
      <c r="BMV80" s="9"/>
      <c r="BMW80" s="9"/>
      <c r="BMX80" s="9"/>
      <c r="BMY80" s="9"/>
      <c r="BMZ80" s="9"/>
      <c r="BNA80" s="9"/>
      <c r="BNB80" s="9"/>
      <c r="BNC80" s="9"/>
      <c r="BND80" s="9"/>
      <c r="BNE80" s="9"/>
      <c r="BNF80" s="9"/>
      <c r="BNG80" s="9"/>
      <c r="BNH80" s="9"/>
      <c r="BNI80" s="9"/>
      <c r="BNJ80" s="9"/>
      <c r="BNK80" s="9"/>
      <c r="BNL80" s="9"/>
      <c r="BNM80" s="9"/>
      <c r="BNN80" s="9"/>
      <c r="BNO80" s="9"/>
      <c r="BNP80" s="9"/>
      <c r="BNQ80" s="9"/>
      <c r="BNR80" s="9"/>
      <c r="BNS80" s="9"/>
      <c r="BNT80" s="9"/>
      <c r="BNU80" s="9"/>
      <c r="BNV80" s="9"/>
      <c r="BNW80" s="9"/>
      <c r="BNX80" s="9"/>
      <c r="BNY80" s="9"/>
      <c r="BNZ80" s="9"/>
      <c r="BOA80" s="9"/>
      <c r="BOB80" s="9"/>
      <c r="BOC80" s="9"/>
      <c r="BOD80" s="9"/>
      <c r="BOE80" s="9"/>
      <c r="BOF80" s="9"/>
      <c r="BOG80" s="9"/>
      <c r="BOH80" s="9"/>
      <c r="BOI80" s="9"/>
      <c r="BOJ80" s="9"/>
      <c r="BOK80" s="9"/>
      <c r="BOL80" s="9"/>
      <c r="BOM80" s="9"/>
      <c r="BON80" s="9"/>
      <c r="BOO80" s="9"/>
      <c r="BOP80" s="9"/>
      <c r="BOQ80" s="9"/>
      <c r="BOR80" s="9"/>
      <c r="BOS80" s="9"/>
      <c r="BOT80" s="9"/>
      <c r="BOU80" s="9"/>
      <c r="BOV80" s="9"/>
      <c r="BOW80" s="9"/>
      <c r="BOX80" s="9"/>
      <c r="BOY80" s="9"/>
      <c r="BOZ80" s="9"/>
      <c r="BPA80" s="9"/>
      <c r="BPB80" s="9"/>
      <c r="BPC80" s="9"/>
      <c r="BPD80" s="9"/>
      <c r="BPE80" s="9"/>
      <c r="BPF80" s="9"/>
      <c r="BPG80" s="9"/>
      <c r="BPH80" s="9"/>
      <c r="BPI80" s="9"/>
      <c r="BPJ80" s="9"/>
      <c r="BPK80" s="9"/>
      <c r="BPL80" s="9"/>
      <c r="BPM80" s="9"/>
      <c r="BPN80" s="9"/>
      <c r="BPO80" s="9"/>
      <c r="BPP80" s="9"/>
      <c r="BPQ80" s="9"/>
      <c r="BPR80" s="9"/>
      <c r="BPS80" s="9"/>
      <c r="BPT80" s="9"/>
      <c r="BPU80" s="9"/>
      <c r="BPV80" s="9"/>
      <c r="BPW80" s="9"/>
      <c r="BPX80" s="9"/>
      <c r="BPY80" s="9"/>
      <c r="BPZ80" s="9"/>
      <c r="BQA80" s="9"/>
      <c r="BQB80" s="9"/>
      <c r="BQC80" s="9"/>
      <c r="BQD80" s="9"/>
      <c r="BQE80" s="9"/>
      <c r="BQF80" s="9"/>
      <c r="BQG80" s="9"/>
      <c r="BQH80" s="9"/>
      <c r="BQI80" s="9"/>
      <c r="BQJ80" s="9"/>
      <c r="BQK80" s="9"/>
      <c r="BQL80" s="9"/>
      <c r="BQM80" s="9"/>
      <c r="BQN80" s="9"/>
      <c r="BQO80" s="9"/>
      <c r="BQP80" s="9"/>
      <c r="BQQ80" s="9"/>
      <c r="BQR80" s="9"/>
      <c r="BQS80" s="9"/>
      <c r="BQT80" s="9"/>
      <c r="BQU80" s="9"/>
      <c r="BQV80" s="9"/>
      <c r="BQW80" s="9"/>
      <c r="BQX80" s="9"/>
      <c r="BQY80" s="9"/>
      <c r="BQZ80" s="9"/>
      <c r="BRA80" s="9"/>
      <c r="BRB80" s="9"/>
      <c r="BRC80" s="9"/>
      <c r="BRD80" s="9"/>
      <c r="BRE80" s="9"/>
      <c r="BRF80" s="9"/>
      <c r="BRG80" s="9"/>
      <c r="BRH80" s="9"/>
      <c r="BRI80" s="9"/>
      <c r="BRJ80" s="9"/>
      <c r="BRK80" s="9"/>
      <c r="BRL80" s="9"/>
      <c r="BRM80" s="9"/>
      <c r="BRN80" s="9"/>
      <c r="BRO80" s="9"/>
      <c r="BRP80" s="9"/>
      <c r="BRQ80" s="9"/>
      <c r="BRR80" s="9"/>
      <c r="BRS80" s="9"/>
      <c r="BRT80" s="9"/>
      <c r="BRU80" s="9"/>
      <c r="BRV80" s="9"/>
      <c r="BRW80" s="9"/>
      <c r="BRX80" s="9"/>
      <c r="BRY80" s="9"/>
      <c r="BRZ80" s="9"/>
      <c r="BSA80" s="9"/>
      <c r="BSB80" s="9"/>
      <c r="BSC80" s="9"/>
      <c r="BSD80" s="9"/>
      <c r="BSE80" s="9"/>
      <c r="BSF80" s="9"/>
      <c r="BSG80" s="9"/>
      <c r="BSH80" s="9"/>
      <c r="BSI80" s="9"/>
      <c r="BSJ80" s="9"/>
      <c r="BSK80" s="9"/>
      <c r="BSL80" s="9"/>
      <c r="BSM80" s="9"/>
      <c r="BSN80" s="9"/>
      <c r="BSO80" s="9"/>
      <c r="BSP80" s="9"/>
      <c r="BSQ80" s="9"/>
      <c r="BSR80" s="9"/>
      <c r="BSS80" s="9"/>
      <c r="BST80" s="9"/>
      <c r="BSU80" s="9"/>
      <c r="BSV80" s="9"/>
      <c r="BSW80" s="9"/>
      <c r="BSX80" s="9"/>
      <c r="BSY80" s="9"/>
      <c r="BSZ80" s="9"/>
      <c r="BTA80" s="9"/>
      <c r="BTB80" s="9"/>
      <c r="BTC80" s="9"/>
      <c r="BTD80" s="9"/>
      <c r="BTE80" s="9"/>
      <c r="BTF80" s="9"/>
      <c r="BTG80" s="9"/>
      <c r="BTH80" s="9"/>
      <c r="BTI80" s="9"/>
      <c r="BTJ80" s="9"/>
      <c r="BTK80" s="9"/>
      <c r="BTL80" s="9"/>
      <c r="BTM80" s="9"/>
      <c r="BTN80" s="9"/>
      <c r="BTO80" s="9"/>
      <c r="BTP80" s="9"/>
      <c r="BTQ80" s="9"/>
      <c r="BTR80" s="9"/>
      <c r="BTS80" s="9"/>
      <c r="BTT80" s="9"/>
      <c r="BTU80" s="9"/>
      <c r="BTV80" s="9"/>
      <c r="BTW80" s="9"/>
      <c r="BTX80" s="9"/>
      <c r="BTY80" s="9"/>
      <c r="BTZ80" s="9"/>
      <c r="BUA80" s="9"/>
      <c r="BUB80" s="9"/>
      <c r="BUC80" s="9"/>
      <c r="BUD80" s="9"/>
      <c r="BUE80" s="9"/>
      <c r="BUF80" s="9"/>
      <c r="BUG80" s="9"/>
      <c r="BUH80" s="9"/>
      <c r="BUI80" s="9"/>
      <c r="BUJ80" s="9"/>
      <c r="BUK80" s="9"/>
      <c r="BUL80" s="9"/>
      <c r="BUM80" s="9"/>
      <c r="BUN80" s="9"/>
      <c r="BUO80" s="9"/>
      <c r="BUP80" s="9"/>
      <c r="BUQ80" s="9"/>
      <c r="BUR80" s="9"/>
      <c r="BUS80" s="9"/>
      <c r="BUT80" s="9"/>
      <c r="BUU80" s="9"/>
      <c r="BUV80" s="9"/>
      <c r="BUW80" s="9"/>
      <c r="BUX80" s="9"/>
      <c r="BUY80" s="9"/>
      <c r="BUZ80" s="9"/>
      <c r="BVA80" s="9"/>
      <c r="BVB80" s="9"/>
      <c r="BVC80" s="9"/>
      <c r="BVD80" s="9"/>
      <c r="BVE80" s="9"/>
      <c r="BVF80" s="9"/>
      <c r="BVG80" s="9"/>
      <c r="BVH80" s="9"/>
      <c r="BVI80" s="9"/>
      <c r="BVJ80" s="9"/>
      <c r="BVK80" s="9"/>
      <c r="BVL80" s="9"/>
      <c r="BVM80" s="9"/>
      <c r="BVN80" s="9"/>
      <c r="BVO80" s="9"/>
      <c r="BVP80" s="9"/>
      <c r="BVQ80" s="9"/>
      <c r="BVR80" s="9"/>
      <c r="BVS80" s="9"/>
      <c r="BVT80" s="9"/>
      <c r="BVU80" s="9"/>
      <c r="BVV80" s="9"/>
      <c r="BVW80" s="9"/>
      <c r="BVX80" s="9"/>
      <c r="BVY80" s="9"/>
      <c r="BVZ80" s="9"/>
      <c r="BWA80" s="9"/>
      <c r="BWB80" s="9"/>
      <c r="BWC80" s="9"/>
      <c r="BWD80" s="9"/>
      <c r="BWE80" s="9"/>
      <c r="BWF80" s="9"/>
      <c r="BWG80" s="9"/>
      <c r="BWH80" s="9"/>
      <c r="BWI80" s="9"/>
      <c r="BWJ80" s="9"/>
      <c r="BWK80" s="9"/>
      <c r="BWL80" s="9"/>
      <c r="BWM80" s="9"/>
      <c r="BWN80" s="9"/>
      <c r="BWO80" s="9"/>
      <c r="BWP80" s="9"/>
      <c r="BWQ80" s="9"/>
      <c r="BWR80" s="9"/>
      <c r="BWS80" s="9"/>
      <c r="BWT80" s="9"/>
      <c r="BWU80" s="9"/>
      <c r="BWV80" s="9"/>
      <c r="BWW80" s="9"/>
      <c r="BWX80" s="9"/>
      <c r="BWY80" s="9"/>
      <c r="BWZ80" s="9"/>
      <c r="BXA80" s="9"/>
      <c r="BXB80" s="9"/>
      <c r="BXC80" s="9"/>
      <c r="BXD80" s="9"/>
      <c r="BXE80" s="9"/>
      <c r="BXF80" s="9"/>
      <c r="BXG80" s="9"/>
      <c r="BXH80" s="9"/>
      <c r="BXI80" s="9"/>
      <c r="BXJ80" s="9"/>
      <c r="BXK80" s="9"/>
      <c r="BXL80" s="9"/>
      <c r="BXM80" s="9"/>
      <c r="BXN80" s="9"/>
      <c r="BXO80" s="9"/>
      <c r="BXP80" s="9"/>
      <c r="BXQ80" s="9"/>
      <c r="BXR80" s="9"/>
      <c r="BXS80" s="9"/>
      <c r="BXT80" s="9"/>
      <c r="BXU80" s="9"/>
      <c r="BXV80" s="9"/>
      <c r="BXW80" s="9"/>
      <c r="BXX80" s="9"/>
      <c r="BXY80" s="9"/>
      <c r="BXZ80" s="9"/>
      <c r="BYA80" s="9"/>
      <c r="BYB80" s="9"/>
      <c r="BYC80" s="9"/>
      <c r="BYD80" s="9"/>
      <c r="BYE80" s="9"/>
      <c r="BYF80" s="9"/>
      <c r="BYG80" s="9"/>
      <c r="BYH80" s="9"/>
      <c r="BYI80" s="9"/>
      <c r="BYJ80" s="9"/>
      <c r="BYK80" s="9"/>
      <c r="BYL80" s="9"/>
      <c r="BYM80" s="9"/>
      <c r="BYN80" s="9"/>
      <c r="BYO80" s="9"/>
      <c r="BYP80" s="9"/>
      <c r="BYQ80" s="9"/>
      <c r="BYR80" s="9"/>
      <c r="BYS80" s="9"/>
      <c r="BYT80" s="9"/>
      <c r="BYU80" s="9"/>
      <c r="BYV80" s="9"/>
      <c r="BYW80" s="9"/>
      <c r="BYX80" s="9"/>
      <c r="BYY80" s="9"/>
      <c r="BYZ80" s="9"/>
      <c r="BZA80" s="9"/>
      <c r="BZB80" s="9"/>
      <c r="BZC80" s="9"/>
      <c r="BZD80" s="9"/>
      <c r="BZE80" s="9"/>
      <c r="BZF80" s="9"/>
      <c r="BZG80" s="9"/>
      <c r="BZH80" s="9"/>
      <c r="BZI80" s="9"/>
      <c r="BZJ80" s="9"/>
      <c r="BZK80" s="9"/>
      <c r="BZL80" s="9"/>
      <c r="BZM80" s="9"/>
      <c r="BZN80" s="9"/>
      <c r="BZO80" s="9"/>
      <c r="BZP80" s="9"/>
      <c r="BZQ80" s="9"/>
      <c r="BZR80" s="9"/>
      <c r="BZS80" s="9"/>
      <c r="BZT80" s="9"/>
      <c r="BZU80" s="9"/>
      <c r="BZV80" s="9"/>
      <c r="BZW80" s="9"/>
      <c r="BZX80" s="9"/>
      <c r="BZY80" s="9"/>
      <c r="BZZ80" s="9"/>
      <c r="CAA80" s="9"/>
      <c r="CAB80" s="9"/>
      <c r="CAC80" s="9"/>
      <c r="CAD80" s="9"/>
      <c r="CAE80" s="9"/>
      <c r="CAF80" s="9"/>
      <c r="CAG80" s="9"/>
      <c r="CAH80" s="9"/>
      <c r="CAI80" s="9"/>
      <c r="CAJ80" s="9"/>
      <c r="CAK80" s="9"/>
      <c r="CAL80" s="9"/>
      <c r="CAM80" s="9"/>
      <c r="CAN80" s="9"/>
      <c r="CAO80" s="9"/>
      <c r="CAP80" s="9"/>
      <c r="CAQ80" s="9"/>
      <c r="CAR80" s="9"/>
      <c r="CAS80" s="9"/>
      <c r="CAT80" s="9"/>
      <c r="CAU80" s="9"/>
      <c r="CAV80" s="9"/>
      <c r="CAW80" s="9"/>
      <c r="CAX80" s="9"/>
      <c r="CAY80" s="9"/>
      <c r="CAZ80" s="9"/>
      <c r="CBA80" s="9"/>
      <c r="CBB80" s="9"/>
      <c r="CBC80" s="9"/>
      <c r="CBD80" s="9"/>
      <c r="CBE80" s="9"/>
      <c r="CBF80" s="9"/>
      <c r="CBG80" s="9"/>
      <c r="CBH80" s="9"/>
      <c r="CBI80" s="9"/>
      <c r="CBJ80" s="9"/>
      <c r="CBK80" s="9"/>
      <c r="CBL80" s="9"/>
      <c r="CBM80" s="9"/>
      <c r="CBN80" s="9"/>
      <c r="CBO80" s="9"/>
      <c r="CBP80" s="9"/>
      <c r="CBQ80" s="9"/>
      <c r="CBR80" s="9"/>
      <c r="CBS80" s="9"/>
      <c r="CBT80" s="9"/>
      <c r="CBU80" s="9"/>
      <c r="CBV80" s="9"/>
      <c r="CBW80" s="9"/>
      <c r="CBX80" s="9"/>
      <c r="CBY80" s="9"/>
      <c r="CBZ80" s="9"/>
      <c r="CCA80" s="9"/>
      <c r="CCB80" s="9"/>
      <c r="CCC80" s="9"/>
      <c r="CCD80" s="9"/>
      <c r="CCE80" s="9"/>
      <c r="CCF80" s="9"/>
      <c r="CCG80" s="9"/>
      <c r="CCH80" s="9"/>
      <c r="CCI80" s="9"/>
      <c r="CCJ80" s="9"/>
      <c r="CCK80" s="9"/>
      <c r="CCL80" s="9"/>
      <c r="CCM80" s="9"/>
      <c r="CCN80" s="9"/>
      <c r="CCO80" s="9"/>
      <c r="CCP80" s="9"/>
      <c r="CCQ80" s="9"/>
      <c r="CCR80" s="9"/>
      <c r="CCS80" s="9"/>
      <c r="CCT80" s="9"/>
      <c r="CCU80" s="9"/>
      <c r="CCV80" s="9"/>
      <c r="CCW80" s="9"/>
      <c r="CCX80" s="9"/>
      <c r="CCY80" s="9"/>
      <c r="CCZ80" s="9"/>
      <c r="CDA80" s="9"/>
      <c r="CDB80" s="9"/>
      <c r="CDC80" s="9"/>
      <c r="CDD80" s="9"/>
      <c r="CDE80" s="9"/>
      <c r="CDF80" s="9"/>
      <c r="CDG80" s="9"/>
      <c r="CDH80" s="9"/>
      <c r="CDI80" s="9"/>
      <c r="CDJ80" s="9"/>
      <c r="CDK80" s="9"/>
      <c r="CDL80" s="9"/>
      <c r="CDM80" s="9"/>
      <c r="CDN80" s="9"/>
      <c r="CDO80" s="9"/>
      <c r="CDP80" s="9"/>
      <c r="CDQ80" s="9"/>
      <c r="CDR80" s="9"/>
      <c r="CDS80" s="9"/>
      <c r="CDT80" s="9"/>
      <c r="CDU80" s="9"/>
      <c r="CDV80" s="9"/>
      <c r="CDW80" s="9"/>
      <c r="CDX80" s="9"/>
      <c r="CDY80" s="9"/>
      <c r="CDZ80" s="9"/>
      <c r="CEA80" s="9"/>
      <c r="CEB80" s="9"/>
      <c r="CEC80" s="9"/>
      <c r="CED80" s="9"/>
      <c r="CEE80" s="9"/>
      <c r="CEF80" s="9"/>
      <c r="CEG80" s="9"/>
      <c r="CEH80" s="9"/>
      <c r="CEI80" s="9"/>
      <c r="CEJ80" s="9"/>
      <c r="CEK80" s="9"/>
      <c r="CEL80" s="9"/>
      <c r="CEM80" s="9"/>
      <c r="CEN80" s="9"/>
      <c r="CEO80" s="9"/>
      <c r="CEP80" s="9"/>
      <c r="CEQ80" s="9"/>
      <c r="CER80" s="9"/>
      <c r="CES80" s="9"/>
      <c r="CET80" s="9"/>
      <c r="CEU80" s="9"/>
      <c r="CEV80" s="9"/>
      <c r="CEW80" s="9"/>
      <c r="CEX80" s="9"/>
      <c r="CEY80" s="9"/>
      <c r="CEZ80" s="9"/>
      <c r="CFA80" s="9"/>
      <c r="CFB80" s="9"/>
      <c r="CFC80" s="9"/>
      <c r="CFD80" s="9"/>
      <c r="CFE80" s="9"/>
      <c r="CFF80" s="9"/>
      <c r="CFG80" s="9"/>
      <c r="CFH80" s="9"/>
      <c r="CFI80" s="9"/>
      <c r="CFJ80" s="9"/>
      <c r="CFK80" s="9"/>
      <c r="CFL80" s="9"/>
      <c r="CFM80" s="9"/>
      <c r="CFN80" s="9"/>
      <c r="CFO80" s="9"/>
      <c r="CFP80" s="9"/>
      <c r="CFQ80" s="9"/>
      <c r="CFR80" s="9"/>
      <c r="CFS80" s="9"/>
      <c r="CFT80" s="9"/>
      <c r="CFU80" s="9"/>
      <c r="CFV80" s="9"/>
      <c r="CFW80" s="9"/>
      <c r="CFX80" s="9"/>
      <c r="CFY80" s="9"/>
      <c r="CFZ80" s="9"/>
      <c r="CGA80" s="9"/>
      <c r="CGB80" s="9"/>
      <c r="CGC80" s="9"/>
      <c r="CGD80" s="9"/>
      <c r="CGE80" s="9"/>
      <c r="CGF80" s="9"/>
      <c r="CGG80" s="9"/>
      <c r="CGH80" s="9"/>
      <c r="CGI80" s="9"/>
      <c r="CGJ80" s="9"/>
      <c r="CGK80" s="9"/>
      <c r="CGL80" s="9"/>
      <c r="CGM80" s="9"/>
      <c r="CGN80" s="9"/>
      <c r="CGO80" s="9"/>
      <c r="CGP80" s="9"/>
      <c r="CGQ80" s="9"/>
      <c r="CGR80" s="9"/>
      <c r="CGS80" s="9"/>
      <c r="CGT80" s="9"/>
      <c r="CGU80" s="9"/>
      <c r="CGV80" s="9"/>
      <c r="CGW80" s="9"/>
      <c r="CGX80" s="9"/>
      <c r="CGY80" s="9"/>
      <c r="CGZ80" s="9"/>
      <c r="CHA80" s="9"/>
      <c r="CHB80" s="9"/>
      <c r="CHC80" s="9"/>
      <c r="CHD80" s="9"/>
      <c r="CHE80" s="9"/>
      <c r="CHF80" s="9"/>
      <c r="CHG80" s="9"/>
      <c r="CHH80" s="9"/>
      <c r="CHI80" s="9"/>
      <c r="CHJ80" s="9"/>
      <c r="CHK80" s="9"/>
      <c r="CHL80" s="9"/>
      <c r="CHM80" s="9"/>
      <c r="CHN80" s="9"/>
      <c r="CHO80" s="9"/>
      <c r="CHP80" s="9"/>
      <c r="CHQ80" s="9"/>
      <c r="CHR80" s="9"/>
      <c r="CHS80" s="9"/>
      <c r="CHT80" s="9"/>
      <c r="CHU80" s="9"/>
      <c r="CHV80" s="9"/>
      <c r="CHW80" s="9"/>
      <c r="CHX80" s="9"/>
      <c r="CHY80" s="9"/>
      <c r="CHZ80" s="9"/>
      <c r="CIA80" s="9"/>
      <c r="CIB80" s="9"/>
      <c r="CIC80" s="9"/>
      <c r="CID80" s="9"/>
      <c r="CIE80" s="9"/>
      <c r="CIF80" s="9"/>
      <c r="CIG80" s="9"/>
      <c r="CIH80" s="9"/>
      <c r="CII80" s="9"/>
      <c r="CIJ80" s="9"/>
      <c r="CIK80" s="9"/>
      <c r="CIL80" s="9"/>
      <c r="CIM80" s="9"/>
      <c r="CIN80" s="9"/>
      <c r="CIO80" s="9"/>
      <c r="CIP80" s="9"/>
      <c r="CIQ80" s="9"/>
      <c r="CIR80" s="9"/>
      <c r="CIS80" s="9"/>
      <c r="CIT80" s="9"/>
      <c r="CIU80" s="9"/>
      <c r="CIV80" s="9"/>
      <c r="CIW80" s="9"/>
      <c r="CIX80" s="9"/>
      <c r="CIY80" s="9"/>
      <c r="CIZ80" s="9"/>
      <c r="CJA80" s="9"/>
      <c r="CJB80" s="9"/>
      <c r="CJC80" s="9"/>
      <c r="CJD80" s="9"/>
      <c r="CJE80" s="9"/>
      <c r="CJF80" s="9"/>
      <c r="CJG80" s="9"/>
      <c r="CJH80" s="9"/>
      <c r="CJI80" s="9"/>
      <c r="CJJ80" s="9"/>
      <c r="CJK80" s="9"/>
      <c r="CJL80" s="9"/>
      <c r="CJM80" s="9"/>
      <c r="CJN80" s="9"/>
      <c r="CJO80" s="9"/>
      <c r="CJP80" s="9"/>
      <c r="CJQ80" s="9"/>
      <c r="CJR80" s="9"/>
      <c r="CJS80" s="9"/>
      <c r="CJT80" s="9"/>
      <c r="CJU80" s="9"/>
      <c r="CJV80" s="9"/>
      <c r="CJW80" s="9"/>
      <c r="CJX80" s="9"/>
      <c r="CJY80" s="9"/>
      <c r="CJZ80" s="9"/>
      <c r="CKA80" s="9"/>
      <c r="CKB80" s="9"/>
      <c r="CKC80" s="9"/>
      <c r="CKD80" s="9"/>
      <c r="CKE80" s="9"/>
      <c r="CKF80" s="9"/>
      <c r="CKG80" s="9"/>
      <c r="CKH80" s="9"/>
      <c r="CKI80" s="9"/>
      <c r="CKJ80" s="9"/>
      <c r="CKK80" s="9"/>
      <c r="CKL80" s="9"/>
      <c r="CKM80" s="9"/>
      <c r="CKN80" s="9"/>
      <c r="CKO80" s="9"/>
      <c r="CKP80" s="9"/>
      <c r="CKQ80" s="9"/>
      <c r="CKR80" s="9"/>
      <c r="CKS80" s="9"/>
      <c r="CKT80" s="9"/>
      <c r="CKU80" s="9"/>
      <c r="CKV80" s="9"/>
      <c r="CKW80" s="9"/>
      <c r="CKX80" s="9"/>
      <c r="CKY80" s="9"/>
      <c r="CKZ80" s="9"/>
      <c r="CLA80" s="9"/>
      <c r="CLB80" s="9"/>
      <c r="CLC80" s="9"/>
      <c r="CLD80" s="9"/>
      <c r="CLE80" s="9"/>
      <c r="CLF80" s="9"/>
      <c r="CLG80" s="9"/>
      <c r="CLH80" s="9"/>
      <c r="CLI80" s="9"/>
      <c r="CLJ80" s="9"/>
      <c r="CLK80" s="9"/>
      <c r="CLL80" s="9"/>
      <c r="CLM80" s="9"/>
      <c r="CLN80" s="9"/>
      <c r="CLO80" s="9"/>
      <c r="CLP80" s="9"/>
      <c r="CLQ80" s="9"/>
      <c r="CLR80" s="9"/>
      <c r="CLS80" s="9"/>
      <c r="CLT80" s="9"/>
      <c r="CLU80" s="9"/>
      <c r="CLV80" s="9"/>
      <c r="CLW80" s="9"/>
      <c r="CLX80" s="9"/>
      <c r="CLY80" s="9"/>
      <c r="CLZ80" s="9"/>
      <c r="CMA80" s="9"/>
      <c r="CMB80" s="9"/>
      <c r="CMC80" s="9"/>
      <c r="CMD80" s="9"/>
      <c r="CME80" s="9"/>
      <c r="CMF80" s="9"/>
      <c r="CMG80" s="9"/>
      <c r="CMH80" s="9"/>
      <c r="CMI80" s="9"/>
      <c r="CMJ80" s="9"/>
      <c r="CMK80" s="9"/>
      <c r="CML80" s="9"/>
      <c r="CMM80" s="9"/>
      <c r="CMN80" s="9"/>
      <c r="CMO80" s="9"/>
      <c r="CMP80" s="9"/>
      <c r="CMQ80" s="9"/>
      <c r="CMR80" s="9"/>
      <c r="CMS80" s="9"/>
      <c r="CMT80" s="9"/>
      <c r="CMU80" s="9"/>
      <c r="CMV80" s="9"/>
      <c r="CMW80" s="9"/>
      <c r="CMX80" s="9"/>
      <c r="CMY80" s="9"/>
      <c r="CMZ80" s="9"/>
      <c r="CNA80" s="9"/>
      <c r="CNB80" s="9"/>
      <c r="CNC80" s="9"/>
      <c r="CND80" s="9"/>
      <c r="CNE80" s="9"/>
      <c r="CNF80" s="9"/>
      <c r="CNG80" s="9"/>
      <c r="CNH80" s="9"/>
      <c r="CNI80" s="9"/>
      <c r="CNJ80" s="9"/>
      <c r="CNK80" s="9"/>
      <c r="CNL80" s="9"/>
      <c r="CNM80" s="9"/>
      <c r="CNN80" s="9"/>
      <c r="CNO80" s="9"/>
      <c r="CNP80" s="9"/>
      <c r="CNQ80" s="9"/>
      <c r="CNR80" s="9"/>
      <c r="CNS80" s="9"/>
      <c r="CNT80" s="9"/>
      <c r="CNU80" s="9"/>
      <c r="CNV80" s="9"/>
      <c r="CNW80" s="9"/>
      <c r="CNX80" s="9"/>
      <c r="CNY80" s="9"/>
      <c r="CNZ80" s="9"/>
      <c r="COA80" s="9"/>
      <c r="COB80" s="9"/>
      <c r="COC80" s="9"/>
      <c r="COD80" s="9"/>
      <c r="COE80" s="9"/>
      <c r="COF80" s="9"/>
      <c r="COG80" s="9"/>
      <c r="COH80" s="9"/>
      <c r="COI80" s="9"/>
      <c r="COJ80" s="9"/>
      <c r="COK80" s="9"/>
      <c r="COL80" s="9"/>
      <c r="COM80" s="9"/>
      <c r="CON80" s="9"/>
      <c r="COO80" s="9"/>
      <c r="COP80" s="9"/>
      <c r="COQ80" s="9"/>
      <c r="COR80" s="9"/>
      <c r="COS80" s="9"/>
      <c r="COT80" s="9"/>
      <c r="COU80" s="9"/>
      <c r="COV80" s="9"/>
      <c r="COW80" s="9"/>
      <c r="COX80" s="9"/>
      <c r="COY80" s="9"/>
      <c r="COZ80" s="9"/>
      <c r="CPA80" s="9"/>
      <c r="CPB80" s="9"/>
      <c r="CPC80" s="9"/>
      <c r="CPD80" s="9"/>
      <c r="CPE80" s="9"/>
      <c r="CPF80" s="9"/>
      <c r="CPG80" s="9"/>
      <c r="CPH80" s="9"/>
      <c r="CPI80" s="9"/>
      <c r="CPJ80" s="9"/>
      <c r="CPK80" s="9"/>
      <c r="CPL80" s="9"/>
      <c r="CPM80" s="9"/>
      <c r="CPN80" s="9"/>
      <c r="CPO80" s="9"/>
      <c r="CPP80" s="9"/>
      <c r="CPQ80" s="9"/>
      <c r="CPR80" s="9"/>
      <c r="CPS80" s="9"/>
      <c r="CPT80" s="9"/>
      <c r="CPU80" s="9"/>
      <c r="CPV80" s="9"/>
      <c r="CPW80" s="9"/>
      <c r="CPX80" s="9"/>
      <c r="CPY80" s="9"/>
      <c r="CPZ80" s="9"/>
      <c r="CQA80" s="9"/>
      <c r="CQB80" s="9"/>
      <c r="CQC80" s="9"/>
      <c r="CQD80" s="9"/>
      <c r="CQE80" s="9"/>
      <c r="CQF80" s="9"/>
      <c r="CQG80" s="9"/>
      <c r="CQH80" s="9"/>
      <c r="CQI80" s="9"/>
      <c r="CQJ80" s="9"/>
      <c r="CQK80" s="9"/>
      <c r="CQL80" s="9"/>
      <c r="CQM80" s="9"/>
      <c r="CQN80" s="9"/>
      <c r="CQO80" s="9"/>
      <c r="CQP80" s="9"/>
      <c r="CQQ80" s="9"/>
      <c r="CQR80" s="9"/>
      <c r="CQS80" s="9"/>
      <c r="CQT80" s="9"/>
      <c r="CQU80" s="9"/>
      <c r="CQV80" s="9"/>
      <c r="CQW80" s="9"/>
      <c r="CQX80" s="9"/>
      <c r="CQY80" s="9"/>
      <c r="CQZ80" s="9"/>
      <c r="CRA80" s="9"/>
      <c r="CRB80" s="9"/>
      <c r="CRC80" s="9"/>
      <c r="CRD80" s="9"/>
      <c r="CRE80" s="9"/>
      <c r="CRF80" s="9"/>
      <c r="CRG80" s="9"/>
      <c r="CRH80" s="9"/>
      <c r="CRI80" s="9"/>
      <c r="CRJ80" s="9"/>
      <c r="CRK80" s="9"/>
      <c r="CRL80" s="9"/>
      <c r="CRM80" s="9"/>
      <c r="CRN80" s="9"/>
      <c r="CRO80" s="9"/>
      <c r="CRP80" s="9"/>
      <c r="CRQ80" s="9"/>
      <c r="CRR80" s="9"/>
      <c r="CRS80" s="9"/>
      <c r="CRT80" s="9"/>
      <c r="CRU80" s="9"/>
      <c r="CRV80" s="9"/>
      <c r="CRW80" s="9"/>
      <c r="CRX80" s="9"/>
      <c r="CRY80" s="9"/>
      <c r="CRZ80" s="9"/>
      <c r="CSA80" s="9"/>
      <c r="CSB80" s="9"/>
      <c r="CSC80" s="9"/>
      <c r="CSD80" s="9"/>
      <c r="CSE80" s="9"/>
      <c r="CSF80" s="9"/>
      <c r="CSG80" s="9"/>
      <c r="CSH80" s="9"/>
      <c r="CSI80" s="9"/>
      <c r="CSJ80" s="9"/>
      <c r="CSK80" s="9"/>
      <c r="CSL80" s="9"/>
      <c r="CSM80" s="9"/>
      <c r="CSN80" s="9"/>
      <c r="CSO80" s="9"/>
      <c r="CSP80" s="9"/>
      <c r="CSQ80" s="9"/>
      <c r="CSR80" s="9"/>
      <c r="CSS80" s="9"/>
      <c r="CST80" s="9"/>
      <c r="CSU80" s="9"/>
      <c r="CSV80" s="9"/>
      <c r="CSW80" s="9"/>
      <c r="CSX80" s="9"/>
      <c r="CSY80" s="9"/>
      <c r="CSZ80" s="9"/>
      <c r="CTA80" s="9"/>
      <c r="CTB80" s="9"/>
      <c r="CTC80" s="9"/>
      <c r="CTD80" s="9"/>
      <c r="CTE80" s="9"/>
      <c r="CTF80" s="9"/>
      <c r="CTG80" s="9"/>
      <c r="CTH80" s="9"/>
      <c r="CTI80" s="9"/>
      <c r="CTJ80" s="9"/>
      <c r="CTK80" s="9"/>
      <c r="CTL80" s="9"/>
      <c r="CTM80" s="9"/>
      <c r="CTN80" s="9"/>
      <c r="CTO80" s="9"/>
      <c r="CTP80" s="9"/>
      <c r="CTQ80" s="9"/>
      <c r="CTR80" s="9"/>
      <c r="CTS80" s="9"/>
      <c r="CTT80" s="9"/>
      <c r="CTU80" s="9"/>
      <c r="CTV80" s="9"/>
      <c r="CTW80" s="9"/>
      <c r="CTX80" s="9"/>
      <c r="CTY80" s="9"/>
      <c r="CTZ80" s="9"/>
      <c r="CUA80" s="9"/>
      <c r="CUB80" s="9"/>
      <c r="CUC80" s="9"/>
      <c r="CUD80" s="9"/>
      <c r="CUE80" s="9"/>
      <c r="CUF80" s="9"/>
      <c r="CUG80" s="9"/>
      <c r="CUH80" s="9"/>
      <c r="CUI80" s="9"/>
      <c r="CUJ80" s="9"/>
      <c r="CUK80" s="9"/>
      <c r="CUL80" s="9"/>
      <c r="CUM80" s="9"/>
      <c r="CUN80" s="9"/>
      <c r="CUO80" s="9"/>
      <c r="CUP80" s="9"/>
      <c r="CUQ80" s="9"/>
      <c r="CUR80" s="9"/>
      <c r="CUS80" s="9"/>
      <c r="CUT80" s="9"/>
      <c r="CUU80" s="9"/>
      <c r="CUV80" s="9"/>
      <c r="CUW80" s="9"/>
      <c r="CUX80" s="9"/>
      <c r="CUY80" s="9"/>
      <c r="CUZ80" s="9"/>
      <c r="CVA80" s="9"/>
      <c r="CVB80" s="9"/>
      <c r="CVC80" s="9"/>
      <c r="CVD80" s="9"/>
      <c r="CVE80" s="9"/>
      <c r="CVF80" s="9"/>
      <c r="CVG80" s="9"/>
      <c r="CVH80" s="9"/>
      <c r="CVI80" s="9"/>
      <c r="CVJ80" s="9"/>
      <c r="CVK80" s="9"/>
      <c r="CVL80" s="9"/>
      <c r="CVM80" s="9"/>
      <c r="CVN80" s="9"/>
      <c r="CVO80" s="9"/>
      <c r="CVP80" s="9"/>
      <c r="CVQ80" s="9"/>
      <c r="CVR80" s="9"/>
      <c r="CVS80" s="9"/>
      <c r="CVT80" s="9"/>
      <c r="CVU80" s="9"/>
      <c r="CVV80" s="9"/>
      <c r="CVW80" s="9"/>
      <c r="CVX80" s="9"/>
      <c r="CVY80" s="9"/>
      <c r="CVZ80" s="9"/>
      <c r="CWA80" s="9"/>
      <c r="CWB80" s="9"/>
      <c r="CWC80" s="9"/>
      <c r="CWD80" s="9"/>
      <c r="CWE80" s="9"/>
      <c r="CWF80" s="9"/>
      <c r="CWG80" s="9"/>
      <c r="CWH80" s="9"/>
      <c r="CWI80" s="9"/>
      <c r="CWJ80" s="9"/>
      <c r="CWK80" s="9"/>
      <c r="CWL80" s="9"/>
      <c r="CWM80" s="9"/>
      <c r="CWN80" s="9"/>
      <c r="CWO80" s="9"/>
      <c r="CWP80" s="9"/>
      <c r="CWQ80" s="9"/>
      <c r="CWR80" s="9"/>
      <c r="CWS80" s="9"/>
      <c r="CWT80" s="9"/>
      <c r="CWU80" s="9"/>
      <c r="CWV80" s="9"/>
      <c r="CWW80" s="9"/>
      <c r="CWX80" s="9"/>
      <c r="CWY80" s="9"/>
      <c r="CWZ80" s="9"/>
      <c r="CXA80" s="9"/>
      <c r="CXB80" s="9"/>
      <c r="CXC80" s="9"/>
      <c r="CXD80" s="9"/>
      <c r="CXE80" s="9"/>
      <c r="CXF80" s="9"/>
      <c r="CXG80" s="9"/>
      <c r="CXH80" s="9"/>
      <c r="CXI80" s="9"/>
      <c r="CXJ80" s="9"/>
      <c r="CXK80" s="9"/>
      <c r="CXL80" s="9"/>
      <c r="CXM80" s="9"/>
      <c r="CXN80" s="9"/>
      <c r="CXO80" s="9"/>
      <c r="CXP80" s="9"/>
      <c r="CXQ80" s="9"/>
      <c r="CXR80" s="9"/>
      <c r="CXS80" s="9"/>
      <c r="CXT80" s="9"/>
      <c r="CXU80" s="9"/>
      <c r="CXV80" s="9"/>
      <c r="CXW80" s="9"/>
      <c r="CXX80" s="9"/>
      <c r="CXY80" s="9"/>
      <c r="CXZ80" s="9"/>
      <c r="CYA80" s="9"/>
      <c r="CYB80" s="9"/>
      <c r="CYC80" s="9"/>
      <c r="CYD80" s="9"/>
      <c r="CYE80" s="9"/>
      <c r="CYF80" s="9"/>
      <c r="CYG80" s="9"/>
      <c r="CYH80" s="9"/>
      <c r="CYI80" s="9"/>
      <c r="CYJ80" s="9"/>
      <c r="CYK80" s="9"/>
      <c r="CYL80" s="9"/>
      <c r="CYM80" s="9"/>
      <c r="CYN80" s="9"/>
      <c r="CYO80" s="9"/>
      <c r="CYP80" s="9"/>
      <c r="CYQ80" s="9"/>
      <c r="CYR80" s="9"/>
      <c r="CYS80" s="9"/>
      <c r="CYT80" s="9"/>
      <c r="CYU80" s="9"/>
      <c r="CYV80" s="9"/>
      <c r="CYW80" s="9"/>
      <c r="CYX80" s="9"/>
      <c r="CYY80" s="9"/>
      <c r="CYZ80" s="9"/>
      <c r="CZA80" s="9"/>
      <c r="CZB80" s="9"/>
      <c r="CZC80" s="9"/>
      <c r="CZD80" s="9"/>
      <c r="CZE80" s="9"/>
      <c r="CZF80" s="9"/>
      <c r="CZG80" s="9"/>
      <c r="CZH80" s="9"/>
      <c r="CZI80" s="9"/>
      <c r="CZJ80" s="9"/>
      <c r="CZK80" s="9"/>
      <c r="CZL80" s="9"/>
      <c r="CZM80" s="9"/>
      <c r="CZN80" s="9"/>
      <c r="CZO80" s="9"/>
      <c r="CZP80" s="9"/>
      <c r="CZQ80" s="9"/>
      <c r="CZR80" s="9"/>
      <c r="CZS80" s="9"/>
      <c r="CZT80" s="9"/>
      <c r="CZU80" s="9"/>
      <c r="CZV80" s="9"/>
      <c r="CZW80" s="9"/>
      <c r="CZX80" s="9"/>
      <c r="CZY80" s="9"/>
      <c r="CZZ80" s="9"/>
      <c r="DAA80" s="9"/>
      <c r="DAB80" s="9"/>
      <c r="DAC80" s="9"/>
      <c r="DAD80" s="9"/>
      <c r="DAE80" s="9"/>
      <c r="DAF80" s="9"/>
      <c r="DAG80" s="9"/>
      <c r="DAH80" s="9"/>
      <c r="DAI80" s="9"/>
      <c r="DAJ80" s="9"/>
      <c r="DAK80" s="9"/>
      <c r="DAL80" s="9"/>
      <c r="DAM80" s="9"/>
      <c r="DAN80" s="9"/>
      <c r="DAO80" s="9"/>
      <c r="DAP80" s="9"/>
      <c r="DAQ80" s="9"/>
      <c r="DAR80" s="9"/>
      <c r="DAS80" s="9"/>
      <c r="DAT80" s="9"/>
      <c r="DAU80" s="9"/>
      <c r="DAV80" s="9"/>
      <c r="DAW80" s="9"/>
      <c r="DAX80" s="9"/>
      <c r="DAY80" s="9"/>
      <c r="DAZ80" s="9"/>
      <c r="DBA80" s="9"/>
      <c r="DBB80" s="9"/>
      <c r="DBC80" s="9"/>
      <c r="DBD80" s="9"/>
      <c r="DBE80" s="9"/>
      <c r="DBF80" s="9"/>
      <c r="DBG80" s="9"/>
      <c r="DBH80" s="9"/>
      <c r="DBI80" s="9"/>
      <c r="DBJ80" s="9"/>
      <c r="DBK80" s="9"/>
      <c r="DBL80" s="9"/>
      <c r="DBM80" s="9"/>
      <c r="DBN80" s="9"/>
      <c r="DBO80" s="9"/>
      <c r="DBP80" s="9"/>
      <c r="DBQ80" s="9"/>
      <c r="DBR80" s="9"/>
      <c r="DBS80" s="9"/>
      <c r="DBT80" s="9"/>
      <c r="DBU80" s="9"/>
      <c r="DBV80" s="9"/>
      <c r="DBW80" s="9"/>
      <c r="DBX80" s="9"/>
      <c r="DBY80" s="9"/>
      <c r="DBZ80" s="9"/>
      <c r="DCA80" s="9"/>
      <c r="DCB80" s="9"/>
      <c r="DCC80" s="9"/>
      <c r="DCD80" s="9"/>
      <c r="DCE80" s="9"/>
      <c r="DCF80" s="9"/>
      <c r="DCG80" s="9"/>
      <c r="DCH80" s="9"/>
      <c r="DCI80" s="9"/>
      <c r="DCJ80" s="9"/>
      <c r="DCK80" s="9"/>
      <c r="DCL80" s="9"/>
      <c r="DCM80" s="9"/>
      <c r="DCN80" s="9"/>
      <c r="DCO80" s="9"/>
      <c r="DCP80" s="9"/>
      <c r="DCQ80" s="9"/>
      <c r="DCR80" s="9"/>
      <c r="DCS80" s="9"/>
      <c r="DCT80" s="9"/>
      <c r="DCU80" s="9"/>
      <c r="DCV80" s="9"/>
      <c r="DCW80" s="9"/>
      <c r="DCX80" s="9"/>
      <c r="DCY80" s="9"/>
      <c r="DCZ80" s="9"/>
      <c r="DDA80" s="9"/>
      <c r="DDB80" s="9"/>
      <c r="DDC80" s="9"/>
      <c r="DDD80" s="9"/>
      <c r="DDE80" s="9"/>
      <c r="DDF80" s="9"/>
      <c r="DDG80" s="9"/>
      <c r="DDH80" s="9"/>
      <c r="DDI80" s="9"/>
      <c r="DDJ80" s="9"/>
      <c r="DDK80" s="9"/>
      <c r="DDL80" s="9"/>
      <c r="DDM80" s="9"/>
      <c r="DDN80" s="9"/>
      <c r="DDO80" s="9"/>
      <c r="DDP80" s="9"/>
      <c r="DDQ80" s="9"/>
      <c r="DDR80" s="9"/>
      <c r="DDS80" s="9"/>
      <c r="DDT80" s="9"/>
      <c r="DDU80" s="9"/>
      <c r="DDV80" s="9"/>
      <c r="DDW80" s="9"/>
      <c r="DDX80" s="9"/>
      <c r="DDY80" s="9"/>
      <c r="DDZ80" s="9"/>
      <c r="DEA80" s="9"/>
      <c r="DEB80" s="9"/>
      <c r="DEC80" s="9"/>
      <c r="DED80" s="9"/>
      <c r="DEE80" s="9"/>
      <c r="DEF80" s="9"/>
      <c r="DEG80" s="9"/>
      <c r="DEH80" s="9"/>
      <c r="DEI80" s="9"/>
      <c r="DEJ80" s="9"/>
      <c r="DEK80" s="9"/>
      <c r="DEL80" s="9"/>
      <c r="DEM80" s="9"/>
      <c r="DEN80" s="9"/>
      <c r="DEO80" s="9"/>
      <c r="DEP80" s="9"/>
      <c r="DEQ80" s="9"/>
      <c r="DER80" s="9"/>
      <c r="DES80" s="9"/>
      <c r="DET80" s="9"/>
      <c r="DEU80" s="9"/>
      <c r="DEV80" s="9"/>
      <c r="DEW80" s="9"/>
      <c r="DEX80" s="9"/>
      <c r="DEY80" s="9"/>
      <c r="DEZ80" s="9"/>
      <c r="DFA80" s="9"/>
      <c r="DFB80" s="9"/>
      <c r="DFC80" s="9"/>
      <c r="DFD80" s="9"/>
      <c r="DFE80" s="9"/>
      <c r="DFF80" s="9"/>
      <c r="DFG80" s="9"/>
      <c r="DFH80" s="9"/>
      <c r="DFI80" s="9"/>
      <c r="DFJ80" s="9"/>
      <c r="DFK80" s="9"/>
      <c r="DFL80" s="9"/>
      <c r="DFM80" s="9"/>
      <c r="DFN80" s="9"/>
      <c r="DFO80" s="9"/>
      <c r="DFP80" s="9"/>
      <c r="DFQ80" s="9"/>
      <c r="DFR80" s="9"/>
      <c r="DFS80" s="9"/>
      <c r="DFT80" s="9"/>
      <c r="DFU80" s="9"/>
      <c r="DFV80" s="9"/>
      <c r="DFW80" s="9"/>
      <c r="DFX80" s="9"/>
      <c r="DFY80" s="9"/>
      <c r="DFZ80" s="9"/>
      <c r="DGA80" s="9"/>
      <c r="DGB80" s="9"/>
      <c r="DGC80" s="9"/>
      <c r="DGD80" s="9"/>
      <c r="DGE80" s="9"/>
      <c r="DGF80" s="9"/>
      <c r="DGG80" s="9"/>
      <c r="DGH80" s="9"/>
      <c r="DGI80" s="9"/>
      <c r="DGJ80" s="9"/>
      <c r="DGK80" s="9"/>
      <c r="DGL80" s="9"/>
      <c r="DGM80" s="9"/>
      <c r="DGN80" s="9"/>
      <c r="DGO80" s="9"/>
      <c r="DGP80" s="9"/>
      <c r="DGQ80" s="9"/>
      <c r="DGR80" s="9"/>
      <c r="DGS80" s="9"/>
      <c r="DGT80" s="9"/>
      <c r="DGU80" s="9"/>
      <c r="DGV80" s="9"/>
      <c r="DGW80" s="9"/>
      <c r="DGX80" s="9"/>
      <c r="DGY80" s="9"/>
      <c r="DGZ80" s="9"/>
      <c r="DHA80" s="9"/>
      <c r="DHB80" s="9"/>
      <c r="DHC80" s="9"/>
      <c r="DHD80" s="9"/>
      <c r="DHE80" s="9"/>
      <c r="DHF80" s="9"/>
      <c r="DHG80" s="9"/>
      <c r="DHH80" s="9"/>
      <c r="DHI80" s="9"/>
      <c r="DHJ80" s="9"/>
      <c r="DHK80" s="9"/>
      <c r="DHL80" s="9"/>
      <c r="DHM80" s="9"/>
      <c r="DHN80" s="9"/>
      <c r="DHO80" s="9"/>
      <c r="DHP80" s="9"/>
      <c r="DHQ80" s="9"/>
      <c r="DHR80" s="9"/>
      <c r="DHS80" s="9"/>
      <c r="DHT80" s="9"/>
      <c r="DHU80" s="9"/>
      <c r="DHV80" s="9"/>
      <c r="DHW80" s="9"/>
      <c r="DHX80" s="9"/>
      <c r="DHY80" s="9"/>
      <c r="DHZ80" s="9"/>
      <c r="DIA80" s="9"/>
      <c r="DIB80" s="9"/>
      <c r="DIC80" s="9"/>
      <c r="DID80" s="9"/>
      <c r="DIE80" s="9"/>
      <c r="DIF80" s="9"/>
      <c r="DIG80" s="9"/>
      <c r="DIH80" s="9"/>
      <c r="DII80" s="9"/>
      <c r="DIJ80" s="9"/>
      <c r="DIK80" s="9"/>
      <c r="DIL80" s="9"/>
      <c r="DIM80" s="9"/>
      <c r="DIN80" s="9"/>
      <c r="DIO80" s="9"/>
      <c r="DIP80" s="9"/>
      <c r="DIQ80" s="9"/>
      <c r="DIR80" s="9"/>
      <c r="DIS80" s="9"/>
      <c r="DIT80" s="9"/>
      <c r="DIU80" s="9"/>
      <c r="DIV80" s="9"/>
      <c r="DIW80" s="9"/>
      <c r="DIX80" s="9"/>
      <c r="DIY80" s="9"/>
      <c r="DIZ80" s="9"/>
      <c r="DJA80" s="9"/>
      <c r="DJB80" s="9"/>
      <c r="DJC80" s="9"/>
      <c r="DJD80" s="9"/>
      <c r="DJE80" s="9"/>
      <c r="DJF80" s="9"/>
      <c r="DJG80" s="9"/>
      <c r="DJH80" s="9"/>
      <c r="DJI80" s="9"/>
      <c r="DJJ80" s="9"/>
      <c r="DJK80" s="9"/>
      <c r="DJL80" s="9"/>
      <c r="DJM80" s="9"/>
      <c r="DJN80" s="9"/>
      <c r="DJO80" s="9"/>
      <c r="DJP80" s="9"/>
      <c r="DJQ80" s="9"/>
      <c r="DJR80" s="9"/>
      <c r="DJS80" s="9"/>
      <c r="DJT80" s="9"/>
      <c r="DJU80" s="9"/>
      <c r="DJV80" s="9"/>
      <c r="DJW80" s="9"/>
      <c r="DJX80" s="9"/>
      <c r="DJY80" s="9"/>
      <c r="DJZ80" s="9"/>
      <c r="DKA80" s="9"/>
      <c r="DKB80" s="9"/>
      <c r="DKC80" s="9"/>
      <c r="DKD80" s="9"/>
      <c r="DKE80" s="9"/>
      <c r="DKF80" s="9"/>
      <c r="DKG80" s="9"/>
      <c r="DKH80" s="9"/>
      <c r="DKI80" s="9"/>
      <c r="DKJ80" s="9"/>
      <c r="DKK80" s="9"/>
      <c r="DKL80" s="9"/>
      <c r="DKM80" s="9"/>
      <c r="DKN80" s="9"/>
      <c r="DKO80" s="9"/>
      <c r="DKP80" s="9"/>
      <c r="DKQ80" s="9"/>
      <c r="DKR80" s="9"/>
      <c r="DKS80" s="9"/>
      <c r="DKT80" s="9"/>
      <c r="DKU80" s="9"/>
      <c r="DKV80" s="9"/>
      <c r="DKW80" s="9"/>
      <c r="DKX80" s="9"/>
      <c r="DKY80" s="9"/>
      <c r="DKZ80" s="9"/>
      <c r="DLA80" s="9"/>
      <c r="DLB80" s="9"/>
      <c r="DLC80" s="9"/>
      <c r="DLD80" s="9"/>
      <c r="DLE80" s="9"/>
      <c r="DLF80" s="9"/>
      <c r="DLG80" s="9"/>
      <c r="DLH80" s="9"/>
      <c r="DLI80" s="9"/>
      <c r="DLJ80" s="9"/>
      <c r="DLK80" s="9"/>
      <c r="DLL80" s="9"/>
      <c r="DLM80" s="9"/>
      <c r="DLN80" s="9"/>
      <c r="DLO80" s="9"/>
      <c r="DLP80" s="9"/>
      <c r="DLQ80" s="9"/>
      <c r="DLR80" s="9"/>
      <c r="DLS80" s="9"/>
      <c r="DLT80" s="9"/>
      <c r="DLU80" s="9"/>
      <c r="DLV80" s="9"/>
      <c r="DLW80" s="9"/>
      <c r="DLX80" s="9"/>
      <c r="DLY80" s="9"/>
      <c r="DLZ80" s="9"/>
      <c r="DMA80" s="9"/>
      <c r="DMB80" s="9"/>
      <c r="DMC80" s="9"/>
      <c r="DMD80" s="9"/>
      <c r="DME80" s="9"/>
      <c r="DMF80" s="9"/>
      <c r="DMG80" s="9"/>
      <c r="DMH80" s="9"/>
      <c r="DMI80" s="9"/>
      <c r="DMJ80" s="9"/>
      <c r="DMK80" s="9"/>
      <c r="DML80" s="9"/>
      <c r="DMM80" s="9"/>
      <c r="DMN80" s="9"/>
      <c r="DMO80" s="9"/>
      <c r="DMP80" s="9"/>
      <c r="DMQ80" s="9"/>
      <c r="DMR80" s="9"/>
      <c r="DMS80" s="9"/>
      <c r="DMT80" s="9"/>
      <c r="DMU80" s="9"/>
      <c r="DMV80" s="9"/>
      <c r="DMW80" s="9"/>
      <c r="DMX80" s="9"/>
      <c r="DMY80" s="9"/>
      <c r="DMZ80" s="9"/>
      <c r="DNA80" s="9"/>
      <c r="DNB80" s="9"/>
      <c r="DNC80" s="9"/>
      <c r="DND80" s="9"/>
      <c r="DNE80" s="9"/>
      <c r="DNF80" s="9"/>
      <c r="DNG80" s="9"/>
      <c r="DNH80" s="9"/>
      <c r="DNI80" s="9"/>
      <c r="DNJ80" s="9"/>
      <c r="DNK80" s="9"/>
      <c r="DNL80" s="9"/>
      <c r="DNM80" s="9"/>
      <c r="DNN80" s="9"/>
      <c r="DNO80" s="9"/>
      <c r="DNP80" s="9"/>
      <c r="DNQ80" s="9"/>
      <c r="DNR80" s="9"/>
      <c r="DNS80" s="9"/>
      <c r="DNT80" s="9"/>
      <c r="DNU80" s="9"/>
      <c r="DNV80" s="9"/>
      <c r="DNW80" s="9"/>
      <c r="DNX80" s="9"/>
      <c r="DNY80" s="9"/>
      <c r="DNZ80" s="9"/>
      <c r="DOA80" s="9"/>
      <c r="DOB80" s="9"/>
      <c r="DOC80" s="9"/>
      <c r="DOD80" s="9"/>
      <c r="DOE80" s="9"/>
      <c r="DOF80" s="9"/>
      <c r="DOG80" s="9"/>
      <c r="DOH80" s="9"/>
      <c r="DOI80" s="9"/>
      <c r="DOJ80" s="9"/>
      <c r="DOK80" s="9"/>
      <c r="DOL80" s="9"/>
      <c r="DOM80" s="9"/>
      <c r="DON80" s="9"/>
      <c r="DOO80" s="9"/>
      <c r="DOP80" s="9"/>
      <c r="DOQ80" s="9"/>
      <c r="DOR80" s="9"/>
      <c r="DOS80" s="9"/>
      <c r="DOT80" s="9"/>
      <c r="DOU80" s="9"/>
      <c r="DOV80" s="9"/>
      <c r="DOW80" s="9"/>
      <c r="DOX80" s="9"/>
      <c r="DOY80" s="9"/>
      <c r="DOZ80" s="9"/>
      <c r="DPA80" s="9"/>
      <c r="DPB80" s="9"/>
      <c r="DPC80" s="9"/>
      <c r="DPD80" s="9"/>
      <c r="DPE80" s="9"/>
      <c r="DPF80" s="9"/>
    </row>
    <row r="81" spans="1:3126" s="4" customFormat="1" ht="20.100000000000001" customHeight="1" x14ac:dyDescent="0.25">
      <c r="A81" s="24">
        <v>72</v>
      </c>
      <c r="B81" s="40" t="s">
        <v>131</v>
      </c>
      <c r="C81" s="40" t="s">
        <v>138</v>
      </c>
      <c r="D81" s="34">
        <v>2</v>
      </c>
      <c r="E81" s="35">
        <v>1</v>
      </c>
      <c r="F81" s="35">
        <v>1</v>
      </c>
      <c r="G81" s="35"/>
      <c r="H81" s="35">
        <v>30</v>
      </c>
      <c r="I81" s="35">
        <f>E81*H81</f>
        <v>30</v>
      </c>
      <c r="J81" s="35"/>
      <c r="K81" s="35"/>
      <c r="L81" s="35"/>
      <c r="M81" s="35"/>
      <c r="N81" s="35"/>
      <c r="O81" s="35"/>
      <c r="P81" s="35">
        <f t="shared" ref="P81" si="62">(K81+I81)*0.2</f>
        <v>6</v>
      </c>
      <c r="Q81" s="35"/>
      <c r="R81" s="35"/>
      <c r="S81" s="35">
        <v>4</v>
      </c>
      <c r="T81" s="35">
        <f>D81*1</f>
        <v>2</v>
      </c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>
        <v>1</v>
      </c>
      <c r="AQ81" s="51">
        <f>D81*0.3*2</f>
        <v>1.2</v>
      </c>
      <c r="AR81" s="35"/>
      <c r="AS81" s="35"/>
      <c r="AT81" s="51">
        <f t="shared" ref="AT81" si="63">AQ81+AR81+AS81</f>
        <v>1.2</v>
      </c>
      <c r="AU81" s="35"/>
      <c r="AV81" s="35"/>
      <c r="AW81" s="35"/>
      <c r="AX81" s="35"/>
      <c r="AY81" s="35"/>
      <c r="AZ81" s="52">
        <f>I81+K81+M81+O81+P81+R81+T81+V81+X81+Z81+AB81+AD81+AF81+AH81+AL81+AM81+AO81+AT81+AU81+AY81</f>
        <v>39.200000000000003</v>
      </c>
      <c r="BA81" s="49"/>
      <c r="BB81" s="50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  <c r="AMO81" s="9"/>
      <c r="AMP81" s="9"/>
      <c r="AMQ81" s="9"/>
      <c r="AMR81" s="9"/>
      <c r="AMS81" s="9"/>
      <c r="AMT81" s="9"/>
      <c r="AMU81" s="9"/>
      <c r="AMV81" s="9"/>
      <c r="AMW81" s="9"/>
      <c r="AMX81" s="9"/>
      <c r="AMY81" s="9"/>
      <c r="AMZ81" s="9"/>
      <c r="ANA81" s="9"/>
      <c r="ANB81" s="9"/>
      <c r="ANC81" s="9"/>
      <c r="AND81" s="9"/>
      <c r="ANE81" s="9"/>
      <c r="ANF81" s="9"/>
      <c r="ANG81" s="9"/>
      <c r="ANH81" s="9"/>
      <c r="ANI81" s="9"/>
      <c r="ANJ81" s="9"/>
      <c r="ANK81" s="9"/>
      <c r="ANL81" s="9"/>
      <c r="ANM81" s="9"/>
      <c r="ANN81" s="9"/>
      <c r="ANO81" s="9"/>
      <c r="ANP81" s="9"/>
      <c r="ANQ81" s="9"/>
      <c r="ANR81" s="9"/>
      <c r="ANS81" s="9"/>
      <c r="ANT81" s="9"/>
      <c r="ANU81" s="9"/>
      <c r="ANV81" s="9"/>
      <c r="ANW81" s="9"/>
      <c r="ANX81" s="9"/>
      <c r="ANY81" s="9"/>
      <c r="ANZ81" s="9"/>
      <c r="AOA81" s="9"/>
      <c r="AOB81" s="9"/>
      <c r="AOC81" s="9"/>
      <c r="AOD81" s="9"/>
      <c r="AOE81" s="9"/>
      <c r="AOF81" s="9"/>
      <c r="AOG81" s="9"/>
      <c r="AOH81" s="9"/>
      <c r="AOI81" s="9"/>
      <c r="AOJ81" s="9"/>
      <c r="AOK81" s="9"/>
      <c r="AOL81" s="9"/>
      <c r="AOM81" s="9"/>
      <c r="AON81" s="9"/>
      <c r="AOO81" s="9"/>
      <c r="AOP81" s="9"/>
      <c r="AOQ81" s="9"/>
      <c r="AOR81" s="9"/>
      <c r="AOS81" s="9"/>
      <c r="AOT81" s="9"/>
      <c r="AOU81" s="9"/>
      <c r="AOV81" s="9"/>
      <c r="AOW81" s="9"/>
      <c r="AOX81" s="9"/>
      <c r="AOY81" s="9"/>
      <c r="AOZ81" s="9"/>
      <c r="APA81" s="9"/>
      <c r="APB81" s="9"/>
      <c r="APC81" s="9"/>
      <c r="APD81" s="9"/>
      <c r="APE81" s="9"/>
      <c r="APF81" s="9"/>
      <c r="APG81" s="9"/>
      <c r="APH81" s="9"/>
      <c r="API81" s="9"/>
      <c r="APJ81" s="9"/>
      <c r="APK81" s="9"/>
      <c r="APL81" s="9"/>
      <c r="APM81" s="9"/>
      <c r="APN81" s="9"/>
      <c r="APO81" s="9"/>
      <c r="APP81" s="9"/>
      <c r="APQ81" s="9"/>
      <c r="APR81" s="9"/>
      <c r="APS81" s="9"/>
      <c r="APT81" s="9"/>
      <c r="APU81" s="9"/>
      <c r="APV81" s="9"/>
      <c r="APW81" s="9"/>
      <c r="APX81" s="9"/>
      <c r="APY81" s="9"/>
      <c r="APZ81" s="9"/>
      <c r="AQA81" s="9"/>
      <c r="AQB81" s="9"/>
      <c r="AQC81" s="9"/>
      <c r="AQD81" s="9"/>
      <c r="AQE81" s="9"/>
      <c r="AQF81" s="9"/>
      <c r="AQG81" s="9"/>
      <c r="AQH81" s="9"/>
      <c r="AQI81" s="9"/>
      <c r="AQJ81" s="9"/>
      <c r="AQK81" s="9"/>
      <c r="AQL81" s="9"/>
      <c r="AQM81" s="9"/>
      <c r="AQN81" s="9"/>
      <c r="AQO81" s="9"/>
      <c r="AQP81" s="9"/>
      <c r="AQQ81" s="9"/>
      <c r="AQR81" s="9"/>
      <c r="AQS81" s="9"/>
      <c r="AQT81" s="9"/>
      <c r="AQU81" s="9"/>
      <c r="AQV81" s="9"/>
      <c r="AQW81" s="9"/>
      <c r="AQX81" s="9"/>
      <c r="AQY81" s="9"/>
      <c r="AQZ81" s="9"/>
      <c r="ARA81" s="9"/>
      <c r="ARB81" s="9"/>
      <c r="ARC81" s="9"/>
      <c r="ARD81" s="9"/>
      <c r="ARE81" s="9"/>
      <c r="ARF81" s="9"/>
      <c r="ARG81" s="9"/>
      <c r="ARH81" s="9"/>
      <c r="ARI81" s="9"/>
      <c r="ARJ81" s="9"/>
      <c r="ARK81" s="9"/>
      <c r="ARL81" s="9"/>
      <c r="ARM81" s="9"/>
      <c r="ARN81" s="9"/>
      <c r="ARO81" s="9"/>
      <c r="ARP81" s="9"/>
      <c r="ARQ81" s="9"/>
      <c r="ARR81" s="9"/>
      <c r="ARS81" s="9"/>
      <c r="ART81" s="9"/>
      <c r="ARU81" s="9"/>
      <c r="ARV81" s="9"/>
      <c r="ARW81" s="9"/>
      <c r="ARX81" s="9"/>
      <c r="ARY81" s="9"/>
      <c r="ARZ81" s="9"/>
      <c r="ASA81" s="9"/>
      <c r="ASB81" s="9"/>
      <c r="ASC81" s="9"/>
      <c r="ASD81" s="9"/>
      <c r="ASE81" s="9"/>
      <c r="ASF81" s="9"/>
      <c r="ASG81" s="9"/>
      <c r="ASH81" s="9"/>
      <c r="ASI81" s="9"/>
      <c r="ASJ81" s="9"/>
      <c r="ASK81" s="9"/>
      <c r="ASL81" s="9"/>
      <c r="ASM81" s="9"/>
      <c r="ASN81" s="9"/>
      <c r="ASO81" s="9"/>
      <c r="ASP81" s="9"/>
      <c r="ASQ81" s="9"/>
      <c r="ASR81" s="9"/>
      <c r="ASS81" s="9"/>
      <c r="AST81" s="9"/>
      <c r="ASU81" s="9"/>
      <c r="ASV81" s="9"/>
      <c r="ASW81" s="9"/>
      <c r="ASX81" s="9"/>
      <c r="ASY81" s="9"/>
      <c r="ASZ81" s="9"/>
      <c r="ATA81" s="9"/>
      <c r="ATB81" s="9"/>
      <c r="ATC81" s="9"/>
      <c r="ATD81" s="9"/>
      <c r="ATE81" s="9"/>
      <c r="ATF81" s="9"/>
      <c r="ATG81" s="9"/>
      <c r="ATH81" s="9"/>
      <c r="ATI81" s="9"/>
      <c r="ATJ81" s="9"/>
      <c r="ATK81" s="9"/>
      <c r="ATL81" s="9"/>
      <c r="ATM81" s="9"/>
      <c r="ATN81" s="9"/>
      <c r="ATO81" s="9"/>
      <c r="ATP81" s="9"/>
      <c r="ATQ81" s="9"/>
      <c r="ATR81" s="9"/>
      <c r="ATS81" s="9"/>
      <c r="ATT81" s="9"/>
      <c r="ATU81" s="9"/>
      <c r="ATV81" s="9"/>
      <c r="ATW81" s="9"/>
      <c r="ATX81" s="9"/>
      <c r="ATY81" s="9"/>
      <c r="ATZ81" s="9"/>
      <c r="AUA81" s="9"/>
      <c r="AUB81" s="9"/>
      <c r="AUC81" s="9"/>
      <c r="AUD81" s="9"/>
      <c r="AUE81" s="9"/>
      <c r="AUF81" s="9"/>
      <c r="AUG81" s="9"/>
      <c r="AUH81" s="9"/>
      <c r="AUI81" s="9"/>
      <c r="AUJ81" s="9"/>
      <c r="AUK81" s="9"/>
      <c r="AUL81" s="9"/>
      <c r="AUM81" s="9"/>
      <c r="AUN81" s="9"/>
      <c r="AUO81" s="9"/>
      <c r="AUP81" s="9"/>
      <c r="AUQ81" s="9"/>
      <c r="AUR81" s="9"/>
      <c r="AUS81" s="9"/>
      <c r="AUT81" s="9"/>
      <c r="AUU81" s="9"/>
      <c r="AUV81" s="9"/>
      <c r="AUW81" s="9"/>
      <c r="AUX81" s="9"/>
      <c r="AUY81" s="9"/>
      <c r="AUZ81" s="9"/>
      <c r="AVA81" s="9"/>
      <c r="AVB81" s="9"/>
      <c r="AVC81" s="9"/>
      <c r="AVD81" s="9"/>
      <c r="AVE81" s="9"/>
      <c r="AVF81" s="9"/>
      <c r="AVG81" s="9"/>
      <c r="AVH81" s="9"/>
      <c r="AVI81" s="9"/>
      <c r="AVJ81" s="9"/>
      <c r="AVK81" s="9"/>
      <c r="AVL81" s="9"/>
      <c r="AVM81" s="9"/>
      <c r="AVN81" s="9"/>
      <c r="AVO81" s="9"/>
      <c r="AVP81" s="9"/>
      <c r="AVQ81" s="9"/>
      <c r="AVR81" s="9"/>
      <c r="AVS81" s="9"/>
      <c r="AVT81" s="9"/>
      <c r="AVU81" s="9"/>
      <c r="AVV81" s="9"/>
      <c r="AVW81" s="9"/>
      <c r="AVX81" s="9"/>
      <c r="AVY81" s="9"/>
      <c r="AVZ81" s="9"/>
      <c r="AWA81" s="9"/>
      <c r="AWB81" s="9"/>
      <c r="AWC81" s="9"/>
      <c r="AWD81" s="9"/>
      <c r="AWE81" s="9"/>
      <c r="AWF81" s="9"/>
      <c r="AWG81" s="9"/>
      <c r="AWH81" s="9"/>
      <c r="AWI81" s="9"/>
      <c r="AWJ81" s="9"/>
      <c r="AWK81" s="9"/>
      <c r="AWL81" s="9"/>
      <c r="AWM81" s="9"/>
      <c r="AWN81" s="9"/>
      <c r="AWO81" s="9"/>
      <c r="AWP81" s="9"/>
      <c r="AWQ81" s="9"/>
      <c r="AWR81" s="9"/>
      <c r="AWS81" s="9"/>
      <c r="AWT81" s="9"/>
      <c r="AWU81" s="9"/>
      <c r="AWV81" s="9"/>
      <c r="AWW81" s="9"/>
      <c r="AWX81" s="9"/>
      <c r="AWY81" s="9"/>
      <c r="AWZ81" s="9"/>
      <c r="AXA81" s="9"/>
      <c r="AXB81" s="9"/>
      <c r="AXC81" s="9"/>
      <c r="AXD81" s="9"/>
      <c r="AXE81" s="9"/>
      <c r="AXF81" s="9"/>
      <c r="AXG81" s="9"/>
      <c r="AXH81" s="9"/>
      <c r="AXI81" s="9"/>
      <c r="AXJ81" s="9"/>
      <c r="AXK81" s="9"/>
      <c r="AXL81" s="9"/>
      <c r="AXM81" s="9"/>
      <c r="AXN81" s="9"/>
      <c r="AXO81" s="9"/>
      <c r="AXP81" s="9"/>
      <c r="AXQ81" s="9"/>
      <c r="AXR81" s="9"/>
      <c r="AXS81" s="9"/>
      <c r="AXT81" s="9"/>
      <c r="AXU81" s="9"/>
      <c r="AXV81" s="9"/>
      <c r="AXW81" s="9"/>
      <c r="AXX81" s="9"/>
      <c r="AXY81" s="9"/>
      <c r="AXZ81" s="9"/>
      <c r="AYA81" s="9"/>
      <c r="AYB81" s="9"/>
      <c r="AYC81" s="9"/>
      <c r="AYD81" s="9"/>
      <c r="AYE81" s="9"/>
      <c r="AYF81" s="9"/>
      <c r="AYG81" s="9"/>
      <c r="AYH81" s="9"/>
      <c r="AYI81" s="9"/>
      <c r="AYJ81" s="9"/>
      <c r="AYK81" s="9"/>
      <c r="AYL81" s="9"/>
      <c r="AYM81" s="9"/>
      <c r="AYN81" s="9"/>
      <c r="AYO81" s="9"/>
      <c r="AYP81" s="9"/>
      <c r="AYQ81" s="9"/>
      <c r="AYR81" s="9"/>
      <c r="AYS81" s="9"/>
      <c r="AYT81" s="9"/>
      <c r="AYU81" s="9"/>
      <c r="AYV81" s="9"/>
      <c r="AYW81" s="9"/>
      <c r="AYX81" s="9"/>
      <c r="AYY81" s="9"/>
      <c r="AYZ81" s="9"/>
      <c r="AZA81" s="9"/>
      <c r="AZB81" s="9"/>
      <c r="AZC81" s="9"/>
      <c r="AZD81" s="9"/>
      <c r="AZE81" s="9"/>
      <c r="AZF81" s="9"/>
      <c r="AZG81" s="9"/>
      <c r="AZH81" s="9"/>
      <c r="AZI81" s="9"/>
      <c r="AZJ81" s="9"/>
      <c r="AZK81" s="9"/>
      <c r="AZL81" s="9"/>
      <c r="AZM81" s="9"/>
      <c r="AZN81" s="9"/>
      <c r="AZO81" s="9"/>
      <c r="AZP81" s="9"/>
      <c r="AZQ81" s="9"/>
      <c r="AZR81" s="9"/>
      <c r="AZS81" s="9"/>
      <c r="AZT81" s="9"/>
      <c r="AZU81" s="9"/>
      <c r="AZV81" s="9"/>
      <c r="AZW81" s="9"/>
      <c r="AZX81" s="9"/>
      <c r="AZY81" s="9"/>
      <c r="AZZ81" s="9"/>
      <c r="BAA81" s="9"/>
      <c r="BAB81" s="9"/>
      <c r="BAC81" s="9"/>
      <c r="BAD81" s="9"/>
      <c r="BAE81" s="9"/>
      <c r="BAF81" s="9"/>
      <c r="BAG81" s="9"/>
      <c r="BAH81" s="9"/>
      <c r="BAI81" s="9"/>
      <c r="BAJ81" s="9"/>
      <c r="BAK81" s="9"/>
      <c r="BAL81" s="9"/>
      <c r="BAM81" s="9"/>
      <c r="BAN81" s="9"/>
      <c r="BAO81" s="9"/>
      <c r="BAP81" s="9"/>
      <c r="BAQ81" s="9"/>
      <c r="BAR81" s="9"/>
      <c r="BAS81" s="9"/>
      <c r="BAT81" s="9"/>
      <c r="BAU81" s="9"/>
      <c r="BAV81" s="9"/>
      <c r="BAW81" s="9"/>
      <c r="BAX81" s="9"/>
      <c r="BAY81" s="9"/>
      <c r="BAZ81" s="9"/>
      <c r="BBA81" s="9"/>
      <c r="BBB81" s="9"/>
      <c r="BBC81" s="9"/>
      <c r="BBD81" s="9"/>
      <c r="BBE81" s="9"/>
      <c r="BBF81" s="9"/>
      <c r="BBG81" s="9"/>
      <c r="BBH81" s="9"/>
      <c r="BBI81" s="9"/>
      <c r="BBJ81" s="9"/>
      <c r="BBK81" s="9"/>
      <c r="BBL81" s="9"/>
      <c r="BBM81" s="9"/>
      <c r="BBN81" s="9"/>
      <c r="BBO81" s="9"/>
      <c r="BBP81" s="9"/>
      <c r="BBQ81" s="9"/>
      <c r="BBR81" s="9"/>
      <c r="BBS81" s="9"/>
      <c r="BBT81" s="9"/>
      <c r="BBU81" s="9"/>
      <c r="BBV81" s="9"/>
      <c r="BBW81" s="9"/>
      <c r="BBX81" s="9"/>
      <c r="BBY81" s="9"/>
      <c r="BBZ81" s="9"/>
      <c r="BCA81" s="9"/>
      <c r="BCB81" s="9"/>
      <c r="BCC81" s="9"/>
      <c r="BCD81" s="9"/>
      <c r="BCE81" s="9"/>
      <c r="BCF81" s="9"/>
      <c r="BCG81" s="9"/>
      <c r="BCH81" s="9"/>
      <c r="BCI81" s="9"/>
      <c r="BCJ81" s="9"/>
      <c r="BCK81" s="9"/>
      <c r="BCL81" s="9"/>
      <c r="BCM81" s="9"/>
      <c r="BCN81" s="9"/>
      <c r="BCO81" s="9"/>
      <c r="BCP81" s="9"/>
      <c r="BCQ81" s="9"/>
      <c r="BCR81" s="9"/>
      <c r="BCS81" s="9"/>
      <c r="BCT81" s="9"/>
      <c r="BCU81" s="9"/>
      <c r="BCV81" s="9"/>
      <c r="BCW81" s="9"/>
      <c r="BCX81" s="9"/>
      <c r="BCY81" s="9"/>
      <c r="BCZ81" s="9"/>
      <c r="BDA81" s="9"/>
      <c r="BDB81" s="9"/>
      <c r="BDC81" s="9"/>
      <c r="BDD81" s="9"/>
      <c r="BDE81" s="9"/>
      <c r="BDF81" s="9"/>
      <c r="BDG81" s="9"/>
      <c r="BDH81" s="9"/>
      <c r="BDI81" s="9"/>
      <c r="BDJ81" s="9"/>
      <c r="BDK81" s="9"/>
      <c r="BDL81" s="9"/>
      <c r="BDM81" s="9"/>
      <c r="BDN81" s="9"/>
      <c r="BDO81" s="9"/>
      <c r="BDP81" s="9"/>
      <c r="BDQ81" s="9"/>
      <c r="BDR81" s="9"/>
      <c r="BDS81" s="9"/>
      <c r="BDT81" s="9"/>
      <c r="BDU81" s="9"/>
      <c r="BDV81" s="9"/>
      <c r="BDW81" s="9"/>
      <c r="BDX81" s="9"/>
      <c r="BDY81" s="9"/>
      <c r="BDZ81" s="9"/>
      <c r="BEA81" s="9"/>
      <c r="BEB81" s="9"/>
      <c r="BEC81" s="9"/>
      <c r="BED81" s="9"/>
      <c r="BEE81" s="9"/>
      <c r="BEF81" s="9"/>
      <c r="BEG81" s="9"/>
      <c r="BEH81" s="9"/>
      <c r="BEI81" s="9"/>
      <c r="BEJ81" s="9"/>
      <c r="BEK81" s="9"/>
      <c r="BEL81" s="9"/>
      <c r="BEM81" s="9"/>
      <c r="BEN81" s="9"/>
      <c r="BEO81" s="9"/>
      <c r="BEP81" s="9"/>
      <c r="BEQ81" s="9"/>
      <c r="BER81" s="9"/>
      <c r="BES81" s="9"/>
      <c r="BET81" s="9"/>
      <c r="BEU81" s="9"/>
      <c r="BEV81" s="9"/>
      <c r="BEW81" s="9"/>
      <c r="BEX81" s="9"/>
      <c r="BEY81" s="9"/>
      <c r="BEZ81" s="9"/>
      <c r="BFA81" s="9"/>
      <c r="BFB81" s="9"/>
      <c r="BFC81" s="9"/>
      <c r="BFD81" s="9"/>
      <c r="BFE81" s="9"/>
      <c r="BFF81" s="9"/>
      <c r="BFG81" s="9"/>
      <c r="BFH81" s="9"/>
      <c r="BFI81" s="9"/>
      <c r="BFJ81" s="9"/>
      <c r="BFK81" s="9"/>
      <c r="BFL81" s="9"/>
      <c r="BFM81" s="9"/>
      <c r="BFN81" s="9"/>
      <c r="BFO81" s="9"/>
      <c r="BFP81" s="9"/>
      <c r="BFQ81" s="9"/>
      <c r="BFR81" s="9"/>
      <c r="BFS81" s="9"/>
      <c r="BFT81" s="9"/>
      <c r="BFU81" s="9"/>
      <c r="BFV81" s="9"/>
      <c r="BFW81" s="9"/>
      <c r="BFX81" s="9"/>
      <c r="BFY81" s="9"/>
      <c r="BFZ81" s="9"/>
      <c r="BGA81" s="9"/>
      <c r="BGB81" s="9"/>
      <c r="BGC81" s="9"/>
      <c r="BGD81" s="9"/>
      <c r="BGE81" s="9"/>
      <c r="BGF81" s="9"/>
      <c r="BGG81" s="9"/>
      <c r="BGH81" s="9"/>
      <c r="BGI81" s="9"/>
      <c r="BGJ81" s="9"/>
      <c r="BGK81" s="9"/>
      <c r="BGL81" s="9"/>
      <c r="BGM81" s="9"/>
      <c r="BGN81" s="9"/>
      <c r="BGO81" s="9"/>
      <c r="BGP81" s="9"/>
      <c r="BGQ81" s="9"/>
      <c r="BGR81" s="9"/>
      <c r="BGS81" s="9"/>
      <c r="BGT81" s="9"/>
      <c r="BGU81" s="9"/>
      <c r="BGV81" s="9"/>
      <c r="BGW81" s="9"/>
      <c r="BGX81" s="9"/>
      <c r="BGY81" s="9"/>
      <c r="BGZ81" s="9"/>
      <c r="BHA81" s="9"/>
      <c r="BHB81" s="9"/>
      <c r="BHC81" s="9"/>
      <c r="BHD81" s="9"/>
      <c r="BHE81" s="9"/>
      <c r="BHF81" s="9"/>
      <c r="BHG81" s="9"/>
      <c r="BHH81" s="9"/>
      <c r="BHI81" s="9"/>
      <c r="BHJ81" s="9"/>
      <c r="BHK81" s="9"/>
      <c r="BHL81" s="9"/>
      <c r="BHM81" s="9"/>
      <c r="BHN81" s="9"/>
      <c r="BHO81" s="9"/>
      <c r="BHP81" s="9"/>
      <c r="BHQ81" s="9"/>
      <c r="BHR81" s="9"/>
      <c r="BHS81" s="9"/>
      <c r="BHT81" s="9"/>
      <c r="BHU81" s="9"/>
      <c r="BHV81" s="9"/>
      <c r="BHW81" s="9"/>
      <c r="BHX81" s="9"/>
      <c r="BHY81" s="9"/>
      <c r="BHZ81" s="9"/>
      <c r="BIA81" s="9"/>
      <c r="BIB81" s="9"/>
      <c r="BIC81" s="9"/>
      <c r="BID81" s="9"/>
      <c r="BIE81" s="9"/>
      <c r="BIF81" s="9"/>
      <c r="BIG81" s="9"/>
      <c r="BIH81" s="9"/>
      <c r="BII81" s="9"/>
      <c r="BIJ81" s="9"/>
      <c r="BIK81" s="9"/>
      <c r="BIL81" s="9"/>
      <c r="BIM81" s="9"/>
      <c r="BIN81" s="9"/>
      <c r="BIO81" s="9"/>
      <c r="BIP81" s="9"/>
      <c r="BIQ81" s="9"/>
      <c r="BIR81" s="9"/>
      <c r="BIS81" s="9"/>
      <c r="BIT81" s="9"/>
      <c r="BIU81" s="9"/>
      <c r="BIV81" s="9"/>
      <c r="BIW81" s="9"/>
      <c r="BIX81" s="9"/>
      <c r="BIY81" s="9"/>
      <c r="BIZ81" s="9"/>
      <c r="BJA81" s="9"/>
      <c r="BJB81" s="9"/>
      <c r="BJC81" s="9"/>
      <c r="BJD81" s="9"/>
      <c r="BJE81" s="9"/>
      <c r="BJF81" s="9"/>
      <c r="BJG81" s="9"/>
      <c r="BJH81" s="9"/>
      <c r="BJI81" s="9"/>
      <c r="BJJ81" s="9"/>
      <c r="BJK81" s="9"/>
      <c r="BJL81" s="9"/>
      <c r="BJM81" s="9"/>
      <c r="BJN81" s="9"/>
      <c r="BJO81" s="9"/>
      <c r="BJP81" s="9"/>
      <c r="BJQ81" s="9"/>
      <c r="BJR81" s="9"/>
      <c r="BJS81" s="9"/>
      <c r="BJT81" s="9"/>
      <c r="BJU81" s="9"/>
      <c r="BJV81" s="9"/>
      <c r="BJW81" s="9"/>
      <c r="BJX81" s="9"/>
      <c r="BJY81" s="9"/>
      <c r="BJZ81" s="9"/>
      <c r="BKA81" s="9"/>
      <c r="BKB81" s="9"/>
      <c r="BKC81" s="9"/>
      <c r="BKD81" s="9"/>
      <c r="BKE81" s="9"/>
      <c r="BKF81" s="9"/>
      <c r="BKG81" s="9"/>
      <c r="BKH81" s="9"/>
      <c r="BKI81" s="9"/>
      <c r="BKJ81" s="9"/>
      <c r="BKK81" s="9"/>
      <c r="BKL81" s="9"/>
      <c r="BKM81" s="9"/>
      <c r="BKN81" s="9"/>
      <c r="BKO81" s="9"/>
      <c r="BKP81" s="9"/>
      <c r="BKQ81" s="9"/>
      <c r="BKR81" s="9"/>
      <c r="BKS81" s="9"/>
      <c r="BKT81" s="9"/>
      <c r="BKU81" s="9"/>
      <c r="BKV81" s="9"/>
      <c r="BKW81" s="9"/>
      <c r="BKX81" s="9"/>
      <c r="BKY81" s="9"/>
      <c r="BKZ81" s="9"/>
      <c r="BLA81" s="9"/>
      <c r="BLB81" s="9"/>
      <c r="BLC81" s="9"/>
      <c r="BLD81" s="9"/>
      <c r="BLE81" s="9"/>
      <c r="BLF81" s="9"/>
      <c r="BLG81" s="9"/>
      <c r="BLH81" s="9"/>
      <c r="BLI81" s="9"/>
      <c r="BLJ81" s="9"/>
      <c r="BLK81" s="9"/>
      <c r="BLL81" s="9"/>
      <c r="BLM81" s="9"/>
      <c r="BLN81" s="9"/>
      <c r="BLO81" s="9"/>
      <c r="BLP81" s="9"/>
      <c r="BLQ81" s="9"/>
      <c r="BLR81" s="9"/>
      <c r="BLS81" s="9"/>
      <c r="BLT81" s="9"/>
      <c r="BLU81" s="9"/>
      <c r="BLV81" s="9"/>
      <c r="BLW81" s="9"/>
      <c r="BLX81" s="9"/>
      <c r="BLY81" s="9"/>
      <c r="BLZ81" s="9"/>
      <c r="BMA81" s="9"/>
      <c r="BMB81" s="9"/>
      <c r="BMC81" s="9"/>
      <c r="BMD81" s="9"/>
      <c r="BME81" s="9"/>
      <c r="BMF81" s="9"/>
      <c r="BMG81" s="9"/>
      <c r="BMH81" s="9"/>
      <c r="BMI81" s="9"/>
      <c r="BMJ81" s="9"/>
      <c r="BMK81" s="9"/>
      <c r="BML81" s="9"/>
      <c r="BMM81" s="9"/>
      <c r="BMN81" s="9"/>
      <c r="BMO81" s="9"/>
      <c r="BMP81" s="9"/>
      <c r="BMQ81" s="9"/>
      <c r="BMR81" s="9"/>
      <c r="BMS81" s="9"/>
      <c r="BMT81" s="9"/>
      <c r="BMU81" s="9"/>
      <c r="BMV81" s="9"/>
      <c r="BMW81" s="9"/>
      <c r="BMX81" s="9"/>
      <c r="BMY81" s="9"/>
      <c r="BMZ81" s="9"/>
      <c r="BNA81" s="9"/>
      <c r="BNB81" s="9"/>
      <c r="BNC81" s="9"/>
      <c r="BND81" s="9"/>
      <c r="BNE81" s="9"/>
      <c r="BNF81" s="9"/>
      <c r="BNG81" s="9"/>
      <c r="BNH81" s="9"/>
      <c r="BNI81" s="9"/>
      <c r="BNJ81" s="9"/>
      <c r="BNK81" s="9"/>
      <c r="BNL81" s="9"/>
      <c r="BNM81" s="9"/>
      <c r="BNN81" s="9"/>
      <c r="BNO81" s="9"/>
      <c r="BNP81" s="9"/>
      <c r="BNQ81" s="9"/>
      <c r="BNR81" s="9"/>
      <c r="BNS81" s="9"/>
      <c r="BNT81" s="9"/>
      <c r="BNU81" s="9"/>
      <c r="BNV81" s="9"/>
      <c r="BNW81" s="9"/>
      <c r="BNX81" s="9"/>
      <c r="BNY81" s="9"/>
      <c r="BNZ81" s="9"/>
      <c r="BOA81" s="9"/>
      <c r="BOB81" s="9"/>
      <c r="BOC81" s="9"/>
      <c r="BOD81" s="9"/>
      <c r="BOE81" s="9"/>
      <c r="BOF81" s="9"/>
      <c r="BOG81" s="9"/>
      <c r="BOH81" s="9"/>
      <c r="BOI81" s="9"/>
      <c r="BOJ81" s="9"/>
      <c r="BOK81" s="9"/>
      <c r="BOL81" s="9"/>
      <c r="BOM81" s="9"/>
      <c r="BON81" s="9"/>
      <c r="BOO81" s="9"/>
      <c r="BOP81" s="9"/>
      <c r="BOQ81" s="9"/>
      <c r="BOR81" s="9"/>
      <c r="BOS81" s="9"/>
      <c r="BOT81" s="9"/>
      <c r="BOU81" s="9"/>
      <c r="BOV81" s="9"/>
      <c r="BOW81" s="9"/>
      <c r="BOX81" s="9"/>
      <c r="BOY81" s="9"/>
      <c r="BOZ81" s="9"/>
      <c r="BPA81" s="9"/>
      <c r="BPB81" s="9"/>
      <c r="BPC81" s="9"/>
      <c r="BPD81" s="9"/>
      <c r="BPE81" s="9"/>
      <c r="BPF81" s="9"/>
      <c r="BPG81" s="9"/>
      <c r="BPH81" s="9"/>
      <c r="BPI81" s="9"/>
      <c r="BPJ81" s="9"/>
      <c r="BPK81" s="9"/>
      <c r="BPL81" s="9"/>
      <c r="BPM81" s="9"/>
      <c r="BPN81" s="9"/>
      <c r="BPO81" s="9"/>
      <c r="BPP81" s="9"/>
      <c r="BPQ81" s="9"/>
      <c r="BPR81" s="9"/>
      <c r="BPS81" s="9"/>
      <c r="BPT81" s="9"/>
      <c r="BPU81" s="9"/>
      <c r="BPV81" s="9"/>
      <c r="BPW81" s="9"/>
      <c r="BPX81" s="9"/>
      <c r="BPY81" s="9"/>
      <c r="BPZ81" s="9"/>
      <c r="BQA81" s="9"/>
      <c r="BQB81" s="9"/>
      <c r="BQC81" s="9"/>
      <c r="BQD81" s="9"/>
      <c r="BQE81" s="9"/>
      <c r="BQF81" s="9"/>
      <c r="BQG81" s="9"/>
      <c r="BQH81" s="9"/>
      <c r="BQI81" s="9"/>
      <c r="BQJ81" s="9"/>
      <c r="BQK81" s="9"/>
      <c r="BQL81" s="9"/>
      <c r="BQM81" s="9"/>
      <c r="BQN81" s="9"/>
      <c r="BQO81" s="9"/>
      <c r="BQP81" s="9"/>
      <c r="BQQ81" s="9"/>
      <c r="BQR81" s="9"/>
      <c r="BQS81" s="9"/>
      <c r="BQT81" s="9"/>
      <c r="BQU81" s="9"/>
      <c r="BQV81" s="9"/>
      <c r="BQW81" s="9"/>
      <c r="BQX81" s="9"/>
      <c r="BQY81" s="9"/>
      <c r="BQZ81" s="9"/>
      <c r="BRA81" s="9"/>
      <c r="BRB81" s="9"/>
      <c r="BRC81" s="9"/>
      <c r="BRD81" s="9"/>
      <c r="BRE81" s="9"/>
      <c r="BRF81" s="9"/>
      <c r="BRG81" s="9"/>
      <c r="BRH81" s="9"/>
      <c r="BRI81" s="9"/>
      <c r="BRJ81" s="9"/>
      <c r="BRK81" s="9"/>
      <c r="BRL81" s="9"/>
      <c r="BRM81" s="9"/>
      <c r="BRN81" s="9"/>
      <c r="BRO81" s="9"/>
      <c r="BRP81" s="9"/>
      <c r="BRQ81" s="9"/>
      <c r="BRR81" s="9"/>
      <c r="BRS81" s="9"/>
      <c r="BRT81" s="9"/>
      <c r="BRU81" s="9"/>
      <c r="BRV81" s="9"/>
      <c r="BRW81" s="9"/>
      <c r="BRX81" s="9"/>
      <c r="BRY81" s="9"/>
      <c r="BRZ81" s="9"/>
      <c r="BSA81" s="9"/>
      <c r="BSB81" s="9"/>
      <c r="BSC81" s="9"/>
      <c r="BSD81" s="9"/>
      <c r="BSE81" s="9"/>
      <c r="BSF81" s="9"/>
      <c r="BSG81" s="9"/>
      <c r="BSH81" s="9"/>
      <c r="BSI81" s="9"/>
      <c r="BSJ81" s="9"/>
      <c r="BSK81" s="9"/>
      <c r="BSL81" s="9"/>
      <c r="BSM81" s="9"/>
      <c r="BSN81" s="9"/>
      <c r="BSO81" s="9"/>
      <c r="BSP81" s="9"/>
      <c r="BSQ81" s="9"/>
      <c r="BSR81" s="9"/>
      <c r="BSS81" s="9"/>
      <c r="BST81" s="9"/>
      <c r="BSU81" s="9"/>
      <c r="BSV81" s="9"/>
      <c r="BSW81" s="9"/>
      <c r="BSX81" s="9"/>
      <c r="BSY81" s="9"/>
      <c r="BSZ81" s="9"/>
      <c r="BTA81" s="9"/>
      <c r="BTB81" s="9"/>
      <c r="BTC81" s="9"/>
      <c r="BTD81" s="9"/>
      <c r="BTE81" s="9"/>
      <c r="BTF81" s="9"/>
      <c r="BTG81" s="9"/>
      <c r="BTH81" s="9"/>
      <c r="BTI81" s="9"/>
      <c r="BTJ81" s="9"/>
      <c r="BTK81" s="9"/>
      <c r="BTL81" s="9"/>
      <c r="BTM81" s="9"/>
      <c r="BTN81" s="9"/>
      <c r="BTO81" s="9"/>
      <c r="BTP81" s="9"/>
      <c r="BTQ81" s="9"/>
      <c r="BTR81" s="9"/>
      <c r="BTS81" s="9"/>
      <c r="BTT81" s="9"/>
      <c r="BTU81" s="9"/>
      <c r="BTV81" s="9"/>
      <c r="BTW81" s="9"/>
      <c r="BTX81" s="9"/>
      <c r="BTY81" s="9"/>
      <c r="BTZ81" s="9"/>
      <c r="BUA81" s="9"/>
      <c r="BUB81" s="9"/>
      <c r="BUC81" s="9"/>
      <c r="BUD81" s="9"/>
      <c r="BUE81" s="9"/>
      <c r="BUF81" s="9"/>
      <c r="BUG81" s="9"/>
      <c r="BUH81" s="9"/>
      <c r="BUI81" s="9"/>
      <c r="BUJ81" s="9"/>
      <c r="BUK81" s="9"/>
      <c r="BUL81" s="9"/>
      <c r="BUM81" s="9"/>
      <c r="BUN81" s="9"/>
      <c r="BUO81" s="9"/>
      <c r="BUP81" s="9"/>
      <c r="BUQ81" s="9"/>
      <c r="BUR81" s="9"/>
      <c r="BUS81" s="9"/>
      <c r="BUT81" s="9"/>
      <c r="BUU81" s="9"/>
      <c r="BUV81" s="9"/>
      <c r="BUW81" s="9"/>
      <c r="BUX81" s="9"/>
      <c r="BUY81" s="9"/>
      <c r="BUZ81" s="9"/>
      <c r="BVA81" s="9"/>
      <c r="BVB81" s="9"/>
      <c r="BVC81" s="9"/>
      <c r="BVD81" s="9"/>
      <c r="BVE81" s="9"/>
      <c r="BVF81" s="9"/>
      <c r="BVG81" s="9"/>
      <c r="BVH81" s="9"/>
      <c r="BVI81" s="9"/>
      <c r="BVJ81" s="9"/>
      <c r="BVK81" s="9"/>
      <c r="BVL81" s="9"/>
      <c r="BVM81" s="9"/>
      <c r="BVN81" s="9"/>
      <c r="BVO81" s="9"/>
      <c r="BVP81" s="9"/>
      <c r="BVQ81" s="9"/>
      <c r="BVR81" s="9"/>
      <c r="BVS81" s="9"/>
      <c r="BVT81" s="9"/>
      <c r="BVU81" s="9"/>
      <c r="BVV81" s="9"/>
      <c r="BVW81" s="9"/>
      <c r="BVX81" s="9"/>
      <c r="BVY81" s="9"/>
      <c r="BVZ81" s="9"/>
      <c r="BWA81" s="9"/>
      <c r="BWB81" s="9"/>
      <c r="BWC81" s="9"/>
      <c r="BWD81" s="9"/>
      <c r="BWE81" s="9"/>
      <c r="BWF81" s="9"/>
      <c r="BWG81" s="9"/>
      <c r="BWH81" s="9"/>
      <c r="BWI81" s="9"/>
      <c r="BWJ81" s="9"/>
      <c r="BWK81" s="9"/>
      <c r="BWL81" s="9"/>
      <c r="BWM81" s="9"/>
      <c r="BWN81" s="9"/>
      <c r="BWO81" s="9"/>
      <c r="BWP81" s="9"/>
      <c r="BWQ81" s="9"/>
      <c r="BWR81" s="9"/>
      <c r="BWS81" s="9"/>
      <c r="BWT81" s="9"/>
      <c r="BWU81" s="9"/>
      <c r="BWV81" s="9"/>
      <c r="BWW81" s="9"/>
      <c r="BWX81" s="9"/>
      <c r="BWY81" s="9"/>
      <c r="BWZ81" s="9"/>
      <c r="BXA81" s="9"/>
      <c r="BXB81" s="9"/>
      <c r="BXC81" s="9"/>
      <c r="BXD81" s="9"/>
      <c r="BXE81" s="9"/>
      <c r="BXF81" s="9"/>
      <c r="BXG81" s="9"/>
      <c r="BXH81" s="9"/>
      <c r="BXI81" s="9"/>
      <c r="BXJ81" s="9"/>
      <c r="BXK81" s="9"/>
      <c r="BXL81" s="9"/>
      <c r="BXM81" s="9"/>
      <c r="BXN81" s="9"/>
      <c r="BXO81" s="9"/>
      <c r="BXP81" s="9"/>
      <c r="BXQ81" s="9"/>
      <c r="BXR81" s="9"/>
      <c r="BXS81" s="9"/>
      <c r="BXT81" s="9"/>
      <c r="BXU81" s="9"/>
      <c r="BXV81" s="9"/>
      <c r="BXW81" s="9"/>
      <c r="BXX81" s="9"/>
      <c r="BXY81" s="9"/>
      <c r="BXZ81" s="9"/>
      <c r="BYA81" s="9"/>
      <c r="BYB81" s="9"/>
      <c r="BYC81" s="9"/>
      <c r="BYD81" s="9"/>
      <c r="BYE81" s="9"/>
      <c r="BYF81" s="9"/>
      <c r="BYG81" s="9"/>
      <c r="BYH81" s="9"/>
      <c r="BYI81" s="9"/>
      <c r="BYJ81" s="9"/>
      <c r="BYK81" s="9"/>
      <c r="BYL81" s="9"/>
      <c r="BYM81" s="9"/>
      <c r="BYN81" s="9"/>
      <c r="BYO81" s="9"/>
      <c r="BYP81" s="9"/>
      <c r="BYQ81" s="9"/>
      <c r="BYR81" s="9"/>
      <c r="BYS81" s="9"/>
      <c r="BYT81" s="9"/>
      <c r="BYU81" s="9"/>
      <c r="BYV81" s="9"/>
      <c r="BYW81" s="9"/>
      <c r="BYX81" s="9"/>
      <c r="BYY81" s="9"/>
      <c r="BYZ81" s="9"/>
      <c r="BZA81" s="9"/>
      <c r="BZB81" s="9"/>
      <c r="BZC81" s="9"/>
      <c r="BZD81" s="9"/>
      <c r="BZE81" s="9"/>
      <c r="BZF81" s="9"/>
      <c r="BZG81" s="9"/>
      <c r="BZH81" s="9"/>
      <c r="BZI81" s="9"/>
      <c r="BZJ81" s="9"/>
      <c r="BZK81" s="9"/>
      <c r="BZL81" s="9"/>
      <c r="BZM81" s="9"/>
      <c r="BZN81" s="9"/>
      <c r="BZO81" s="9"/>
      <c r="BZP81" s="9"/>
      <c r="BZQ81" s="9"/>
      <c r="BZR81" s="9"/>
      <c r="BZS81" s="9"/>
      <c r="BZT81" s="9"/>
      <c r="BZU81" s="9"/>
      <c r="BZV81" s="9"/>
      <c r="BZW81" s="9"/>
      <c r="BZX81" s="9"/>
      <c r="BZY81" s="9"/>
      <c r="BZZ81" s="9"/>
      <c r="CAA81" s="9"/>
      <c r="CAB81" s="9"/>
      <c r="CAC81" s="9"/>
      <c r="CAD81" s="9"/>
      <c r="CAE81" s="9"/>
      <c r="CAF81" s="9"/>
      <c r="CAG81" s="9"/>
      <c r="CAH81" s="9"/>
      <c r="CAI81" s="9"/>
      <c r="CAJ81" s="9"/>
      <c r="CAK81" s="9"/>
      <c r="CAL81" s="9"/>
      <c r="CAM81" s="9"/>
      <c r="CAN81" s="9"/>
      <c r="CAO81" s="9"/>
      <c r="CAP81" s="9"/>
      <c r="CAQ81" s="9"/>
      <c r="CAR81" s="9"/>
      <c r="CAS81" s="9"/>
      <c r="CAT81" s="9"/>
      <c r="CAU81" s="9"/>
      <c r="CAV81" s="9"/>
      <c r="CAW81" s="9"/>
      <c r="CAX81" s="9"/>
      <c r="CAY81" s="9"/>
      <c r="CAZ81" s="9"/>
      <c r="CBA81" s="9"/>
      <c r="CBB81" s="9"/>
      <c r="CBC81" s="9"/>
      <c r="CBD81" s="9"/>
      <c r="CBE81" s="9"/>
      <c r="CBF81" s="9"/>
      <c r="CBG81" s="9"/>
      <c r="CBH81" s="9"/>
      <c r="CBI81" s="9"/>
      <c r="CBJ81" s="9"/>
      <c r="CBK81" s="9"/>
      <c r="CBL81" s="9"/>
      <c r="CBM81" s="9"/>
      <c r="CBN81" s="9"/>
      <c r="CBO81" s="9"/>
      <c r="CBP81" s="9"/>
      <c r="CBQ81" s="9"/>
      <c r="CBR81" s="9"/>
      <c r="CBS81" s="9"/>
      <c r="CBT81" s="9"/>
      <c r="CBU81" s="9"/>
      <c r="CBV81" s="9"/>
      <c r="CBW81" s="9"/>
      <c r="CBX81" s="9"/>
      <c r="CBY81" s="9"/>
      <c r="CBZ81" s="9"/>
      <c r="CCA81" s="9"/>
      <c r="CCB81" s="9"/>
      <c r="CCC81" s="9"/>
      <c r="CCD81" s="9"/>
      <c r="CCE81" s="9"/>
      <c r="CCF81" s="9"/>
      <c r="CCG81" s="9"/>
      <c r="CCH81" s="9"/>
      <c r="CCI81" s="9"/>
      <c r="CCJ81" s="9"/>
      <c r="CCK81" s="9"/>
      <c r="CCL81" s="9"/>
      <c r="CCM81" s="9"/>
      <c r="CCN81" s="9"/>
      <c r="CCO81" s="9"/>
      <c r="CCP81" s="9"/>
      <c r="CCQ81" s="9"/>
      <c r="CCR81" s="9"/>
      <c r="CCS81" s="9"/>
      <c r="CCT81" s="9"/>
      <c r="CCU81" s="9"/>
      <c r="CCV81" s="9"/>
      <c r="CCW81" s="9"/>
      <c r="CCX81" s="9"/>
      <c r="CCY81" s="9"/>
      <c r="CCZ81" s="9"/>
      <c r="CDA81" s="9"/>
      <c r="CDB81" s="9"/>
      <c r="CDC81" s="9"/>
      <c r="CDD81" s="9"/>
      <c r="CDE81" s="9"/>
      <c r="CDF81" s="9"/>
      <c r="CDG81" s="9"/>
      <c r="CDH81" s="9"/>
      <c r="CDI81" s="9"/>
      <c r="CDJ81" s="9"/>
      <c r="CDK81" s="9"/>
      <c r="CDL81" s="9"/>
      <c r="CDM81" s="9"/>
      <c r="CDN81" s="9"/>
      <c r="CDO81" s="9"/>
      <c r="CDP81" s="9"/>
      <c r="CDQ81" s="9"/>
      <c r="CDR81" s="9"/>
      <c r="CDS81" s="9"/>
      <c r="CDT81" s="9"/>
      <c r="CDU81" s="9"/>
      <c r="CDV81" s="9"/>
      <c r="CDW81" s="9"/>
      <c r="CDX81" s="9"/>
      <c r="CDY81" s="9"/>
      <c r="CDZ81" s="9"/>
      <c r="CEA81" s="9"/>
      <c r="CEB81" s="9"/>
      <c r="CEC81" s="9"/>
      <c r="CED81" s="9"/>
      <c r="CEE81" s="9"/>
      <c r="CEF81" s="9"/>
      <c r="CEG81" s="9"/>
      <c r="CEH81" s="9"/>
      <c r="CEI81" s="9"/>
      <c r="CEJ81" s="9"/>
      <c r="CEK81" s="9"/>
      <c r="CEL81" s="9"/>
      <c r="CEM81" s="9"/>
      <c r="CEN81" s="9"/>
      <c r="CEO81" s="9"/>
      <c r="CEP81" s="9"/>
      <c r="CEQ81" s="9"/>
      <c r="CER81" s="9"/>
      <c r="CES81" s="9"/>
      <c r="CET81" s="9"/>
      <c r="CEU81" s="9"/>
      <c r="CEV81" s="9"/>
      <c r="CEW81" s="9"/>
      <c r="CEX81" s="9"/>
      <c r="CEY81" s="9"/>
      <c r="CEZ81" s="9"/>
      <c r="CFA81" s="9"/>
      <c r="CFB81" s="9"/>
      <c r="CFC81" s="9"/>
      <c r="CFD81" s="9"/>
      <c r="CFE81" s="9"/>
      <c r="CFF81" s="9"/>
      <c r="CFG81" s="9"/>
      <c r="CFH81" s="9"/>
      <c r="CFI81" s="9"/>
      <c r="CFJ81" s="9"/>
      <c r="CFK81" s="9"/>
      <c r="CFL81" s="9"/>
      <c r="CFM81" s="9"/>
      <c r="CFN81" s="9"/>
      <c r="CFO81" s="9"/>
      <c r="CFP81" s="9"/>
      <c r="CFQ81" s="9"/>
      <c r="CFR81" s="9"/>
      <c r="CFS81" s="9"/>
      <c r="CFT81" s="9"/>
      <c r="CFU81" s="9"/>
      <c r="CFV81" s="9"/>
      <c r="CFW81" s="9"/>
      <c r="CFX81" s="9"/>
      <c r="CFY81" s="9"/>
      <c r="CFZ81" s="9"/>
      <c r="CGA81" s="9"/>
      <c r="CGB81" s="9"/>
      <c r="CGC81" s="9"/>
      <c r="CGD81" s="9"/>
      <c r="CGE81" s="9"/>
      <c r="CGF81" s="9"/>
      <c r="CGG81" s="9"/>
      <c r="CGH81" s="9"/>
      <c r="CGI81" s="9"/>
      <c r="CGJ81" s="9"/>
      <c r="CGK81" s="9"/>
      <c r="CGL81" s="9"/>
      <c r="CGM81" s="9"/>
      <c r="CGN81" s="9"/>
      <c r="CGO81" s="9"/>
      <c r="CGP81" s="9"/>
      <c r="CGQ81" s="9"/>
      <c r="CGR81" s="9"/>
      <c r="CGS81" s="9"/>
      <c r="CGT81" s="9"/>
      <c r="CGU81" s="9"/>
      <c r="CGV81" s="9"/>
      <c r="CGW81" s="9"/>
      <c r="CGX81" s="9"/>
      <c r="CGY81" s="9"/>
      <c r="CGZ81" s="9"/>
      <c r="CHA81" s="9"/>
      <c r="CHB81" s="9"/>
      <c r="CHC81" s="9"/>
      <c r="CHD81" s="9"/>
      <c r="CHE81" s="9"/>
      <c r="CHF81" s="9"/>
      <c r="CHG81" s="9"/>
      <c r="CHH81" s="9"/>
      <c r="CHI81" s="9"/>
      <c r="CHJ81" s="9"/>
      <c r="CHK81" s="9"/>
      <c r="CHL81" s="9"/>
      <c r="CHM81" s="9"/>
      <c r="CHN81" s="9"/>
      <c r="CHO81" s="9"/>
      <c r="CHP81" s="9"/>
      <c r="CHQ81" s="9"/>
      <c r="CHR81" s="9"/>
      <c r="CHS81" s="9"/>
      <c r="CHT81" s="9"/>
      <c r="CHU81" s="9"/>
      <c r="CHV81" s="9"/>
      <c r="CHW81" s="9"/>
      <c r="CHX81" s="9"/>
      <c r="CHY81" s="9"/>
      <c r="CHZ81" s="9"/>
      <c r="CIA81" s="9"/>
      <c r="CIB81" s="9"/>
      <c r="CIC81" s="9"/>
      <c r="CID81" s="9"/>
      <c r="CIE81" s="9"/>
      <c r="CIF81" s="9"/>
      <c r="CIG81" s="9"/>
      <c r="CIH81" s="9"/>
      <c r="CII81" s="9"/>
      <c r="CIJ81" s="9"/>
      <c r="CIK81" s="9"/>
      <c r="CIL81" s="9"/>
      <c r="CIM81" s="9"/>
      <c r="CIN81" s="9"/>
      <c r="CIO81" s="9"/>
      <c r="CIP81" s="9"/>
      <c r="CIQ81" s="9"/>
      <c r="CIR81" s="9"/>
      <c r="CIS81" s="9"/>
      <c r="CIT81" s="9"/>
      <c r="CIU81" s="9"/>
      <c r="CIV81" s="9"/>
      <c r="CIW81" s="9"/>
      <c r="CIX81" s="9"/>
      <c r="CIY81" s="9"/>
      <c r="CIZ81" s="9"/>
      <c r="CJA81" s="9"/>
      <c r="CJB81" s="9"/>
      <c r="CJC81" s="9"/>
      <c r="CJD81" s="9"/>
      <c r="CJE81" s="9"/>
      <c r="CJF81" s="9"/>
      <c r="CJG81" s="9"/>
      <c r="CJH81" s="9"/>
      <c r="CJI81" s="9"/>
      <c r="CJJ81" s="9"/>
      <c r="CJK81" s="9"/>
      <c r="CJL81" s="9"/>
      <c r="CJM81" s="9"/>
      <c r="CJN81" s="9"/>
      <c r="CJO81" s="9"/>
      <c r="CJP81" s="9"/>
      <c r="CJQ81" s="9"/>
      <c r="CJR81" s="9"/>
      <c r="CJS81" s="9"/>
      <c r="CJT81" s="9"/>
      <c r="CJU81" s="9"/>
      <c r="CJV81" s="9"/>
      <c r="CJW81" s="9"/>
      <c r="CJX81" s="9"/>
      <c r="CJY81" s="9"/>
      <c r="CJZ81" s="9"/>
      <c r="CKA81" s="9"/>
      <c r="CKB81" s="9"/>
      <c r="CKC81" s="9"/>
      <c r="CKD81" s="9"/>
      <c r="CKE81" s="9"/>
      <c r="CKF81" s="9"/>
      <c r="CKG81" s="9"/>
      <c r="CKH81" s="9"/>
      <c r="CKI81" s="9"/>
      <c r="CKJ81" s="9"/>
      <c r="CKK81" s="9"/>
      <c r="CKL81" s="9"/>
      <c r="CKM81" s="9"/>
      <c r="CKN81" s="9"/>
      <c r="CKO81" s="9"/>
      <c r="CKP81" s="9"/>
      <c r="CKQ81" s="9"/>
      <c r="CKR81" s="9"/>
      <c r="CKS81" s="9"/>
      <c r="CKT81" s="9"/>
      <c r="CKU81" s="9"/>
      <c r="CKV81" s="9"/>
      <c r="CKW81" s="9"/>
      <c r="CKX81" s="9"/>
      <c r="CKY81" s="9"/>
      <c r="CKZ81" s="9"/>
      <c r="CLA81" s="9"/>
      <c r="CLB81" s="9"/>
      <c r="CLC81" s="9"/>
      <c r="CLD81" s="9"/>
      <c r="CLE81" s="9"/>
      <c r="CLF81" s="9"/>
      <c r="CLG81" s="9"/>
      <c r="CLH81" s="9"/>
      <c r="CLI81" s="9"/>
      <c r="CLJ81" s="9"/>
      <c r="CLK81" s="9"/>
      <c r="CLL81" s="9"/>
      <c r="CLM81" s="9"/>
      <c r="CLN81" s="9"/>
      <c r="CLO81" s="9"/>
      <c r="CLP81" s="9"/>
      <c r="CLQ81" s="9"/>
      <c r="CLR81" s="9"/>
      <c r="CLS81" s="9"/>
      <c r="CLT81" s="9"/>
      <c r="CLU81" s="9"/>
      <c r="CLV81" s="9"/>
      <c r="CLW81" s="9"/>
      <c r="CLX81" s="9"/>
      <c r="CLY81" s="9"/>
      <c r="CLZ81" s="9"/>
      <c r="CMA81" s="9"/>
      <c r="CMB81" s="9"/>
      <c r="CMC81" s="9"/>
      <c r="CMD81" s="9"/>
      <c r="CME81" s="9"/>
      <c r="CMF81" s="9"/>
      <c r="CMG81" s="9"/>
      <c r="CMH81" s="9"/>
      <c r="CMI81" s="9"/>
      <c r="CMJ81" s="9"/>
      <c r="CMK81" s="9"/>
      <c r="CML81" s="9"/>
      <c r="CMM81" s="9"/>
      <c r="CMN81" s="9"/>
      <c r="CMO81" s="9"/>
      <c r="CMP81" s="9"/>
      <c r="CMQ81" s="9"/>
      <c r="CMR81" s="9"/>
      <c r="CMS81" s="9"/>
      <c r="CMT81" s="9"/>
      <c r="CMU81" s="9"/>
      <c r="CMV81" s="9"/>
      <c r="CMW81" s="9"/>
      <c r="CMX81" s="9"/>
      <c r="CMY81" s="9"/>
      <c r="CMZ81" s="9"/>
      <c r="CNA81" s="9"/>
      <c r="CNB81" s="9"/>
      <c r="CNC81" s="9"/>
      <c r="CND81" s="9"/>
      <c r="CNE81" s="9"/>
      <c r="CNF81" s="9"/>
      <c r="CNG81" s="9"/>
      <c r="CNH81" s="9"/>
      <c r="CNI81" s="9"/>
      <c r="CNJ81" s="9"/>
      <c r="CNK81" s="9"/>
      <c r="CNL81" s="9"/>
      <c r="CNM81" s="9"/>
      <c r="CNN81" s="9"/>
      <c r="CNO81" s="9"/>
      <c r="CNP81" s="9"/>
      <c r="CNQ81" s="9"/>
      <c r="CNR81" s="9"/>
      <c r="CNS81" s="9"/>
      <c r="CNT81" s="9"/>
      <c r="CNU81" s="9"/>
      <c r="CNV81" s="9"/>
      <c r="CNW81" s="9"/>
      <c r="CNX81" s="9"/>
      <c r="CNY81" s="9"/>
      <c r="CNZ81" s="9"/>
      <c r="COA81" s="9"/>
      <c r="COB81" s="9"/>
      <c r="COC81" s="9"/>
      <c r="COD81" s="9"/>
      <c r="COE81" s="9"/>
      <c r="COF81" s="9"/>
      <c r="COG81" s="9"/>
      <c r="COH81" s="9"/>
      <c r="COI81" s="9"/>
      <c r="COJ81" s="9"/>
      <c r="COK81" s="9"/>
      <c r="COL81" s="9"/>
      <c r="COM81" s="9"/>
      <c r="CON81" s="9"/>
      <c r="COO81" s="9"/>
      <c r="COP81" s="9"/>
      <c r="COQ81" s="9"/>
      <c r="COR81" s="9"/>
      <c r="COS81" s="9"/>
      <c r="COT81" s="9"/>
      <c r="COU81" s="9"/>
      <c r="COV81" s="9"/>
      <c r="COW81" s="9"/>
      <c r="COX81" s="9"/>
      <c r="COY81" s="9"/>
      <c r="COZ81" s="9"/>
      <c r="CPA81" s="9"/>
      <c r="CPB81" s="9"/>
      <c r="CPC81" s="9"/>
      <c r="CPD81" s="9"/>
      <c r="CPE81" s="9"/>
      <c r="CPF81" s="9"/>
      <c r="CPG81" s="9"/>
      <c r="CPH81" s="9"/>
      <c r="CPI81" s="9"/>
      <c r="CPJ81" s="9"/>
      <c r="CPK81" s="9"/>
      <c r="CPL81" s="9"/>
      <c r="CPM81" s="9"/>
      <c r="CPN81" s="9"/>
      <c r="CPO81" s="9"/>
      <c r="CPP81" s="9"/>
      <c r="CPQ81" s="9"/>
      <c r="CPR81" s="9"/>
      <c r="CPS81" s="9"/>
      <c r="CPT81" s="9"/>
      <c r="CPU81" s="9"/>
      <c r="CPV81" s="9"/>
      <c r="CPW81" s="9"/>
      <c r="CPX81" s="9"/>
      <c r="CPY81" s="9"/>
      <c r="CPZ81" s="9"/>
      <c r="CQA81" s="9"/>
      <c r="CQB81" s="9"/>
      <c r="CQC81" s="9"/>
      <c r="CQD81" s="9"/>
      <c r="CQE81" s="9"/>
      <c r="CQF81" s="9"/>
      <c r="CQG81" s="9"/>
      <c r="CQH81" s="9"/>
      <c r="CQI81" s="9"/>
      <c r="CQJ81" s="9"/>
      <c r="CQK81" s="9"/>
      <c r="CQL81" s="9"/>
      <c r="CQM81" s="9"/>
      <c r="CQN81" s="9"/>
      <c r="CQO81" s="9"/>
      <c r="CQP81" s="9"/>
      <c r="CQQ81" s="9"/>
      <c r="CQR81" s="9"/>
      <c r="CQS81" s="9"/>
      <c r="CQT81" s="9"/>
      <c r="CQU81" s="9"/>
      <c r="CQV81" s="9"/>
      <c r="CQW81" s="9"/>
      <c r="CQX81" s="9"/>
      <c r="CQY81" s="9"/>
      <c r="CQZ81" s="9"/>
      <c r="CRA81" s="9"/>
      <c r="CRB81" s="9"/>
      <c r="CRC81" s="9"/>
      <c r="CRD81" s="9"/>
      <c r="CRE81" s="9"/>
      <c r="CRF81" s="9"/>
      <c r="CRG81" s="9"/>
      <c r="CRH81" s="9"/>
      <c r="CRI81" s="9"/>
      <c r="CRJ81" s="9"/>
      <c r="CRK81" s="9"/>
      <c r="CRL81" s="9"/>
      <c r="CRM81" s="9"/>
      <c r="CRN81" s="9"/>
      <c r="CRO81" s="9"/>
      <c r="CRP81" s="9"/>
      <c r="CRQ81" s="9"/>
      <c r="CRR81" s="9"/>
      <c r="CRS81" s="9"/>
      <c r="CRT81" s="9"/>
      <c r="CRU81" s="9"/>
      <c r="CRV81" s="9"/>
      <c r="CRW81" s="9"/>
      <c r="CRX81" s="9"/>
      <c r="CRY81" s="9"/>
      <c r="CRZ81" s="9"/>
      <c r="CSA81" s="9"/>
      <c r="CSB81" s="9"/>
      <c r="CSC81" s="9"/>
      <c r="CSD81" s="9"/>
      <c r="CSE81" s="9"/>
      <c r="CSF81" s="9"/>
      <c r="CSG81" s="9"/>
      <c r="CSH81" s="9"/>
      <c r="CSI81" s="9"/>
      <c r="CSJ81" s="9"/>
      <c r="CSK81" s="9"/>
      <c r="CSL81" s="9"/>
      <c r="CSM81" s="9"/>
      <c r="CSN81" s="9"/>
      <c r="CSO81" s="9"/>
      <c r="CSP81" s="9"/>
      <c r="CSQ81" s="9"/>
      <c r="CSR81" s="9"/>
      <c r="CSS81" s="9"/>
      <c r="CST81" s="9"/>
      <c r="CSU81" s="9"/>
      <c r="CSV81" s="9"/>
      <c r="CSW81" s="9"/>
      <c r="CSX81" s="9"/>
      <c r="CSY81" s="9"/>
      <c r="CSZ81" s="9"/>
      <c r="CTA81" s="9"/>
      <c r="CTB81" s="9"/>
      <c r="CTC81" s="9"/>
      <c r="CTD81" s="9"/>
      <c r="CTE81" s="9"/>
      <c r="CTF81" s="9"/>
      <c r="CTG81" s="9"/>
      <c r="CTH81" s="9"/>
      <c r="CTI81" s="9"/>
      <c r="CTJ81" s="9"/>
      <c r="CTK81" s="9"/>
      <c r="CTL81" s="9"/>
      <c r="CTM81" s="9"/>
      <c r="CTN81" s="9"/>
      <c r="CTO81" s="9"/>
      <c r="CTP81" s="9"/>
      <c r="CTQ81" s="9"/>
      <c r="CTR81" s="9"/>
      <c r="CTS81" s="9"/>
      <c r="CTT81" s="9"/>
      <c r="CTU81" s="9"/>
      <c r="CTV81" s="9"/>
      <c r="CTW81" s="9"/>
      <c r="CTX81" s="9"/>
      <c r="CTY81" s="9"/>
      <c r="CTZ81" s="9"/>
      <c r="CUA81" s="9"/>
      <c r="CUB81" s="9"/>
      <c r="CUC81" s="9"/>
      <c r="CUD81" s="9"/>
      <c r="CUE81" s="9"/>
      <c r="CUF81" s="9"/>
      <c r="CUG81" s="9"/>
      <c r="CUH81" s="9"/>
      <c r="CUI81" s="9"/>
      <c r="CUJ81" s="9"/>
      <c r="CUK81" s="9"/>
      <c r="CUL81" s="9"/>
      <c r="CUM81" s="9"/>
      <c r="CUN81" s="9"/>
      <c r="CUO81" s="9"/>
      <c r="CUP81" s="9"/>
      <c r="CUQ81" s="9"/>
      <c r="CUR81" s="9"/>
      <c r="CUS81" s="9"/>
      <c r="CUT81" s="9"/>
      <c r="CUU81" s="9"/>
      <c r="CUV81" s="9"/>
      <c r="CUW81" s="9"/>
      <c r="CUX81" s="9"/>
      <c r="CUY81" s="9"/>
      <c r="CUZ81" s="9"/>
      <c r="CVA81" s="9"/>
      <c r="CVB81" s="9"/>
      <c r="CVC81" s="9"/>
      <c r="CVD81" s="9"/>
      <c r="CVE81" s="9"/>
      <c r="CVF81" s="9"/>
      <c r="CVG81" s="9"/>
      <c r="CVH81" s="9"/>
      <c r="CVI81" s="9"/>
      <c r="CVJ81" s="9"/>
      <c r="CVK81" s="9"/>
      <c r="CVL81" s="9"/>
      <c r="CVM81" s="9"/>
      <c r="CVN81" s="9"/>
      <c r="CVO81" s="9"/>
      <c r="CVP81" s="9"/>
      <c r="CVQ81" s="9"/>
      <c r="CVR81" s="9"/>
      <c r="CVS81" s="9"/>
      <c r="CVT81" s="9"/>
      <c r="CVU81" s="9"/>
      <c r="CVV81" s="9"/>
      <c r="CVW81" s="9"/>
      <c r="CVX81" s="9"/>
      <c r="CVY81" s="9"/>
      <c r="CVZ81" s="9"/>
      <c r="CWA81" s="9"/>
      <c r="CWB81" s="9"/>
      <c r="CWC81" s="9"/>
      <c r="CWD81" s="9"/>
      <c r="CWE81" s="9"/>
      <c r="CWF81" s="9"/>
      <c r="CWG81" s="9"/>
      <c r="CWH81" s="9"/>
      <c r="CWI81" s="9"/>
      <c r="CWJ81" s="9"/>
      <c r="CWK81" s="9"/>
      <c r="CWL81" s="9"/>
      <c r="CWM81" s="9"/>
      <c r="CWN81" s="9"/>
      <c r="CWO81" s="9"/>
      <c r="CWP81" s="9"/>
      <c r="CWQ81" s="9"/>
      <c r="CWR81" s="9"/>
      <c r="CWS81" s="9"/>
      <c r="CWT81" s="9"/>
      <c r="CWU81" s="9"/>
      <c r="CWV81" s="9"/>
      <c r="CWW81" s="9"/>
      <c r="CWX81" s="9"/>
      <c r="CWY81" s="9"/>
      <c r="CWZ81" s="9"/>
      <c r="CXA81" s="9"/>
      <c r="CXB81" s="9"/>
      <c r="CXC81" s="9"/>
      <c r="CXD81" s="9"/>
      <c r="CXE81" s="9"/>
      <c r="CXF81" s="9"/>
      <c r="CXG81" s="9"/>
      <c r="CXH81" s="9"/>
      <c r="CXI81" s="9"/>
      <c r="CXJ81" s="9"/>
      <c r="CXK81" s="9"/>
      <c r="CXL81" s="9"/>
      <c r="CXM81" s="9"/>
      <c r="CXN81" s="9"/>
      <c r="CXO81" s="9"/>
      <c r="CXP81" s="9"/>
      <c r="CXQ81" s="9"/>
      <c r="CXR81" s="9"/>
      <c r="CXS81" s="9"/>
      <c r="CXT81" s="9"/>
      <c r="CXU81" s="9"/>
      <c r="CXV81" s="9"/>
      <c r="CXW81" s="9"/>
      <c r="CXX81" s="9"/>
      <c r="CXY81" s="9"/>
      <c r="CXZ81" s="9"/>
      <c r="CYA81" s="9"/>
      <c r="CYB81" s="9"/>
      <c r="CYC81" s="9"/>
      <c r="CYD81" s="9"/>
      <c r="CYE81" s="9"/>
      <c r="CYF81" s="9"/>
      <c r="CYG81" s="9"/>
      <c r="CYH81" s="9"/>
      <c r="CYI81" s="9"/>
      <c r="CYJ81" s="9"/>
      <c r="CYK81" s="9"/>
      <c r="CYL81" s="9"/>
      <c r="CYM81" s="9"/>
      <c r="CYN81" s="9"/>
      <c r="CYO81" s="9"/>
      <c r="CYP81" s="9"/>
      <c r="CYQ81" s="9"/>
      <c r="CYR81" s="9"/>
      <c r="CYS81" s="9"/>
      <c r="CYT81" s="9"/>
      <c r="CYU81" s="9"/>
      <c r="CYV81" s="9"/>
      <c r="CYW81" s="9"/>
      <c r="CYX81" s="9"/>
      <c r="CYY81" s="9"/>
      <c r="CYZ81" s="9"/>
      <c r="CZA81" s="9"/>
      <c r="CZB81" s="9"/>
      <c r="CZC81" s="9"/>
      <c r="CZD81" s="9"/>
      <c r="CZE81" s="9"/>
      <c r="CZF81" s="9"/>
      <c r="CZG81" s="9"/>
      <c r="CZH81" s="9"/>
      <c r="CZI81" s="9"/>
      <c r="CZJ81" s="9"/>
      <c r="CZK81" s="9"/>
      <c r="CZL81" s="9"/>
      <c r="CZM81" s="9"/>
      <c r="CZN81" s="9"/>
      <c r="CZO81" s="9"/>
      <c r="CZP81" s="9"/>
      <c r="CZQ81" s="9"/>
      <c r="CZR81" s="9"/>
      <c r="CZS81" s="9"/>
      <c r="CZT81" s="9"/>
      <c r="CZU81" s="9"/>
      <c r="CZV81" s="9"/>
      <c r="CZW81" s="9"/>
      <c r="CZX81" s="9"/>
      <c r="CZY81" s="9"/>
      <c r="CZZ81" s="9"/>
      <c r="DAA81" s="9"/>
      <c r="DAB81" s="9"/>
      <c r="DAC81" s="9"/>
      <c r="DAD81" s="9"/>
      <c r="DAE81" s="9"/>
      <c r="DAF81" s="9"/>
      <c r="DAG81" s="9"/>
      <c r="DAH81" s="9"/>
      <c r="DAI81" s="9"/>
      <c r="DAJ81" s="9"/>
      <c r="DAK81" s="9"/>
      <c r="DAL81" s="9"/>
      <c r="DAM81" s="9"/>
      <c r="DAN81" s="9"/>
      <c r="DAO81" s="9"/>
      <c r="DAP81" s="9"/>
      <c r="DAQ81" s="9"/>
      <c r="DAR81" s="9"/>
      <c r="DAS81" s="9"/>
      <c r="DAT81" s="9"/>
      <c r="DAU81" s="9"/>
      <c r="DAV81" s="9"/>
      <c r="DAW81" s="9"/>
      <c r="DAX81" s="9"/>
      <c r="DAY81" s="9"/>
      <c r="DAZ81" s="9"/>
      <c r="DBA81" s="9"/>
      <c r="DBB81" s="9"/>
      <c r="DBC81" s="9"/>
      <c r="DBD81" s="9"/>
      <c r="DBE81" s="9"/>
      <c r="DBF81" s="9"/>
      <c r="DBG81" s="9"/>
      <c r="DBH81" s="9"/>
      <c r="DBI81" s="9"/>
      <c r="DBJ81" s="9"/>
      <c r="DBK81" s="9"/>
      <c r="DBL81" s="9"/>
      <c r="DBM81" s="9"/>
      <c r="DBN81" s="9"/>
      <c r="DBO81" s="9"/>
      <c r="DBP81" s="9"/>
      <c r="DBQ81" s="9"/>
      <c r="DBR81" s="9"/>
      <c r="DBS81" s="9"/>
      <c r="DBT81" s="9"/>
      <c r="DBU81" s="9"/>
      <c r="DBV81" s="9"/>
      <c r="DBW81" s="9"/>
      <c r="DBX81" s="9"/>
      <c r="DBY81" s="9"/>
      <c r="DBZ81" s="9"/>
      <c r="DCA81" s="9"/>
      <c r="DCB81" s="9"/>
      <c r="DCC81" s="9"/>
      <c r="DCD81" s="9"/>
      <c r="DCE81" s="9"/>
      <c r="DCF81" s="9"/>
      <c r="DCG81" s="9"/>
      <c r="DCH81" s="9"/>
      <c r="DCI81" s="9"/>
      <c r="DCJ81" s="9"/>
      <c r="DCK81" s="9"/>
      <c r="DCL81" s="9"/>
      <c r="DCM81" s="9"/>
      <c r="DCN81" s="9"/>
      <c r="DCO81" s="9"/>
      <c r="DCP81" s="9"/>
      <c r="DCQ81" s="9"/>
      <c r="DCR81" s="9"/>
      <c r="DCS81" s="9"/>
      <c r="DCT81" s="9"/>
      <c r="DCU81" s="9"/>
      <c r="DCV81" s="9"/>
      <c r="DCW81" s="9"/>
      <c r="DCX81" s="9"/>
      <c r="DCY81" s="9"/>
      <c r="DCZ81" s="9"/>
      <c r="DDA81" s="9"/>
      <c r="DDB81" s="9"/>
      <c r="DDC81" s="9"/>
      <c r="DDD81" s="9"/>
      <c r="DDE81" s="9"/>
      <c r="DDF81" s="9"/>
      <c r="DDG81" s="9"/>
      <c r="DDH81" s="9"/>
      <c r="DDI81" s="9"/>
      <c r="DDJ81" s="9"/>
      <c r="DDK81" s="9"/>
      <c r="DDL81" s="9"/>
      <c r="DDM81" s="9"/>
      <c r="DDN81" s="9"/>
      <c r="DDO81" s="9"/>
      <c r="DDP81" s="9"/>
      <c r="DDQ81" s="9"/>
      <c r="DDR81" s="9"/>
      <c r="DDS81" s="9"/>
      <c r="DDT81" s="9"/>
      <c r="DDU81" s="9"/>
      <c r="DDV81" s="9"/>
      <c r="DDW81" s="9"/>
      <c r="DDX81" s="9"/>
      <c r="DDY81" s="9"/>
      <c r="DDZ81" s="9"/>
      <c r="DEA81" s="9"/>
      <c r="DEB81" s="9"/>
      <c r="DEC81" s="9"/>
      <c r="DED81" s="9"/>
      <c r="DEE81" s="9"/>
      <c r="DEF81" s="9"/>
      <c r="DEG81" s="9"/>
      <c r="DEH81" s="9"/>
      <c r="DEI81" s="9"/>
      <c r="DEJ81" s="9"/>
      <c r="DEK81" s="9"/>
      <c r="DEL81" s="9"/>
      <c r="DEM81" s="9"/>
      <c r="DEN81" s="9"/>
      <c r="DEO81" s="9"/>
      <c r="DEP81" s="9"/>
      <c r="DEQ81" s="9"/>
      <c r="DER81" s="9"/>
      <c r="DES81" s="9"/>
      <c r="DET81" s="9"/>
      <c r="DEU81" s="9"/>
      <c r="DEV81" s="9"/>
      <c r="DEW81" s="9"/>
      <c r="DEX81" s="9"/>
      <c r="DEY81" s="9"/>
      <c r="DEZ81" s="9"/>
      <c r="DFA81" s="9"/>
      <c r="DFB81" s="9"/>
      <c r="DFC81" s="9"/>
      <c r="DFD81" s="9"/>
      <c r="DFE81" s="9"/>
      <c r="DFF81" s="9"/>
      <c r="DFG81" s="9"/>
      <c r="DFH81" s="9"/>
      <c r="DFI81" s="9"/>
      <c r="DFJ81" s="9"/>
      <c r="DFK81" s="9"/>
      <c r="DFL81" s="9"/>
      <c r="DFM81" s="9"/>
      <c r="DFN81" s="9"/>
      <c r="DFO81" s="9"/>
      <c r="DFP81" s="9"/>
      <c r="DFQ81" s="9"/>
      <c r="DFR81" s="9"/>
      <c r="DFS81" s="9"/>
      <c r="DFT81" s="9"/>
      <c r="DFU81" s="9"/>
      <c r="DFV81" s="9"/>
      <c r="DFW81" s="9"/>
      <c r="DFX81" s="9"/>
      <c r="DFY81" s="9"/>
      <c r="DFZ81" s="9"/>
      <c r="DGA81" s="9"/>
      <c r="DGB81" s="9"/>
      <c r="DGC81" s="9"/>
      <c r="DGD81" s="9"/>
      <c r="DGE81" s="9"/>
      <c r="DGF81" s="9"/>
      <c r="DGG81" s="9"/>
      <c r="DGH81" s="9"/>
      <c r="DGI81" s="9"/>
      <c r="DGJ81" s="9"/>
      <c r="DGK81" s="9"/>
      <c r="DGL81" s="9"/>
      <c r="DGM81" s="9"/>
      <c r="DGN81" s="9"/>
      <c r="DGO81" s="9"/>
      <c r="DGP81" s="9"/>
      <c r="DGQ81" s="9"/>
      <c r="DGR81" s="9"/>
      <c r="DGS81" s="9"/>
      <c r="DGT81" s="9"/>
      <c r="DGU81" s="9"/>
      <c r="DGV81" s="9"/>
      <c r="DGW81" s="9"/>
      <c r="DGX81" s="9"/>
      <c r="DGY81" s="9"/>
      <c r="DGZ81" s="9"/>
      <c r="DHA81" s="9"/>
      <c r="DHB81" s="9"/>
      <c r="DHC81" s="9"/>
      <c r="DHD81" s="9"/>
      <c r="DHE81" s="9"/>
      <c r="DHF81" s="9"/>
      <c r="DHG81" s="9"/>
      <c r="DHH81" s="9"/>
      <c r="DHI81" s="9"/>
      <c r="DHJ81" s="9"/>
      <c r="DHK81" s="9"/>
      <c r="DHL81" s="9"/>
      <c r="DHM81" s="9"/>
      <c r="DHN81" s="9"/>
      <c r="DHO81" s="9"/>
      <c r="DHP81" s="9"/>
      <c r="DHQ81" s="9"/>
      <c r="DHR81" s="9"/>
      <c r="DHS81" s="9"/>
      <c r="DHT81" s="9"/>
      <c r="DHU81" s="9"/>
      <c r="DHV81" s="9"/>
      <c r="DHW81" s="9"/>
      <c r="DHX81" s="9"/>
      <c r="DHY81" s="9"/>
      <c r="DHZ81" s="9"/>
      <c r="DIA81" s="9"/>
      <c r="DIB81" s="9"/>
      <c r="DIC81" s="9"/>
      <c r="DID81" s="9"/>
      <c r="DIE81" s="9"/>
      <c r="DIF81" s="9"/>
      <c r="DIG81" s="9"/>
      <c r="DIH81" s="9"/>
      <c r="DII81" s="9"/>
      <c r="DIJ81" s="9"/>
      <c r="DIK81" s="9"/>
      <c r="DIL81" s="9"/>
      <c r="DIM81" s="9"/>
      <c r="DIN81" s="9"/>
      <c r="DIO81" s="9"/>
      <c r="DIP81" s="9"/>
      <c r="DIQ81" s="9"/>
      <c r="DIR81" s="9"/>
      <c r="DIS81" s="9"/>
      <c r="DIT81" s="9"/>
      <c r="DIU81" s="9"/>
      <c r="DIV81" s="9"/>
      <c r="DIW81" s="9"/>
      <c r="DIX81" s="9"/>
      <c r="DIY81" s="9"/>
      <c r="DIZ81" s="9"/>
      <c r="DJA81" s="9"/>
      <c r="DJB81" s="9"/>
      <c r="DJC81" s="9"/>
      <c r="DJD81" s="9"/>
      <c r="DJE81" s="9"/>
      <c r="DJF81" s="9"/>
      <c r="DJG81" s="9"/>
      <c r="DJH81" s="9"/>
      <c r="DJI81" s="9"/>
      <c r="DJJ81" s="9"/>
      <c r="DJK81" s="9"/>
      <c r="DJL81" s="9"/>
      <c r="DJM81" s="9"/>
      <c r="DJN81" s="9"/>
      <c r="DJO81" s="9"/>
      <c r="DJP81" s="9"/>
      <c r="DJQ81" s="9"/>
      <c r="DJR81" s="9"/>
      <c r="DJS81" s="9"/>
      <c r="DJT81" s="9"/>
      <c r="DJU81" s="9"/>
      <c r="DJV81" s="9"/>
      <c r="DJW81" s="9"/>
      <c r="DJX81" s="9"/>
      <c r="DJY81" s="9"/>
      <c r="DJZ81" s="9"/>
      <c r="DKA81" s="9"/>
      <c r="DKB81" s="9"/>
      <c r="DKC81" s="9"/>
      <c r="DKD81" s="9"/>
      <c r="DKE81" s="9"/>
      <c r="DKF81" s="9"/>
      <c r="DKG81" s="9"/>
      <c r="DKH81" s="9"/>
      <c r="DKI81" s="9"/>
      <c r="DKJ81" s="9"/>
      <c r="DKK81" s="9"/>
      <c r="DKL81" s="9"/>
      <c r="DKM81" s="9"/>
      <c r="DKN81" s="9"/>
      <c r="DKO81" s="9"/>
      <c r="DKP81" s="9"/>
      <c r="DKQ81" s="9"/>
      <c r="DKR81" s="9"/>
      <c r="DKS81" s="9"/>
      <c r="DKT81" s="9"/>
      <c r="DKU81" s="9"/>
      <c r="DKV81" s="9"/>
      <c r="DKW81" s="9"/>
      <c r="DKX81" s="9"/>
      <c r="DKY81" s="9"/>
      <c r="DKZ81" s="9"/>
      <c r="DLA81" s="9"/>
      <c r="DLB81" s="9"/>
      <c r="DLC81" s="9"/>
      <c r="DLD81" s="9"/>
      <c r="DLE81" s="9"/>
      <c r="DLF81" s="9"/>
      <c r="DLG81" s="9"/>
      <c r="DLH81" s="9"/>
      <c r="DLI81" s="9"/>
      <c r="DLJ81" s="9"/>
      <c r="DLK81" s="9"/>
      <c r="DLL81" s="9"/>
      <c r="DLM81" s="9"/>
      <c r="DLN81" s="9"/>
      <c r="DLO81" s="9"/>
      <c r="DLP81" s="9"/>
      <c r="DLQ81" s="9"/>
      <c r="DLR81" s="9"/>
      <c r="DLS81" s="9"/>
      <c r="DLT81" s="9"/>
      <c r="DLU81" s="9"/>
      <c r="DLV81" s="9"/>
      <c r="DLW81" s="9"/>
      <c r="DLX81" s="9"/>
      <c r="DLY81" s="9"/>
      <c r="DLZ81" s="9"/>
      <c r="DMA81" s="9"/>
      <c r="DMB81" s="9"/>
      <c r="DMC81" s="9"/>
      <c r="DMD81" s="9"/>
      <c r="DME81" s="9"/>
      <c r="DMF81" s="9"/>
      <c r="DMG81" s="9"/>
      <c r="DMH81" s="9"/>
      <c r="DMI81" s="9"/>
      <c r="DMJ81" s="9"/>
      <c r="DMK81" s="9"/>
      <c r="DML81" s="9"/>
      <c r="DMM81" s="9"/>
      <c r="DMN81" s="9"/>
      <c r="DMO81" s="9"/>
      <c r="DMP81" s="9"/>
      <c r="DMQ81" s="9"/>
      <c r="DMR81" s="9"/>
      <c r="DMS81" s="9"/>
      <c r="DMT81" s="9"/>
      <c r="DMU81" s="9"/>
      <c r="DMV81" s="9"/>
      <c r="DMW81" s="9"/>
      <c r="DMX81" s="9"/>
      <c r="DMY81" s="9"/>
      <c r="DMZ81" s="9"/>
      <c r="DNA81" s="9"/>
      <c r="DNB81" s="9"/>
      <c r="DNC81" s="9"/>
      <c r="DND81" s="9"/>
      <c r="DNE81" s="9"/>
      <c r="DNF81" s="9"/>
      <c r="DNG81" s="9"/>
      <c r="DNH81" s="9"/>
      <c r="DNI81" s="9"/>
      <c r="DNJ81" s="9"/>
      <c r="DNK81" s="9"/>
      <c r="DNL81" s="9"/>
      <c r="DNM81" s="9"/>
      <c r="DNN81" s="9"/>
      <c r="DNO81" s="9"/>
      <c r="DNP81" s="9"/>
      <c r="DNQ81" s="9"/>
      <c r="DNR81" s="9"/>
      <c r="DNS81" s="9"/>
      <c r="DNT81" s="9"/>
      <c r="DNU81" s="9"/>
      <c r="DNV81" s="9"/>
      <c r="DNW81" s="9"/>
      <c r="DNX81" s="9"/>
      <c r="DNY81" s="9"/>
      <c r="DNZ81" s="9"/>
      <c r="DOA81" s="9"/>
      <c r="DOB81" s="9"/>
      <c r="DOC81" s="9"/>
      <c r="DOD81" s="9"/>
      <c r="DOE81" s="9"/>
      <c r="DOF81" s="9"/>
      <c r="DOG81" s="9"/>
      <c r="DOH81" s="9"/>
      <c r="DOI81" s="9"/>
      <c r="DOJ81" s="9"/>
      <c r="DOK81" s="9"/>
      <c r="DOL81" s="9"/>
      <c r="DOM81" s="9"/>
      <c r="DON81" s="9"/>
      <c r="DOO81" s="9"/>
      <c r="DOP81" s="9"/>
      <c r="DOQ81" s="9"/>
      <c r="DOR81" s="9"/>
      <c r="DOS81" s="9"/>
      <c r="DOT81" s="9"/>
      <c r="DOU81" s="9"/>
      <c r="DOV81" s="9"/>
      <c r="DOW81" s="9"/>
      <c r="DOX81" s="9"/>
      <c r="DOY81" s="9"/>
      <c r="DOZ81" s="9"/>
      <c r="DPA81" s="9"/>
      <c r="DPB81" s="9"/>
      <c r="DPC81" s="9"/>
      <c r="DPD81" s="9"/>
      <c r="DPE81" s="9"/>
      <c r="DPF81" s="9"/>
    </row>
    <row r="82" spans="1:3126" s="4" customFormat="1" ht="20.100000000000001" customHeight="1" x14ac:dyDescent="0.25">
      <c r="A82" s="24">
        <v>73</v>
      </c>
      <c r="B82" s="99" t="s">
        <v>41</v>
      </c>
      <c r="C82" s="100"/>
      <c r="D82" s="39"/>
      <c r="E82" s="39"/>
      <c r="F82" s="39"/>
      <c r="G82" s="39"/>
      <c r="H82" s="37">
        <f t="shared" ref="H82:AZ82" si="64">H81</f>
        <v>30</v>
      </c>
      <c r="I82" s="37">
        <f t="shared" si="64"/>
        <v>30</v>
      </c>
      <c r="J82" s="37">
        <f t="shared" si="64"/>
        <v>0</v>
      </c>
      <c r="K82" s="37">
        <f t="shared" si="64"/>
        <v>0</v>
      </c>
      <c r="L82" s="37">
        <f t="shared" si="64"/>
        <v>0</v>
      </c>
      <c r="M82" s="37">
        <f t="shared" si="64"/>
        <v>0</v>
      </c>
      <c r="N82" s="37">
        <f t="shared" si="64"/>
        <v>0</v>
      </c>
      <c r="O82" s="37">
        <f t="shared" si="64"/>
        <v>0</v>
      </c>
      <c r="P82" s="37">
        <f t="shared" si="64"/>
        <v>6</v>
      </c>
      <c r="Q82" s="37">
        <f t="shared" si="64"/>
        <v>0</v>
      </c>
      <c r="R82" s="37">
        <f t="shared" si="64"/>
        <v>0</v>
      </c>
      <c r="S82" s="37">
        <f t="shared" si="64"/>
        <v>4</v>
      </c>
      <c r="T82" s="37">
        <f t="shared" si="64"/>
        <v>2</v>
      </c>
      <c r="U82" s="37">
        <f t="shared" si="64"/>
        <v>0</v>
      </c>
      <c r="V82" s="37">
        <f t="shared" si="64"/>
        <v>0</v>
      </c>
      <c r="W82" s="37">
        <f t="shared" si="64"/>
        <v>0</v>
      </c>
      <c r="X82" s="37">
        <f t="shared" si="64"/>
        <v>0</v>
      </c>
      <c r="Y82" s="37">
        <f t="shared" si="64"/>
        <v>0</v>
      </c>
      <c r="Z82" s="37">
        <f t="shared" si="64"/>
        <v>0</v>
      </c>
      <c r="AA82" s="37">
        <f t="shared" si="64"/>
        <v>0</v>
      </c>
      <c r="AB82" s="37">
        <f t="shared" si="64"/>
        <v>0</v>
      </c>
      <c r="AC82" s="37">
        <f t="shared" si="64"/>
        <v>0</v>
      </c>
      <c r="AD82" s="37">
        <f t="shared" si="64"/>
        <v>0</v>
      </c>
      <c r="AE82" s="37">
        <f t="shared" si="64"/>
        <v>0</v>
      </c>
      <c r="AF82" s="37">
        <f t="shared" si="64"/>
        <v>0</v>
      </c>
      <c r="AG82" s="37">
        <f t="shared" si="64"/>
        <v>0</v>
      </c>
      <c r="AH82" s="37">
        <f t="shared" si="64"/>
        <v>0</v>
      </c>
      <c r="AI82" s="37">
        <f t="shared" si="64"/>
        <v>0</v>
      </c>
      <c r="AJ82" s="37">
        <f t="shared" si="64"/>
        <v>0</v>
      </c>
      <c r="AK82" s="37">
        <f t="shared" si="64"/>
        <v>0</v>
      </c>
      <c r="AL82" s="37">
        <f t="shared" si="64"/>
        <v>0</v>
      </c>
      <c r="AM82" s="37">
        <f t="shared" si="64"/>
        <v>0</v>
      </c>
      <c r="AN82" s="37">
        <f t="shared" si="64"/>
        <v>0</v>
      </c>
      <c r="AO82" s="37">
        <f t="shared" si="64"/>
        <v>0</v>
      </c>
      <c r="AP82" s="37">
        <f t="shared" si="64"/>
        <v>1</v>
      </c>
      <c r="AQ82" s="53">
        <f t="shared" si="64"/>
        <v>1.2</v>
      </c>
      <c r="AR82" s="37">
        <f t="shared" si="64"/>
        <v>0</v>
      </c>
      <c r="AS82" s="37">
        <f t="shared" si="64"/>
        <v>0</v>
      </c>
      <c r="AT82" s="53">
        <f t="shared" si="64"/>
        <v>1.2</v>
      </c>
      <c r="AU82" s="37">
        <f t="shared" si="64"/>
        <v>0</v>
      </c>
      <c r="AV82" s="37">
        <f t="shared" si="64"/>
        <v>0</v>
      </c>
      <c r="AW82" s="37">
        <f t="shared" si="64"/>
        <v>0</v>
      </c>
      <c r="AX82" s="37">
        <f t="shared" si="64"/>
        <v>0</v>
      </c>
      <c r="AY82" s="37">
        <f t="shared" si="64"/>
        <v>0</v>
      </c>
      <c r="AZ82" s="53">
        <f t="shared" si="64"/>
        <v>39.200000000000003</v>
      </c>
      <c r="BA82" s="49" t="s">
        <v>107</v>
      </c>
      <c r="BB82" s="50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  <c r="ZZ82" s="9"/>
      <c r="AAA82" s="9"/>
      <c r="AAB82" s="9"/>
      <c r="AAC82" s="9"/>
      <c r="AAD82" s="9"/>
      <c r="AAE82" s="9"/>
      <c r="AAF82" s="9"/>
      <c r="AAG82" s="9"/>
      <c r="AAH82" s="9"/>
      <c r="AAI82" s="9"/>
      <c r="AAJ82" s="9"/>
      <c r="AAK82" s="9"/>
      <c r="AAL82" s="9"/>
      <c r="AAM82" s="9"/>
      <c r="AAN82" s="9"/>
      <c r="AAO82" s="9"/>
      <c r="AAP82" s="9"/>
      <c r="AAQ82" s="9"/>
      <c r="AAR82" s="9"/>
      <c r="AAS82" s="9"/>
      <c r="AAT82" s="9"/>
      <c r="AAU82" s="9"/>
      <c r="AAV82" s="9"/>
      <c r="AAW82" s="9"/>
      <c r="AAX82" s="9"/>
      <c r="AAY82" s="9"/>
      <c r="AAZ82" s="9"/>
      <c r="ABA82" s="9"/>
      <c r="ABB82" s="9"/>
      <c r="ABC82" s="9"/>
      <c r="ABD82" s="9"/>
      <c r="ABE82" s="9"/>
      <c r="ABF82" s="9"/>
      <c r="ABG82" s="9"/>
      <c r="ABH82" s="9"/>
      <c r="ABI82" s="9"/>
      <c r="ABJ82" s="9"/>
      <c r="ABK82" s="9"/>
      <c r="ABL82" s="9"/>
      <c r="ABM82" s="9"/>
      <c r="ABN82" s="9"/>
      <c r="ABO82" s="9"/>
      <c r="ABP82" s="9"/>
      <c r="ABQ82" s="9"/>
      <c r="ABR82" s="9"/>
      <c r="ABS82" s="9"/>
      <c r="ABT82" s="9"/>
      <c r="ABU82" s="9"/>
      <c r="ABV82" s="9"/>
      <c r="ABW82" s="9"/>
      <c r="ABX82" s="9"/>
      <c r="ABY82" s="9"/>
      <c r="ABZ82" s="9"/>
      <c r="ACA82" s="9"/>
      <c r="ACB82" s="9"/>
      <c r="ACC82" s="9"/>
      <c r="ACD82" s="9"/>
      <c r="ACE82" s="9"/>
      <c r="ACF82" s="9"/>
      <c r="ACG82" s="9"/>
      <c r="ACH82" s="9"/>
      <c r="ACI82" s="9"/>
      <c r="ACJ82" s="9"/>
      <c r="ACK82" s="9"/>
      <c r="ACL82" s="9"/>
      <c r="ACM82" s="9"/>
      <c r="ACN82" s="9"/>
      <c r="ACO82" s="9"/>
      <c r="ACP82" s="9"/>
      <c r="ACQ82" s="9"/>
      <c r="ACR82" s="9"/>
      <c r="ACS82" s="9"/>
      <c r="ACT82" s="9"/>
      <c r="ACU82" s="9"/>
      <c r="ACV82" s="9"/>
      <c r="ACW82" s="9"/>
      <c r="ACX82" s="9"/>
      <c r="ACY82" s="9"/>
      <c r="ACZ82" s="9"/>
      <c r="ADA82" s="9"/>
      <c r="ADB82" s="9"/>
      <c r="ADC82" s="9"/>
      <c r="ADD82" s="9"/>
      <c r="ADE82" s="9"/>
      <c r="ADF82" s="9"/>
      <c r="ADG82" s="9"/>
      <c r="ADH82" s="9"/>
      <c r="ADI82" s="9"/>
      <c r="ADJ82" s="9"/>
      <c r="ADK82" s="9"/>
      <c r="ADL82" s="9"/>
      <c r="ADM82" s="9"/>
      <c r="ADN82" s="9"/>
      <c r="ADO82" s="9"/>
      <c r="ADP82" s="9"/>
      <c r="ADQ82" s="9"/>
      <c r="ADR82" s="9"/>
      <c r="ADS82" s="9"/>
      <c r="ADT82" s="9"/>
      <c r="ADU82" s="9"/>
      <c r="ADV82" s="9"/>
      <c r="ADW82" s="9"/>
      <c r="ADX82" s="9"/>
      <c r="ADY82" s="9"/>
      <c r="ADZ82" s="9"/>
      <c r="AEA82" s="9"/>
      <c r="AEB82" s="9"/>
      <c r="AEC82" s="9"/>
      <c r="AED82" s="9"/>
      <c r="AEE82" s="9"/>
      <c r="AEF82" s="9"/>
      <c r="AEG82" s="9"/>
      <c r="AEH82" s="9"/>
      <c r="AEI82" s="9"/>
      <c r="AEJ82" s="9"/>
      <c r="AEK82" s="9"/>
      <c r="AEL82" s="9"/>
      <c r="AEM82" s="9"/>
      <c r="AEN82" s="9"/>
      <c r="AEO82" s="9"/>
      <c r="AEP82" s="9"/>
      <c r="AEQ82" s="9"/>
      <c r="AER82" s="9"/>
      <c r="AES82" s="9"/>
      <c r="AET82" s="9"/>
      <c r="AEU82" s="9"/>
      <c r="AEV82" s="9"/>
      <c r="AEW82" s="9"/>
      <c r="AEX82" s="9"/>
      <c r="AEY82" s="9"/>
      <c r="AEZ82" s="9"/>
      <c r="AFA82" s="9"/>
      <c r="AFB82" s="9"/>
      <c r="AFC82" s="9"/>
      <c r="AFD82" s="9"/>
      <c r="AFE82" s="9"/>
      <c r="AFF82" s="9"/>
      <c r="AFG82" s="9"/>
      <c r="AFH82" s="9"/>
      <c r="AFI82" s="9"/>
      <c r="AFJ82" s="9"/>
      <c r="AFK82" s="9"/>
      <c r="AFL82" s="9"/>
      <c r="AFM82" s="9"/>
      <c r="AFN82" s="9"/>
      <c r="AFO82" s="9"/>
      <c r="AFP82" s="9"/>
      <c r="AFQ82" s="9"/>
      <c r="AFR82" s="9"/>
      <c r="AFS82" s="9"/>
      <c r="AFT82" s="9"/>
      <c r="AFU82" s="9"/>
      <c r="AFV82" s="9"/>
      <c r="AFW82" s="9"/>
      <c r="AFX82" s="9"/>
      <c r="AFY82" s="9"/>
      <c r="AFZ82" s="9"/>
      <c r="AGA82" s="9"/>
      <c r="AGB82" s="9"/>
      <c r="AGC82" s="9"/>
      <c r="AGD82" s="9"/>
      <c r="AGE82" s="9"/>
      <c r="AGF82" s="9"/>
      <c r="AGG82" s="9"/>
      <c r="AGH82" s="9"/>
      <c r="AGI82" s="9"/>
      <c r="AGJ82" s="9"/>
      <c r="AGK82" s="9"/>
      <c r="AGL82" s="9"/>
      <c r="AGM82" s="9"/>
      <c r="AGN82" s="9"/>
      <c r="AGO82" s="9"/>
      <c r="AGP82" s="9"/>
      <c r="AGQ82" s="9"/>
      <c r="AGR82" s="9"/>
      <c r="AGS82" s="9"/>
      <c r="AGT82" s="9"/>
      <c r="AGU82" s="9"/>
      <c r="AGV82" s="9"/>
      <c r="AGW82" s="9"/>
      <c r="AGX82" s="9"/>
      <c r="AGY82" s="9"/>
      <c r="AGZ82" s="9"/>
      <c r="AHA82" s="9"/>
      <c r="AHB82" s="9"/>
      <c r="AHC82" s="9"/>
      <c r="AHD82" s="9"/>
      <c r="AHE82" s="9"/>
      <c r="AHF82" s="9"/>
      <c r="AHG82" s="9"/>
      <c r="AHH82" s="9"/>
      <c r="AHI82" s="9"/>
      <c r="AHJ82" s="9"/>
      <c r="AHK82" s="9"/>
      <c r="AHL82" s="9"/>
      <c r="AHM82" s="9"/>
      <c r="AHN82" s="9"/>
      <c r="AHO82" s="9"/>
      <c r="AHP82" s="9"/>
      <c r="AHQ82" s="9"/>
      <c r="AHR82" s="9"/>
      <c r="AHS82" s="9"/>
      <c r="AHT82" s="9"/>
      <c r="AHU82" s="9"/>
      <c r="AHV82" s="9"/>
      <c r="AHW82" s="9"/>
      <c r="AHX82" s="9"/>
      <c r="AHY82" s="9"/>
      <c r="AHZ82" s="9"/>
      <c r="AIA82" s="9"/>
      <c r="AIB82" s="9"/>
      <c r="AIC82" s="9"/>
      <c r="AID82" s="9"/>
      <c r="AIE82" s="9"/>
      <c r="AIF82" s="9"/>
      <c r="AIG82" s="9"/>
      <c r="AIH82" s="9"/>
      <c r="AII82" s="9"/>
      <c r="AIJ82" s="9"/>
      <c r="AIK82" s="9"/>
      <c r="AIL82" s="9"/>
      <c r="AIM82" s="9"/>
      <c r="AIN82" s="9"/>
      <c r="AIO82" s="9"/>
      <c r="AIP82" s="9"/>
      <c r="AIQ82" s="9"/>
      <c r="AIR82" s="9"/>
      <c r="AIS82" s="9"/>
      <c r="AIT82" s="9"/>
      <c r="AIU82" s="9"/>
      <c r="AIV82" s="9"/>
      <c r="AIW82" s="9"/>
      <c r="AIX82" s="9"/>
      <c r="AIY82" s="9"/>
      <c r="AIZ82" s="9"/>
      <c r="AJA82" s="9"/>
      <c r="AJB82" s="9"/>
      <c r="AJC82" s="9"/>
      <c r="AJD82" s="9"/>
      <c r="AJE82" s="9"/>
      <c r="AJF82" s="9"/>
      <c r="AJG82" s="9"/>
      <c r="AJH82" s="9"/>
      <c r="AJI82" s="9"/>
      <c r="AJJ82" s="9"/>
      <c r="AJK82" s="9"/>
      <c r="AJL82" s="9"/>
      <c r="AJM82" s="9"/>
      <c r="AJN82" s="9"/>
      <c r="AJO82" s="9"/>
      <c r="AJP82" s="9"/>
      <c r="AJQ82" s="9"/>
      <c r="AJR82" s="9"/>
      <c r="AJS82" s="9"/>
      <c r="AJT82" s="9"/>
      <c r="AJU82" s="9"/>
      <c r="AJV82" s="9"/>
      <c r="AJW82" s="9"/>
      <c r="AJX82" s="9"/>
      <c r="AJY82" s="9"/>
      <c r="AJZ82" s="9"/>
      <c r="AKA82" s="9"/>
      <c r="AKB82" s="9"/>
      <c r="AKC82" s="9"/>
      <c r="AKD82" s="9"/>
      <c r="AKE82" s="9"/>
      <c r="AKF82" s="9"/>
      <c r="AKG82" s="9"/>
      <c r="AKH82" s="9"/>
      <c r="AKI82" s="9"/>
      <c r="AKJ82" s="9"/>
      <c r="AKK82" s="9"/>
      <c r="AKL82" s="9"/>
      <c r="AKM82" s="9"/>
      <c r="AKN82" s="9"/>
      <c r="AKO82" s="9"/>
      <c r="AKP82" s="9"/>
      <c r="AKQ82" s="9"/>
      <c r="AKR82" s="9"/>
      <c r="AKS82" s="9"/>
      <c r="AKT82" s="9"/>
      <c r="AKU82" s="9"/>
      <c r="AKV82" s="9"/>
      <c r="AKW82" s="9"/>
      <c r="AKX82" s="9"/>
      <c r="AKY82" s="9"/>
      <c r="AKZ82" s="9"/>
      <c r="ALA82" s="9"/>
      <c r="ALB82" s="9"/>
      <c r="ALC82" s="9"/>
      <c r="ALD82" s="9"/>
      <c r="ALE82" s="9"/>
      <c r="ALF82" s="9"/>
      <c r="ALG82" s="9"/>
      <c r="ALH82" s="9"/>
      <c r="ALI82" s="9"/>
      <c r="ALJ82" s="9"/>
      <c r="ALK82" s="9"/>
      <c r="ALL82" s="9"/>
      <c r="ALM82" s="9"/>
      <c r="ALN82" s="9"/>
      <c r="ALO82" s="9"/>
      <c r="ALP82" s="9"/>
      <c r="ALQ82" s="9"/>
      <c r="ALR82" s="9"/>
      <c r="ALS82" s="9"/>
      <c r="ALT82" s="9"/>
      <c r="ALU82" s="9"/>
      <c r="ALV82" s="9"/>
      <c r="ALW82" s="9"/>
      <c r="ALX82" s="9"/>
      <c r="ALY82" s="9"/>
      <c r="ALZ82" s="9"/>
      <c r="AMA82" s="9"/>
      <c r="AMB82" s="9"/>
      <c r="AMC82" s="9"/>
      <c r="AMD82" s="9"/>
      <c r="AME82" s="9"/>
      <c r="AMF82" s="9"/>
      <c r="AMG82" s="9"/>
      <c r="AMH82" s="9"/>
      <c r="AMI82" s="9"/>
      <c r="AMJ82" s="9"/>
      <c r="AMK82" s="9"/>
      <c r="AML82" s="9"/>
      <c r="AMM82" s="9"/>
      <c r="AMN82" s="9"/>
      <c r="AMO82" s="9"/>
      <c r="AMP82" s="9"/>
      <c r="AMQ82" s="9"/>
      <c r="AMR82" s="9"/>
      <c r="AMS82" s="9"/>
      <c r="AMT82" s="9"/>
      <c r="AMU82" s="9"/>
      <c r="AMV82" s="9"/>
      <c r="AMW82" s="9"/>
      <c r="AMX82" s="9"/>
      <c r="AMY82" s="9"/>
      <c r="AMZ82" s="9"/>
      <c r="ANA82" s="9"/>
      <c r="ANB82" s="9"/>
      <c r="ANC82" s="9"/>
      <c r="AND82" s="9"/>
      <c r="ANE82" s="9"/>
      <c r="ANF82" s="9"/>
      <c r="ANG82" s="9"/>
      <c r="ANH82" s="9"/>
      <c r="ANI82" s="9"/>
      <c r="ANJ82" s="9"/>
      <c r="ANK82" s="9"/>
      <c r="ANL82" s="9"/>
      <c r="ANM82" s="9"/>
      <c r="ANN82" s="9"/>
      <c r="ANO82" s="9"/>
      <c r="ANP82" s="9"/>
      <c r="ANQ82" s="9"/>
      <c r="ANR82" s="9"/>
      <c r="ANS82" s="9"/>
      <c r="ANT82" s="9"/>
      <c r="ANU82" s="9"/>
      <c r="ANV82" s="9"/>
      <c r="ANW82" s="9"/>
      <c r="ANX82" s="9"/>
      <c r="ANY82" s="9"/>
      <c r="ANZ82" s="9"/>
      <c r="AOA82" s="9"/>
      <c r="AOB82" s="9"/>
      <c r="AOC82" s="9"/>
      <c r="AOD82" s="9"/>
      <c r="AOE82" s="9"/>
      <c r="AOF82" s="9"/>
      <c r="AOG82" s="9"/>
      <c r="AOH82" s="9"/>
      <c r="AOI82" s="9"/>
      <c r="AOJ82" s="9"/>
      <c r="AOK82" s="9"/>
      <c r="AOL82" s="9"/>
      <c r="AOM82" s="9"/>
      <c r="AON82" s="9"/>
      <c r="AOO82" s="9"/>
      <c r="AOP82" s="9"/>
      <c r="AOQ82" s="9"/>
      <c r="AOR82" s="9"/>
      <c r="AOS82" s="9"/>
      <c r="AOT82" s="9"/>
      <c r="AOU82" s="9"/>
      <c r="AOV82" s="9"/>
      <c r="AOW82" s="9"/>
      <c r="AOX82" s="9"/>
      <c r="AOY82" s="9"/>
      <c r="AOZ82" s="9"/>
      <c r="APA82" s="9"/>
      <c r="APB82" s="9"/>
      <c r="APC82" s="9"/>
      <c r="APD82" s="9"/>
      <c r="APE82" s="9"/>
      <c r="APF82" s="9"/>
      <c r="APG82" s="9"/>
      <c r="APH82" s="9"/>
      <c r="API82" s="9"/>
      <c r="APJ82" s="9"/>
      <c r="APK82" s="9"/>
      <c r="APL82" s="9"/>
      <c r="APM82" s="9"/>
      <c r="APN82" s="9"/>
      <c r="APO82" s="9"/>
      <c r="APP82" s="9"/>
      <c r="APQ82" s="9"/>
      <c r="APR82" s="9"/>
      <c r="APS82" s="9"/>
      <c r="APT82" s="9"/>
      <c r="APU82" s="9"/>
      <c r="APV82" s="9"/>
      <c r="APW82" s="9"/>
      <c r="APX82" s="9"/>
      <c r="APY82" s="9"/>
      <c r="APZ82" s="9"/>
      <c r="AQA82" s="9"/>
      <c r="AQB82" s="9"/>
      <c r="AQC82" s="9"/>
      <c r="AQD82" s="9"/>
      <c r="AQE82" s="9"/>
      <c r="AQF82" s="9"/>
      <c r="AQG82" s="9"/>
      <c r="AQH82" s="9"/>
      <c r="AQI82" s="9"/>
      <c r="AQJ82" s="9"/>
      <c r="AQK82" s="9"/>
      <c r="AQL82" s="9"/>
      <c r="AQM82" s="9"/>
      <c r="AQN82" s="9"/>
      <c r="AQO82" s="9"/>
      <c r="AQP82" s="9"/>
      <c r="AQQ82" s="9"/>
      <c r="AQR82" s="9"/>
      <c r="AQS82" s="9"/>
      <c r="AQT82" s="9"/>
      <c r="AQU82" s="9"/>
      <c r="AQV82" s="9"/>
      <c r="AQW82" s="9"/>
      <c r="AQX82" s="9"/>
      <c r="AQY82" s="9"/>
      <c r="AQZ82" s="9"/>
      <c r="ARA82" s="9"/>
      <c r="ARB82" s="9"/>
      <c r="ARC82" s="9"/>
      <c r="ARD82" s="9"/>
      <c r="ARE82" s="9"/>
      <c r="ARF82" s="9"/>
      <c r="ARG82" s="9"/>
      <c r="ARH82" s="9"/>
      <c r="ARI82" s="9"/>
      <c r="ARJ82" s="9"/>
      <c r="ARK82" s="9"/>
      <c r="ARL82" s="9"/>
      <c r="ARM82" s="9"/>
      <c r="ARN82" s="9"/>
      <c r="ARO82" s="9"/>
      <c r="ARP82" s="9"/>
      <c r="ARQ82" s="9"/>
      <c r="ARR82" s="9"/>
      <c r="ARS82" s="9"/>
      <c r="ART82" s="9"/>
      <c r="ARU82" s="9"/>
      <c r="ARV82" s="9"/>
      <c r="ARW82" s="9"/>
      <c r="ARX82" s="9"/>
      <c r="ARY82" s="9"/>
      <c r="ARZ82" s="9"/>
      <c r="ASA82" s="9"/>
      <c r="ASB82" s="9"/>
      <c r="ASC82" s="9"/>
      <c r="ASD82" s="9"/>
      <c r="ASE82" s="9"/>
      <c r="ASF82" s="9"/>
      <c r="ASG82" s="9"/>
      <c r="ASH82" s="9"/>
      <c r="ASI82" s="9"/>
      <c r="ASJ82" s="9"/>
      <c r="ASK82" s="9"/>
      <c r="ASL82" s="9"/>
      <c r="ASM82" s="9"/>
      <c r="ASN82" s="9"/>
      <c r="ASO82" s="9"/>
      <c r="ASP82" s="9"/>
      <c r="ASQ82" s="9"/>
      <c r="ASR82" s="9"/>
      <c r="ASS82" s="9"/>
      <c r="AST82" s="9"/>
      <c r="ASU82" s="9"/>
      <c r="ASV82" s="9"/>
      <c r="ASW82" s="9"/>
      <c r="ASX82" s="9"/>
      <c r="ASY82" s="9"/>
      <c r="ASZ82" s="9"/>
      <c r="ATA82" s="9"/>
      <c r="ATB82" s="9"/>
      <c r="ATC82" s="9"/>
      <c r="ATD82" s="9"/>
      <c r="ATE82" s="9"/>
      <c r="ATF82" s="9"/>
      <c r="ATG82" s="9"/>
      <c r="ATH82" s="9"/>
      <c r="ATI82" s="9"/>
      <c r="ATJ82" s="9"/>
      <c r="ATK82" s="9"/>
      <c r="ATL82" s="9"/>
      <c r="ATM82" s="9"/>
      <c r="ATN82" s="9"/>
      <c r="ATO82" s="9"/>
      <c r="ATP82" s="9"/>
      <c r="ATQ82" s="9"/>
      <c r="ATR82" s="9"/>
      <c r="ATS82" s="9"/>
      <c r="ATT82" s="9"/>
      <c r="ATU82" s="9"/>
      <c r="ATV82" s="9"/>
      <c r="ATW82" s="9"/>
      <c r="ATX82" s="9"/>
      <c r="ATY82" s="9"/>
      <c r="ATZ82" s="9"/>
      <c r="AUA82" s="9"/>
      <c r="AUB82" s="9"/>
      <c r="AUC82" s="9"/>
      <c r="AUD82" s="9"/>
      <c r="AUE82" s="9"/>
      <c r="AUF82" s="9"/>
      <c r="AUG82" s="9"/>
      <c r="AUH82" s="9"/>
      <c r="AUI82" s="9"/>
      <c r="AUJ82" s="9"/>
      <c r="AUK82" s="9"/>
      <c r="AUL82" s="9"/>
      <c r="AUM82" s="9"/>
      <c r="AUN82" s="9"/>
      <c r="AUO82" s="9"/>
      <c r="AUP82" s="9"/>
      <c r="AUQ82" s="9"/>
      <c r="AUR82" s="9"/>
      <c r="AUS82" s="9"/>
      <c r="AUT82" s="9"/>
      <c r="AUU82" s="9"/>
      <c r="AUV82" s="9"/>
      <c r="AUW82" s="9"/>
      <c r="AUX82" s="9"/>
      <c r="AUY82" s="9"/>
      <c r="AUZ82" s="9"/>
      <c r="AVA82" s="9"/>
      <c r="AVB82" s="9"/>
      <c r="AVC82" s="9"/>
      <c r="AVD82" s="9"/>
      <c r="AVE82" s="9"/>
      <c r="AVF82" s="9"/>
      <c r="AVG82" s="9"/>
      <c r="AVH82" s="9"/>
      <c r="AVI82" s="9"/>
      <c r="AVJ82" s="9"/>
      <c r="AVK82" s="9"/>
      <c r="AVL82" s="9"/>
      <c r="AVM82" s="9"/>
      <c r="AVN82" s="9"/>
      <c r="AVO82" s="9"/>
      <c r="AVP82" s="9"/>
      <c r="AVQ82" s="9"/>
      <c r="AVR82" s="9"/>
      <c r="AVS82" s="9"/>
      <c r="AVT82" s="9"/>
      <c r="AVU82" s="9"/>
      <c r="AVV82" s="9"/>
      <c r="AVW82" s="9"/>
      <c r="AVX82" s="9"/>
      <c r="AVY82" s="9"/>
      <c r="AVZ82" s="9"/>
      <c r="AWA82" s="9"/>
      <c r="AWB82" s="9"/>
      <c r="AWC82" s="9"/>
      <c r="AWD82" s="9"/>
      <c r="AWE82" s="9"/>
      <c r="AWF82" s="9"/>
      <c r="AWG82" s="9"/>
      <c r="AWH82" s="9"/>
      <c r="AWI82" s="9"/>
      <c r="AWJ82" s="9"/>
      <c r="AWK82" s="9"/>
      <c r="AWL82" s="9"/>
      <c r="AWM82" s="9"/>
      <c r="AWN82" s="9"/>
      <c r="AWO82" s="9"/>
      <c r="AWP82" s="9"/>
      <c r="AWQ82" s="9"/>
      <c r="AWR82" s="9"/>
      <c r="AWS82" s="9"/>
      <c r="AWT82" s="9"/>
      <c r="AWU82" s="9"/>
      <c r="AWV82" s="9"/>
      <c r="AWW82" s="9"/>
      <c r="AWX82" s="9"/>
      <c r="AWY82" s="9"/>
      <c r="AWZ82" s="9"/>
      <c r="AXA82" s="9"/>
      <c r="AXB82" s="9"/>
      <c r="AXC82" s="9"/>
      <c r="AXD82" s="9"/>
      <c r="AXE82" s="9"/>
      <c r="AXF82" s="9"/>
      <c r="AXG82" s="9"/>
      <c r="AXH82" s="9"/>
      <c r="AXI82" s="9"/>
      <c r="AXJ82" s="9"/>
      <c r="AXK82" s="9"/>
      <c r="AXL82" s="9"/>
      <c r="AXM82" s="9"/>
      <c r="AXN82" s="9"/>
      <c r="AXO82" s="9"/>
      <c r="AXP82" s="9"/>
      <c r="AXQ82" s="9"/>
      <c r="AXR82" s="9"/>
      <c r="AXS82" s="9"/>
      <c r="AXT82" s="9"/>
      <c r="AXU82" s="9"/>
      <c r="AXV82" s="9"/>
      <c r="AXW82" s="9"/>
      <c r="AXX82" s="9"/>
      <c r="AXY82" s="9"/>
      <c r="AXZ82" s="9"/>
      <c r="AYA82" s="9"/>
      <c r="AYB82" s="9"/>
      <c r="AYC82" s="9"/>
      <c r="AYD82" s="9"/>
      <c r="AYE82" s="9"/>
      <c r="AYF82" s="9"/>
      <c r="AYG82" s="9"/>
      <c r="AYH82" s="9"/>
      <c r="AYI82" s="9"/>
      <c r="AYJ82" s="9"/>
      <c r="AYK82" s="9"/>
      <c r="AYL82" s="9"/>
      <c r="AYM82" s="9"/>
      <c r="AYN82" s="9"/>
      <c r="AYO82" s="9"/>
      <c r="AYP82" s="9"/>
      <c r="AYQ82" s="9"/>
      <c r="AYR82" s="9"/>
      <c r="AYS82" s="9"/>
      <c r="AYT82" s="9"/>
      <c r="AYU82" s="9"/>
      <c r="AYV82" s="9"/>
      <c r="AYW82" s="9"/>
      <c r="AYX82" s="9"/>
      <c r="AYY82" s="9"/>
      <c r="AYZ82" s="9"/>
      <c r="AZA82" s="9"/>
      <c r="AZB82" s="9"/>
      <c r="AZC82" s="9"/>
      <c r="AZD82" s="9"/>
      <c r="AZE82" s="9"/>
      <c r="AZF82" s="9"/>
      <c r="AZG82" s="9"/>
      <c r="AZH82" s="9"/>
      <c r="AZI82" s="9"/>
      <c r="AZJ82" s="9"/>
      <c r="AZK82" s="9"/>
      <c r="AZL82" s="9"/>
      <c r="AZM82" s="9"/>
      <c r="AZN82" s="9"/>
      <c r="AZO82" s="9"/>
      <c r="AZP82" s="9"/>
      <c r="AZQ82" s="9"/>
      <c r="AZR82" s="9"/>
      <c r="AZS82" s="9"/>
      <c r="AZT82" s="9"/>
      <c r="AZU82" s="9"/>
      <c r="AZV82" s="9"/>
      <c r="AZW82" s="9"/>
      <c r="AZX82" s="9"/>
      <c r="AZY82" s="9"/>
      <c r="AZZ82" s="9"/>
      <c r="BAA82" s="9"/>
      <c r="BAB82" s="9"/>
      <c r="BAC82" s="9"/>
      <c r="BAD82" s="9"/>
      <c r="BAE82" s="9"/>
      <c r="BAF82" s="9"/>
      <c r="BAG82" s="9"/>
      <c r="BAH82" s="9"/>
      <c r="BAI82" s="9"/>
      <c r="BAJ82" s="9"/>
      <c r="BAK82" s="9"/>
      <c r="BAL82" s="9"/>
      <c r="BAM82" s="9"/>
      <c r="BAN82" s="9"/>
      <c r="BAO82" s="9"/>
      <c r="BAP82" s="9"/>
      <c r="BAQ82" s="9"/>
      <c r="BAR82" s="9"/>
      <c r="BAS82" s="9"/>
      <c r="BAT82" s="9"/>
      <c r="BAU82" s="9"/>
      <c r="BAV82" s="9"/>
      <c r="BAW82" s="9"/>
      <c r="BAX82" s="9"/>
      <c r="BAY82" s="9"/>
      <c r="BAZ82" s="9"/>
      <c r="BBA82" s="9"/>
      <c r="BBB82" s="9"/>
      <c r="BBC82" s="9"/>
      <c r="BBD82" s="9"/>
      <c r="BBE82" s="9"/>
      <c r="BBF82" s="9"/>
      <c r="BBG82" s="9"/>
      <c r="BBH82" s="9"/>
      <c r="BBI82" s="9"/>
      <c r="BBJ82" s="9"/>
      <c r="BBK82" s="9"/>
      <c r="BBL82" s="9"/>
      <c r="BBM82" s="9"/>
      <c r="BBN82" s="9"/>
      <c r="BBO82" s="9"/>
      <c r="BBP82" s="9"/>
      <c r="BBQ82" s="9"/>
      <c r="BBR82" s="9"/>
      <c r="BBS82" s="9"/>
      <c r="BBT82" s="9"/>
      <c r="BBU82" s="9"/>
      <c r="BBV82" s="9"/>
      <c r="BBW82" s="9"/>
      <c r="BBX82" s="9"/>
      <c r="BBY82" s="9"/>
      <c r="BBZ82" s="9"/>
      <c r="BCA82" s="9"/>
      <c r="BCB82" s="9"/>
      <c r="BCC82" s="9"/>
      <c r="BCD82" s="9"/>
      <c r="BCE82" s="9"/>
      <c r="BCF82" s="9"/>
      <c r="BCG82" s="9"/>
      <c r="BCH82" s="9"/>
      <c r="BCI82" s="9"/>
      <c r="BCJ82" s="9"/>
      <c r="BCK82" s="9"/>
      <c r="BCL82" s="9"/>
      <c r="BCM82" s="9"/>
      <c r="BCN82" s="9"/>
      <c r="BCO82" s="9"/>
      <c r="BCP82" s="9"/>
      <c r="BCQ82" s="9"/>
      <c r="BCR82" s="9"/>
      <c r="BCS82" s="9"/>
      <c r="BCT82" s="9"/>
      <c r="BCU82" s="9"/>
      <c r="BCV82" s="9"/>
      <c r="BCW82" s="9"/>
      <c r="BCX82" s="9"/>
      <c r="BCY82" s="9"/>
      <c r="BCZ82" s="9"/>
      <c r="BDA82" s="9"/>
      <c r="BDB82" s="9"/>
      <c r="BDC82" s="9"/>
      <c r="BDD82" s="9"/>
      <c r="BDE82" s="9"/>
      <c r="BDF82" s="9"/>
      <c r="BDG82" s="9"/>
      <c r="BDH82" s="9"/>
      <c r="BDI82" s="9"/>
      <c r="BDJ82" s="9"/>
      <c r="BDK82" s="9"/>
      <c r="BDL82" s="9"/>
      <c r="BDM82" s="9"/>
      <c r="BDN82" s="9"/>
      <c r="BDO82" s="9"/>
      <c r="BDP82" s="9"/>
      <c r="BDQ82" s="9"/>
      <c r="BDR82" s="9"/>
      <c r="BDS82" s="9"/>
      <c r="BDT82" s="9"/>
      <c r="BDU82" s="9"/>
      <c r="BDV82" s="9"/>
      <c r="BDW82" s="9"/>
      <c r="BDX82" s="9"/>
      <c r="BDY82" s="9"/>
      <c r="BDZ82" s="9"/>
      <c r="BEA82" s="9"/>
      <c r="BEB82" s="9"/>
      <c r="BEC82" s="9"/>
      <c r="BED82" s="9"/>
      <c r="BEE82" s="9"/>
      <c r="BEF82" s="9"/>
      <c r="BEG82" s="9"/>
      <c r="BEH82" s="9"/>
      <c r="BEI82" s="9"/>
      <c r="BEJ82" s="9"/>
      <c r="BEK82" s="9"/>
      <c r="BEL82" s="9"/>
      <c r="BEM82" s="9"/>
      <c r="BEN82" s="9"/>
      <c r="BEO82" s="9"/>
      <c r="BEP82" s="9"/>
      <c r="BEQ82" s="9"/>
      <c r="BER82" s="9"/>
      <c r="BES82" s="9"/>
      <c r="BET82" s="9"/>
      <c r="BEU82" s="9"/>
      <c r="BEV82" s="9"/>
      <c r="BEW82" s="9"/>
      <c r="BEX82" s="9"/>
      <c r="BEY82" s="9"/>
      <c r="BEZ82" s="9"/>
      <c r="BFA82" s="9"/>
      <c r="BFB82" s="9"/>
      <c r="BFC82" s="9"/>
      <c r="BFD82" s="9"/>
      <c r="BFE82" s="9"/>
      <c r="BFF82" s="9"/>
      <c r="BFG82" s="9"/>
      <c r="BFH82" s="9"/>
      <c r="BFI82" s="9"/>
      <c r="BFJ82" s="9"/>
      <c r="BFK82" s="9"/>
      <c r="BFL82" s="9"/>
      <c r="BFM82" s="9"/>
      <c r="BFN82" s="9"/>
      <c r="BFO82" s="9"/>
      <c r="BFP82" s="9"/>
      <c r="BFQ82" s="9"/>
      <c r="BFR82" s="9"/>
      <c r="BFS82" s="9"/>
      <c r="BFT82" s="9"/>
      <c r="BFU82" s="9"/>
      <c r="BFV82" s="9"/>
      <c r="BFW82" s="9"/>
      <c r="BFX82" s="9"/>
      <c r="BFY82" s="9"/>
      <c r="BFZ82" s="9"/>
      <c r="BGA82" s="9"/>
      <c r="BGB82" s="9"/>
      <c r="BGC82" s="9"/>
      <c r="BGD82" s="9"/>
      <c r="BGE82" s="9"/>
      <c r="BGF82" s="9"/>
      <c r="BGG82" s="9"/>
      <c r="BGH82" s="9"/>
      <c r="BGI82" s="9"/>
      <c r="BGJ82" s="9"/>
      <c r="BGK82" s="9"/>
      <c r="BGL82" s="9"/>
      <c r="BGM82" s="9"/>
      <c r="BGN82" s="9"/>
      <c r="BGO82" s="9"/>
      <c r="BGP82" s="9"/>
      <c r="BGQ82" s="9"/>
      <c r="BGR82" s="9"/>
      <c r="BGS82" s="9"/>
      <c r="BGT82" s="9"/>
      <c r="BGU82" s="9"/>
      <c r="BGV82" s="9"/>
      <c r="BGW82" s="9"/>
      <c r="BGX82" s="9"/>
      <c r="BGY82" s="9"/>
      <c r="BGZ82" s="9"/>
      <c r="BHA82" s="9"/>
      <c r="BHB82" s="9"/>
      <c r="BHC82" s="9"/>
      <c r="BHD82" s="9"/>
      <c r="BHE82" s="9"/>
      <c r="BHF82" s="9"/>
      <c r="BHG82" s="9"/>
      <c r="BHH82" s="9"/>
      <c r="BHI82" s="9"/>
      <c r="BHJ82" s="9"/>
      <c r="BHK82" s="9"/>
      <c r="BHL82" s="9"/>
      <c r="BHM82" s="9"/>
      <c r="BHN82" s="9"/>
      <c r="BHO82" s="9"/>
      <c r="BHP82" s="9"/>
      <c r="BHQ82" s="9"/>
      <c r="BHR82" s="9"/>
      <c r="BHS82" s="9"/>
      <c r="BHT82" s="9"/>
      <c r="BHU82" s="9"/>
      <c r="BHV82" s="9"/>
      <c r="BHW82" s="9"/>
      <c r="BHX82" s="9"/>
      <c r="BHY82" s="9"/>
      <c r="BHZ82" s="9"/>
      <c r="BIA82" s="9"/>
      <c r="BIB82" s="9"/>
      <c r="BIC82" s="9"/>
      <c r="BID82" s="9"/>
      <c r="BIE82" s="9"/>
      <c r="BIF82" s="9"/>
      <c r="BIG82" s="9"/>
      <c r="BIH82" s="9"/>
      <c r="BII82" s="9"/>
      <c r="BIJ82" s="9"/>
      <c r="BIK82" s="9"/>
      <c r="BIL82" s="9"/>
      <c r="BIM82" s="9"/>
      <c r="BIN82" s="9"/>
      <c r="BIO82" s="9"/>
      <c r="BIP82" s="9"/>
      <c r="BIQ82" s="9"/>
      <c r="BIR82" s="9"/>
      <c r="BIS82" s="9"/>
      <c r="BIT82" s="9"/>
      <c r="BIU82" s="9"/>
      <c r="BIV82" s="9"/>
      <c r="BIW82" s="9"/>
      <c r="BIX82" s="9"/>
      <c r="BIY82" s="9"/>
      <c r="BIZ82" s="9"/>
      <c r="BJA82" s="9"/>
      <c r="BJB82" s="9"/>
      <c r="BJC82" s="9"/>
      <c r="BJD82" s="9"/>
      <c r="BJE82" s="9"/>
      <c r="BJF82" s="9"/>
      <c r="BJG82" s="9"/>
      <c r="BJH82" s="9"/>
      <c r="BJI82" s="9"/>
      <c r="BJJ82" s="9"/>
      <c r="BJK82" s="9"/>
      <c r="BJL82" s="9"/>
      <c r="BJM82" s="9"/>
      <c r="BJN82" s="9"/>
      <c r="BJO82" s="9"/>
      <c r="BJP82" s="9"/>
      <c r="BJQ82" s="9"/>
      <c r="BJR82" s="9"/>
      <c r="BJS82" s="9"/>
      <c r="BJT82" s="9"/>
      <c r="BJU82" s="9"/>
      <c r="BJV82" s="9"/>
      <c r="BJW82" s="9"/>
      <c r="BJX82" s="9"/>
      <c r="BJY82" s="9"/>
      <c r="BJZ82" s="9"/>
      <c r="BKA82" s="9"/>
      <c r="BKB82" s="9"/>
      <c r="BKC82" s="9"/>
      <c r="BKD82" s="9"/>
      <c r="BKE82" s="9"/>
      <c r="BKF82" s="9"/>
      <c r="BKG82" s="9"/>
      <c r="BKH82" s="9"/>
      <c r="BKI82" s="9"/>
      <c r="BKJ82" s="9"/>
      <c r="BKK82" s="9"/>
      <c r="BKL82" s="9"/>
      <c r="BKM82" s="9"/>
      <c r="BKN82" s="9"/>
      <c r="BKO82" s="9"/>
      <c r="BKP82" s="9"/>
      <c r="BKQ82" s="9"/>
      <c r="BKR82" s="9"/>
      <c r="BKS82" s="9"/>
      <c r="BKT82" s="9"/>
      <c r="BKU82" s="9"/>
      <c r="BKV82" s="9"/>
      <c r="BKW82" s="9"/>
      <c r="BKX82" s="9"/>
      <c r="BKY82" s="9"/>
      <c r="BKZ82" s="9"/>
      <c r="BLA82" s="9"/>
      <c r="BLB82" s="9"/>
      <c r="BLC82" s="9"/>
      <c r="BLD82" s="9"/>
      <c r="BLE82" s="9"/>
      <c r="BLF82" s="9"/>
      <c r="BLG82" s="9"/>
      <c r="BLH82" s="9"/>
      <c r="BLI82" s="9"/>
      <c r="BLJ82" s="9"/>
      <c r="BLK82" s="9"/>
      <c r="BLL82" s="9"/>
      <c r="BLM82" s="9"/>
      <c r="BLN82" s="9"/>
      <c r="BLO82" s="9"/>
      <c r="BLP82" s="9"/>
      <c r="BLQ82" s="9"/>
      <c r="BLR82" s="9"/>
      <c r="BLS82" s="9"/>
      <c r="BLT82" s="9"/>
      <c r="BLU82" s="9"/>
      <c r="BLV82" s="9"/>
      <c r="BLW82" s="9"/>
      <c r="BLX82" s="9"/>
      <c r="BLY82" s="9"/>
      <c r="BLZ82" s="9"/>
      <c r="BMA82" s="9"/>
      <c r="BMB82" s="9"/>
      <c r="BMC82" s="9"/>
      <c r="BMD82" s="9"/>
      <c r="BME82" s="9"/>
      <c r="BMF82" s="9"/>
      <c r="BMG82" s="9"/>
      <c r="BMH82" s="9"/>
      <c r="BMI82" s="9"/>
      <c r="BMJ82" s="9"/>
      <c r="BMK82" s="9"/>
      <c r="BML82" s="9"/>
      <c r="BMM82" s="9"/>
      <c r="BMN82" s="9"/>
      <c r="BMO82" s="9"/>
      <c r="BMP82" s="9"/>
      <c r="BMQ82" s="9"/>
      <c r="BMR82" s="9"/>
      <c r="BMS82" s="9"/>
      <c r="BMT82" s="9"/>
      <c r="BMU82" s="9"/>
      <c r="BMV82" s="9"/>
      <c r="BMW82" s="9"/>
      <c r="BMX82" s="9"/>
      <c r="BMY82" s="9"/>
      <c r="BMZ82" s="9"/>
      <c r="BNA82" s="9"/>
      <c r="BNB82" s="9"/>
      <c r="BNC82" s="9"/>
      <c r="BND82" s="9"/>
      <c r="BNE82" s="9"/>
      <c r="BNF82" s="9"/>
      <c r="BNG82" s="9"/>
      <c r="BNH82" s="9"/>
      <c r="BNI82" s="9"/>
      <c r="BNJ82" s="9"/>
      <c r="BNK82" s="9"/>
      <c r="BNL82" s="9"/>
      <c r="BNM82" s="9"/>
      <c r="BNN82" s="9"/>
      <c r="BNO82" s="9"/>
      <c r="BNP82" s="9"/>
      <c r="BNQ82" s="9"/>
      <c r="BNR82" s="9"/>
      <c r="BNS82" s="9"/>
      <c r="BNT82" s="9"/>
      <c r="BNU82" s="9"/>
      <c r="BNV82" s="9"/>
      <c r="BNW82" s="9"/>
      <c r="BNX82" s="9"/>
      <c r="BNY82" s="9"/>
      <c r="BNZ82" s="9"/>
      <c r="BOA82" s="9"/>
      <c r="BOB82" s="9"/>
      <c r="BOC82" s="9"/>
      <c r="BOD82" s="9"/>
      <c r="BOE82" s="9"/>
      <c r="BOF82" s="9"/>
      <c r="BOG82" s="9"/>
      <c r="BOH82" s="9"/>
      <c r="BOI82" s="9"/>
      <c r="BOJ82" s="9"/>
      <c r="BOK82" s="9"/>
      <c r="BOL82" s="9"/>
      <c r="BOM82" s="9"/>
      <c r="BON82" s="9"/>
      <c r="BOO82" s="9"/>
      <c r="BOP82" s="9"/>
      <c r="BOQ82" s="9"/>
      <c r="BOR82" s="9"/>
      <c r="BOS82" s="9"/>
      <c r="BOT82" s="9"/>
      <c r="BOU82" s="9"/>
      <c r="BOV82" s="9"/>
      <c r="BOW82" s="9"/>
      <c r="BOX82" s="9"/>
      <c r="BOY82" s="9"/>
      <c r="BOZ82" s="9"/>
      <c r="BPA82" s="9"/>
      <c r="BPB82" s="9"/>
      <c r="BPC82" s="9"/>
      <c r="BPD82" s="9"/>
      <c r="BPE82" s="9"/>
      <c r="BPF82" s="9"/>
      <c r="BPG82" s="9"/>
      <c r="BPH82" s="9"/>
      <c r="BPI82" s="9"/>
      <c r="BPJ82" s="9"/>
      <c r="BPK82" s="9"/>
      <c r="BPL82" s="9"/>
      <c r="BPM82" s="9"/>
      <c r="BPN82" s="9"/>
      <c r="BPO82" s="9"/>
      <c r="BPP82" s="9"/>
      <c r="BPQ82" s="9"/>
      <c r="BPR82" s="9"/>
      <c r="BPS82" s="9"/>
      <c r="BPT82" s="9"/>
      <c r="BPU82" s="9"/>
      <c r="BPV82" s="9"/>
      <c r="BPW82" s="9"/>
      <c r="BPX82" s="9"/>
      <c r="BPY82" s="9"/>
      <c r="BPZ82" s="9"/>
      <c r="BQA82" s="9"/>
      <c r="BQB82" s="9"/>
      <c r="BQC82" s="9"/>
      <c r="BQD82" s="9"/>
      <c r="BQE82" s="9"/>
      <c r="BQF82" s="9"/>
      <c r="BQG82" s="9"/>
      <c r="BQH82" s="9"/>
      <c r="BQI82" s="9"/>
      <c r="BQJ82" s="9"/>
      <c r="BQK82" s="9"/>
      <c r="BQL82" s="9"/>
      <c r="BQM82" s="9"/>
      <c r="BQN82" s="9"/>
      <c r="BQO82" s="9"/>
      <c r="BQP82" s="9"/>
      <c r="BQQ82" s="9"/>
      <c r="BQR82" s="9"/>
      <c r="BQS82" s="9"/>
      <c r="BQT82" s="9"/>
      <c r="BQU82" s="9"/>
      <c r="BQV82" s="9"/>
      <c r="BQW82" s="9"/>
      <c r="BQX82" s="9"/>
      <c r="BQY82" s="9"/>
      <c r="BQZ82" s="9"/>
      <c r="BRA82" s="9"/>
      <c r="BRB82" s="9"/>
      <c r="BRC82" s="9"/>
      <c r="BRD82" s="9"/>
      <c r="BRE82" s="9"/>
      <c r="BRF82" s="9"/>
      <c r="BRG82" s="9"/>
      <c r="BRH82" s="9"/>
      <c r="BRI82" s="9"/>
      <c r="BRJ82" s="9"/>
      <c r="BRK82" s="9"/>
      <c r="BRL82" s="9"/>
      <c r="BRM82" s="9"/>
      <c r="BRN82" s="9"/>
      <c r="BRO82" s="9"/>
      <c r="BRP82" s="9"/>
      <c r="BRQ82" s="9"/>
      <c r="BRR82" s="9"/>
      <c r="BRS82" s="9"/>
      <c r="BRT82" s="9"/>
      <c r="BRU82" s="9"/>
      <c r="BRV82" s="9"/>
      <c r="BRW82" s="9"/>
      <c r="BRX82" s="9"/>
      <c r="BRY82" s="9"/>
      <c r="BRZ82" s="9"/>
      <c r="BSA82" s="9"/>
      <c r="BSB82" s="9"/>
      <c r="BSC82" s="9"/>
      <c r="BSD82" s="9"/>
      <c r="BSE82" s="9"/>
      <c r="BSF82" s="9"/>
      <c r="BSG82" s="9"/>
      <c r="BSH82" s="9"/>
      <c r="BSI82" s="9"/>
      <c r="BSJ82" s="9"/>
      <c r="BSK82" s="9"/>
      <c r="BSL82" s="9"/>
      <c r="BSM82" s="9"/>
      <c r="BSN82" s="9"/>
      <c r="BSO82" s="9"/>
      <c r="BSP82" s="9"/>
      <c r="BSQ82" s="9"/>
      <c r="BSR82" s="9"/>
      <c r="BSS82" s="9"/>
      <c r="BST82" s="9"/>
      <c r="BSU82" s="9"/>
      <c r="BSV82" s="9"/>
      <c r="BSW82" s="9"/>
      <c r="BSX82" s="9"/>
      <c r="BSY82" s="9"/>
      <c r="BSZ82" s="9"/>
      <c r="BTA82" s="9"/>
      <c r="BTB82" s="9"/>
      <c r="BTC82" s="9"/>
      <c r="BTD82" s="9"/>
      <c r="BTE82" s="9"/>
      <c r="BTF82" s="9"/>
      <c r="BTG82" s="9"/>
      <c r="BTH82" s="9"/>
      <c r="BTI82" s="9"/>
      <c r="BTJ82" s="9"/>
      <c r="BTK82" s="9"/>
      <c r="BTL82" s="9"/>
      <c r="BTM82" s="9"/>
      <c r="BTN82" s="9"/>
      <c r="BTO82" s="9"/>
      <c r="BTP82" s="9"/>
      <c r="BTQ82" s="9"/>
      <c r="BTR82" s="9"/>
      <c r="BTS82" s="9"/>
      <c r="BTT82" s="9"/>
      <c r="BTU82" s="9"/>
      <c r="BTV82" s="9"/>
      <c r="BTW82" s="9"/>
      <c r="BTX82" s="9"/>
      <c r="BTY82" s="9"/>
      <c r="BTZ82" s="9"/>
      <c r="BUA82" s="9"/>
      <c r="BUB82" s="9"/>
      <c r="BUC82" s="9"/>
      <c r="BUD82" s="9"/>
      <c r="BUE82" s="9"/>
      <c r="BUF82" s="9"/>
      <c r="BUG82" s="9"/>
      <c r="BUH82" s="9"/>
      <c r="BUI82" s="9"/>
      <c r="BUJ82" s="9"/>
      <c r="BUK82" s="9"/>
      <c r="BUL82" s="9"/>
      <c r="BUM82" s="9"/>
      <c r="BUN82" s="9"/>
      <c r="BUO82" s="9"/>
      <c r="BUP82" s="9"/>
      <c r="BUQ82" s="9"/>
      <c r="BUR82" s="9"/>
      <c r="BUS82" s="9"/>
      <c r="BUT82" s="9"/>
      <c r="BUU82" s="9"/>
      <c r="BUV82" s="9"/>
      <c r="BUW82" s="9"/>
      <c r="BUX82" s="9"/>
      <c r="BUY82" s="9"/>
      <c r="BUZ82" s="9"/>
      <c r="BVA82" s="9"/>
      <c r="BVB82" s="9"/>
      <c r="BVC82" s="9"/>
      <c r="BVD82" s="9"/>
      <c r="BVE82" s="9"/>
      <c r="BVF82" s="9"/>
      <c r="BVG82" s="9"/>
      <c r="BVH82" s="9"/>
      <c r="BVI82" s="9"/>
      <c r="BVJ82" s="9"/>
      <c r="BVK82" s="9"/>
      <c r="BVL82" s="9"/>
      <c r="BVM82" s="9"/>
      <c r="BVN82" s="9"/>
      <c r="BVO82" s="9"/>
      <c r="BVP82" s="9"/>
      <c r="BVQ82" s="9"/>
      <c r="BVR82" s="9"/>
      <c r="BVS82" s="9"/>
      <c r="BVT82" s="9"/>
      <c r="BVU82" s="9"/>
      <c r="BVV82" s="9"/>
      <c r="BVW82" s="9"/>
      <c r="BVX82" s="9"/>
      <c r="BVY82" s="9"/>
      <c r="BVZ82" s="9"/>
      <c r="BWA82" s="9"/>
      <c r="BWB82" s="9"/>
      <c r="BWC82" s="9"/>
      <c r="BWD82" s="9"/>
      <c r="BWE82" s="9"/>
      <c r="BWF82" s="9"/>
      <c r="BWG82" s="9"/>
      <c r="BWH82" s="9"/>
      <c r="BWI82" s="9"/>
      <c r="BWJ82" s="9"/>
      <c r="BWK82" s="9"/>
      <c r="BWL82" s="9"/>
      <c r="BWM82" s="9"/>
      <c r="BWN82" s="9"/>
      <c r="BWO82" s="9"/>
      <c r="BWP82" s="9"/>
      <c r="BWQ82" s="9"/>
      <c r="BWR82" s="9"/>
      <c r="BWS82" s="9"/>
      <c r="BWT82" s="9"/>
      <c r="BWU82" s="9"/>
      <c r="BWV82" s="9"/>
      <c r="BWW82" s="9"/>
      <c r="BWX82" s="9"/>
      <c r="BWY82" s="9"/>
      <c r="BWZ82" s="9"/>
      <c r="BXA82" s="9"/>
      <c r="BXB82" s="9"/>
      <c r="BXC82" s="9"/>
      <c r="BXD82" s="9"/>
      <c r="BXE82" s="9"/>
      <c r="BXF82" s="9"/>
      <c r="BXG82" s="9"/>
      <c r="BXH82" s="9"/>
      <c r="BXI82" s="9"/>
      <c r="BXJ82" s="9"/>
      <c r="BXK82" s="9"/>
      <c r="BXL82" s="9"/>
      <c r="BXM82" s="9"/>
      <c r="BXN82" s="9"/>
      <c r="BXO82" s="9"/>
      <c r="BXP82" s="9"/>
      <c r="BXQ82" s="9"/>
      <c r="BXR82" s="9"/>
      <c r="BXS82" s="9"/>
      <c r="BXT82" s="9"/>
      <c r="BXU82" s="9"/>
      <c r="BXV82" s="9"/>
      <c r="BXW82" s="9"/>
      <c r="BXX82" s="9"/>
      <c r="BXY82" s="9"/>
      <c r="BXZ82" s="9"/>
      <c r="BYA82" s="9"/>
      <c r="BYB82" s="9"/>
      <c r="BYC82" s="9"/>
      <c r="BYD82" s="9"/>
      <c r="BYE82" s="9"/>
      <c r="BYF82" s="9"/>
      <c r="BYG82" s="9"/>
      <c r="BYH82" s="9"/>
      <c r="BYI82" s="9"/>
      <c r="BYJ82" s="9"/>
      <c r="BYK82" s="9"/>
      <c r="BYL82" s="9"/>
      <c r="BYM82" s="9"/>
      <c r="BYN82" s="9"/>
      <c r="BYO82" s="9"/>
      <c r="BYP82" s="9"/>
      <c r="BYQ82" s="9"/>
      <c r="BYR82" s="9"/>
      <c r="BYS82" s="9"/>
      <c r="BYT82" s="9"/>
      <c r="BYU82" s="9"/>
      <c r="BYV82" s="9"/>
      <c r="BYW82" s="9"/>
      <c r="BYX82" s="9"/>
      <c r="BYY82" s="9"/>
      <c r="BYZ82" s="9"/>
      <c r="BZA82" s="9"/>
      <c r="BZB82" s="9"/>
      <c r="BZC82" s="9"/>
      <c r="BZD82" s="9"/>
      <c r="BZE82" s="9"/>
      <c r="BZF82" s="9"/>
      <c r="BZG82" s="9"/>
      <c r="BZH82" s="9"/>
      <c r="BZI82" s="9"/>
      <c r="BZJ82" s="9"/>
      <c r="BZK82" s="9"/>
      <c r="BZL82" s="9"/>
      <c r="BZM82" s="9"/>
      <c r="BZN82" s="9"/>
      <c r="BZO82" s="9"/>
      <c r="BZP82" s="9"/>
      <c r="BZQ82" s="9"/>
      <c r="BZR82" s="9"/>
      <c r="BZS82" s="9"/>
      <c r="BZT82" s="9"/>
      <c r="BZU82" s="9"/>
      <c r="BZV82" s="9"/>
      <c r="BZW82" s="9"/>
      <c r="BZX82" s="9"/>
      <c r="BZY82" s="9"/>
      <c r="BZZ82" s="9"/>
      <c r="CAA82" s="9"/>
      <c r="CAB82" s="9"/>
      <c r="CAC82" s="9"/>
      <c r="CAD82" s="9"/>
      <c r="CAE82" s="9"/>
      <c r="CAF82" s="9"/>
      <c r="CAG82" s="9"/>
      <c r="CAH82" s="9"/>
      <c r="CAI82" s="9"/>
      <c r="CAJ82" s="9"/>
      <c r="CAK82" s="9"/>
      <c r="CAL82" s="9"/>
      <c r="CAM82" s="9"/>
      <c r="CAN82" s="9"/>
      <c r="CAO82" s="9"/>
      <c r="CAP82" s="9"/>
      <c r="CAQ82" s="9"/>
      <c r="CAR82" s="9"/>
      <c r="CAS82" s="9"/>
      <c r="CAT82" s="9"/>
      <c r="CAU82" s="9"/>
      <c r="CAV82" s="9"/>
      <c r="CAW82" s="9"/>
      <c r="CAX82" s="9"/>
      <c r="CAY82" s="9"/>
      <c r="CAZ82" s="9"/>
      <c r="CBA82" s="9"/>
      <c r="CBB82" s="9"/>
      <c r="CBC82" s="9"/>
      <c r="CBD82" s="9"/>
      <c r="CBE82" s="9"/>
      <c r="CBF82" s="9"/>
      <c r="CBG82" s="9"/>
      <c r="CBH82" s="9"/>
      <c r="CBI82" s="9"/>
      <c r="CBJ82" s="9"/>
      <c r="CBK82" s="9"/>
      <c r="CBL82" s="9"/>
      <c r="CBM82" s="9"/>
      <c r="CBN82" s="9"/>
      <c r="CBO82" s="9"/>
      <c r="CBP82" s="9"/>
      <c r="CBQ82" s="9"/>
      <c r="CBR82" s="9"/>
      <c r="CBS82" s="9"/>
      <c r="CBT82" s="9"/>
      <c r="CBU82" s="9"/>
      <c r="CBV82" s="9"/>
      <c r="CBW82" s="9"/>
      <c r="CBX82" s="9"/>
      <c r="CBY82" s="9"/>
      <c r="CBZ82" s="9"/>
      <c r="CCA82" s="9"/>
      <c r="CCB82" s="9"/>
      <c r="CCC82" s="9"/>
      <c r="CCD82" s="9"/>
      <c r="CCE82" s="9"/>
      <c r="CCF82" s="9"/>
      <c r="CCG82" s="9"/>
      <c r="CCH82" s="9"/>
      <c r="CCI82" s="9"/>
      <c r="CCJ82" s="9"/>
      <c r="CCK82" s="9"/>
      <c r="CCL82" s="9"/>
      <c r="CCM82" s="9"/>
      <c r="CCN82" s="9"/>
      <c r="CCO82" s="9"/>
      <c r="CCP82" s="9"/>
      <c r="CCQ82" s="9"/>
      <c r="CCR82" s="9"/>
      <c r="CCS82" s="9"/>
      <c r="CCT82" s="9"/>
      <c r="CCU82" s="9"/>
      <c r="CCV82" s="9"/>
      <c r="CCW82" s="9"/>
      <c r="CCX82" s="9"/>
      <c r="CCY82" s="9"/>
      <c r="CCZ82" s="9"/>
      <c r="CDA82" s="9"/>
      <c r="CDB82" s="9"/>
      <c r="CDC82" s="9"/>
      <c r="CDD82" s="9"/>
      <c r="CDE82" s="9"/>
      <c r="CDF82" s="9"/>
      <c r="CDG82" s="9"/>
      <c r="CDH82" s="9"/>
      <c r="CDI82" s="9"/>
      <c r="CDJ82" s="9"/>
      <c r="CDK82" s="9"/>
      <c r="CDL82" s="9"/>
      <c r="CDM82" s="9"/>
      <c r="CDN82" s="9"/>
      <c r="CDO82" s="9"/>
      <c r="CDP82" s="9"/>
      <c r="CDQ82" s="9"/>
      <c r="CDR82" s="9"/>
      <c r="CDS82" s="9"/>
      <c r="CDT82" s="9"/>
      <c r="CDU82" s="9"/>
      <c r="CDV82" s="9"/>
      <c r="CDW82" s="9"/>
      <c r="CDX82" s="9"/>
      <c r="CDY82" s="9"/>
      <c r="CDZ82" s="9"/>
      <c r="CEA82" s="9"/>
      <c r="CEB82" s="9"/>
      <c r="CEC82" s="9"/>
      <c r="CED82" s="9"/>
      <c r="CEE82" s="9"/>
      <c r="CEF82" s="9"/>
      <c r="CEG82" s="9"/>
      <c r="CEH82" s="9"/>
      <c r="CEI82" s="9"/>
      <c r="CEJ82" s="9"/>
      <c r="CEK82" s="9"/>
      <c r="CEL82" s="9"/>
      <c r="CEM82" s="9"/>
      <c r="CEN82" s="9"/>
      <c r="CEO82" s="9"/>
      <c r="CEP82" s="9"/>
      <c r="CEQ82" s="9"/>
      <c r="CER82" s="9"/>
      <c r="CES82" s="9"/>
      <c r="CET82" s="9"/>
      <c r="CEU82" s="9"/>
      <c r="CEV82" s="9"/>
      <c r="CEW82" s="9"/>
      <c r="CEX82" s="9"/>
      <c r="CEY82" s="9"/>
      <c r="CEZ82" s="9"/>
      <c r="CFA82" s="9"/>
      <c r="CFB82" s="9"/>
      <c r="CFC82" s="9"/>
      <c r="CFD82" s="9"/>
      <c r="CFE82" s="9"/>
      <c r="CFF82" s="9"/>
      <c r="CFG82" s="9"/>
      <c r="CFH82" s="9"/>
      <c r="CFI82" s="9"/>
      <c r="CFJ82" s="9"/>
      <c r="CFK82" s="9"/>
      <c r="CFL82" s="9"/>
      <c r="CFM82" s="9"/>
      <c r="CFN82" s="9"/>
      <c r="CFO82" s="9"/>
      <c r="CFP82" s="9"/>
      <c r="CFQ82" s="9"/>
      <c r="CFR82" s="9"/>
      <c r="CFS82" s="9"/>
      <c r="CFT82" s="9"/>
      <c r="CFU82" s="9"/>
      <c r="CFV82" s="9"/>
      <c r="CFW82" s="9"/>
      <c r="CFX82" s="9"/>
      <c r="CFY82" s="9"/>
      <c r="CFZ82" s="9"/>
      <c r="CGA82" s="9"/>
      <c r="CGB82" s="9"/>
      <c r="CGC82" s="9"/>
      <c r="CGD82" s="9"/>
      <c r="CGE82" s="9"/>
      <c r="CGF82" s="9"/>
      <c r="CGG82" s="9"/>
      <c r="CGH82" s="9"/>
      <c r="CGI82" s="9"/>
      <c r="CGJ82" s="9"/>
      <c r="CGK82" s="9"/>
      <c r="CGL82" s="9"/>
      <c r="CGM82" s="9"/>
      <c r="CGN82" s="9"/>
      <c r="CGO82" s="9"/>
      <c r="CGP82" s="9"/>
      <c r="CGQ82" s="9"/>
      <c r="CGR82" s="9"/>
      <c r="CGS82" s="9"/>
      <c r="CGT82" s="9"/>
      <c r="CGU82" s="9"/>
      <c r="CGV82" s="9"/>
      <c r="CGW82" s="9"/>
      <c r="CGX82" s="9"/>
      <c r="CGY82" s="9"/>
      <c r="CGZ82" s="9"/>
      <c r="CHA82" s="9"/>
      <c r="CHB82" s="9"/>
      <c r="CHC82" s="9"/>
      <c r="CHD82" s="9"/>
      <c r="CHE82" s="9"/>
      <c r="CHF82" s="9"/>
      <c r="CHG82" s="9"/>
      <c r="CHH82" s="9"/>
      <c r="CHI82" s="9"/>
      <c r="CHJ82" s="9"/>
      <c r="CHK82" s="9"/>
      <c r="CHL82" s="9"/>
      <c r="CHM82" s="9"/>
      <c r="CHN82" s="9"/>
      <c r="CHO82" s="9"/>
      <c r="CHP82" s="9"/>
      <c r="CHQ82" s="9"/>
      <c r="CHR82" s="9"/>
      <c r="CHS82" s="9"/>
      <c r="CHT82" s="9"/>
      <c r="CHU82" s="9"/>
      <c r="CHV82" s="9"/>
      <c r="CHW82" s="9"/>
      <c r="CHX82" s="9"/>
      <c r="CHY82" s="9"/>
      <c r="CHZ82" s="9"/>
      <c r="CIA82" s="9"/>
      <c r="CIB82" s="9"/>
      <c r="CIC82" s="9"/>
      <c r="CID82" s="9"/>
      <c r="CIE82" s="9"/>
      <c r="CIF82" s="9"/>
      <c r="CIG82" s="9"/>
      <c r="CIH82" s="9"/>
      <c r="CII82" s="9"/>
      <c r="CIJ82" s="9"/>
      <c r="CIK82" s="9"/>
      <c r="CIL82" s="9"/>
      <c r="CIM82" s="9"/>
      <c r="CIN82" s="9"/>
      <c r="CIO82" s="9"/>
      <c r="CIP82" s="9"/>
      <c r="CIQ82" s="9"/>
      <c r="CIR82" s="9"/>
      <c r="CIS82" s="9"/>
      <c r="CIT82" s="9"/>
      <c r="CIU82" s="9"/>
      <c r="CIV82" s="9"/>
      <c r="CIW82" s="9"/>
      <c r="CIX82" s="9"/>
      <c r="CIY82" s="9"/>
      <c r="CIZ82" s="9"/>
      <c r="CJA82" s="9"/>
      <c r="CJB82" s="9"/>
      <c r="CJC82" s="9"/>
      <c r="CJD82" s="9"/>
      <c r="CJE82" s="9"/>
      <c r="CJF82" s="9"/>
      <c r="CJG82" s="9"/>
      <c r="CJH82" s="9"/>
      <c r="CJI82" s="9"/>
      <c r="CJJ82" s="9"/>
      <c r="CJK82" s="9"/>
      <c r="CJL82" s="9"/>
      <c r="CJM82" s="9"/>
      <c r="CJN82" s="9"/>
      <c r="CJO82" s="9"/>
      <c r="CJP82" s="9"/>
      <c r="CJQ82" s="9"/>
      <c r="CJR82" s="9"/>
      <c r="CJS82" s="9"/>
      <c r="CJT82" s="9"/>
      <c r="CJU82" s="9"/>
      <c r="CJV82" s="9"/>
      <c r="CJW82" s="9"/>
      <c r="CJX82" s="9"/>
      <c r="CJY82" s="9"/>
      <c r="CJZ82" s="9"/>
      <c r="CKA82" s="9"/>
      <c r="CKB82" s="9"/>
      <c r="CKC82" s="9"/>
      <c r="CKD82" s="9"/>
      <c r="CKE82" s="9"/>
      <c r="CKF82" s="9"/>
      <c r="CKG82" s="9"/>
      <c r="CKH82" s="9"/>
      <c r="CKI82" s="9"/>
      <c r="CKJ82" s="9"/>
      <c r="CKK82" s="9"/>
      <c r="CKL82" s="9"/>
      <c r="CKM82" s="9"/>
      <c r="CKN82" s="9"/>
      <c r="CKO82" s="9"/>
      <c r="CKP82" s="9"/>
      <c r="CKQ82" s="9"/>
      <c r="CKR82" s="9"/>
      <c r="CKS82" s="9"/>
      <c r="CKT82" s="9"/>
      <c r="CKU82" s="9"/>
      <c r="CKV82" s="9"/>
      <c r="CKW82" s="9"/>
      <c r="CKX82" s="9"/>
      <c r="CKY82" s="9"/>
      <c r="CKZ82" s="9"/>
      <c r="CLA82" s="9"/>
      <c r="CLB82" s="9"/>
      <c r="CLC82" s="9"/>
      <c r="CLD82" s="9"/>
      <c r="CLE82" s="9"/>
      <c r="CLF82" s="9"/>
      <c r="CLG82" s="9"/>
      <c r="CLH82" s="9"/>
      <c r="CLI82" s="9"/>
      <c r="CLJ82" s="9"/>
      <c r="CLK82" s="9"/>
      <c r="CLL82" s="9"/>
      <c r="CLM82" s="9"/>
      <c r="CLN82" s="9"/>
      <c r="CLO82" s="9"/>
      <c r="CLP82" s="9"/>
      <c r="CLQ82" s="9"/>
      <c r="CLR82" s="9"/>
      <c r="CLS82" s="9"/>
      <c r="CLT82" s="9"/>
      <c r="CLU82" s="9"/>
      <c r="CLV82" s="9"/>
      <c r="CLW82" s="9"/>
      <c r="CLX82" s="9"/>
      <c r="CLY82" s="9"/>
      <c r="CLZ82" s="9"/>
      <c r="CMA82" s="9"/>
      <c r="CMB82" s="9"/>
      <c r="CMC82" s="9"/>
      <c r="CMD82" s="9"/>
      <c r="CME82" s="9"/>
      <c r="CMF82" s="9"/>
      <c r="CMG82" s="9"/>
      <c r="CMH82" s="9"/>
      <c r="CMI82" s="9"/>
      <c r="CMJ82" s="9"/>
      <c r="CMK82" s="9"/>
      <c r="CML82" s="9"/>
      <c r="CMM82" s="9"/>
      <c r="CMN82" s="9"/>
      <c r="CMO82" s="9"/>
      <c r="CMP82" s="9"/>
      <c r="CMQ82" s="9"/>
      <c r="CMR82" s="9"/>
      <c r="CMS82" s="9"/>
      <c r="CMT82" s="9"/>
      <c r="CMU82" s="9"/>
      <c r="CMV82" s="9"/>
      <c r="CMW82" s="9"/>
      <c r="CMX82" s="9"/>
      <c r="CMY82" s="9"/>
      <c r="CMZ82" s="9"/>
      <c r="CNA82" s="9"/>
      <c r="CNB82" s="9"/>
      <c r="CNC82" s="9"/>
      <c r="CND82" s="9"/>
      <c r="CNE82" s="9"/>
      <c r="CNF82" s="9"/>
      <c r="CNG82" s="9"/>
      <c r="CNH82" s="9"/>
      <c r="CNI82" s="9"/>
      <c r="CNJ82" s="9"/>
      <c r="CNK82" s="9"/>
      <c r="CNL82" s="9"/>
      <c r="CNM82" s="9"/>
      <c r="CNN82" s="9"/>
      <c r="CNO82" s="9"/>
      <c r="CNP82" s="9"/>
      <c r="CNQ82" s="9"/>
      <c r="CNR82" s="9"/>
      <c r="CNS82" s="9"/>
      <c r="CNT82" s="9"/>
      <c r="CNU82" s="9"/>
      <c r="CNV82" s="9"/>
      <c r="CNW82" s="9"/>
      <c r="CNX82" s="9"/>
      <c r="CNY82" s="9"/>
      <c r="CNZ82" s="9"/>
      <c r="COA82" s="9"/>
      <c r="COB82" s="9"/>
      <c r="COC82" s="9"/>
      <c r="COD82" s="9"/>
      <c r="COE82" s="9"/>
      <c r="COF82" s="9"/>
      <c r="COG82" s="9"/>
      <c r="COH82" s="9"/>
      <c r="COI82" s="9"/>
      <c r="COJ82" s="9"/>
      <c r="COK82" s="9"/>
      <c r="COL82" s="9"/>
      <c r="COM82" s="9"/>
      <c r="CON82" s="9"/>
      <c r="COO82" s="9"/>
      <c r="COP82" s="9"/>
      <c r="COQ82" s="9"/>
      <c r="COR82" s="9"/>
      <c r="COS82" s="9"/>
      <c r="COT82" s="9"/>
      <c r="COU82" s="9"/>
      <c r="COV82" s="9"/>
      <c r="COW82" s="9"/>
      <c r="COX82" s="9"/>
      <c r="COY82" s="9"/>
      <c r="COZ82" s="9"/>
      <c r="CPA82" s="9"/>
      <c r="CPB82" s="9"/>
      <c r="CPC82" s="9"/>
      <c r="CPD82" s="9"/>
      <c r="CPE82" s="9"/>
      <c r="CPF82" s="9"/>
      <c r="CPG82" s="9"/>
      <c r="CPH82" s="9"/>
      <c r="CPI82" s="9"/>
      <c r="CPJ82" s="9"/>
      <c r="CPK82" s="9"/>
      <c r="CPL82" s="9"/>
      <c r="CPM82" s="9"/>
      <c r="CPN82" s="9"/>
      <c r="CPO82" s="9"/>
      <c r="CPP82" s="9"/>
      <c r="CPQ82" s="9"/>
      <c r="CPR82" s="9"/>
      <c r="CPS82" s="9"/>
      <c r="CPT82" s="9"/>
      <c r="CPU82" s="9"/>
      <c r="CPV82" s="9"/>
      <c r="CPW82" s="9"/>
      <c r="CPX82" s="9"/>
      <c r="CPY82" s="9"/>
      <c r="CPZ82" s="9"/>
      <c r="CQA82" s="9"/>
      <c r="CQB82" s="9"/>
      <c r="CQC82" s="9"/>
      <c r="CQD82" s="9"/>
      <c r="CQE82" s="9"/>
      <c r="CQF82" s="9"/>
      <c r="CQG82" s="9"/>
      <c r="CQH82" s="9"/>
      <c r="CQI82" s="9"/>
      <c r="CQJ82" s="9"/>
      <c r="CQK82" s="9"/>
      <c r="CQL82" s="9"/>
      <c r="CQM82" s="9"/>
      <c r="CQN82" s="9"/>
      <c r="CQO82" s="9"/>
      <c r="CQP82" s="9"/>
      <c r="CQQ82" s="9"/>
      <c r="CQR82" s="9"/>
      <c r="CQS82" s="9"/>
      <c r="CQT82" s="9"/>
      <c r="CQU82" s="9"/>
      <c r="CQV82" s="9"/>
      <c r="CQW82" s="9"/>
      <c r="CQX82" s="9"/>
      <c r="CQY82" s="9"/>
      <c r="CQZ82" s="9"/>
      <c r="CRA82" s="9"/>
      <c r="CRB82" s="9"/>
      <c r="CRC82" s="9"/>
      <c r="CRD82" s="9"/>
      <c r="CRE82" s="9"/>
      <c r="CRF82" s="9"/>
      <c r="CRG82" s="9"/>
      <c r="CRH82" s="9"/>
      <c r="CRI82" s="9"/>
      <c r="CRJ82" s="9"/>
      <c r="CRK82" s="9"/>
      <c r="CRL82" s="9"/>
      <c r="CRM82" s="9"/>
      <c r="CRN82" s="9"/>
      <c r="CRO82" s="9"/>
      <c r="CRP82" s="9"/>
      <c r="CRQ82" s="9"/>
      <c r="CRR82" s="9"/>
      <c r="CRS82" s="9"/>
      <c r="CRT82" s="9"/>
      <c r="CRU82" s="9"/>
      <c r="CRV82" s="9"/>
      <c r="CRW82" s="9"/>
      <c r="CRX82" s="9"/>
      <c r="CRY82" s="9"/>
      <c r="CRZ82" s="9"/>
      <c r="CSA82" s="9"/>
      <c r="CSB82" s="9"/>
      <c r="CSC82" s="9"/>
      <c r="CSD82" s="9"/>
      <c r="CSE82" s="9"/>
      <c r="CSF82" s="9"/>
      <c r="CSG82" s="9"/>
      <c r="CSH82" s="9"/>
      <c r="CSI82" s="9"/>
      <c r="CSJ82" s="9"/>
      <c r="CSK82" s="9"/>
      <c r="CSL82" s="9"/>
      <c r="CSM82" s="9"/>
      <c r="CSN82" s="9"/>
      <c r="CSO82" s="9"/>
      <c r="CSP82" s="9"/>
      <c r="CSQ82" s="9"/>
      <c r="CSR82" s="9"/>
      <c r="CSS82" s="9"/>
      <c r="CST82" s="9"/>
      <c r="CSU82" s="9"/>
      <c r="CSV82" s="9"/>
      <c r="CSW82" s="9"/>
      <c r="CSX82" s="9"/>
      <c r="CSY82" s="9"/>
      <c r="CSZ82" s="9"/>
      <c r="CTA82" s="9"/>
      <c r="CTB82" s="9"/>
      <c r="CTC82" s="9"/>
      <c r="CTD82" s="9"/>
      <c r="CTE82" s="9"/>
      <c r="CTF82" s="9"/>
      <c r="CTG82" s="9"/>
      <c r="CTH82" s="9"/>
      <c r="CTI82" s="9"/>
      <c r="CTJ82" s="9"/>
      <c r="CTK82" s="9"/>
      <c r="CTL82" s="9"/>
      <c r="CTM82" s="9"/>
      <c r="CTN82" s="9"/>
      <c r="CTO82" s="9"/>
      <c r="CTP82" s="9"/>
      <c r="CTQ82" s="9"/>
      <c r="CTR82" s="9"/>
      <c r="CTS82" s="9"/>
      <c r="CTT82" s="9"/>
      <c r="CTU82" s="9"/>
      <c r="CTV82" s="9"/>
      <c r="CTW82" s="9"/>
      <c r="CTX82" s="9"/>
      <c r="CTY82" s="9"/>
      <c r="CTZ82" s="9"/>
      <c r="CUA82" s="9"/>
      <c r="CUB82" s="9"/>
      <c r="CUC82" s="9"/>
      <c r="CUD82" s="9"/>
      <c r="CUE82" s="9"/>
      <c r="CUF82" s="9"/>
      <c r="CUG82" s="9"/>
      <c r="CUH82" s="9"/>
      <c r="CUI82" s="9"/>
      <c r="CUJ82" s="9"/>
      <c r="CUK82" s="9"/>
      <c r="CUL82" s="9"/>
      <c r="CUM82" s="9"/>
      <c r="CUN82" s="9"/>
      <c r="CUO82" s="9"/>
      <c r="CUP82" s="9"/>
      <c r="CUQ82" s="9"/>
      <c r="CUR82" s="9"/>
      <c r="CUS82" s="9"/>
      <c r="CUT82" s="9"/>
      <c r="CUU82" s="9"/>
      <c r="CUV82" s="9"/>
      <c r="CUW82" s="9"/>
      <c r="CUX82" s="9"/>
      <c r="CUY82" s="9"/>
      <c r="CUZ82" s="9"/>
      <c r="CVA82" s="9"/>
      <c r="CVB82" s="9"/>
      <c r="CVC82" s="9"/>
      <c r="CVD82" s="9"/>
      <c r="CVE82" s="9"/>
      <c r="CVF82" s="9"/>
      <c r="CVG82" s="9"/>
      <c r="CVH82" s="9"/>
      <c r="CVI82" s="9"/>
      <c r="CVJ82" s="9"/>
      <c r="CVK82" s="9"/>
      <c r="CVL82" s="9"/>
      <c r="CVM82" s="9"/>
      <c r="CVN82" s="9"/>
      <c r="CVO82" s="9"/>
      <c r="CVP82" s="9"/>
      <c r="CVQ82" s="9"/>
      <c r="CVR82" s="9"/>
      <c r="CVS82" s="9"/>
      <c r="CVT82" s="9"/>
      <c r="CVU82" s="9"/>
      <c r="CVV82" s="9"/>
      <c r="CVW82" s="9"/>
      <c r="CVX82" s="9"/>
      <c r="CVY82" s="9"/>
      <c r="CVZ82" s="9"/>
      <c r="CWA82" s="9"/>
      <c r="CWB82" s="9"/>
      <c r="CWC82" s="9"/>
      <c r="CWD82" s="9"/>
      <c r="CWE82" s="9"/>
      <c r="CWF82" s="9"/>
      <c r="CWG82" s="9"/>
      <c r="CWH82" s="9"/>
      <c r="CWI82" s="9"/>
      <c r="CWJ82" s="9"/>
      <c r="CWK82" s="9"/>
      <c r="CWL82" s="9"/>
      <c r="CWM82" s="9"/>
      <c r="CWN82" s="9"/>
      <c r="CWO82" s="9"/>
      <c r="CWP82" s="9"/>
      <c r="CWQ82" s="9"/>
      <c r="CWR82" s="9"/>
      <c r="CWS82" s="9"/>
      <c r="CWT82" s="9"/>
      <c r="CWU82" s="9"/>
      <c r="CWV82" s="9"/>
      <c r="CWW82" s="9"/>
      <c r="CWX82" s="9"/>
      <c r="CWY82" s="9"/>
      <c r="CWZ82" s="9"/>
      <c r="CXA82" s="9"/>
      <c r="CXB82" s="9"/>
      <c r="CXC82" s="9"/>
      <c r="CXD82" s="9"/>
      <c r="CXE82" s="9"/>
      <c r="CXF82" s="9"/>
      <c r="CXG82" s="9"/>
      <c r="CXH82" s="9"/>
      <c r="CXI82" s="9"/>
      <c r="CXJ82" s="9"/>
      <c r="CXK82" s="9"/>
      <c r="CXL82" s="9"/>
      <c r="CXM82" s="9"/>
      <c r="CXN82" s="9"/>
      <c r="CXO82" s="9"/>
      <c r="CXP82" s="9"/>
      <c r="CXQ82" s="9"/>
      <c r="CXR82" s="9"/>
      <c r="CXS82" s="9"/>
      <c r="CXT82" s="9"/>
      <c r="CXU82" s="9"/>
      <c r="CXV82" s="9"/>
      <c r="CXW82" s="9"/>
      <c r="CXX82" s="9"/>
      <c r="CXY82" s="9"/>
      <c r="CXZ82" s="9"/>
      <c r="CYA82" s="9"/>
      <c r="CYB82" s="9"/>
      <c r="CYC82" s="9"/>
      <c r="CYD82" s="9"/>
      <c r="CYE82" s="9"/>
      <c r="CYF82" s="9"/>
      <c r="CYG82" s="9"/>
      <c r="CYH82" s="9"/>
      <c r="CYI82" s="9"/>
      <c r="CYJ82" s="9"/>
      <c r="CYK82" s="9"/>
      <c r="CYL82" s="9"/>
      <c r="CYM82" s="9"/>
      <c r="CYN82" s="9"/>
      <c r="CYO82" s="9"/>
      <c r="CYP82" s="9"/>
      <c r="CYQ82" s="9"/>
      <c r="CYR82" s="9"/>
      <c r="CYS82" s="9"/>
      <c r="CYT82" s="9"/>
      <c r="CYU82" s="9"/>
      <c r="CYV82" s="9"/>
      <c r="CYW82" s="9"/>
      <c r="CYX82" s="9"/>
      <c r="CYY82" s="9"/>
      <c r="CYZ82" s="9"/>
      <c r="CZA82" s="9"/>
      <c r="CZB82" s="9"/>
      <c r="CZC82" s="9"/>
      <c r="CZD82" s="9"/>
      <c r="CZE82" s="9"/>
      <c r="CZF82" s="9"/>
      <c r="CZG82" s="9"/>
      <c r="CZH82" s="9"/>
      <c r="CZI82" s="9"/>
      <c r="CZJ82" s="9"/>
      <c r="CZK82" s="9"/>
      <c r="CZL82" s="9"/>
      <c r="CZM82" s="9"/>
      <c r="CZN82" s="9"/>
      <c r="CZO82" s="9"/>
      <c r="CZP82" s="9"/>
      <c r="CZQ82" s="9"/>
      <c r="CZR82" s="9"/>
      <c r="CZS82" s="9"/>
      <c r="CZT82" s="9"/>
      <c r="CZU82" s="9"/>
      <c r="CZV82" s="9"/>
      <c r="CZW82" s="9"/>
      <c r="CZX82" s="9"/>
      <c r="CZY82" s="9"/>
      <c r="CZZ82" s="9"/>
      <c r="DAA82" s="9"/>
      <c r="DAB82" s="9"/>
      <c r="DAC82" s="9"/>
      <c r="DAD82" s="9"/>
      <c r="DAE82" s="9"/>
      <c r="DAF82" s="9"/>
      <c r="DAG82" s="9"/>
      <c r="DAH82" s="9"/>
      <c r="DAI82" s="9"/>
      <c r="DAJ82" s="9"/>
      <c r="DAK82" s="9"/>
      <c r="DAL82" s="9"/>
      <c r="DAM82" s="9"/>
      <c r="DAN82" s="9"/>
      <c r="DAO82" s="9"/>
      <c r="DAP82" s="9"/>
      <c r="DAQ82" s="9"/>
      <c r="DAR82" s="9"/>
      <c r="DAS82" s="9"/>
      <c r="DAT82" s="9"/>
      <c r="DAU82" s="9"/>
      <c r="DAV82" s="9"/>
      <c r="DAW82" s="9"/>
      <c r="DAX82" s="9"/>
      <c r="DAY82" s="9"/>
      <c r="DAZ82" s="9"/>
      <c r="DBA82" s="9"/>
      <c r="DBB82" s="9"/>
      <c r="DBC82" s="9"/>
      <c r="DBD82" s="9"/>
      <c r="DBE82" s="9"/>
      <c r="DBF82" s="9"/>
      <c r="DBG82" s="9"/>
      <c r="DBH82" s="9"/>
      <c r="DBI82" s="9"/>
      <c r="DBJ82" s="9"/>
      <c r="DBK82" s="9"/>
      <c r="DBL82" s="9"/>
      <c r="DBM82" s="9"/>
      <c r="DBN82" s="9"/>
      <c r="DBO82" s="9"/>
      <c r="DBP82" s="9"/>
      <c r="DBQ82" s="9"/>
      <c r="DBR82" s="9"/>
      <c r="DBS82" s="9"/>
      <c r="DBT82" s="9"/>
      <c r="DBU82" s="9"/>
      <c r="DBV82" s="9"/>
      <c r="DBW82" s="9"/>
      <c r="DBX82" s="9"/>
      <c r="DBY82" s="9"/>
      <c r="DBZ82" s="9"/>
      <c r="DCA82" s="9"/>
      <c r="DCB82" s="9"/>
      <c r="DCC82" s="9"/>
      <c r="DCD82" s="9"/>
      <c r="DCE82" s="9"/>
      <c r="DCF82" s="9"/>
      <c r="DCG82" s="9"/>
      <c r="DCH82" s="9"/>
      <c r="DCI82" s="9"/>
      <c r="DCJ82" s="9"/>
      <c r="DCK82" s="9"/>
      <c r="DCL82" s="9"/>
      <c r="DCM82" s="9"/>
      <c r="DCN82" s="9"/>
      <c r="DCO82" s="9"/>
      <c r="DCP82" s="9"/>
      <c r="DCQ82" s="9"/>
      <c r="DCR82" s="9"/>
      <c r="DCS82" s="9"/>
      <c r="DCT82" s="9"/>
      <c r="DCU82" s="9"/>
      <c r="DCV82" s="9"/>
      <c r="DCW82" s="9"/>
      <c r="DCX82" s="9"/>
      <c r="DCY82" s="9"/>
      <c r="DCZ82" s="9"/>
      <c r="DDA82" s="9"/>
      <c r="DDB82" s="9"/>
      <c r="DDC82" s="9"/>
      <c r="DDD82" s="9"/>
      <c r="DDE82" s="9"/>
      <c r="DDF82" s="9"/>
      <c r="DDG82" s="9"/>
      <c r="DDH82" s="9"/>
      <c r="DDI82" s="9"/>
      <c r="DDJ82" s="9"/>
      <c r="DDK82" s="9"/>
      <c r="DDL82" s="9"/>
      <c r="DDM82" s="9"/>
      <c r="DDN82" s="9"/>
      <c r="DDO82" s="9"/>
      <c r="DDP82" s="9"/>
      <c r="DDQ82" s="9"/>
      <c r="DDR82" s="9"/>
      <c r="DDS82" s="9"/>
      <c r="DDT82" s="9"/>
      <c r="DDU82" s="9"/>
      <c r="DDV82" s="9"/>
      <c r="DDW82" s="9"/>
      <c r="DDX82" s="9"/>
      <c r="DDY82" s="9"/>
      <c r="DDZ82" s="9"/>
      <c r="DEA82" s="9"/>
      <c r="DEB82" s="9"/>
      <c r="DEC82" s="9"/>
      <c r="DED82" s="9"/>
      <c r="DEE82" s="9"/>
      <c r="DEF82" s="9"/>
      <c r="DEG82" s="9"/>
      <c r="DEH82" s="9"/>
      <c r="DEI82" s="9"/>
      <c r="DEJ82" s="9"/>
      <c r="DEK82" s="9"/>
      <c r="DEL82" s="9"/>
      <c r="DEM82" s="9"/>
      <c r="DEN82" s="9"/>
      <c r="DEO82" s="9"/>
      <c r="DEP82" s="9"/>
      <c r="DEQ82" s="9"/>
      <c r="DER82" s="9"/>
      <c r="DES82" s="9"/>
      <c r="DET82" s="9"/>
      <c r="DEU82" s="9"/>
      <c r="DEV82" s="9"/>
      <c r="DEW82" s="9"/>
      <c r="DEX82" s="9"/>
      <c r="DEY82" s="9"/>
      <c r="DEZ82" s="9"/>
      <c r="DFA82" s="9"/>
      <c r="DFB82" s="9"/>
      <c r="DFC82" s="9"/>
      <c r="DFD82" s="9"/>
      <c r="DFE82" s="9"/>
      <c r="DFF82" s="9"/>
      <c r="DFG82" s="9"/>
      <c r="DFH82" s="9"/>
      <c r="DFI82" s="9"/>
      <c r="DFJ82" s="9"/>
      <c r="DFK82" s="9"/>
      <c r="DFL82" s="9"/>
      <c r="DFM82" s="9"/>
      <c r="DFN82" s="9"/>
      <c r="DFO82" s="9"/>
      <c r="DFP82" s="9"/>
      <c r="DFQ82" s="9"/>
      <c r="DFR82" s="9"/>
      <c r="DFS82" s="9"/>
      <c r="DFT82" s="9"/>
      <c r="DFU82" s="9"/>
      <c r="DFV82" s="9"/>
      <c r="DFW82" s="9"/>
      <c r="DFX82" s="9"/>
      <c r="DFY82" s="9"/>
      <c r="DFZ82" s="9"/>
      <c r="DGA82" s="9"/>
      <c r="DGB82" s="9"/>
      <c r="DGC82" s="9"/>
      <c r="DGD82" s="9"/>
      <c r="DGE82" s="9"/>
      <c r="DGF82" s="9"/>
      <c r="DGG82" s="9"/>
      <c r="DGH82" s="9"/>
      <c r="DGI82" s="9"/>
      <c r="DGJ82" s="9"/>
      <c r="DGK82" s="9"/>
      <c r="DGL82" s="9"/>
      <c r="DGM82" s="9"/>
      <c r="DGN82" s="9"/>
      <c r="DGO82" s="9"/>
      <c r="DGP82" s="9"/>
      <c r="DGQ82" s="9"/>
      <c r="DGR82" s="9"/>
      <c r="DGS82" s="9"/>
      <c r="DGT82" s="9"/>
      <c r="DGU82" s="9"/>
      <c r="DGV82" s="9"/>
      <c r="DGW82" s="9"/>
      <c r="DGX82" s="9"/>
      <c r="DGY82" s="9"/>
      <c r="DGZ82" s="9"/>
      <c r="DHA82" s="9"/>
      <c r="DHB82" s="9"/>
      <c r="DHC82" s="9"/>
      <c r="DHD82" s="9"/>
      <c r="DHE82" s="9"/>
      <c r="DHF82" s="9"/>
      <c r="DHG82" s="9"/>
      <c r="DHH82" s="9"/>
      <c r="DHI82" s="9"/>
      <c r="DHJ82" s="9"/>
      <c r="DHK82" s="9"/>
      <c r="DHL82" s="9"/>
      <c r="DHM82" s="9"/>
      <c r="DHN82" s="9"/>
      <c r="DHO82" s="9"/>
      <c r="DHP82" s="9"/>
      <c r="DHQ82" s="9"/>
      <c r="DHR82" s="9"/>
      <c r="DHS82" s="9"/>
      <c r="DHT82" s="9"/>
      <c r="DHU82" s="9"/>
      <c r="DHV82" s="9"/>
      <c r="DHW82" s="9"/>
      <c r="DHX82" s="9"/>
      <c r="DHY82" s="9"/>
      <c r="DHZ82" s="9"/>
      <c r="DIA82" s="9"/>
      <c r="DIB82" s="9"/>
      <c r="DIC82" s="9"/>
      <c r="DID82" s="9"/>
      <c r="DIE82" s="9"/>
      <c r="DIF82" s="9"/>
      <c r="DIG82" s="9"/>
      <c r="DIH82" s="9"/>
      <c r="DII82" s="9"/>
      <c r="DIJ82" s="9"/>
      <c r="DIK82" s="9"/>
      <c r="DIL82" s="9"/>
      <c r="DIM82" s="9"/>
      <c r="DIN82" s="9"/>
      <c r="DIO82" s="9"/>
      <c r="DIP82" s="9"/>
      <c r="DIQ82" s="9"/>
      <c r="DIR82" s="9"/>
      <c r="DIS82" s="9"/>
      <c r="DIT82" s="9"/>
      <c r="DIU82" s="9"/>
      <c r="DIV82" s="9"/>
      <c r="DIW82" s="9"/>
      <c r="DIX82" s="9"/>
      <c r="DIY82" s="9"/>
      <c r="DIZ82" s="9"/>
      <c r="DJA82" s="9"/>
      <c r="DJB82" s="9"/>
      <c r="DJC82" s="9"/>
      <c r="DJD82" s="9"/>
      <c r="DJE82" s="9"/>
      <c r="DJF82" s="9"/>
      <c r="DJG82" s="9"/>
      <c r="DJH82" s="9"/>
      <c r="DJI82" s="9"/>
      <c r="DJJ82" s="9"/>
      <c r="DJK82" s="9"/>
      <c r="DJL82" s="9"/>
      <c r="DJM82" s="9"/>
      <c r="DJN82" s="9"/>
      <c r="DJO82" s="9"/>
      <c r="DJP82" s="9"/>
      <c r="DJQ82" s="9"/>
      <c r="DJR82" s="9"/>
      <c r="DJS82" s="9"/>
      <c r="DJT82" s="9"/>
      <c r="DJU82" s="9"/>
      <c r="DJV82" s="9"/>
      <c r="DJW82" s="9"/>
      <c r="DJX82" s="9"/>
      <c r="DJY82" s="9"/>
      <c r="DJZ82" s="9"/>
      <c r="DKA82" s="9"/>
      <c r="DKB82" s="9"/>
      <c r="DKC82" s="9"/>
      <c r="DKD82" s="9"/>
      <c r="DKE82" s="9"/>
      <c r="DKF82" s="9"/>
      <c r="DKG82" s="9"/>
      <c r="DKH82" s="9"/>
      <c r="DKI82" s="9"/>
      <c r="DKJ82" s="9"/>
      <c r="DKK82" s="9"/>
      <c r="DKL82" s="9"/>
      <c r="DKM82" s="9"/>
      <c r="DKN82" s="9"/>
      <c r="DKO82" s="9"/>
      <c r="DKP82" s="9"/>
      <c r="DKQ82" s="9"/>
      <c r="DKR82" s="9"/>
      <c r="DKS82" s="9"/>
      <c r="DKT82" s="9"/>
      <c r="DKU82" s="9"/>
      <c r="DKV82" s="9"/>
      <c r="DKW82" s="9"/>
      <c r="DKX82" s="9"/>
      <c r="DKY82" s="9"/>
      <c r="DKZ82" s="9"/>
      <c r="DLA82" s="9"/>
      <c r="DLB82" s="9"/>
      <c r="DLC82" s="9"/>
      <c r="DLD82" s="9"/>
      <c r="DLE82" s="9"/>
      <c r="DLF82" s="9"/>
      <c r="DLG82" s="9"/>
      <c r="DLH82" s="9"/>
      <c r="DLI82" s="9"/>
      <c r="DLJ82" s="9"/>
      <c r="DLK82" s="9"/>
      <c r="DLL82" s="9"/>
      <c r="DLM82" s="9"/>
      <c r="DLN82" s="9"/>
      <c r="DLO82" s="9"/>
      <c r="DLP82" s="9"/>
      <c r="DLQ82" s="9"/>
      <c r="DLR82" s="9"/>
      <c r="DLS82" s="9"/>
      <c r="DLT82" s="9"/>
      <c r="DLU82" s="9"/>
      <c r="DLV82" s="9"/>
      <c r="DLW82" s="9"/>
      <c r="DLX82" s="9"/>
      <c r="DLY82" s="9"/>
      <c r="DLZ82" s="9"/>
      <c r="DMA82" s="9"/>
      <c r="DMB82" s="9"/>
      <c r="DMC82" s="9"/>
      <c r="DMD82" s="9"/>
      <c r="DME82" s="9"/>
      <c r="DMF82" s="9"/>
      <c r="DMG82" s="9"/>
      <c r="DMH82" s="9"/>
      <c r="DMI82" s="9"/>
      <c r="DMJ82" s="9"/>
      <c r="DMK82" s="9"/>
      <c r="DML82" s="9"/>
      <c r="DMM82" s="9"/>
      <c r="DMN82" s="9"/>
      <c r="DMO82" s="9"/>
      <c r="DMP82" s="9"/>
      <c r="DMQ82" s="9"/>
      <c r="DMR82" s="9"/>
      <c r="DMS82" s="9"/>
      <c r="DMT82" s="9"/>
      <c r="DMU82" s="9"/>
      <c r="DMV82" s="9"/>
      <c r="DMW82" s="9"/>
      <c r="DMX82" s="9"/>
      <c r="DMY82" s="9"/>
      <c r="DMZ82" s="9"/>
      <c r="DNA82" s="9"/>
      <c r="DNB82" s="9"/>
      <c r="DNC82" s="9"/>
      <c r="DND82" s="9"/>
      <c r="DNE82" s="9"/>
      <c r="DNF82" s="9"/>
      <c r="DNG82" s="9"/>
      <c r="DNH82" s="9"/>
      <c r="DNI82" s="9"/>
      <c r="DNJ82" s="9"/>
      <c r="DNK82" s="9"/>
      <c r="DNL82" s="9"/>
      <c r="DNM82" s="9"/>
      <c r="DNN82" s="9"/>
      <c r="DNO82" s="9"/>
      <c r="DNP82" s="9"/>
      <c r="DNQ82" s="9"/>
      <c r="DNR82" s="9"/>
      <c r="DNS82" s="9"/>
      <c r="DNT82" s="9"/>
      <c r="DNU82" s="9"/>
      <c r="DNV82" s="9"/>
      <c r="DNW82" s="9"/>
      <c r="DNX82" s="9"/>
      <c r="DNY82" s="9"/>
      <c r="DNZ82" s="9"/>
      <c r="DOA82" s="9"/>
      <c r="DOB82" s="9"/>
      <c r="DOC82" s="9"/>
      <c r="DOD82" s="9"/>
      <c r="DOE82" s="9"/>
      <c r="DOF82" s="9"/>
      <c r="DOG82" s="9"/>
      <c r="DOH82" s="9"/>
      <c r="DOI82" s="9"/>
      <c r="DOJ82" s="9"/>
      <c r="DOK82" s="9"/>
      <c r="DOL82" s="9"/>
      <c r="DOM82" s="9"/>
      <c r="DON82" s="9"/>
      <c r="DOO82" s="9"/>
      <c r="DOP82" s="9"/>
      <c r="DOQ82" s="9"/>
      <c r="DOR82" s="9"/>
      <c r="DOS82" s="9"/>
      <c r="DOT82" s="9"/>
      <c r="DOU82" s="9"/>
      <c r="DOV82" s="9"/>
      <c r="DOW82" s="9"/>
      <c r="DOX82" s="9"/>
      <c r="DOY82" s="9"/>
      <c r="DOZ82" s="9"/>
      <c r="DPA82" s="9"/>
      <c r="DPB82" s="9"/>
      <c r="DPC82" s="9"/>
      <c r="DPD82" s="9"/>
      <c r="DPE82" s="9"/>
      <c r="DPF82" s="9"/>
    </row>
    <row r="83" spans="1:3126" s="4" customFormat="1" ht="20.100000000000001" customHeight="1" x14ac:dyDescent="0.25">
      <c r="A83" s="24">
        <v>74</v>
      </c>
      <c r="B83" s="97" t="s">
        <v>89</v>
      </c>
      <c r="C83" s="98"/>
      <c r="D83" s="35"/>
      <c r="E83" s="35"/>
      <c r="F83" s="35"/>
      <c r="G83" s="35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49"/>
      <c r="BB83" s="50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  <c r="AMJ83" s="9"/>
      <c r="AMK83" s="9"/>
      <c r="AML83" s="9"/>
      <c r="AMM83" s="9"/>
      <c r="AMN83" s="9"/>
      <c r="AMO83" s="9"/>
      <c r="AMP83" s="9"/>
      <c r="AMQ83" s="9"/>
      <c r="AMR83" s="9"/>
      <c r="AMS83" s="9"/>
      <c r="AMT83" s="9"/>
      <c r="AMU83" s="9"/>
      <c r="AMV83" s="9"/>
      <c r="AMW83" s="9"/>
      <c r="AMX83" s="9"/>
      <c r="AMY83" s="9"/>
      <c r="AMZ83" s="9"/>
      <c r="ANA83" s="9"/>
      <c r="ANB83" s="9"/>
      <c r="ANC83" s="9"/>
      <c r="AND83" s="9"/>
      <c r="ANE83" s="9"/>
      <c r="ANF83" s="9"/>
      <c r="ANG83" s="9"/>
      <c r="ANH83" s="9"/>
      <c r="ANI83" s="9"/>
      <c r="ANJ83" s="9"/>
      <c r="ANK83" s="9"/>
      <c r="ANL83" s="9"/>
      <c r="ANM83" s="9"/>
      <c r="ANN83" s="9"/>
      <c r="ANO83" s="9"/>
      <c r="ANP83" s="9"/>
      <c r="ANQ83" s="9"/>
      <c r="ANR83" s="9"/>
      <c r="ANS83" s="9"/>
      <c r="ANT83" s="9"/>
      <c r="ANU83" s="9"/>
      <c r="ANV83" s="9"/>
      <c r="ANW83" s="9"/>
      <c r="ANX83" s="9"/>
      <c r="ANY83" s="9"/>
      <c r="ANZ83" s="9"/>
      <c r="AOA83" s="9"/>
      <c r="AOB83" s="9"/>
      <c r="AOC83" s="9"/>
      <c r="AOD83" s="9"/>
      <c r="AOE83" s="9"/>
      <c r="AOF83" s="9"/>
      <c r="AOG83" s="9"/>
      <c r="AOH83" s="9"/>
      <c r="AOI83" s="9"/>
      <c r="AOJ83" s="9"/>
      <c r="AOK83" s="9"/>
      <c r="AOL83" s="9"/>
      <c r="AOM83" s="9"/>
      <c r="AON83" s="9"/>
      <c r="AOO83" s="9"/>
      <c r="AOP83" s="9"/>
      <c r="AOQ83" s="9"/>
      <c r="AOR83" s="9"/>
      <c r="AOS83" s="9"/>
      <c r="AOT83" s="9"/>
      <c r="AOU83" s="9"/>
      <c r="AOV83" s="9"/>
      <c r="AOW83" s="9"/>
      <c r="AOX83" s="9"/>
      <c r="AOY83" s="9"/>
      <c r="AOZ83" s="9"/>
      <c r="APA83" s="9"/>
      <c r="APB83" s="9"/>
      <c r="APC83" s="9"/>
      <c r="APD83" s="9"/>
      <c r="APE83" s="9"/>
      <c r="APF83" s="9"/>
      <c r="APG83" s="9"/>
      <c r="APH83" s="9"/>
      <c r="API83" s="9"/>
      <c r="APJ83" s="9"/>
      <c r="APK83" s="9"/>
      <c r="APL83" s="9"/>
      <c r="APM83" s="9"/>
      <c r="APN83" s="9"/>
      <c r="APO83" s="9"/>
      <c r="APP83" s="9"/>
      <c r="APQ83" s="9"/>
      <c r="APR83" s="9"/>
      <c r="APS83" s="9"/>
      <c r="APT83" s="9"/>
      <c r="APU83" s="9"/>
      <c r="APV83" s="9"/>
      <c r="APW83" s="9"/>
      <c r="APX83" s="9"/>
      <c r="APY83" s="9"/>
      <c r="APZ83" s="9"/>
      <c r="AQA83" s="9"/>
      <c r="AQB83" s="9"/>
      <c r="AQC83" s="9"/>
      <c r="AQD83" s="9"/>
      <c r="AQE83" s="9"/>
      <c r="AQF83" s="9"/>
      <c r="AQG83" s="9"/>
      <c r="AQH83" s="9"/>
      <c r="AQI83" s="9"/>
      <c r="AQJ83" s="9"/>
      <c r="AQK83" s="9"/>
      <c r="AQL83" s="9"/>
      <c r="AQM83" s="9"/>
      <c r="AQN83" s="9"/>
      <c r="AQO83" s="9"/>
      <c r="AQP83" s="9"/>
      <c r="AQQ83" s="9"/>
      <c r="AQR83" s="9"/>
      <c r="AQS83" s="9"/>
      <c r="AQT83" s="9"/>
      <c r="AQU83" s="9"/>
      <c r="AQV83" s="9"/>
      <c r="AQW83" s="9"/>
      <c r="AQX83" s="9"/>
      <c r="AQY83" s="9"/>
      <c r="AQZ83" s="9"/>
      <c r="ARA83" s="9"/>
      <c r="ARB83" s="9"/>
      <c r="ARC83" s="9"/>
      <c r="ARD83" s="9"/>
      <c r="ARE83" s="9"/>
      <c r="ARF83" s="9"/>
      <c r="ARG83" s="9"/>
      <c r="ARH83" s="9"/>
      <c r="ARI83" s="9"/>
      <c r="ARJ83" s="9"/>
      <c r="ARK83" s="9"/>
      <c r="ARL83" s="9"/>
      <c r="ARM83" s="9"/>
      <c r="ARN83" s="9"/>
      <c r="ARO83" s="9"/>
      <c r="ARP83" s="9"/>
      <c r="ARQ83" s="9"/>
      <c r="ARR83" s="9"/>
      <c r="ARS83" s="9"/>
      <c r="ART83" s="9"/>
      <c r="ARU83" s="9"/>
      <c r="ARV83" s="9"/>
      <c r="ARW83" s="9"/>
      <c r="ARX83" s="9"/>
      <c r="ARY83" s="9"/>
      <c r="ARZ83" s="9"/>
      <c r="ASA83" s="9"/>
      <c r="ASB83" s="9"/>
      <c r="ASC83" s="9"/>
      <c r="ASD83" s="9"/>
      <c r="ASE83" s="9"/>
      <c r="ASF83" s="9"/>
      <c r="ASG83" s="9"/>
      <c r="ASH83" s="9"/>
      <c r="ASI83" s="9"/>
      <c r="ASJ83" s="9"/>
      <c r="ASK83" s="9"/>
      <c r="ASL83" s="9"/>
      <c r="ASM83" s="9"/>
      <c r="ASN83" s="9"/>
      <c r="ASO83" s="9"/>
      <c r="ASP83" s="9"/>
      <c r="ASQ83" s="9"/>
      <c r="ASR83" s="9"/>
      <c r="ASS83" s="9"/>
      <c r="AST83" s="9"/>
      <c r="ASU83" s="9"/>
      <c r="ASV83" s="9"/>
      <c r="ASW83" s="9"/>
      <c r="ASX83" s="9"/>
      <c r="ASY83" s="9"/>
      <c r="ASZ83" s="9"/>
      <c r="ATA83" s="9"/>
      <c r="ATB83" s="9"/>
      <c r="ATC83" s="9"/>
      <c r="ATD83" s="9"/>
      <c r="ATE83" s="9"/>
      <c r="ATF83" s="9"/>
      <c r="ATG83" s="9"/>
      <c r="ATH83" s="9"/>
      <c r="ATI83" s="9"/>
      <c r="ATJ83" s="9"/>
      <c r="ATK83" s="9"/>
      <c r="ATL83" s="9"/>
      <c r="ATM83" s="9"/>
      <c r="ATN83" s="9"/>
      <c r="ATO83" s="9"/>
      <c r="ATP83" s="9"/>
      <c r="ATQ83" s="9"/>
      <c r="ATR83" s="9"/>
      <c r="ATS83" s="9"/>
      <c r="ATT83" s="9"/>
      <c r="ATU83" s="9"/>
      <c r="ATV83" s="9"/>
      <c r="ATW83" s="9"/>
      <c r="ATX83" s="9"/>
      <c r="ATY83" s="9"/>
      <c r="ATZ83" s="9"/>
      <c r="AUA83" s="9"/>
      <c r="AUB83" s="9"/>
      <c r="AUC83" s="9"/>
      <c r="AUD83" s="9"/>
      <c r="AUE83" s="9"/>
      <c r="AUF83" s="9"/>
      <c r="AUG83" s="9"/>
      <c r="AUH83" s="9"/>
      <c r="AUI83" s="9"/>
      <c r="AUJ83" s="9"/>
      <c r="AUK83" s="9"/>
      <c r="AUL83" s="9"/>
      <c r="AUM83" s="9"/>
      <c r="AUN83" s="9"/>
      <c r="AUO83" s="9"/>
      <c r="AUP83" s="9"/>
      <c r="AUQ83" s="9"/>
      <c r="AUR83" s="9"/>
      <c r="AUS83" s="9"/>
      <c r="AUT83" s="9"/>
      <c r="AUU83" s="9"/>
      <c r="AUV83" s="9"/>
      <c r="AUW83" s="9"/>
      <c r="AUX83" s="9"/>
      <c r="AUY83" s="9"/>
      <c r="AUZ83" s="9"/>
      <c r="AVA83" s="9"/>
      <c r="AVB83" s="9"/>
      <c r="AVC83" s="9"/>
      <c r="AVD83" s="9"/>
      <c r="AVE83" s="9"/>
      <c r="AVF83" s="9"/>
      <c r="AVG83" s="9"/>
      <c r="AVH83" s="9"/>
      <c r="AVI83" s="9"/>
      <c r="AVJ83" s="9"/>
      <c r="AVK83" s="9"/>
      <c r="AVL83" s="9"/>
      <c r="AVM83" s="9"/>
      <c r="AVN83" s="9"/>
      <c r="AVO83" s="9"/>
      <c r="AVP83" s="9"/>
      <c r="AVQ83" s="9"/>
      <c r="AVR83" s="9"/>
      <c r="AVS83" s="9"/>
      <c r="AVT83" s="9"/>
      <c r="AVU83" s="9"/>
      <c r="AVV83" s="9"/>
      <c r="AVW83" s="9"/>
      <c r="AVX83" s="9"/>
      <c r="AVY83" s="9"/>
      <c r="AVZ83" s="9"/>
      <c r="AWA83" s="9"/>
      <c r="AWB83" s="9"/>
      <c r="AWC83" s="9"/>
      <c r="AWD83" s="9"/>
      <c r="AWE83" s="9"/>
      <c r="AWF83" s="9"/>
      <c r="AWG83" s="9"/>
      <c r="AWH83" s="9"/>
      <c r="AWI83" s="9"/>
      <c r="AWJ83" s="9"/>
      <c r="AWK83" s="9"/>
      <c r="AWL83" s="9"/>
      <c r="AWM83" s="9"/>
      <c r="AWN83" s="9"/>
      <c r="AWO83" s="9"/>
      <c r="AWP83" s="9"/>
      <c r="AWQ83" s="9"/>
      <c r="AWR83" s="9"/>
      <c r="AWS83" s="9"/>
      <c r="AWT83" s="9"/>
      <c r="AWU83" s="9"/>
      <c r="AWV83" s="9"/>
      <c r="AWW83" s="9"/>
      <c r="AWX83" s="9"/>
      <c r="AWY83" s="9"/>
      <c r="AWZ83" s="9"/>
      <c r="AXA83" s="9"/>
      <c r="AXB83" s="9"/>
      <c r="AXC83" s="9"/>
      <c r="AXD83" s="9"/>
      <c r="AXE83" s="9"/>
      <c r="AXF83" s="9"/>
      <c r="AXG83" s="9"/>
      <c r="AXH83" s="9"/>
      <c r="AXI83" s="9"/>
      <c r="AXJ83" s="9"/>
      <c r="AXK83" s="9"/>
      <c r="AXL83" s="9"/>
      <c r="AXM83" s="9"/>
      <c r="AXN83" s="9"/>
      <c r="AXO83" s="9"/>
      <c r="AXP83" s="9"/>
      <c r="AXQ83" s="9"/>
      <c r="AXR83" s="9"/>
      <c r="AXS83" s="9"/>
      <c r="AXT83" s="9"/>
      <c r="AXU83" s="9"/>
      <c r="AXV83" s="9"/>
      <c r="AXW83" s="9"/>
      <c r="AXX83" s="9"/>
      <c r="AXY83" s="9"/>
      <c r="AXZ83" s="9"/>
      <c r="AYA83" s="9"/>
      <c r="AYB83" s="9"/>
      <c r="AYC83" s="9"/>
      <c r="AYD83" s="9"/>
      <c r="AYE83" s="9"/>
      <c r="AYF83" s="9"/>
      <c r="AYG83" s="9"/>
      <c r="AYH83" s="9"/>
      <c r="AYI83" s="9"/>
      <c r="AYJ83" s="9"/>
      <c r="AYK83" s="9"/>
      <c r="AYL83" s="9"/>
      <c r="AYM83" s="9"/>
      <c r="AYN83" s="9"/>
      <c r="AYO83" s="9"/>
      <c r="AYP83" s="9"/>
      <c r="AYQ83" s="9"/>
      <c r="AYR83" s="9"/>
      <c r="AYS83" s="9"/>
      <c r="AYT83" s="9"/>
      <c r="AYU83" s="9"/>
      <c r="AYV83" s="9"/>
      <c r="AYW83" s="9"/>
      <c r="AYX83" s="9"/>
      <c r="AYY83" s="9"/>
      <c r="AYZ83" s="9"/>
      <c r="AZA83" s="9"/>
      <c r="AZB83" s="9"/>
      <c r="AZC83" s="9"/>
      <c r="AZD83" s="9"/>
      <c r="AZE83" s="9"/>
      <c r="AZF83" s="9"/>
      <c r="AZG83" s="9"/>
      <c r="AZH83" s="9"/>
      <c r="AZI83" s="9"/>
      <c r="AZJ83" s="9"/>
      <c r="AZK83" s="9"/>
      <c r="AZL83" s="9"/>
      <c r="AZM83" s="9"/>
      <c r="AZN83" s="9"/>
      <c r="AZO83" s="9"/>
      <c r="AZP83" s="9"/>
      <c r="AZQ83" s="9"/>
      <c r="AZR83" s="9"/>
      <c r="AZS83" s="9"/>
      <c r="AZT83" s="9"/>
      <c r="AZU83" s="9"/>
      <c r="AZV83" s="9"/>
      <c r="AZW83" s="9"/>
      <c r="AZX83" s="9"/>
      <c r="AZY83" s="9"/>
      <c r="AZZ83" s="9"/>
      <c r="BAA83" s="9"/>
      <c r="BAB83" s="9"/>
      <c r="BAC83" s="9"/>
      <c r="BAD83" s="9"/>
      <c r="BAE83" s="9"/>
      <c r="BAF83" s="9"/>
      <c r="BAG83" s="9"/>
      <c r="BAH83" s="9"/>
      <c r="BAI83" s="9"/>
      <c r="BAJ83" s="9"/>
      <c r="BAK83" s="9"/>
      <c r="BAL83" s="9"/>
      <c r="BAM83" s="9"/>
      <c r="BAN83" s="9"/>
      <c r="BAO83" s="9"/>
      <c r="BAP83" s="9"/>
      <c r="BAQ83" s="9"/>
      <c r="BAR83" s="9"/>
      <c r="BAS83" s="9"/>
      <c r="BAT83" s="9"/>
      <c r="BAU83" s="9"/>
      <c r="BAV83" s="9"/>
      <c r="BAW83" s="9"/>
      <c r="BAX83" s="9"/>
      <c r="BAY83" s="9"/>
      <c r="BAZ83" s="9"/>
      <c r="BBA83" s="9"/>
      <c r="BBB83" s="9"/>
      <c r="BBC83" s="9"/>
      <c r="BBD83" s="9"/>
      <c r="BBE83" s="9"/>
      <c r="BBF83" s="9"/>
      <c r="BBG83" s="9"/>
      <c r="BBH83" s="9"/>
      <c r="BBI83" s="9"/>
      <c r="BBJ83" s="9"/>
      <c r="BBK83" s="9"/>
      <c r="BBL83" s="9"/>
      <c r="BBM83" s="9"/>
      <c r="BBN83" s="9"/>
      <c r="BBO83" s="9"/>
      <c r="BBP83" s="9"/>
      <c r="BBQ83" s="9"/>
      <c r="BBR83" s="9"/>
      <c r="BBS83" s="9"/>
      <c r="BBT83" s="9"/>
      <c r="BBU83" s="9"/>
      <c r="BBV83" s="9"/>
      <c r="BBW83" s="9"/>
      <c r="BBX83" s="9"/>
      <c r="BBY83" s="9"/>
      <c r="BBZ83" s="9"/>
      <c r="BCA83" s="9"/>
      <c r="BCB83" s="9"/>
      <c r="BCC83" s="9"/>
      <c r="BCD83" s="9"/>
      <c r="BCE83" s="9"/>
      <c r="BCF83" s="9"/>
      <c r="BCG83" s="9"/>
      <c r="BCH83" s="9"/>
      <c r="BCI83" s="9"/>
      <c r="BCJ83" s="9"/>
      <c r="BCK83" s="9"/>
      <c r="BCL83" s="9"/>
      <c r="BCM83" s="9"/>
      <c r="BCN83" s="9"/>
      <c r="BCO83" s="9"/>
      <c r="BCP83" s="9"/>
      <c r="BCQ83" s="9"/>
      <c r="BCR83" s="9"/>
      <c r="BCS83" s="9"/>
      <c r="BCT83" s="9"/>
      <c r="BCU83" s="9"/>
      <c r="BCV83" s="9"/>
      <c r="BCW83" s="9"/>
      <c r="BCX83" s="9"/>
      <c r="BCY83" s="9"/>
      <c r="BCZ83" s="9"/>
      <c r="BDA83" s="9"/>
      <c r="BDB83" s="9"/>
      <c r="BDC83" s="9"/>
      <c r="BDD83" s="9"/>
      <c r="BDE83" s="9"/>
      <c r="BDF83" s="9"/>
      <c r="BDG83" s="9"/>
      <c r="BDH83" s="9"/>
      <c r="BDI83" s="9"/>
      <c r="BDJ83" s="9"/>
      <c r="BDK83" s="9"/>
      <c r="BDL83" s="9"/>
      <c r="BDM83" s="9"/>
      <c r="BDN83" s="9"/>
      <c r="BDO83" s="9"/>
      <c r="BDP83" s="9"/>
      <c r="BDQ83" s="9"/>
      <c r="BDR83" s="9"/>
      <c r="BDS83" s="9"/>
      <c r="BDT83" s="9"/>
      <c r="BDU83" s="9"/>
      <c r="BDV83" s="9"/>
      <c r="BDW83" s="9"/>
      <c r="BDX83" s="9"/>
      <c r="BDY83" s="9"/>
      <c r="BDZ83" s="9"/>
      <c r="BEA83" s="9"/>
      <c r="BEB83" s="9"/>
      <c r="BEC83" s="9"/>
      <c r="BED83" s="9"/>
      <c r="BEE83" s="9"/>
      <c r="BEF83" s="9"/>
      <c r="BEG83" s="9"/>
      <c r="BEH83" s="9"/>
      <c r="BEI83" s="9"/>
      <c r="BEJ83" s="9"/>
      <c r="BEK83" s="9"/>
      <c r="BEL83" s="9"/>
      <c r="BEM83" s="9"/>
      <c r="BEN83" s="9"/>
      <c r="BEO83" s="9"/>
      <c r="BEP83" s="9"/>
      <c r="BEQ83" s="9"/>
      <c r="BER83" s="9"/>
      <c r="BES83" s="9"/>
      <c r="BET83" s="9"/>
      <c r="BEU83" s="9"/>
      <c r="BEV83" s="9"/>
      <c r="BEW83" s="9"/>
      <c r="BEX83" s="9"/>
      <c r="BEY83" s="9"/>
      <c r="BEZ83" s="9"/>
      <c r="BFA83" s="9"/>
      <c r="BFB83" s="9"/>
      <c r="BFC83" s="9"/>
      <c r="BFD83" s="9"/>
      <c r="BFE83" s="9"/>
      <c r="BFF83" s="9"/>
      <c r="BFG83" s="9"/>
      <c r="BFH83" s="9"/>
      <c r="BFI83" s="9"/>
      <c r="BFJ83" s="9"/>
      <c r="BFK83" s="9"/>
      <c r="BFL83" s="9"/>
      <c r="BFM83" s="9"/>
      <c r="BFN83" s="9"/>
      <c r="BFO83" s="9"/>
      <c r="BFP83" s="9"/>
      <c r="BFQ83" s="9"/>
      <c r="BFR83" s="9"/>
      <c r="BFS83" s="9"/>
      <c r="BFT83" s="9"/>
      <c r="BFU83" s="9"/>
      <c r="BFV83" s="9"/>
      <c r="BFW83" s="9"/>
      <c r="BFX83" s="9"/>
      <c r="BFY83" s="9"/>
      <c r="BFZ83" s="9"/>
      <c r="BGA83" s="9"/>
      <c r="BGB83" s="9"/>
      <c r="BGC83" s="9"/>
      <c r="BGD83" s="9"/>
      <c r="BGE83" s="9"/>
      <c r="BGF83" s="9"/>
      <c r="BGG83" s="9"/>
      <c r="BGH83" s="9"/>
      <c r="BGI83" s="9"/>
      <c r="BGJ83" s="9"/>
      <c r="BGK83" s="9"/>
      <c r="BGL83" s="9"/>
      <c r="BGM83" s="9"/>
      <c r="BGN83" s="9"/>
      <c r="BGO83" s="9"/>
      <c r="BGP83" s="9"/>
      <c r="BGQ83" s="9"/>
      <c r="BGR83" s="9"/>
      <c r="BGS83" s="9"/>
      <c r="BGT83" s="9"/>
      <c r="BGU83" s="9"/>
      <c r="BGV83" s="9"/>
      <c r="BGW83" s="9"/>
      <c r="BGX83" s="9"/>
      <c r="BGY83" s="9"/>
      <c r="BGZ83" s="9"/>
      <c r="BHA83" s="9"/>
      <c r="BHB83" s="9"/>
      <c r="BHC83" s="9"/>
      <c r="BHD83" s="9"/>
      <c r="BHE83" s="9"/>
      <c r="BHF83" s="9"/>
      <c r="BHG83" s="9"/>
      <c r="BHH83" s="9"/>
      <c r="BHI83" s="9"/>
      <c r="BHJ83" s="9"/>
      <c r="BHK83" s="9"/>
      <c r="BHL83" s="9"/>
      <c r="BHM83" s="9"/>
      <c r="BHN83" s="9"/>
      <c r="BHO83" s="9"/>
      <c r="BHP83" s="9"/>
      <c r="BHQ83" s="9"/>
      <c r="BHR83" s="9"/>
      <c r="BHS83" s="9"/>
      <c r="BHT83" s="9"/>
      <c r="BHU83" s="9"/>
      <c r="BHV83" s="9"/>
      <c r="BHW83" s="9"/>
      <c r="BHX83" s="9"/>
      <c r="BHY83" s="9"/>
      <c r="BHZ83" s="9"/>
      <c r="BIA83" s="9"/>
      <c r="BIB83" s="9"/>
      <c r="BIC83" s="9"/>
      <c r="BID83" s="9"/>
      <c r="BIE83" s="9"/>
      <c r="BIF83" s="9"/>
      <c r="BIG83" s="9"/>
      <c r="BIH83" s="9"/>
      <c r="BII83" s="9"/>
      <c r="BIJ83" s="9"/>
      <c r="BIK83" s="9"/>
      <c r="BIL83" s="9"/>
      <c r="BIM83" s="9"/>
      <c r="BIN83" s="9"/>
      <c r="BIO83" s="9"/>
      <c r="BIP83" s="9"/>
      <c r="BIQ83" s="9"/>
      <c r="BIR83" s="9"/>
      <c r="BIS83" s="9"/>
      <c r="BIT83" s="9"/>
      <c r="BIU83" s="9"/>
      <c r="BIV83" s="9"/>
      <c r="BIW83" s="9"/>
      <c r="BIX83" s="9"/>
      <c r="BIY83" s="9"/>
      <c r="BIZ83" s="9"/>
      <c r="BJA83" s="9"/>
      <c r="BJB83" s="9"/>
      <c r="BJC83" s="9"/>
      <c r="BJD83" s="9"/>
      <c r="BJE83" s="9"/>
      <c r="BJF83" s="9"/>
      <c r="BJG83" s="9"/>
      <c r="BJH83" s="9"/>
      <c r="BJI83" s="9"/>
      <c r="BJJ83" s="9"/>
      <c r="BJK83" s="9"/>
      <c r="BJL83" s="9"/>
      <c r="BJM83" s="9"/>
      <c r="BJN83" s="9"/>
      <c r="BJO83" s="9"/>
      <c r="BJP83" s="9"/>
      <c r="BJQ83" s="9"/>
      <c r="BJR83" s="9"/>
      <c r="BJS83" s="9"/>
      <c r="BJT83" s="9"/>
      <c r="BJU83" s="9"/>
      <c r="BJV83" s="9"/>
      <c r="BJW83" s="9"/>
      <c r="BJX83" s="9"/>
      <c r="BJY83" s="9"/>
      <c r="BJZ83" s="9"/>
      <c r="BKA83" s="9"/>
      <c r="BKB83" s="9"/>
      <c r="BKC83" s="9"/>
      <c r="BKD83" s="9"/>
      <c r="BKE83" s="9"/>
      <c r="BKF83" s="9"/>
      <c r="BKG83" s="9"/>
      <c r="BKH83" s="9"/>
      <c r="BKI83" s="9"/>
      <c r="BKJ83" s="9"/>
      <c r="BKK83" s="9"/>
      <c r="BKL83" s="9"/>
      <c r="BKM83" s="9"/>
      <c r="BKN83" s="9"/>
      <c r="BKO83" s="9"/>
      <c r="BKP83" s="9"/>
      <c r="BKQ83" s="9"/>
      <c r="BKR83" s="9"/>
      <c r="BKS83" s="9"/>
      <c r="BKT83" s="9"/>
      <c r="BKU83" s="9"/>
      <c r="BKV83" s="9"/>
      <c r="BKW83" s="9"/>
      <c r="BKX83" s="9"/>
      <c r="BKY83" s="9"/>
      <c r="BKZ83" s="9"/>
      <c r="BLA83" s="9"/>
      <c r="BLB83" s="9"/>
      <c r="BLC83" s="9"/>
      <c r="BLD83" s="9"/>
      <c r="BLE83" s="9"/>
      <c r="BLF83" s="9"/>
      <c r="BLG83" s="9"/>
      <c r="BLH83" s="9"/>
      <c r="BLI83" s="9"/>
      <c r="BLJ83" s="9"/>
      <c r="BLK83" s="9"/>
      <c r="BLL83" s="9"/>
      <c r="BLM83" s="9"/>
      <c r="BLN83" s="9"/>
      <c r="BLO83" s="9"/>
      <c r="BLP83" s="9"/>
      <c r="BLQ83" s="9"/>
      <c r="BLR83" s="9"/>
      <c r="BLS83" s="9"/>
      <c r="BLT83" s="9"/>
      <c r="BLU83" s="9"/>
      <c r="BLV83" s="9"/>
      <c r="BLW83" s="9"/>
      <c r="BLX83" s="9"/>
      <c r="BLY83" s="9"/>
      <c r="BLZ83" s="9"/>
      <c r="BMA83" s="9"/>
      <c r="BMB83" s="9"/>
      <c r="BMC83" s="9"/>
      <c r="BMD83" s="9"/>
      <c r="BME83" s="9"/>
      <c r="BMF83" s="9"/>
      <c r="BMG83" s="9"/>
      <c r="BMH83" s="9"/>
      <c r="BMI83" s="9"/>
      <c r="BMJ83" s="9"/>
      <c r="BMK83" s="9"/>
      <c r="BML83" s="9"/>
      <c r="BMM83" s="9"/>
      <c r="BMN83" s="9"/>
      <c r="BMO83" s="9"/>
      <c r="BMP83" s="9"/>
      <c r="BMQ83" s="9"/>
      <c r="BMR83" s="9"/>
      <c r="BMS83" s="9"/>
      <c r="BMT83" s="9"/>
      <c r="BMU83" s="9"/>
      <c r="BMV83" s="9"/>
      <c r="BMW83" s="9"/>
      <c r="BMX83" s="9"/>
      <c r="BMY83" s="9"/>
      <c r="BMZ83" s="9"/>
      <c r="BNA83" s="9"/>
      <c r="BNB83" s="9"/>
      <c r="BNC83" s="9"/>
      <c r="BND83" s="9"/>
      <c r="BNE83" s="9"/>
      <c r="BNF83" s="9"/>
      <c r="BNG83" s="9"/>
      <c r="BNH83" s="9"/>
      <c r="BNI83" s="9"/>
      <c r="BNJ83" s="9"/>
      <c r="BNK83" s="9"/>
      <c r="BNL83" s="9"/>
      <c r="BNM83" s="9"/>
      <c r="BNN83" s="9"/>
      <c r="BNO83" s="9"/>
      <c r="BNP83" s="9"/>
      <c r="BNQ83" s="9"/>
      <c r="BNR83" s="9"/>
      <c r="BNS83" s="9"/>
      <c r="BNT83" s="9"/>
      <c r="BNU83" s="9"/>
      <c r="BNV83" s="9"/>
      <c r="BNW83" s="9"/>
      <c r="BNX83" s="9"/>
      <c r="BNY83" s="9"/>
      <c r="BNZ83" s="9"/>
      <c r="BOA83" s="9"/>
      <c r="BOB83" s="9"/>
      <c r="BOC83" s="9"/>
      <c r="BOD83" s="9"/>
      <c r="BOE83" s="9"/>
      <c r="BOF83" s="9"/>
      <c r="BOG83" s="9"/>
      <c r="BOH83" s="9"/>
      <c r="BOI83" s="9"/>
      <c r="BOJ83" s="9"/>
      <c r="BOK83" s="9"/>
      <c r="BOL83" s="9"/>
      <c r="BOM83" s="9"/>
      <c r="BON83" s="9"/>
      <c r="BOO83" s="9"/>
      <c r="BOP83" s="9"/>
      <c r="BOQ83" s="9"/>
      <c r="BOR83" s="9"/>
      <c r="BOS83" s="9"/>
      <c r="BOT83" s="9"/>
      <c r="BOU83" s="9"/>
      <c r="BOV83" s="9"/>
      <c r="BOW83" s="9"/>
      <c r="BOX83" s="9"/>
      <c r="BOY83" s="9"/>
      <c r="BOZ83" s="9"/>
      <c r="BPA83" s="9"/>
      <c r="BPB83" s="9"/>
      <c r="BPC83" s="9"/>
      <c r="BPD83" s="9"/>
      <c r="BPE83" s="9"/>
      <c r="BPF83" s="9"/>
      <c r="BPG83" s="9"/>
      <c r="BPH83" s="9"/>
      <c r="BPI83" s="9"/>
      <c r="BPJ83" s="9"/>
      <c r="BPK83" s="9"/>
      <c r="BPL83" s="9"/>
      <c r="BPM83" s="9"/>
      <c r="BPN83" s="9"/>
      <c r="BPO83" s="9"/>
      <c r="BPP83" s="9"/>
      <c r="BPQ83" s="9"/>
      <c r="BPR83" s="9"/>
      <c r="BPS83" s="9"/>
      <c r="BPT83" s="9"/>
      <c r="BPU83" s="9"/>
      <c r="BPV83" s="9"/>
      <c r="BPW83" s="9"/>
      <c r="BPX83" s="9"/>
      <c r="BPY83" s="9"/>
      <c r="BPZ83" s="9"/>
      <c r="BQA83" s="9"/>
      <c r="BQB83" s="9"/>
      <c r="BQC83" s="9"/>
      <c r="BQD83" s="9"/>
      <c r="BQE83" s="9"/>
      <c r="BQF83" s="9"/>
      <c r="BQG83" s="9"/>
      <c r="BQH83" s="9"/>
      <c r="BQI83" s="9"/>
      <c r="BQJ83" s="9"/>
      <c r="BQK83" s="9"/>
      <c r="BQL83" s="9"/>
      <c r="BQM83" s="9"/>
      <c r="BQN83" s="9"/>
      <c r="BQO83" s="9"/>
      <c r="BQP83" s="9"/>
      <c r="BQQ83" s="9"/>
      <c r="BQR83" s="9"/>
      <c r="BQS83" s="9"/>
      <c r="BQT83" s="9"/>
      <c r="BQU83" s="9"/>
      <c r="BQV83" s="9"/>
      <c r="BQW83" s="9"/>
      <c r="BQX83" s="9"/>
      <c r="BQY83" s="9"/>
      <c r="BQZ83" s="9"/>
      <c r="BRA83" s="9"/>
      <c r="BRB83" s="9"/>
      <c r="BRC83" s="9"/>
      <c r="BRD83" s="9"/>
      <c r="BRE83" s="9"/>
      <c r="BRF83" s="9"/>
      <c r="BRG83" s="9"/>
      <c r="BRH83" s="9"/>
      <c r="BRI83" s="9"/>
      <c r="BRJ83" s="9"/>
      <c r="BRK83" s="9"/>
      <c r="BRL83" s="9"/>
      <c r="BRM83" s="9"/>
      <c r="BRN83" s="9"/>
      <c r="BRO83" s="9"/>
      <c r="BRP83" s="9"/>
      <c r="BRQ83" s="9"/>
      <c r="BRR83" s="9"/>
      <c r="BRS83" s="9"/>
      <c r="BRT83" s="9"/>
      <c r="BRU83" s="9"/>
      <c r="BRV83" s="9"/>
      <c r="BRW83" s="9"/>
      <c r="BRX83" s="9"/>
      <c r="BRY83" s="9"/>
      <c r="BRZ83" s="9"/>
      <c r="BSA83" s="9"/>
      <c r="BSB83" s="9"/>
      <c r="BSC83" s="9"/>
      <c r="BSD83" s="9"/>
      <c r="BSE83" s="9"/>
      <c r="BSF83" s="9"/>
      <c r="BSG83" s="9"/>
      <c r="BSH83" s="9"/>
      <c r="BSI83" s="9"/>
      <c r="BSJ83" s="9"/>
      <c r="BSK83" s="9"/>
      <c r="BSL83" s="9"/>
      <c r="BSM83" s="9"/>
      <c r="BSN83" s="9"/>
      <c r="BSO83" s="9"/>
      <c r="BSP83" s="9"/>
      <c r="BSQ83" s="9"/>
      <c r="BSR83" s="9"/>
      <c r="BSS83" s="9"/>
      <c r="BST83" s="9"/>
      <c r="BSU83" s="9"/>
      <c r="BSV83" s="9"/>
      <c r="BSW83" s="9"/>
      <c r="BSX83" s="9"/>
      <c r="BSY83" s="9"/>
      <c r="BSZ83" s="9"/>
      <c r="BTA83" s="9"/>
      <c r="BTB83" s="9"/>
      <c r="BTC83" s="9"/>
      <c r="BTD83" s="9"/>
      <c r="BTE83" s="9"/>
      <c r="BTF83" s="9"/>
      <c r="BTG83" s="9"/>
      <c r="BTH83" s="9"/>
      <c r="BTI83" s="9"/>
      <c r="BTJ83" s="9"/>
      <c r="BTK83" s="9"/>
      <c r="BTL83" s="9"/>
      <c r="BTM83" s="9"/>
      <c r="BTN83" s="9"/>
      <c r="BTO83" s="9"/>
      <c r="BTP83" s="9"/>
      <c r="BTQ83" s="9"/>
      <c r="BTR83" s="9"/>
      <c r="BTS83" s="9"/>
      <c r="BTT83" s="9"/>
      <c r="BTU83" s="9"/>
      <c r="BTV83" s="9"/>
      <c r="BTW83" s="9"/>
      <c r="BTX83" s="9"/>
      <c r="BTY83" s="9"/>
      <c r="BTZ83" s="9"/>
      <c r="BUA83" s="9"/>
      <c r="BUB83" s="9"/>
      <c r="BUC83" s="9"/>
      <c r="BUD83" s="9"/>
      <c r="BUE83" s="9"/>
      <c r="BUF83" s="9"/>
      <c r="BUG83" s="9"/>
      <c r="BUH83" s="9"/>
      <c r="BUI83" s="9"/>
      <c r="BUJ83" s="9"/>
      <c r="BUK83" s="9"/>
      <c r="BUL83" s="9"/>
      <c r="BUM83" s="9"/>
      <c r="BUN83" s="9"/>
      <c r="BUO83" s="9"/>
      <c r="BUP83" s="9"/>
      <c r="BUQ83" s="9"/>
      <c r="BUR83" s="9"/>
      <c r="BUS83" s="9"/>
      <c r="BUT83" s="9"/>
      <c r="BUU83" s="9"/>
      <c r="BUV83" s="9"/>
      <c r="BUW83" s="9"/>
      <c r="BUX83" s="9"/>
      <c r="BUY83" s="9"/>
      <c r="BUZ83" s="9"/>
      <c r="BVA83" s="9"/>
      <c r="BVB83" s="9"/>
      <c r="BVC83" s="9"/>
      <c r="BVD83" s="9"/>
      <c r="BVE83" s="9"/>
      <c r="BVF83" s="9"/>
      <c r="BVG83" s="9"/>
      <c r="BVH83" s="9"/>
      <c r="BVI83" s="9"/>
      <c r="BVJ83" s="9"/>
      <c r="BVK83" s="9"/>
      <c r="BVL83" s="9"/>
      <c r="BVM83" s="9"/>
      <c r="BVN83" s="9"/>
      <c r="BVO83" s="9"/>
      <c r="BVP83" s="9"/>
      <c r="BVQ83" s="9"/>
      <c r="BVR83" s="9"/>
      <c r="BVS83" s="9"/>
      <c r="BVT83" s="9"/>
      <c r="BVU83" s="9"/>
      <c r="BVV83" s="9"/>
      <c r="BVW83" s="9"/>
      <c r="BVX83" s="9"/>
      <c r="BVY83" s="9"/>
      <c r="BVZ83" s="9"/>
      <c r="BWA83" s="9"/>
      <c r="BWB83" s="9"/>
      <c r="BWC83" s="9"/>
      <c r="BWD83" s="9"/>
      <c r="BWE83" s="9"/>
      <c r="BWF83" s="9"/>
      <c r="BWG83" s="9"/>
      <c r="BWH83" s="9"/>
      <c r="BWI83" s="9"/>
      <c r="BWJ83" s="9"/>
      <c r="BWK83" s="9"/>
      <c r="BWL83" s="9"/>
      <c r="BWM83" s="9"/>
      <c r="BWN83" s="9"/>
      <c r="BWO83" s="9"/>
      <c r="BWP83" s="9"/>
      <c r="BWQ83" s="9"/>
      <c r="BWR83" s="9"/>
      <c r="BWS83" s="9"/>
      <c r="BWT83" s="9"/>
      <c r="BWU83" s="9"/>
      <c r="BWV83" s="9"/>
      <c r="BWW83" s="9"/>
      <c r="BWX83" s="9"/>
      <c r="BWY83" s="9"/>
      <c r="BWZ83" s="9"/>
      <c r="BXA83" s="9"/>
      <c r="BXB83" s="9"/>
      <c r="BXC83" s="9"/>
      <c r="BXD83" s="9"/>
      <c r="BXE83" s="9"/>
      <c r="BXF83" s="9"/>
      <c r="BXG83" s="9"/>
      <c r="BXH83" s="9"/>
      <c r="BXI83" s="9"/>
      <c r="BXJ83" s="9"/>
      <c r="BXK83" s="9"/>
      <c r="BXL83" s="9"/>
      <c r="BXM83" s="9"/>
      <c r="BXN83" s="9"/>
      <c r="BXO83" s="9"/>
      <c r="BXP83" s="9"/>
      <c r="BXQ83" s="9"/>
      <c r="BXR83" s="9"/>
      <c r="BXS83" s="9"/>
      <c r="BXT83" s="9"/>
      <c r="BXU83" s="9"/>
      <c r="BXV83" s="9"/>
      <c r="BXW83" s="9"/>
      <c r="BXX83" s="9"/>
      <c r="BXY83" s="9"/>
      <c r="BXZ83" s="9"/>
      <c r="BYA83" s="9"/>
      <c r="BYB83" s="9"/>
      <c r="BYC83" s="9"/>
      <c r="BYD83" s="9"/>
      <c r="BYE83" s="9"/>
      <c r="BYF83" s="9"/>
      <c r="BYG83" s="9"/>
      <c r="BYH83" s="9"/>
      <c r="BYI83" s="9"/>
      <c r="BYJ83" s="9"/>
      <c r="BYK83" s="9"/>
      <c r="BYL83" s="9"/>
      <c r="BYM83" s="9"/>
      <c r="BYN83" s="9"/>
      <c r="BYO83" s="9"/>
      <c r="BYP83" s="9"/>
      <c r="BYQ83" s="9"/>
      <c r="BYR83" s="9"/>
      <c r="BYS83" s="9"/>
      <c r="BYT83" s="9"/>
      <c r="BYU83" s="9"/>
      <c r="BYV83" s="9"/>
      <c r="BYW83" s="9"/>
      <c r="BYX83" s="9"/>
      <c r="BYY83" s="9"/>
      <c r="BYZ83" s="9"/>
      <c r="BZA83" s="9"/>
      <c r="BZB83" s="9"/>
      <c r="BZC83" s="9"/>
      <c r="BZD83" s="9"/>
      <c r="BZE83" s="9"/>
      <c r="BZF83" s="9"/>
      <c r="BZG83" s="9"/>
      <c r="BZH83" s="9"/>
      <c r="BZI83" s="9"/>
      <c r="BZJ83" s="9"/>
      <c r="BZK83" s="9"/>
      <c r="BZL83" s="9"/>
      <c r="BZM83" s="9"/>
      <c r="BZN83" s="9"/>
      <c r="BZO83" s="9"/>
      <c r="BZP83" s="9"/>
      <c r="BZQ83" s="9"/>
      <c r="BZR83" s="9"/>
      <c r="BZS83" s="9"/>
      <c r="BZT83" s="9"/>
      <c r="BZU83" s="9"/>
      <c r="BZV83" s="9"/>
      <c r="BZW83" s="9"/>
      <c r="BZX83" s="9"/>
      <c r="BZY83" s="9"/>
      <c r="BZZ83" s="9"/>
      <c r="CAA83" s="9"/>
      <c r="CAB83" s="9"/>
      <c r="CAC83" s="9"/>
      <c r="CAD83" s="9"/>
      <c r="CAE83" s="9"/>
      <c r="CAF83" s="9"/>
      <c r="CAG83" s="9"/>
      <c r="CAH83" s="9"/>
      <c r="CAI83" s="9"/>
      <c r="CAJ83" s="9"/>
      <c r="CAK83" s="9"/>
      <c r="CAL83" s="9"/>
      <c r="CAM83" s="9"/>
      <c r="CAN83" s="9"/>
      <c r="CAO83" s="9"/>
      <c r="CAP83" s="9"/>
      <c r="CAQ83" s="9"/>
      <c r="CAR83" s="9"/>
      <c r="CAS83" s="9"/>
      <c r="CAT83" s="9"/>
      <c r="CAU83" s="9"/>
      <c r="CAV83" s="9"/>
      <c r="CAW83" s="9"/>
      <c r="CAX83" s="9"/>
      <c r="CAY83" s="9"/>
      <c r="CAZ83" s="9"/>
      <c r="CBA83" s="9"/>
      <c r="CBB83" s="9"/>
      <c r="CBC83" s="9"/>
      <c r="CBD83" s="9"/>
      <c r="CBE83" s="9"/>
      <c r="CBF83" s="9"/>
      <c r="CBG83" s="9"/>
      <c r="CBH83" s="9"/>
      <c r="CBI83" s="9"/>
      <c r="CBJ83" s="9"/>
      <c r="CBK83" s="9"/>
      <c r="CBL83" s="9"/>
      <c r="CBM83" s="9"/>
      <c r="CBN83" s="9"/>
      <c r="CBO83" s="9"/>
      <c r="CBP83" s="9"/>
      <c r="CBQ83" s="9"/>
      <c r="CBR83" s="9"/>
      <c r="CBS83" s="9"/>
      <c r="CBT83" s="9"/>
      <c r="CBU83" s="9"/>
      <c r="CBV83" s="9"/>
      <c r="CBW83" s="9"/>
      <c r="CBX83" s="9"/>
      <c r="CBY83" s="9"/>
      <c r="CBZ83" s="9"/>
      <c r="CCA83" s="9"/>
      <c r="CCB83" s="9"/>
      <c r="CCC83" s="9"/>
      <c r="CCD83" s="9"/>
      <c r="CCE83" s="9"/>
      <c r="CCF83" s="9"/>
      <c r="CCG83" s="9"/>
      <c r="CCH83" s="9"/>
      <c r="CCI83" s="9"/>
      <c r="CCJ83" s="9"/>
      <c r="CCK83" s="9"/>
      <c r="CCL83" s="9"/>
      <c r="CCM83" s="9"/>
      <c r="CCN83" s="9"/>
      <c r="CCO83" s="9"/>
      <c r="CCP83" s="9"/>
      <c r="CCQ83" s="9"/>
      <c r="CCR83" s="9"/>
      <c r="CCS83" s="9"/>
      <c r="CCT83" s="9"/>
      <c r="CCU83" s="9"/>
      <c r="CCV83" s="9"/>
      <c r="CCW83" s="9"/>
      <c r="CCX83" s="9"/>
      <c r="CCY83" s="9"/>
      <c r="CCZ83" s="9"/>
      <c r="CDA83" s="9"/>
      <c r="CDB83" s="9"/>
      <c r="CDC83" s="9"/>
      <c r="CDD83" s="9"/>
      <c r="CDE83" s="9"/>
      <c r="CDF83" s="9"/>
      <c r="CDG83" s="9"/>
      <c r="CDH83" s="9"/>
      <c r="CDI83" s="9"/>
      <c r="CDJ83" s="9"/>
      <c r="CDK83" s="9"/>
      <c r="CDL83" s="9"/>
      <c r="CDM83" s="9"/>
      <c r="CDN83" s="9"/>
      <c r="CDO83" s="9"/>
      <c r="CDP83" s="9"/>
      <c r="CDQ83" s="9"/>
      <c r="CDR83" s="9"/>
      <c r="CDS83" s="9"/>
      <c r="CDT83" s="9"/>
      <c r="CDU83" s="9"/>
      <c r="CDV83" s="9"/>
      <c r="CDW83" s="9"/>
      <c r="CDX83" s="9"/>
      <c r="CDY83" s="9"/>
      <c r="CDZ83" s="9"/>
      <c r="CEA83" s="9"/>
      <c r="CEB83" s="9"/>
      <c r="CEC83" s="9"/>
      <c r="CED83" s="9"/>
      <c r="CEE83" s="9"/>
      <c r="CEF83" s="9"/>
      <c r="CEG83" s="9"/>
      <c r="CEH83" s="9"/>
      <c r="CEI83" s="9"/>
      <c r="CEJ83" s="9"/>
      <c r="CEK83" s="9"/>
      <c r="CEL83" s="9"/>
      <c r="CEM83" s="9"/>
      <c r="CEN83" s="9"/>
      <c r="CEO83" s="9"/>
      <c r="CEP83" s="9"/>
      <c r="CEQ83" s="9"/>
      <c r="CER83" s="9"/>
      <c r="CES83" s="9"/>
      <c r="CET83" s="9"/>
      <c r="CEU83" s="9"/>
      <c r="CEV83" s="9"/>
      <c r="CEW83" s="9"/>
      <c r="CEX83" s="9"/>
      <c r="CEY83" s="9"/>
      <c r="CEZ83" s="9"/>
      <c r="CFA83" s="9"/>
      <c r="CFB83" s="9"/>
      <c r="CFC83" s="9"/>
      <c r="CFD83" s="9"/>
      <c r="CFE83" s="9"/>
      <c r="CFF83" s="9"/>
      <c r="CFG83" s="9"/>
      <c r="CFH83" s="9"/>
      <c r="CFI83" s="9"/>
      <c r="CFJ83" s="9"/>
      <c r="CFK83" s="9"/>
      <c r="CFL83" s="9"/>
      <c r="CFM83" s="9"/>
      <c r="CFN83" s="9"/>
      <c r="CFO83" s="9"/>
      <c r="CFP83" s="9"/>
      <c r="CFQ83" s="9"/>
      <c r="CFR83" s="9"/>
      <c r="CFS83" s="9"/>
      <c r="CFT83" s="9"/>
      <c r="CFU83" s="9"/>
      <c r="CFV83" s="9"/>
      <c r="CFW83" s="9"/>
      <c r="CFX83" s="9"/>
      <c r="CFY83" s="9"/>
      <c r="CFZ83" s="9"/>
      <c r="CGA83" s="9"/>
      <c r="CGB83" s="9"/>
      <c r="CGC83" s="9"/>
      <c r="CGD83" s="9"/>
      <c r="CGE83" s="9"/>
      <c r="CGF83" s="9"/>
      <c r="CGG83" s="9"/>
      <c r="CGH83" s="9"/>
      <c r="CGI83" s="9"/>
      <c r="CGJ83" s="9"/>
      <c r="CGK83" s="9"/>
      <c r="CGL83" s="9"/>
      <c r="CGM83" s="9"/>
      <c r="CGN83" s="9"/>
      <c r="CGO83" s="9"/>
      <c r="CGP83" s="9"/>
      <c r="CGQ83" s="9"/>
      <c r="CGR83" s="9"/>
      <c r="CGS83" s="9"/>
      <c r="CGT83" s="9"/>
      <c r="CGU83" s="9"/>
      <c r="CGV83" s="9"/>
      <c r="CGW83" s="9"/>
      <c r="CGX83" s="9"/>
      <c r="CGY83" s="9"/>
      <c r="CGZ83" s="9"/>
      <c r="CHA83" s="9"/>
      <c r="CHB83" s="9"/>
      <c r="CHC83" s="9"/>
      <c r="CHD83" s="9"/>
      <c r="CHE83" s="9"/>
      <c r="CHF83" s="9"/>
      <c r="CHG83" s="9"/>
      <c r="CHH83" s="9"/>
      <c r="CHI83" s="9"/>
      <c r="CHJ83" s="9"/>
      <c r="CHK83" s="9"/>
      <c r="CHL83" s="9"/>
      <c r="CHM83" s="9"/>
      <c r="CHN83" s="9"/>
      <c r="CHO83" s="9"/>
      <c r="CHP83" s="9"/>
      <c r="CHQ83" s="9"/>
      <c r="CHR83" s="9"/>
      <c r="CHS83" s="9"/>
      <c r="CHT83" s="9"/>
      <c r="CHU83" s="9"/>
      <c r="CHV83" s="9"/>
      <c r="CHW83" s="9"/>
      <c r="CHX83" s="9"/>
      <c r="CHY83" s="9"/>
      <c r="CHZ83" s="9"/>
      <c r="CIA83" s="9"/>
      <c r="CIB83" s="9"/>
      <c r="CIC83" s="9"/>
      <c r="CID83" s="9"/>
      <c r="CIE83" s="9"/>
      <c r="CIF83" s="9"/>
      <c r="CIG83" s="9"/>
      <c r="CIH83" s="9"/>
      <c r="CII83" s="9"/>
      <c r="CIJ83" s="9"/>
      <c r="CIK83" s="9"/>
      <c r="CIL83" s="9"/>
      <c r="CIM83" s="9"/>
      <c r="CIN83" s="9"/>
      <c r="CIO83" s="9"/>
      <c r="CIP83" s="9"/>
      <c r="CIQ83" s="9"/>
      <c r="CIR83" s="9"/>
      <c r="CIS83" s="9"/>
      <c r="CIT83" s="9"/>
      <c r="CIU83" s="9"/>
      <c r="CIV83" s="9"/>
      <c r="CIW83" s="9"/>
      <c r="CIX83" s="9"/>
      <c r="CIY83" s="9"/>
      <c r="CIZ83" s="9"/>
      <c r="CJA83" s="9"/>
      <c r="CJB83" s="9"/>
      <c r="CJC83" s="9"/>
      <c r="CJD83" s="9"/>
      <c r="CJE83" s="9"/>
      <c r="CJF83" s="9"/>
      <c r="CJG83" s="9"/>
      <c r="CJH83" s="9"/>
      <c r="CJI83" s="9"/>
      <c r="CJJ83" s="9"/>
      <c r="CJK83" s="9"/>
      <c r="CJL83" s="9"/>
      <c r="CJM83" s="9"/>
      <c r="CJN83" s="9"/>
      <c r="CJO83" s="9"/>
      <c r="CJP83" s="9"/>
      <c r="CJQ83" s="9"/>
      <c r="CJR83" s="9"/>
      <c r="CJS83" s="9"/>
      <c r="CJT83" s="9"/>
      <c r="CJU83" s="9"/>
      <c r="CJV83" s="9"/>
      <c r="CJW83" s="9"/>
      <c r="CJX83" s="9"/>
      <c r="CJY83" s="9"/>
      <c r="CJZ83" s="9"/>
      <c r="CKA83" s="9"/>
      <c r="CKB83" s="9"/>
      <c r="CKC83" s="9"/>
      <c r="CKD83" s="9"/>
      <c r="CKE83" s="9"/>
      <c r="CKF83" s="9"/>
      <c r="CKG83" s="9"/>
      <c r="CKH83" s="9"/>
      <c r="CKI83" s="9"/>
      <c r="CKJ83" s="9"/>
      <c r="CKK83" s="9"/>
      <c r="CKL83" s="9"/>
      <c r="CKM83" s="9"/>
      <c r="CKN83" s="9"/>
      <c r="CKO83" s="9"/>
      <c r="CKP83" s="9"/>
      <c r="CKQ83" s="9"/>
      <c r="CKR83" s="9"/>
      <c r="CKS83" s="9"/>
      <c r="CKT83" s="9"/>
      <c r="CKU83" s="9"/>
      <c r="CKV83" s="9"/>
      <c r="CKW83" s="9"/>
      <c r="CKX83" s="9"/>
      <c r="CKY83" s="9"/>
      <c r="CKZ83" s="9"/>
      <c r="CLA83" s="9"/>
      <c r="CLB83" s="9"/>
      <c r="CLC83" s="9"/>
      <c r="CLD83" s="9"/>
      <c r="CLE83" s="9"/>
      <c r="CLF83" s="9"/>
      <c r="CLG83" s="9"/>
      <c r="CLH83" s="9"/>
      <c r="CLI83" s="9"/>
      <c r="CLJ83" s="9"/>
      <c r="CLK83" s="9"/>
      <c r="CLL83" s="9"/>
      <c r="CLM83" s="9"/>
      <c r="CLN83" s="9"/>
      <c r="CLO83" s="9"/>
      <c r="CLP83" s="9"/>
      <c r="CLQ83" s="9"/>
      <c r="CLR83" s="9"/>
      <c r="CLS83" s="9"/>
      <c r="CLT83" s="9"/>
      <c r="CLU83" s="9"/>
      <c r="CLV83" s="9"/>
      <c r="CLW83" s="9"/>
      <c r="CLX83" s="9"/>
      <c r="CLY83" s="9"/>
      <c r="CLZ83" s="9"/>
      <c r="CMA83" s="9"/>
      <c r="CMB83" s="9"/>
      <c r="CMC83" s="9"/>
      <c r="CMD83" s="9"/>
      <c r="CME83" s="9"/>
      <c r="CMF83" s="9"/>
      <c r="CMG83" s="9"/>
      <c r="CMH83" s="9"/>
      <c r="CMI83" s="9"/>
      <c r="CMJ83" s="9"/>
      <c r="CMK83" s="9"/>
      <c r="CML83" s="9"/>
      <c r="CMM83" s="9"/>
      <c r="CMN83" s="9"/>
      <c r="CMO83" s="9"/>
      <c r="CMP83" s="9"/>
      <c r="CMQ83" s="9"/>
      <c r="CMR83" s="9"/>
      <c r="CMS83" s="9"/>
      <c r="CMT83" s="9"/>
      <c r="CMU83" s="9"/>
      <c r="CMV83" s="9"/>
      <c r="CMW83" s="9"/>
      <c r="CMX83" s="9"/>
      <c r="CMY83" s="9"/>
      <c r="CMZ83" s="9"/>
      <c r="CNA83" s="9"/>
      <c r="CNB83" s="9"/>
      <c r="CNC83" s="9"/>
      <c r="CND83" s="9"/>
      <c r="CNE83" s="9"/>
      <c r="CNF83" s="9"/>
      <c r="CNG83" s="9"/>
      <c r="CNH83" s="9"/>
      <c r="CNI83" s="9"/>
      <c r="CNJ83" s="9"/>
      <c r="CNK83" s="9"/>
      <c r="CNL83" s="9"/>
      <c r="CNM83" s="9"/>
      <c r="CNN83" s="9"/>
      <c r="CNO83" s="9"/>
      <c r="CNP83" s="9"/>
      <c r="CNQ83" s="9"/>
      <c r="CNR83" s="9"/>
      <c r="CNS83" s="9"/>
      <c r="CNT83" s="9"/>
      <c r="CNU83" s="9"/>
      <c r="CNV83" s="9"/>
      <c r="CNW83" s="9"/>
      <c r="CNX83" s="9"/>
      <c r="CNY83" s="9"/>
      <c r="CNZ83" s="9"/>
      <c r="COA83" s="9"/>
      <c r="COB83" s="9"/>
      <c r="COC83" s="9"/>
      <c r="COD83" s="9"/>
      <c r="COE83" s="9"/>
      <c r="COF83" s="9"/>
      <c r="COG83" s="9"/>
      <c r="COH83" s="9"/>
      <c r="COI83" s="9"/>
      <c r="COJ83" s="9"/>
      <c r="COK83" s="9"/>
      <c r="COL83" s="9"/>
      <c r="COM83" s="9"/>
      <c r="CON83" s="9"/>
      <c r="COO83" s="9"/>
      <c r="COP83" s="9"/>
      <c r="COQ83" s="9"/>
      <c r="COR83" s="9"/>
      <c r="COS83" s="9"/>
      <c r="COT83" s="9"/>
      <c r="COU83" s="9"/>
      <c r="COV83" s="9"/>
      <c r="COW83" s="9"/>
      <c r="COX83" s="9"/>
      <c r="COY83" s="9"/>
      <c r="COZ83" s="9"/>
      <c r="CPA83" s="9"/>
      <c r="CPB83" s="9"/>
      <c r="CPC83" s="9"/>
      <c r="CPD83" s="9"/>
      <c r="CPE83" s="9"/>
      <c r="CPF83" s="9"/>
      <c r="CPG83" s="9"/>
      <c r="CPH83" s="9"/>
      <c r="CPI83" s="9"/>
      <c r="CPJ83" s="9"/>
      <c r="CPK83" s="9"/>
      <c r="CPL83" s="9"/>
      <c r="CPM83" s="9"/>
      <c r="CPN83" s="9"/>
      <c r="CPO83" s="9"/>
      <c r="CPP83" s="9"/>
      <c r="CPQ83" s="9"/>
      <c r="CPR83" s="9"/>
      <c r="CPS83" s="9"/>
      <c r="CPT83" s="9"/>
      <c r="CPU83" s="9"/>
      <c r="CPV83" s="9"/>
      <c r="CPW83" s="9"/>
      <c r="CPX83" s="9"/>
      <c r="CPY83" s="9"/>
      <c r="CPZ83" s="9"/>
      <c r="CQA83" s="9"/>
      <c r="CQB83" s="9"/>
      <c r="CQC83" s="9"/>
      <c r="CQD83" s="9"/>
      <c r="CQE83" s="9"/>
      <c r="CQF83" s="9"/>
      <c r="CQG83" s="9"/>
      <c r="CQH83" s="9"/>
      <c r="CQI83" s="9"/>
      <c r="CQJ83" s="9"/>
      <c r="CQK83" s="9"/>
      <c r="CQL83" s="9"/>
      <c r="CQM83" s="9"/>
      <c r="CQN83" s="9"/>
      <c r="CQO83" s="9"/>
      <c r="CQP83" s="9"/>
      <c r="CQQ83" s="9"/>
      <c r="CQR83" s="9"/>
      <c r="CQS83" s="9"/>
      <c r="CQT83" s="9"/>
      <c r="CQU83" s="9"/>
      <c r="CQV83" s="9"/>
      <c r="CQW83" s="9"/>
      <c r="CQX83" s="9"/>
      <c r="CQY83" s="9"/>
      <c r="CQZ83" s="9"/>
      <c r="CRA83" s="9"/>
      <c r="CRB83" s="9"/>
      <c r="CRC83" s="9"/>
      <c r="CRD83" s="9"/>
      <c r="CRE83" s="9"/>
      <c r="CRF83" s="9"/>
      <c r="CRG83" s="9"/>
      <c r="CRH83" s="9"/>
      <c r="CRI83" s="9"/>
      <c r="CRJ83" s="9"/>
      <c r="CRK83" s="9"/>
      <c r="CRL83" s="9"/>
      <c r="CRM83" s="9"/>
      <c r="CRN83" s="9"/>
      <c r="CRO83" s="9"/>
      <c r="CRP83" s="9"/>
      <c r="CRQ83" s="9"/>
      <c r="CRR83" s="9"/>
      <c r="CRS83" s="9"/>
      <c r="CRT83" s="9"/>
      <c r="CRU83" s="9"/>
      <c r="CRV83" s="9"/>
      <c r="CRW83" s="9"/>
      <c r="CRX83" s="9"/>
      <c r="CRY83" s="9"/>
      <c r="CRZ83" s="9"/>
      <c r="CSA83" s="9"/>
      <c r="CSB83" s="9"/>
      <c r="CSC83" s="9"/>
      <c r="CSD83" s="9"/>
      <c r="CSE83" s="9"/>
      <c r="CSF83" s="9"/>
      <c r="CSG83" s="9"/>
      <c r="CSH83" s="9"/>
      <c r="CSI83" s="9"/>
      <c r="CSJ83" s="9"/>
      <c r="CSK83" s="9"/>
      <c r="CSL83" s="9"/>
      <c r="CSM83" s="9"/>
      <c r="CSN83" s="9"/>
      <c r="CSO83" s="9"/>
      <c r="CSP83" s="9"/>
      <c r="CSQ83" s="9"/>
      <c r="CSR83" s="9"/>
      <c r="CSS83" s="9"/>
      <c r="CST83" s="9"/>
      <c r="CSU83" s="9"/>
      <c r="CSV83" s="9"/>
      <c r="CSW83" s="9"/>
      <c r="CSX83" s="9"/>
      <c r="CSY83" s="9"/>
      <c r="CSZ83" s="9"/>
      <c r="CTA83" s="9"/>
      <c r="CTB83" s="9"/>
      <c r="CTC83" s="9"/>
      <c r="CTD83" s="9"/>
      <c r="CTE83" s="9"/>
      <c r="CTF83" s="9"/>
      <c r="CTG83" s="9"/>
      <c r="CTH83" s="9"/>
      <c r="CTI83" s="9"/>
      <c r="CTJ83" s="9"/>
      <c r="CTK83" s="9"/>
      <c r="CTL83" s="9"/>
      <c r="CTM83" s="9"/>
      <c r="CTN83" s="9"/>
      <c r="CTO83" s="9"/>
      <c r="CTP83" s="9"/>
      <c r="CTQ83" s="9"/>
      <c r="CTR83" s="9"/>
      <c r="CTS83" s="9"/>
      <c r="CTT83" s="9"/>
      <c r="CTU83" s="9"/>
      <c r="CTV83" s="9"/>
      <c r="CTW83" s="9"/>
      <c r="CTX83" s="9"/>
      <c r="CTY83" s="9"/>
      <c r="CTZ83" s="9"/>
      <c r="CUA83" s="9"/>
      <c r="CUB83" s="9"/>
      <c r="CUC83" s="9"/>
      <c r="CUD83" s="9"/>
      <c r="CUE83" s="9"/>
      <c r="CUF83" s="9"/>
      <c r="CUG83" s="9"/>
      <c r="CUH83" s="9"/>
      <c r="CUI83" s="9"/>
      <c r="CUJ83" s="9"/>
      <c r="CUK83" s="9"/>
      <c r="CUL83" s="9"/>
      <c r="CUM83" s="9"/>
      <c r="CUN83" s="9"/>
      <c r="CUO83" s="9"/>
      <c r="CUP83" s="9"/>
      <c r="CUQ83" s="9"/>
      <c r="CUR83" s="9"/>
      <c r="CUS83" s="9"/>
      <c r="CUT83" s="9"/>
      <c r="CUU83" s="9"/>
      <c r="CUV83" s="9"/>
      <c r="CUW83" s="9"/>
      <c r="CUX83" s="9"/>
      <c r="CUY83" s="9"/>
      <c r="CUZ83" s="9"/>
      <c r="CVA83" s="9"/>
      <c r="CVB83" s="9"/>
      <c r="CVC83" s="9"/>
      <c r="CVD83" s="9"/>
      <c r="CVE83" s="9"/>
      <c r="CVF83" s="9"/>
      <c r="CVG83" s="9"/>
      <c r="CVH83" s="9"/>
      <c r="CVI83" s="9"/>
      <c r="CVJ83" s="9"/>
      <c r="CVK83" s="9"/>
      <c r="CVL83" s="9"/>
      <c r="CVM83" s="9"/>
      <c r="CVN83" s="9"/>
      <c r="CVO83" s="9"/>
      <c r="CVP83" s="9"/>
      <c r="CVQ83" s="9"/>
      <c r="CVR83" s="9"/>
      <c r="CVS83" s="9"/>
      <c r="CVT83" s="9"/>
      <c r="CVU83" s="9"/>
      <c r="CVV83" s="9"/>
      <c r="CVW83" s="9"/>
      <c r="CVX83" s="9"/>
      <c r="CVY83" s="9"/>
      <c r="CVZ83" s="9"/>
      <c r="CWA83" s="9"/>
      <c r="CWB83" s="9"/>
      <c r="CWC83" s="9"/>
      <c r="CWD83" s="9"/>
      <c r="CWE83" s="9"/>
      <c r="CWF83" s="9"/>
      <c r="CWG83" s="9"/>
      <c r="CWH83" s="9"/>
      <c r="CWI83" s="9"/>
      <c r="CWJ83" s="9"/>
      <c r="CWK83" s="9"/>
      <c r="CWL83" s="9"/>
      <c r="CWM83" s="9"/>
      <c r="CWN83" s="9"/>
      <c r="CWO83" s="9"/>
      <c r="CWP83" s="9"/>
      <c r="CWQ83" s="9"/>
      <c r="CWR83" s="9"/>
      <c r="CWS83" s="9"/>
      <c r="CWT83" s="9"/>
      <c r="CWU83" s="9"/>
      <c r="CWV83" s="9"/>
      <c r="CWW83" s="9"/>
      <c r="CWX83" s="9"/>
      <c r="CWY83" s="9"/>
      <c r="CWZ83" s="9"/>
      <c r="CXA83" s="9"/>
      <c r="CXB83" s="9"/>
      <c r="CXC83" s="9"/>
      <c r="CXD83" s="9"/>
      <c r="CXE83" s="9"/>
      <c r="CXF83" s="9"/>
      <c r="CXG83" s="9"/>
      <c r="CXH83" s="9"/>
      <c r="CXI83" s="9"/>
      <c r="CXJ83" s="9"/>
      <c r="CXK83" s="9"/>
      <c r="CXL83" s="9"/>
      <c r="CXM83" s="9"/>
      <c r="CXN83" s="9"/>
      <c r="CXO83" s="9"/>
      <c r="CXP83" s="9"/>
      <c r="CXQ83" s="9"/>
      <c r="CXR83" s="9"/>
      <c r="CXS83" s="9"/>
      <c r="CXT83" s="9"/>
      <c r="CXU83" s="9"/>
      <c r="CXV83" s="9"/>
      <c r="CXW83" s="9"/>
      <c r="CXX83" s="9"/>
      <c r="CXY83" s="9"/>
      <c r="CXZ83" s="9"/>
      <c r="CYA83" s="9"/>
      <c r="CYB83" s="9"/>
      <c r="CYC83" s="9"/>
      <c r="CYD83" s="9"/>
      <c r="CYE83" s="9"/>
      <c r="CYF83" s="9"/>
      <c r="CYG83" s="9"/>
      <c r="CYH83" s="9"/>
      <c r="CYI83" s="9"/>
      <c r="CYJ83" s="9"/>
      <c r="CYK83" s="9"/>
      <c r="CYL83" s="9"/>
      <c r="CYM83" s="9"/>
      <c r="CYN83" s="9"/>
      <c r="CYO83" s="9"/>
      <c r="CYP83" s="9"/>
      <c r="CYQ83" s="9"/>
      <c r="CYR83" s="9"/>
      <c r="CYS83" s="9"/>
      <c r="CYT83" s="9"/>
      <c r="CYU83" s="9"/>
      <c r="CYV83" s="9"/>
      <c r="CYW83" s="9"/>
      <c r="CYX83" s="9"/>
      <c r="CYY83" s="9"/>
      <c r="CYZ83" s="9"/>
      <c r="CZA83" s="9"/>
      <c r="CZB83" s="9"/>
      <c r="CZC83" s="9"/>
      <c r="CZD83" s="9"/>
      <c r="CZE83" s="9"/>
      <c r="CZF83" s="9"/>
      <c r="CZG83" s="9"/>
      <c r="CZH83" s="9"/>
      <c r="CZI83" s="9"/>
      <c r="CZJ83" s="9"/>
      <c r="CZK83" s="9"/>
      <c r="CZL83" s="9"/>
      <c r="CZM83" s="9"/>
      <c r="CZN83" s="9"/>
      <c r="CZO83" s="9"/>
      <c r="CZP83" s="9"/>
      <c r="CZQ83" s="9"/>
      <c r="CZR83" s="9"/>
      <c r="CZS83" s="9"/>
      <c r="CZT83" s="9"/>
      <c r="CZU83" s="9"/>
      <c r="CZV83" s="9"/>
      <c r="CZW83" s="9"/>
      <c r="CZX83" s="9"/>
      <c r="CZY83" s="9"/>
      <c r="CZZ83" s="9"/>
      <c r="DAA83" s="9"/>
      <c r="DAB83" s="9"/>
      <c r="DAC83" s="9"/>
      <c r="DAD83" s="9"/>
      <c r="DAE83" s="9"/>
      <c r="DAF83" s="9"/>
      <c r="DAG83" s="9"/>
      <c r="DAH83" s="9"/>
      <c r="DAI83" s="9"/>
      <c r="DAJ83" s="9"/>
      <c r="DAK83" s="9"/>
      <c r="DAL83" s="9"/>
      <c r="DAM83" s="9"/>
      <c r="DAN83" s="9"/>
      <c r="DAO83" s="9"/>
      <c r="DAP83" s="9"/>
      <c r="DAQ83" s="9"/>
      <c r="DAR83" s="9"/>
      <c r="DAS83" s="9"/>
      <c r="DAT83" s="9"/>
      <c r="DAU83" s="9"/>
      <c r="DAV83" s="9"/>
      <c r="DAW83" s="9"/>
      <c r="DAX83" s="9"/>
      <c r="DAY83" s="9"/>
      <c r="DAZ83" s="9"/>
      <c r="DBA83" s="9"/>
      <c r="DBB83" s="9"/>
      <c r="DBC83" s="9"/>
      <c r="DBD83" s="9"/>
      <c r="DBE83" s="9"/>
      <c r="DBF83" s="9"/>
      <c r="DBG83" s="9"/>
      <c r="DBH83" s="9"/>
      <c r="DBI83" s="9"/>
      <c r="DBJ83" s="9"/>
      <c r="DBK83" s="9"/>
      <c r="DBL83" s="9"/>
      <c r="DBM83" s="9"/>
      <c r="DBN83" s="9"/>
      <c r="DBO83" s="9"/>
      <c r="DBP83" s="9"/>
      <c r="DBQ83" s="9"/>
      <c r="DBR83" s="9"/>
      <c r="DBS83" s="9"/>
      <c r="DBT83" s="9"/>
      <c r="DBU83" s="9"/>
      <c r="DBV83" s="9"/>
      <c r="DBW83" s="9"/>
      <c r="DBX83" s="9"/>
      <c r="DBY83" s="9"/>
      <c r="DBZ83" s="9"/>
      <c r="DCA83" s="9"/>
      <c r="DCB83" s="9"/>
      <c r="DCC83" s="9"/>
      <c r="DCD83" s="9"/>
      <c r="DCE83" s="9"/>
      <c r="DCF83" s="9"/>
      <c r="DCG83" s="9"/>
      <c r="DCH83" s="9"/>
      <c r="DCI83" s="9"/>
      <c r="DCJ83" s="9"/>
      <c r="DCK83" s="9"/>
      <c r="DCL83" s="9"/>
      <c r="DCM83" s="9"/>
      <c r="DCN83" s="9"/>
      <c r="DCO83" s="9"/>
      <c r="DCP83" s="9"/>
      <c r="DCQ83" s="9"/>
      <c r="DCR83" s="9"/>
      <c r="DCS83" s="9"/>
      <c r="DCT83" s="9"/>
      <c r="DCU83" s="9"/>
      <c r="DCV83" s="9"/>
      <c r="DCW83" s="9"/>
      <c r="DCX83" s="9"/>
      <c r="DCY83" s="9"/>
      <c r="DCZ83" s="9"/>
      <c r="DDA83" s="9"/>
      <c r="DDB83" s="9"/>
      <c r="DDC83" s="9"/>
      <c r="DDD83" s="9"/>
      <c r="DDE83" s="9"/>
      <c r="DDF83" s="9"/>
      <c r="DDG83" s="9"/>
      <c r="DDH83" s="9"/>
      <c r="DDI83" s="9"/>
      <c r="DDJ83" s="9"/>
      <c r="DDK83" s="9"/>
      <c r="DDL83" s="9"/>
      <c r="DDM83" s="9"/>
      <c r="DDN83" s="9"/>
      <c r="DDO83" s="9"/>
      <c r="DDP83" s="9"/>
      <c r="DDQ83" s="9"/>
      <c r="DDR83" s="9"/>
      <c r="DDS83" s="9"/>
      <c r="DDT83" s="9"/>
      <c r="DDU83" s="9"/>
      <c r="DDV83" s="9"/>
      <c r="DDW83" s="9"/>
      <c r="DDX83" s="9"/>
      <c r="DDY83" s="9"/>
      <c r="DDZ83" s="9"/>
      <c r="DEA83" s="9"/>
      <c r="DEB83" s="9"/>
      <c r="DEC83" s="9"/>
      <c r="DED83" s="9"/>
      <c r="DEE83" s="9"/>
      <c r="DEF83" s="9"/>
      <c r="DEG83" s="9"/>
      <c r="DEH83" s="9"/>
      <c r="DEI83" s="9"/>
      <c r="DEJ83" s="9"/>
      <c r="DEK83" s="9"/>
      <c r="DEL83" s="9"/>
      <c r="DEM83" s="9"/>
      <c r="DEN83" s="9"/>
      <c r="DEO83" s="9"/>
      <c r="DEP83" s="9"/>
      <c r="DEQ83" s="9"/>
      <c r="DER83" s="9"/>
      <c r="DES83" s="9"/>
      <c r="DET83" s="9"/>
      <c r="DEU83" s="9"/>
      <c r="DEV83" s="9"/>
      <c r="DEW83" s="9"/>
      <c r="DEX83" s="9"/>
      <c r="DEY83" s="9"/>
      <c r="DEZ83" s="9"/>
      <c r="DFA83" s="9"/>
      <c r="DFB83" s="9"/>
      <c r="DFC83" s="9"/>
      <c r="DFD83" s="9"/>
      <c r="DFE83" s="9"/>
      <c r="DFF83" s="9"/>
      <c r="DFG83" s="9"/>
      <c r="DFH83" s="9"/>
      <c r="DFI83" s="9"/>
      <c r="DFJ83" s="9"/>
      <c r="DFK83" s="9"/>
      <c r="DFL83" s="9"/>
      <c r="DFM83" s="9"/>
      <c r="DFN83" s="9"/>
      <c r="DFO83" s="9"/>
      <c r="DFP83" s="9"/>
      <c r="DFQ83" s="9"/>
      <c r="DFR83" s="9"/>
      <c r="DFS83" s="9"/>
      <c r="DFT83" s="9"/>
      <c r="DFU83" s="9"/>
      <c r="DFV83" s="9"/>
      <c r="DFW83" s="9"/>
      <c r="DFX83" s="9"/>
      <c r="DFY83" s="9"/>
      <c r="DFZ83" s="9"/>
      <c r="DGA83" s="9"/>
      <c r="DGB83" s="9"/>
      <c r="DGC83" s="9"/>
      <c r="DGD83" s="9"/>
      <c r="DGE83" s="9"/>
      <c r="DGF83" s="9"/>
      <c r="DGG83" s="9"/>
      <c r="DGH83" s="9"/>
      <c r="DGI83" s="9"/>
      <c r="DGJ83" s="9"/>
      <c r="DGK83" s="9"/>
      <c r="DGL83" s="9"/>
      <c r="DGM83" s="9"/>
      <c r="DGN83" s="9"/>
      <c r="DGO83" s="9"/>
      <c r="DGP83" s="9"/>
      <c r="DGQ83" s="9"/>
      <c r="DGR83" s="9"/>
      <c r="DGS83" s="9"/>
      <c r="DGT83" s="9"/>
      <c r="DGU83" s="9"/>
      <c r="DGV83" s="9"/>
      <c r="DGW83" s="9"/>
      <c r="DGX83" s="9"/>
      <c r="DGY83" s="9"/>
      <c r="DGZ83" s="9"/>
      <c r="DHA83" s="9"/>
      <c r="DHB83" s="9"/>
      <c r="DHC83" s="9"/>
      <c r="DHD83" s="9"/>
      <c r="DHE83" s="9"/>
      <c r="DHF83" s="9"/>
      <c r="DHG83" s="9"/>
      <c r="DHH83" s="9"/>
      <c r="DHI83" s="9"/>
      <c r="DHJ83" s="9"/>
      <c r="DHK83" s="9"/>
      <c r="DHL83" s="9"/>
      <c r="DHM83" s="9"/>
      <c r="DHN83" s="9"/>
      <c r="DHO83" s="9"/>
      <c r="DHP83" s="9"/>
      <c r="DHQ83" s="9"/>
      <c r="DHR83" s="9"/>
      <c r="DHS83" s="9"/>
      <c r="DHT83" s="9"/>
      <c r="DHU83" s="9"/>
      <c r="DHV83" s="9"/>
      <c r="DHW83" s="9"/>
      <c r="DHX83" s="9"/>
      <c r="DHY83" s="9"/>
      <c r="DHZ83" s="9"/>
      <c r="DIA83" s="9"/>
      <c r="DIB83" s="9"/>
      <c r="DIC83" s="9"/>
      <c r="DID83" s="9"/>
      <c r="DIE83" s="9"/>
      <c r="DIF83" s="9"/>
      <c r="DIG83" s="9"/>
      <c r="DIH83" s="9"/>
      <c r="DII83" s="9"/>
      <c r="DIJ83" s="9"/>
      <c r="DIK83" s="9"/>
      <c r="DIL83" s="9"/>
      <c r="DIM83" s="9"/>
      <c r="DIN83" s="9"/>
      <c r="DIO83" s="9"/>
      <c r="DIP83" s="9"/>
      <c r="DIQ83" s="9"/>
      <c r="DIR83" s="9"/>
      <c r="DIS83" s="9"/>
      <c r="DIT83" s="9"/>
      <c r="DIU83" s="9"/>
      <c r="DIV83" s="9"/>
      <c r="DIW83" s="9"/>
      <c r="DIX83" s="9"/>
      <c r="DIY83" s="9"/>
      <c r="DIZ83" s="9"/>
      <c r="DJA83" s="9"/>
      <c r="DJB83" s="9"/>
      <c r="DJC83" s="9"/>
      <c r="DJD83" s="9"/>
      <c r="DJE83" s="9"/>
      <c r="DJF83" s="9"/>
      <c r="DJG83" s="9"/>
      <c r="DJH83" s="9"/>
      <c r="DJI83" s="9"/>
      <c r="DJJ83" s="9"/>
      <c r="DJK83" s="9"/>
      <c r="DJL83" s="9"/>
      <c r="DJM83" s="9"/>
      <c r="DJN83" s="9"/>
      <c r="DJO83" s="9"/>
      <c r="DJP83" s="9"/>
      <c r="DJQ83" s="9"/>
      <c r="DJR83" s="9"/>
      <c r="DJS83" s="9"/>
      <c r="DJT83" s="9"/>
      <c r="DJU83" s="9"/>
      <c r="DJV83" s="9"/>
      <c r="DJW83" s="9"/>
      <c r="DJX83" s="9"/>
      <c r="DJY83" s="9"/>
      <c r="DJZ83" s="9"/>
      <c r="DKA83" s="9"/>
      <c r="DKB83" s="9"/>
      <c r="DKC83" s="9"/>
      <c r="DKD83" s="9"/>
      <c r="DKE83" s="9"/>
      <c r="DKF83" s="9"/>
      <c r="DKG83" s="9"/>
      <c r="DKH83" s="9"/>
      <c r="DKI83" s="9"/>
      <c r="DKJ83" s="9"/>
      <c r="DKK83" s="9"/>
      <c r="DKL83" s="9"/>
      <c r="DKM83" s="9"/>
      <c r="DKN83" s="9"/>
      <c r="DKO83" s="9"/>
      <c r="DKP83" s="9"/>
      <c r="DKQ83" s="9"/>
      <c r="DKR83" s="9"/>
      <c r="DKS83" s="9"/>
      <c r="DKT83" s="9"/>
      <c r="DKU83" s="9"/>
      <c r="DKV83" s="9"/>
      <c r="DKW83" s="9"/>
      <c r="DKX83" s="9"/>
      <c r="DKY83" s="9"/>
      <c r="DKZ83" s="9"/>
      <c r="DLA83" s="9"/>
      <c r="DLB83" s="9"/>
      <c r="DLC83" s="9"/>
      <c r="DLD83" s="9"/>
      <c r="DLE83" s="9"/>
      <c r="DLF83" s="9"/>
      <c r="DLG83" s="9"/>
      <c r="DLH83" s="9"/>
      <c r="DLI83" s="9"/>
      <c r="DLJ83" s="9"/>
      <c r="DLK83" s="9"/>
      <c r="DLL83" s="9"/>
      <c r="DLM83" s="9"/>
      <c r="DLN83" s="9"/>
      <c r="DLO83" s="9"/>
      <c r="DLP83" s="9"/>
      <c r="DLQ83" s="9"/>
      <c r="DLR83" s="9"/>
      <c r="DLS83" s="9"/>
      <c r="DLT83" s="9"/>
      <c r="DLU83" s="9"/>
      <c r="DLV83" s="9"/>
      <c r="DLW83" s="9"/>
      <c r="DLX83" s="9"/>
      <c r="DLY83" s="9"/>
      <c r="DLZ83" s="9"/>
      <c r="DMA83" s="9"/>
      <c r="DMB83" s="9"/>
      <c r="DMC83" s="9"/>
      <c r="DMD83" s="9"/>
      <c r="DME83" s="9"/>
      <c r="DMF83" s="9"/>
      <c r="DMG83" s="9"/>
      <c r="DMH83" s="9"/>
      <c r="DMI83" s="9"/>
      <c r="DMJ83" s="9"/>
      <c r="DMK83" s="9"/>
      <c r="DML83" s="9"/>
      <c r="DMM83" s="9"/>
      <c r="DMN83" s="9"/>
      <c r="DMO83" s="9"/>
      <c r="DMP83" s="9"/>
      <c r="DMQ83" s="9"/>
      <c r="DMR83" s="9"/>
      <c r="DMS83" s="9"/>
      <c r="DMT83" s="9"/>
      <c r="DMU83" s="9"/>
      <c r="DMV83" s="9"/>
      <c r="DMW83" s="9"/>
      <c r="DMX83" s="9"/>
      <c r="DMY83" s="9"/>
      <c r="DMZ83" s="9"/>
      <c r="DNA83" s="9"/>
      <c r="DNB83" s="9"/>
      <c r="DNC83" s="9"/>
      <c r="DND83" s="9"/>
      <c r="DNE83" s="9"/>
      <c r="DNF83" s="9"/>
      <c r="DNG83" s="9"/>
      <c r="DNH83" s="9"/>
      <c r="DNI83" s="9"/>
      <c r="DNJ83" s="9"/>
      <c r="DNK83" s="9"/>
      <c r="DNL83" s="9"/>
      <c r="DNM83" s="9"/>
      <c r="DNN83" s="9"/>
      <c r="DNO83" s="9"/>
      <c r="DNP83" s="9"/>
      <c r="DNQ83" s="9"/>
      <c r="DNR83" s="9"/>
      <c r="DNS83" s="9"/>
      <c r="DNT83" s="9"/>
      <c r="DNU83" s="9"/>
      <c r="DNV83" s="9"/>
      <c r="DNW83" s="9"/>
      <c r="DNX83" s="9"/>
      <c r="DNY83" s="9"/>
      <c r="DNZ83" s="9"/>
      <c r="DOA83" s="9"/>
      <c r="DOB83" s="9"/>
      <c r="DOC83" s="9"/>
      <c r="DOD83" s="9"/>
      <c r="DOE83" s="9"/>
      <c r="DOF83" s="9"/>
      <c r="DOG83" s="9"/>
      <c r="DOH83" s="9"/>
      <c r="DOI83" s="9"/>
      <c r="DOJ83" s="9"/>
      <c r="DOK83" s="9"/>
      <c r="DOL83" s="9"/>
      <c r="DOM83" s="9"/>
      <c r="DON83" s="9"/>
      <c r="DOO83" s="9"/>
      <c r="DOP83" s="9"/>
      <c r="DOQ83" s="9"/>
      <c r="DOR83" s="9"/>
      <c r="DOS83" s="9"/>
      <c r="DOT83" s="9"/>
      <c r="DOU83" s="9"/>
      <c r="DOV83" s="9"/>
      <c r="DOW83" s="9"/>
      <c r="DOX83" s="9"/>
      <c r="DOY83" s="9"/>
      <c r="DOZ83" s="9"/>
      <c r="DPA83" s="9"/>
      <c r="DPB83" s="9"/>
      <c r="DPC83" s="9"/>
      <c r="DPD83" s="9"/>
      <c r="DPE83" s="9"/>
      <c r="DPF83" s="9"/>
    </row>
    <row r="84" spans="1:3126" s="4" customFormat="1" ht="20.100000000000001" customHeight="1" x14ac:dyDescent="0.25">
      <c r="A84" s="24">
        <v>75</v>
      </c>
      <c r="B84" s="40" t="s">
        <v>131</v>
      </c>
      <c r="C84" s="40" t="s">
        <v>138</v>
      </c>
      <c r="D84" s="34">
        <v>2</v>
      </c>
      <c r="E84" s="35">
        <v>1</v>
      </c>
      <c r="F84" s="35">
        <v>1</v>
      </c>
      <c r="G84" s="35"/>
      <c r="H84" s="35">
        <v>16</v>
      </c>
      <c r="I84" s="35">
        <f>E84*H84</f>
        <v>16</v>
      </c>
      <c r="J84" s="35">
        <v>14</v>
      </c>
      <c r="K84" s="35">
        <f>E84*J84</f>
        <v>14</v>
      </c>
      <c r="L84" s="35"/>
      <c r="M84" s="35"/>
      <c r="N84" s="35"/>
      <c r="O84" s="35"/>
      <c r="P84" s="35">
        <f t="shared" ref="P84" si="65">(K84+I84)*0.2</f>
        <v>6</v>
      </c>
      <c r="Q84" s="35"/>
      <c r="R84" s="35"/>
      <c r="S84" s="35">
        <v>4</v>
      </c>
      <c r="T84" s="35">
        <f>D84*1</f>
        <v>2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>
        <v>1</v>
      </c>
      <c r="AQ84" s="51">
        <f>D84*0.3*2</f>
        <v>1.2</v>
      </c>
      <c r="AR84" s="35"/>
      <c r="AS84" s="35"/>
      <c r="AT84" s="51">
        <f t="shared" ref="AT84" si="66">AQ84+AR84+AS84</f>
        <v>1.2</v>
      </c>
      <c r="AU84" s="35"/>
      <c r="AV84" s="35"/>
      <c r="AW84" s="35"/>
      <c r="AX84" s="35"/>
      <c r="AY84" s="35"/>
      <c r="AZ84" s="52">
        <f>I84+K84+M84+O84+P84+R84+T84+V84+X84+Z84+AB84+AD84+AF84+AH84+AL84+AM84+AO84+AT84+AU84+AY84</f>
        <v>39.200000000000003</v>
      </c>
      <c r="BA84" s="49"/>
      <c r="BB84" s="50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  <c r="AML84" s="9"/>
      <c r="AMM84" s="9"/>
      <c r="AMN84" s="9"/>
      <c r="AMO84" s="9"/>
      <c r="AMP84" s="9"/>
      <c r="AMQ84" s="9"/>
      <c r="AMR84" s="9"/>
      <c r="AMS84" s="9"/>
      <c r="AMT84" s="9"/>
      <c r="AMU84" s="9"/>
      <c r="AMV84" s="9"/>
      <c r="AMW84" s="9"/>
      <c r="AMX84" s="9"/>
      <c r="AMY84" s="9"/>
      <c r="AMZ84" s="9"/>
      <c r="ANA84" s="9"/>
      <c r="ANB84" s="9"/>
      <c r="ANC84" s="9"/>
      <c r="AND84" s="9"/>
      <c r="ANE84" s="9"/>
      <c r="ANF84" s="9"/>
      <c r="ANG84" s="9"/>
      <c r="ANH84" s="9"/>
      <c r="ANI84" s="9"/>
      <c r="ANJ84" s="9"/>
      <c r="ANK84" s="9"/>
      <c r="ANL84" s="9"/>
      <c r="ANM84" s="9"/>
      <c r="ANN84" s="9"/>
      <c r="ANO84" s="9"/>
      <c r="ANP84" s="9"/>
      <c r="ANQ84" s="9"/>
      <c r="ANR84" s="9"/>
      <c r="ANS84" s="9"/>
      <c r="ANT84" s="9"/>
      <c r="ANU84" s="9"/>
      <c r="ANV84" s="9"/>
      <c r="ANW84" s="9"/>
      <c r="ANX84" s="9"/>
      <c r="ANY84" s="9"/>
      <c r="ANZ84" s="9"/>
      <c r="AOA84" s="9"/>
      <c r="AOB84" s="9"/>
      <c r="AOC84" s="9"/>
      <c r="AOD84" s="9"/>
      <c r="AOE84" s="9"/>
      <c r="AOF84" s="9"/>
      <c r="AOG84" s="9"/>
      <c r="AOH84" s="9"/>
      <c r="AOI84" s="9"/>
      <c r="AOJ84" s="9"/>
      <c r="AOK84" s="9"/>
      <c r="AOL84" s="9"/>
      <c r="AOM84" s="9"/>
      <c r="AON84" s="9"/>
      <c r="AOO84" s="9"/>
      <c r="AOP84" s="9"/>
      <c r="AOQ84" s="9"/>
      <c r="AOR84" s="9"/>
      <c r="AOS84" s="9"/>
      <c r="AOT84" s="9"/>
      <c r="AOU84" s="9"/>
      <c r="AOV84" s="9"/>
      <c r="AOW84" s="9"/>
      <c r="AOX84" s="9"/>
      <c r="AOY84" s="9"/>
      <c r="AOZ84" s="9"/>
      <c r="APA84" s="9"/>
      <c r="APB84" s="9"/>
      <c r="APC84" s="9"/>
      <c r="APD84" s="9"/>
      <c r="APE84" s="9"/>
      <c r="APF84" s="9"/>
      <c r="APG84" s="9"/>
      <c r="APH84" s="9"/>
      <c r="API84" s="9"/>
      <c r="APJ84" s="9"/>
      <c r="APK84" s="9"/>
      <c r="APL84" s="9"/>
      <c r="APM84" s="9"/>
      <c r="APN84" s="9"/>
      <c r="APO84" s="9"/>
      <c r="APP84" s="9"/>
      <c r="APQ84" s="9"/>
      <c r="APR84" s="9"/>
      <c r="APS84" s="9"/>
      <c r="APT84" s="9"/>
      <c r="APU84" s="9"/>
      <c r="APV84" s="9"/>
      <c r="APW84" s="9"/>
      <c r="APX84" s="9"/>
      <c r="APY84" s="9"/>
      <c r="APZ84" s="9"/>
      <c r="AQA84" s="9"/>
      <c r="AQB84" s="9"/>
      <c r="AQC84" s="9"/>
      <c r="AQD84" s="9"/>
      <c r="AQE84" s="9"/>
      <c r="AQF84" s="9"/>
      <c r="AQG84" s="9"/>
      <c r="AQH84" s="9"/>
      <c r="AQI84" s="9"/>
      <c r="AQJ84" s="9"/>
      <c r="AQK84" s="9"/>
      <c r="AQL84" s="9"/>
      <c r="AQM84" s="9"/>
      <c r="AQN84" s="9"/>
      <c r="AQO84" s="9"/>
      <c r="AQP84" s="9"/>
      <c r="AQQ84" s="9"/>
      <c r="AQR84" s="9"/>
      <c r="AQS84" s="9"/>
      <c r="AQT84" s="9"/>
      <c r="AQU84" s="9"/>
      <c r="AQV84" s="9"/>
      <c r="AQW84" s="9"/>
      <c r="AQX84" s="9"/>
      <c r="AQY84" s="9"/>
      <c r="AQZ84" s="9"/>
      <c r="ARA84" s="9"/>
      <c r="ARB84" s="9"/>
      <c r="ARC84" s="9"/>
      <c r="ARD84" s="9"/>
      <c r="ARE84" s="9"/>
      <c r="ARF84" s="9"/>
      <c r="ARG84" s="9"/>
      <c r="ARH84" s="9"/>
      <c r="ARI84" s="9"/>
      <c r="ARJ84" s="9"/>
      <c r="ARK84" s="9"/>
      <c r="ARL84" s="9"/>
      <c r="ARM84" s="9"/>
      <c r="ARN84" s="9"/>
      <c r="ARO84" s="9"/>
      <c r="ARP84" s="9"/>
      <c r="ARQ84" s="9"/>
      <c r="ARR84" s="9"/>
      <c r="ARS84" s="9"/>
      <c r="ART84" s="9"/>
      <c r="ARU84" s="9"/>
      <c r="ARV84" s="9"/>
      <c r="ARW84" s="9"/>
      <c r="ARX84" s="9"/>
      <c r="ARY84" s="9"/>
      <c r="ARZ84" s="9"/>
      <c r="ASA84" s="9"/>
      <c r="ASB84" s="9"/>
      <c r="ASC84" s="9"/>
      <c r="ASD84" s="9"/>
      <c r="ASE84" s="9"/>
      <c r="ASF84" s="9"/>
      <c r="ASG84" s="9"/>
      <c r="ASH84" s="9"/>
      <c r="ASI84" s="9"/>
      <c r="ASJ84" s="9"/>
      <c r="ASK84" s="9"/>
      <c r="ASL84" s="9"/>
      <c r="ASM84" s="9"/>
      <c r="ASN84" s="9"/>
      <c r="ASO84" s="9"/>
      <c r="ASP84" s="9"/>
      <c r="ASQ84" s="9"/>
      <c r="ASR84" s="9"/>
      <c r="ASS84" s="9"/>
      <c r="AST84" s="9"/>
      <c r="ASU84" s="9"/>
      <c r="ASV84" s="9"/>
      <c r="ASW84" s="9"/>
      <c r="ASX84" s="9"/>
      <c r="ASY84" s="9"/>
      <c r="ASZ84" s="9"/>
      <c r="ATA84" s="9"/>
      <c r="ATB84" s="9"/>
      <c r="ATC84" s="9"/>
      <c r="ATD84" s="9"/>
      <c r="ATE84" s="9"/>
      <c r="ATF84" s="9"/>
      <c r="ATG84" s="9"/>
      <c r="ATH84" s="9"/>
      <c r="ATI84" s="9"/>
      <c r="ATJ84" s="9"/>
      <c r="ATK84" s="9"/>
      <c r="ATL84" s="9"/>
      <c r="ATM84" s="9"/>
      <c r="ATN84" s="9"/>
      <c r="ATO84" s="9"/>
      <c r="ATP84" s="9"/>
      <c r="ATQ84" s="9"/>
      <c r="ATR84" s="9"/>
      <c r="ATS84" s="9"/>
      <c r="ATT84" s="9"/>
      <c r="ATU84" s="9"/>
      <c r="ATV84" s="9"/>
      <c r="ATW84" s="9"/>
      <c r="ATX84" s="9"/>
      <c r="ATY84" s="9"/>
      <c r="ATZ84" s="9"/>
      <c r="AUA84" s="9"/>
      <c r="AUB84" s="9"/>
      <c r="AUC84" s="9"/>
      <c r="AUD84" s="9"/>
      <c r="AUE84" s="9"/>
      <c r="AUF84" s="9"/>
      <c r="AUG84" s="9"/>
      <c r="AUH84" s="9"/>
      <c r="AUI84" s="9"/>
      <c r="AUJ84" s="9"/>
      <c r="AUK84" s="9"/>
      <c r="AUL84" s="9"/>
      <c r="AUM84" s="9"/>
      <c r="AUN84" s="9"/>
      <c r="AUO84" s="9"/>
      <c r="AUP84" s="9"/>
      <c r="AUQ84" s="9"/>
      <c r="AUR84" s="9"/>
      <c r="AUS84" s="9"/>
      <c r="AUT84" s="9"/>
      <c r="AUU84" s="9"/>
      <c r="AUV84" s="9"/>
      <c r="AUW84" s="9"/>
      <c r="AUX84" s="9"/>
      <c r="AUY84" s="9"/>
      <c r="AUZ84" s="9"/>
      <c r="AVA84" s="9"/>
      <c r="AVB84" s="9"/>
      <c r="AVC84" s="9"/>
      <c r="AVD84" s="9"/>
      <c r="AVE84" s="9"/>
      <c r="AVF84" s="9"/>
      <c r="AVG84" s="9"/>
      <c r="AVH84" s="9"/>
      <c r="AVI84" s="9"/>
      <c r="AVJ84" s="9"/>
      <c r="AVK84" s="9"/>
      <c r="AVL84" s="9"/>
      <c r="AVM84" s="9"/>
      <c r="AVN84" s="9"/>
      <c r="AVO84" s="9"/>
      <c r="AVP84" s="9"/>
      <c r="AVQ84" s="9"/>
      <c r="AVR84" s="9"/>
      <c r="AVS84" s="9"/>
      <c r="AVT84" s="9"/>
      <c r="AVU84" s="9"/>
      <c r="AVV84" s="9"/>
      <c r="AVW84" s="9"/>
      <c r="AVX84" s="9"/>
      <c r="AVY84" s="9"/>
      <c r="AVZ84" s="9"/>
      <c r="AWA84" s="9"/>
      <c r="AWB84" s="9"/>
      <c r="AWC84" s="9"/>
      <c r="AWD84" s="9"/>
      <c r="AWE84" s="9"/>
      <c r="AWF84" s="9"/>
      <c r="AWG84" s="9"/>
      <c r="AWH84" s="9"/>
      <c r="AWI84" s="9"/>
      <c r="AWJ84" s="9"/>
      <c r="AWK84" s="9"/>
      <c r="AWL84" s="9"/>
      <c r="AWM84" s="9"/>
      <c r="AWN84" s="9"/>
      <c r="AWO84" s="9"/>
      <c r="AWP84" s="9"/>
      <c r="AWQ84" s="9"/>
      <c r="AWR84" s="9"/>
      <c r="AWS84" s="9"/>
      <c r="AWT84" s="9"/>
      <c r="AWU84" s="9"/>
      <c r="AWV84" s="9"/>
      <c r="AWW84" s="9"/>
      <c r="AWX84" s="9"/>
      <c r="AWY84" s="9"/>
      <c r="AWZ84" s="9"/>
      <c r="AXA84" s="9"/>
      <c r="AXB84" s="9"/>
      <c r="AXC84" s="9"/>
      <c r="AXD84" s="9"/>
      <c r="AXE84" s="9"/>
      <c r="AXF84" s="9"/>
      <c r="AXG84" s="9"/>
      <c r="AXH84" s="9"/>
      <c r="AXI84" s="9"/>
      <c r="AXJ84" s="9"/>
      <c r="AXK84" s="9"/>
      <c r="AXL84" s="9"/>
      <c r="AXM84" s="9"/>
      <c r="AXN84" s="9"/>
      <c r="AXO84" s="9"/>
      <c r="AXP84" s="9"/>
      <c r="AXQ84" s="9"/>
      <c r="AXR84" s="9"/>
      <c r="AXS84" s="9"/>
      <c r="AXT84" s="9"/>
      <c r="AXU84" s="9"/>
      <c r="AXV84" s="9"/>
      <c r="AXW84" s="9"/>
      <c r="AXX84" s="9"/>
      <c r="AXY84" s="9"/>
      <c r="AXZ84" s="9"/>
      <c r="AYA84" s="9"/>
      <c r="AYB84" s="9"/>
      <c r="AYC84" s="9"/>
      <c r="AYD84" s="9"/>
      <c r="AYE84" s="9"/>
      <c r="AYF84" s="9"/>
      <c r="AYG84" s="9"/>
      <c r="AYH84" s="9"/>
      <c r="AYI84" s="9"/>
      <c r="AYJ84" s="9"/>
      <c r="AYK84" s="9"/>
      <c r="AYL84" s="9"/>
      <c r="AYM84" s="9"/>
      <c r="AYN84" s="9"/>
      <c r="AYO84" s="9"/>
      <c r="AYP84" s="9"/>
      <c r="AYQ84" s="9"/>
      <c r="AYR84" s="9"/>
      <c r="AYS84" s="9"/>
      <c r="AYT84" s="9"/>
      <c r="AYU84" s="9"/>
      <c r="AYV84" s="9"/>
      <c r="AYW84" s="9"/>
      <c r="AYX84" s="9"/>
      <c r="AYY84" s="9"/>
      <c r="AYZ84" s="9"/>
      <c r="AZA84" s="9"/>
      <c r="AZB84" s="9"/>
      <c r="AZC84" s="9"/>
      <c r="AZD84" s="9"/>
      <c r="AZE84" s="9"/>
      <c r="AZF84" s="9"/>
      <c r="AZG84" s="9"/>
      <c r="AZH84" s="9"/>
      <c r="AZI84" s="9"/>
      <c r="AZJ84" s="9"/>
      <c r="AZK84" s="9"/>
      <c r="AZL84" s="9"/>
      <c r="AZM84" s="9"/>
      <c r="AZN84" s="9"/>
      <c r="AZO84" s="9"/>
      <c r="AZP84" s="9"/>
      <c r="AZQ84" s="9"/>
      <c r="AZR84" s="9"/>
      <c r="AZS84" s="9"/>
      <c r="AZT84" s="9"/>
      <c r="AZU84" s="9"/>
      <c r="AZV84" s="9"/>
      <c r="AZW84" s="9"/>
      <c r="AZX84" s="9"/>
      <c r="AZY84" s="9"/>
      <c r="AZZ84" s="9"/>
      <c r="BAA84" s="9"/>
      <c r="BAB84" s="9"/>
      <c r="BAC84" s="9"/>
      <c r="BAD84" s="9"/>
      <c r="BAE84" s="9"/>
      <c r="BAF84" s="9"/>
      <c r="BAG84" s="9"/>
      <c r="BAH84" s="9"/>
      <c r="BAI84" s="9"/>
      <c r="BAJ84" s="9"/>
      <c r="BAK84" s="9"/>
      <c r="BAL84" s="9"/>
      <c r="BAM84" s="9"/>
      <c r="BAN84" s="9"/>
      <c r="BAO84" s="9"/>
      <c r="BAP84" s="9"/>
      <c r="BAQ84" s="9"/>
      <c r="BAR84" s="9"/>
      <c r="BAS84" s="9"/>
      <c r="BAT84" s="9"/>
      <c r="BAU84" s="9"/>
      <c r="BAV84" s="9"/>
      <c r="BAW84" s="9"/>
      <c r="BAX84" s="9"/>
      <c r="BAY84" s="9"/>
      <c r="BAZ84" s="9"/>
      <c r="BBA84" s="9"/>
      <c r="BBB84" s="9"/>
      <c r="BBC84" s="9"/>
      <c r="BBD84" s="9"/>
      <c r="BBE84" s="9"/>
      <c r="BBF84" s="9"/>
      <c r="BBG84" s="9"/>
      <c r="BBH84" s="9"/>
      <c r="BBI84" s="9"/>
      <c r="BBJ84" s="9"/>
      <c r="BBK84" s="9"/>
      <c r="BBL84" s="9"/>
      <c r="BBM84" s="9"/>
      <c r="BBN84" s="9"/>
      <c r="BBO84" s="9"/>
      <c r="BBP84" s="9"/>
      <c r="BBQ84" s="9"/>
      <c r="BBR84" s="9"/>
      <c r="BBS84" s="9"/>
      <c r="BBT84" s="9"/>
      <c r="BBU84" s="9"/>
      <c r="BBV84" s="9"/>
      <c r="BBW84" s="9"/>
      <c r="BBX84" s="9"/>
      <c r="BBY84" s="9"/>
      <c r="BBZ84" s="9"/>
      <c r="BCA84" s="9"/>
      <c r="BCB84" s="9"/>
      <c r="BCC84" s="9"/>
      <c r="BCD84" s="9"/>
      <c r="BCE84" s="9"/>
      <c r="BCF84" s="9"/>
      <c r="BCG84" s="9"/>
      <c r="BCH84" s="9"/>
      <c r="BCI84" s="9"/>
      <c r="BCJ84" s="9"/>
      <c r="BCK84" s="9"/>
      <c r="BCL84" s="9"/>
      <c r="BCM84" s="9"/>
      <c r="BCN84" s="9"/>
      <c r="BCO84" s="9"/>
      <c r="BCP84" s="9"/>
      <c r="BCQ84" s="9"/>
      <c r="BCR84" s="9"/>
      <c r="BCS84" s="9"/>
      <c r="BCT84" s="9"/>
      <c r="BCU84" s="9"/>
      <c r="BCV84" s="9"/>
      <c r="BCW84" s="9"/>
      <c r="BCX84" s="9"/>
      <c r="BCY84" s="9"/>
      <c r="BCZ84" s="9"/>
      <c r="BDA84" s="9"/>
      <c r="BDB84" s="9"/>
      <c r="BDC84" s="9"/>
      <c r="BDD84" s="9"/>
      <c r="BDE84" s="9"/>
      <c r="BDF84" s="9"/>
      <c r="BDG84" s="9"/>
      <c r="BDH84" s="9"/>
      <c r="BDI84" s="9"/>
      <c r="BDJ84" s="9"/>
      <c r="BDK84" s="9"/>
      <c r="BDL84" s="9"/>
      <c r="BDM84" s="9"/>
      <c r="BDN84" s="9"/>
      <c r="BDO84" s="9"/>
      <c r="BDP84" s="9"/>
      <c r="BDQ84" s="9"/>
      <c r="BDR84" s="9"/>
      <c r="BDS84" s="9"/>
      <c r="BDT84" s="9"/>
      <c r="BDU84" s="9"/>
      <c r="BDV84" s="9"/>
      <c r="BDW84" s="9"/>
      <c r="BDX84" s="9"/>
      <c r="BDY84" s="9"/>
      <c r="BDZ84" s="9"/>
      <c r="BEA84" s="9"/>
      <c r="BEB84" s="9"/>
      <c r="BEC84" s="9"/>
      <c r="BED84" s="9"/>
      <c r="BEE84" s="9"/>
      <c r="BEF84" s="9"/>
      <c r="BEG84" s="9"/>
      <c r="BEH84" s="9"/>
      <c r="BEI84" s="9"/>
      <c r="BEJ84" s="9"/>
      <c r="BEK84" s="9"/>
      <c r="BEL84" s="9"/>
      <c r="BEM84" s="9"/>
      <c r="BEN84" s="9"/>
      <c r="BEO84" s="9"/>
      <c r="BEP84" s="9"/>
      <c r="BEQ84" s="9"/>
      <c r="BER84" s="9"/>
      <c r="BES84" s="9"/>
      <c r="BET84" s="9"/>
      <c r="BEU84" s="9"/>
      <c r="BEV84" s="9"/>
      <c r="BEW84" s="9"/>
      <c r="BEX84" s="9"/>
      <c r="BEY84" s="9"/>
      <c r="BEZ84" s="9"/>
      <c r="BFA84" s="9"/>
      <c r="BFB84" s="9"/>
      <c r="BFC84" s="9"/>
      <c r="BFD84" s="9"/>
      <c r="BFE84" s="9"/>
      <c r="BFF84" s="9"/>
      <c r="BFG84" s="9"/>
      <c r="BFH84" s="9"/>
      <c r="BFI84" s="9"/>
      <c r="BFJ84" s="9"/>
      <c r="BFK84" s="9"/>
      <c r="BFL84" s="9"/>
      <c r="BFM84" s="9"/>
      <c r="BFN84" s="9"/>
      <c r="BFO84" s="9"/>
      <c r="BFP84" s="9"/>
      <c r="BFQ84" s="9"/>
      <c r="BFR84" s="9"/>
      <c r="BFS84" s="9"/>
      <c r="BFT84" s="9"/>
      <c r="BFU84" s="9"/>
      <c r="BFV84" s="9"/>
      <c r="BFW84" s="9"/>
      <c r="BFX84" s="9"/>
      <c r="BFY84" s="9"/>
      <c r="BFZ84" s="9"/>
      <c r="BGA84" s="9"/>
      <c r="BGB84" s="9"/>
      <c r="BGC84" s="9"/>
      <c r="BGD84" s="9"/>
      <c r="BGE84" s="9"/>
      <c r="BGF84" s="9"/>
      <c r="BGG84" s="9"/>
      <c r="BGH84" s="9"/>
      <c r="BGI84" s="9"/>
      <c r="BGJ84" s="9"/>
      <c r="BGK84" s="9"/>
      <c r="BGL84" s="9"/>
      <c r="BGM84" s="9"/>
      <c r="BGN84" s="9"/>
      <c r="BGO84" s="9"/>
      <c r="BGP84" s="9"/>
      <c r="BGQ84" s="9"/>
      <c r="BGR84" s="9"/>
      <c r="BGS84" s="9"/>
      <c r="BGT84" s="9"/>
      <c r="BGU84" s="9"/>
      <c r="BGV84" s="9"/>
      <c r="BGW84" s="9"/>
      <c r="BGX84" s="9"/>
      <c r="BGY84" s="9"/>
      <c r="BGZ84" s="9"/>
      <c r="BHA84" s="9"/>
      <c r="BHB84" s="9"/>
      <c r="BHC84" s="9"/>
      <c r="BHD84" s="9"/>
      <c r="BHE84" s="9"/>
      <c r="BHF84" s="9"/>
      <c r="BHG84" s="9"/>
      <c r="BHH84" s="9"/>
      <c r="BHI84" s="9"/>
      <c r="BHJ84" s="9"/>
      <c r="BHK84" s="9"/>
      <c r="BHL84" s="9"/>
      <c r="BHM84" s="9"/>
      <c r="BHN84" s="9"/>
      <c r="BHO84" s="9"/>
      <c r="BHP84" s="9"/>
      <c r="BHQ84" s="9"/>
      <c r="BHR84" s="9"/>
      <c r="BHS84" s="9"/>
      <c r="BHT84" s="9"/>
      <c r="BHU84" s="9"/>
      <c r="BHV84" s="9"/>
      <c r="BHW84" s="9"/>
      <c r="BHX84" s="9"/>
      <c r="BHY84" s="9"/>
      <c r="BHZ84" s="9"/>
      <c r="BIA84" s="9"/>
      <c r="BIB84" s="9"/>
      <c r="BIC84" s="9"/>
      <c r="BID84" s="9"/>
      <c r="BIE84" s="9"/>
      <c r="BIF84" s="9"/>
      <c r="BIG84" s="9"/>
      <c r="BIH84" s="9"/>
      <c r="BII84" s="9"/>
      <c r="BIJ84" s="9"/>
      <c r="BIK84" s="9"/>
      <c r="BIL84" s="9"/>
      <c r="BIM84" s="9"/>
      <c r="BIN84" s="9"/>
      <c r="BIO84" s="9"/>
      <c r="BIP84" s="9"/>
      <c r="BIQ84" s="9"/>
      <c r="BIR84" s="9"/>
      <c r="BIS84" s="9"/>
      <c r="BIT84" s="9"/>
      <c r="BIU84" s="9"/>
      <c r="BIV84" s="9"/>
      <c r="BIW84" s="9"/>
      <c r="BIX84" s="9"/>
      <c r="BIY84" s="9"/>
      <c r="BIZ84" s="9"/>
      <c r="BJA84" s="9"/>
      <c r="BJB84" s="9"/>
      <c r="BJC84" s="9"/>
      <c r="BJD84" s="9"/>
      <c r="BJE84" s="9"/>
      <c r="BJF84" s="9"/>
      <c r="BJG84" s="9"/>
      <c r="BJH84" s="9"/>
      <c r="BJI84" s="9"/>
      <c r="BJJ84" s="9"/>
      <c r="BJK84" s="9"/>
      <c r="BJL84" s="9"/>
      <c r="BJM84" s="9"/>
      <c r="BJN84" s="9"/>
      <c r="BJO84" s="9"/>
      <c r="BJP84" s="9"/>
      <c r="BJQ84" s="9"/>
      <c r="BJR84" s="9"/>
      <c r="BJS84" s="9"/>
      <c r="BJT84" s="9"/>
      <c r="BJU84" s="9"/>
      <c r="BJV84" s="9"/>
      <c r="BJW84" s="9"/>
      <c r="BJX84" s="9"/>
      <c r="BJY84" s="9"/>
      <c r="BJZ84" s="9"/>
      <c r="BKA84" s="9"/>
      <c r="BKB84" s="9"/>
      <c r="BKC84" s="9"/>
      <c r="BKD84" s="9"/>
      <c r="BKE84" s="9"/>
      <c r="BKF84" s="9"/>
      <c r="BKG84" s="9"/>
      <c r="BKH84" s="9"/>
      <c r="BKI84" s="9"/>
      <c r="BKJ84" s="9"/>
      <c r="BKK84" s="9"/>
      <c r="BKL84" s="9"/>
      <c r="BKM84" s="9"/>
      <c r="BKN84" s="9"/>
      <c r="BKO84" s="9"/>
      <c r="BKP84" s="9"/>
      <c r="BKQ84" s="9"/>
      <c r="BKR84" s="9"/>
      <c r="BKS84" s="9"/>
      <c r="BKT84" s="9"/>
      <c r="BKU84" s="9"/>
      <c r="BKV84" s="9"/>
      <c r="BKW84" s="9"/>
      <c r="BKX84" s="9"/>
      <c r="BKY84" s="9"/>
      <c r="BKZ84" s="9"/>
      <c r="BLA84" s="9"/>
      <c r="BLB84" s="9"/>
      <c r="BLC84" s="9"/>
      <c r="BLD84" s="9"/>
      <c r="BLE84" s="9"/>
      <c r="BLF84" s="9"/>
      <c r="BLG84" s="9"/>
      <c r="BLH84" s="9"/>
      <c r="BLI84" s="9"/>
      <c r="BLJ84" s="9"/>
      <c r="BLK84" s="9"/>
      <c r="BLL84" s="9"/>
      <c r="BLM84" s="9"/>
      <c r="BLN84" s="9"/>
      <c r="BLO84" s="9"/>
      <c r="BLP84" s="9"/>
      <c r="BLQ84" s="9"/>
      <c r="BLR84" s="9"/>
      <c r="BLS84" s="9"/>
      <c r="BLT84" s="9"/>
      <c r="BLU84" s="9"/>
      <c r="BLV84" s="9"/>
      <c r="BLW84" s="9"/>
      <c r="BLX84" s="9"/>
      <c r="BLY84" s="9"/>
      <c r="BLZ84" s="9"/>
      <c r="BMA84" s="9"/>
      <c r="BMB84" s="9"/>
      <c r="BMC84" s="9"/>
      <c r="BMD84" s="9"/>
      <c r="BME84" s="9"/>
      <c r="BMF84" s="9"/>
      <c r="BMG84" s="9"/>
      <c r="BMH84" s="9"/>
      <c r="BMI84" s="9"/>
      <c r="BMJ84" s="9"/>
      <c r="BMK84" s="9"/>
      <c r="BML84" s="9"/>
      <c r="BMM84" s="9"/>
      <c r="BMN84" s="9"/>
      <c r="BMO84" s="9"/>
      <c r="BMP84" s="9"/>
      <c r="BMQ84" s="9"/>
      <c r="BMR84" s="9"/>
      <c r="BMS84" s="9"/>
      <c r="BMT84" s="9"/>
      <c r="BMU84" s="9"/>
      <c r="BMV84" s="9"/>
      <c r="BMW84" s="9"/>
      <c r="BMX84" s="9"/>
      <c r="BMY84" s="9"/>
      <c r="BMZ84" s="9"/>
      <c r="BNA84" s="9"/>
      <c r="BNB84" s="9"/>
      <c r="BNC84" s="9"/>
      <c r="BND84" s="9"/>
      <c r="BNE84" s="9"/>
      <c r="BNF84" s="9"/>
      <c r="BNG84" s="9"/>
      <c r="BNH84" s="9"/>
      <c r="BNI84" s="9"/>
      <c r="BNJ84" s="9"/>
      <c r="BNK84" s="9"/>
      <c r="BNL84" s="9"/>
      <c r="BNM84" s="9"/>
      <c r="BNN84" s="9"/>
      <c r="BNO84" s="9"/>
      <c r="BNP84" s="9"/>
      <c r="BNQ84" s="9"/>
      <c r="BNR84" s="9"/>
      <c r="BNS84" s="9"/>
      <c r="BNT84" s="9"/>
      <c r="BNU84" s="9"/>
      <c r="BNV84" s="9"/>
      <c r="BNW84" s="9"/>
      <c r="BNX84" s="9"/>
      <c r="BNY84" s="9"/>
      <c r="BNZ84" s="9"/>
      <c r="BOA84" s="9"/>
      <c r="BOB84" s="9"/>
      <c r="BOC84" s="9"/>
      <c r="BOD84" s="9"/>
      <c r="BOE84" s="9"/>
      <c r="BOF84" s="9"/>
      <c r="BOG84" s="9"/>
      <c r="BOH84" s="9"/>
      <c r="BOI84" s="9"/>
      <c r="BOJ84" s="9"/>
      <c r="BOK84" s="9"/>
      <c r="BOL84" s="9"/>
      <c r="BOM84" s="9"/>
      <c r="BON84" s="9"/>
      <c r="BOO84" s="9"/>
      <c r="BOP84" s="9"/>
      <c r="BOQ84" s="9"/>
      <c r="BOR84" s="9"/>
      <c r="BOS84" s="9"/>
      <c r="BOT84" s="9"/>
      <c r="BOU84" s="9"/>
      <c r="BOV84" s="9"/>
      <c r="BOW84" s="9"/>
      <c r="BOX84" s="9"/>
      <c r="BOY84" s="9"/>
      <c r="BOZ84" s="9"/>
      <c r="BPA84" s="9"/>
      <c r="BPB84" s="9"/>
      <c r="BPC84" s="9"/>
      <c r="BPD84" s="9"/>
      <c r="BPE84" s="9"/>
      <c r="BPF84" s="9"/>
      <c r="BPG84" s="9"/>
      <c r="BPH84" s="9"/>
      <c r="BPI84" s="9"/>
      <c r="BPJ84" s="9"/>
      <c r="BPK84" s="9"/>
      <c r="BPL84" s="9"/>
      <c r="BPM84" s="9"/>
      <c r="BPN84" s="9"/>
      <c r="BPO84" s="9"/>
      <c r="BPP84" s="9"/>
      <c r="BPQ84" s="9"/>
      <c r="BPR84" s="9"/>
      <c r="BPS84" s="9"/>
      <c r="BPT84" s="9"/>
      <c r="BPU84" s="9"/>
      <c r="BPV84" s="9"/>
      <c r="BPW84" s="9"/>
      <c r="BPX84" s="9"/>
      <c r="BPY84" s="9"/>
      <c r="BPZ84" s="9"/>
      <c r="BQA84" s="9"/>
      <c r="BQB84" s="9"/>
      <c r="BQC84" s="9"/>
      <c r="BQD84" s="9"/>
      <c r="BQE84" s="9"/>
      <c r="BQF84" s="9"/>
      <c r="BQG84" s="9"/>
      <c r="BQH84" s="9"/>
      <c r="BQI84" s="9"/>
      <c r="BQJ84" s="9"/>
      <c r="BQK84" s="9"/>
      <c r="BQL84" s="9"/>
      <c r="BQM84" s="9"/>
      <c r="BQN84" s="9"/>
      <c r="BQO84" s="9"/>
      <c r="BQP84" s="9"/>
      <c r="BQQ84" s="9"/>
      <c r="BQR84" s="9"/>
      <c r="BQS84" s="9"/>
      <c r="BQT84" s="9"/>
      <c r="BQU84" s="9"/>
      <c r="BQV84" s="9"/>
      <c r="BQW84" s="9"/>
      <c r="BQX84" s="9"/>
      <c r="BQY84" s="9"/>
      <c r="BQZ84" s="9"/>
      <c r="BRA84" s="9"/>
      <c r="BRB84" s="9"/>
      <c r="BRC84" s="9"/>
      <c r="BRD84" s="9"/>
      <c r="BRE84" s="9"/>
      <c r="BRF84" s="9"/>
      <c r="BRG84" s="9"/>
      <c r="BRH84" s="9"/>
      <c r="BRI84" s="9"/>
      <c r="BRJ84" s="9"/>
      <c r="BRK84" s="9"/>
      <c r="BRL84" s="9"/>
      <c r="BRM84" s="9"/>
      <c r="BRN84" s="9"/>
      <c r="BRO84" s="9"/>
      <c r="BRP84" s="9"/>
      <c r="BRQ84" s="9"/>
      <c r="BRR84" s="9"/>
      <c r="BRS84" s="9"/>
      <c r="BRT84" s="9"/>
      <c r="BRU84" s="9"/>
      <c r="BRV84" s="9"/>
      <c r="BRW84" s="9"/>
      <c r="BRX84" s="9"/>
      <c r="BRY84" s="9"/>
      <c r="BRZ84" s="9"/>
      <c r="BSA84" s="9"/>
      <c r="BSB84" s="9"/>
      <c r="BSC84" s="9"/>
      <c r="BSD84" s="9"/>
      <c r="BSE84" s="9"/>
      <c r="BSF84" s="9"/>
      <c r="BSG84" s="9"/>
      <c r="BSH84" s="9"/>
      <c r="BSI84" s="9"/>
      <c r="BSJ84" s="9"/>
      <c r="BSK84" s="9"/>
      <c r="BSL84" s="9"/>
      <c r="BSM84" s="9"/>
      <c r="BSN84" s="9"/>
      <c r="BSO84" s="9"/>
      <c r="BSP84" s="9"/>
      <c r="BSQ84" s="9"/>
      <c r="BSR84" s="9"/>
      <c r="BSS84" s="9"/>
      <c r="BST84" s="9"/>
      <c r="BSU84" s="9"/>
      <c r="BSV84" s="9"/>
      <c r="BSW84" s="9"/>
      <c r="BSX84" s="9"/>
      <c r="BSY84" s="9"/>
      <c r="BSZ84" s="9"/>
      <c r="BTA84" s="9"/>
      <c r="BTB84" s="9"/>
      <c r="BTC84" s="9"/>
      <c r="BTD84" s="9"/>
      <c r="BTE84" s="9"/>
      <c r="BTF84" s="9"/>
      <c r="BTG84" s="9"/>
      <c r="BTH84" s="9"/>
      <c r="BTI84" s="9"/>
      <c r="BTJ84" s="9"/>
      <c r="BTK84" s="9"/>
      <c r="BTL84" s="9"/>
      <c r="BTM84" s="9"/>
      <c r="BTN84" s="9"/>
      <c r="BTO84" s="9"/>
      <c r="BTP84" s="9"/>
      <c r="BTQ84" s="9"/>
      <c r="BTR84" s="9"/>
      <c r="BTS84" s="9"/>
      <c r="BTT84" s="9"/>
      <c r="BTU84" s="9"/>
      <c r="BTV84" s="9"/>
      <c r="BTW84" s="9"/>
      <c r="BTX84" s="9"/>
      <c r="BTY84" s="9"/>
      <c r="BTZ84" s="9"/>
      <c r="BUA84" s="9"/>
      <c r="BUB84" s="9"/>
      <c r="BUC84" s="9"/>
      <c r="BUD84" s="9"/>
      <c r="BUE84" s="9"/>
      <c r="BUF84" s="9"/>
      <c r="BUG84" s="9"/>
      <c r="BUH84" s="9"/>
      <c r="BUI84" s="9"/>
      <c r="BUJ84" s="9"/>
      <c r="BUK84" s="9"/>
      <c r="BUL84" s="9"/>
      <c r="BUM84" s="9"/>
      <c r="BUN84" s="9"/>
      <c r="BUO84" s="9"/>
      <c r="BUP84" s="9"/>
      <c r="BUQ84" s="9"/>
      <c r="BUR84" s="9"/>
      <c r="BUS84" s="9"/>
      <c r="BUT84" s="9"/>
      <c r="BUU84" s="9"/>
      <c r="BUV84" s="9"/>
      <c r="BUW84" s="9"/>
      <c r="BUX84" s="9"/>
      <c r="BUY84" s="9"/>
      <c r="BUZ84" s="9"/>
      <c r="BVA84" s="9"/>
      <c r="BVB84" s="9"/>
      <c r="BVC84" s="9"/>
      <c r="BVD84" s="9"/>
      <c r="BVE84" s="9"/>
      <c r="BVF84" s="9"/>
      <c r="BVG84" s="9"/>
      <c r="BVH84" s="9"/>
      <c r="BVI84" s="9"/>
      <c r="BVJ84" s="9"/>
      <c r="BVK84" s="9"/>
      <c r="BVL84" s="9"/>
      <c r="BVM84" s="9"/>
      <c r="BVN84" s="9"/>
      <c r="BVO84" s="9"/>
      <c r="BVP84" s="9"/>
      <c r="BVQ84" s="9"/>
      <c r="BVR84" s="9"/>
      <c r="BVS84" s="9"/>
      <c r="BVT84" s="9"/>
      <c r="BVU84" s="9"/>
      <c r="BVV84" s="9"/>
      <c r="BVW84" s="9"/>
      <c r="BVX84" s="9"/>
      <c r="BVY84" s="9"/>
      <c r="BVZ84" s="9"/>
      <c r="BWA84" s="9"/>
      <c r="BWB84" s="9"/>
      <c r="BWC84" s="9"/>
      <c r="BWD84" s="9"/>
      <c r="BWE84" s="9"/>
      <c r="BWF84" s="9"/>
      <c r="BWG84" s="9"/>
      <c r="BWH84" s="9"/>
      <c r="BWI84" s="9"/>
      <c r="BWJ84" s="9"/>
      <c r="BWK84" s="9"/>
      <c r="BWL84" s="9"/>
      <c r="BWM84" s="9"/>
      <c r="BWN84" s="9"/>
      <c r="BWO84" s="9"/>
      <c r="BWP84" s="9"/>
      <c r="BWQ84" s="9"/>
      <c r="BWR84" s="9"/>
      <c r="BWS84" s="9"/>
      <c r="BWT84" s="9"/>
      <c r="BWU84" s="9"/>
      <c r="BWV84" s="9"/>
      <c r="BWW84" s="9"/>
      <c r="BWX84" s="9"/>
      <c r="BWY84" s="9"/>
      <c r="BWZ84" s="9"/>
      <c r="BXA84" s="9"/>
      <c r="BXB84" s="9"/>
      <c r="BXC84" s="9"/>
      <c r="BXD84" s="9"/>
      <c r="BXE84" s="9"/>
      <c r="BXF84" s="9"/>
      <c r="BXG84" s="9"/>
      <c r="BXH84" s="9"/>
      <c r="BXI84" s="9"/>
      <c r="BXJ84" s="9"/>
      <c r="BXK84" s="9"/>
      <c r="BXL84" s="9"/>
      <c r="BXM84" s="9"/>
      <c r="BXN84" s="9"/>
      <c r="BXO84" s="9"/>
      <c r="BXP84" s="9"/>
      <c r="BXQ84" s="9"/>
      <c r="BXR84" s="9"/>
      <c r="BXS84" s="9"/>
      <c r="BXT84" s="9"/>
      <c r="BXU84" s="9"/>
      <c r="BXV84" s="9"/>
      <c r="BXW84" s="9"/>
      <c r="BXX84" s="9"/>
      <c r="BXY84" s="9"/>
      <c r="BXZ84" s="9"/>
      <c r="BYA84" s="9"/>
      <c r="BYB84" s="9"/>
      <c r="BYC84" s="9"/>
      <c r="BYD84" s="9"/>
      <c r="BYE84" s="9"/>
      <c r="BYF84" s="9"/>
      <c r="BYG84" s="9"/>
      <c r="BYH84" s="9"/>
      <c r="BYI84" s="9"/>
      <c r="BYJ84" s="9"/>
      <c r="BYK84" s="9"/>
      <c r="BYL84" s="9"/>
      <c r="BYM84" s="9"/>
      <c r="BYN84" s="9"/>
      <c r="BYO84" s="9"/>
      <c r="BYP84" s="9"/>
      <c r="BYQ84" s="9"/>
      <c r="BYR84" s="9"/>
      <c r="BYS84" s="9"/>
      <c r="BYT84" s="9"/>
      <c r="BYU84" s="9"/>
      <c r="BYV84" s="9"/>
      <c r="BYW84" s="9"/>
      <c r="BYX84" s="9"/>
      <c r="BYY84" s="9"/>
      <c r="BYZ84" s="9"/>
      <c r="BZA84" s="9"/>
      <c r="BZB84" s="9"/>
      <c r="BZC84" s="9"/>
      <c r="BZD84" s="9"/>
      <c r="BZE84" s="9"/>
      <c r="BZF84" s="9"/>
      <c r="BZG84" s="9"/>
      <c r="BZH84" s="9"/>
      <c r="BZI84" s="9"/>
      <c r="BZJ84" s="9"/>
      <c r="BZK84" s="9"/>
      <c r="BZL84" s="9"/>
      <c r="BZM84" s="9"/>
      <c r="BZN84" s="9"/>
      <c r="BZO84" s="9"/>
      <c r="BZP84" s="9"/>
      <c r="BZQ84" s="9"/>
      <c r="BZR84" s="9"/>
      <c r="BZS84" s="9"/>
      <c r="BZT84" s="9"/>
      <c r="BZU84" s="9"/>
      <c r="BZV84" s="9"/>
      <c r="BZW84" s="9"/>
      <c r="BZX84" s="9"/>
      <c r="BZY84" s="9"/>
      <c r="BZZ84" s="9"/>
      <c r="CAA84" s="9"/>
      <c r="CAB84" s="9"/>
      <c r="CAC84" s="9"/>
      <c r="CAD84" s="9"/>
      <c r="CAE84" s="9"/>
      <c r="CAF84" s="9"/>
      <c r="CAG84" s="9"/>
      <c r="CAH84" s="9"/>
      <c r="CAI84" s="9"/>
      <c r="CAJ84" s="9"/>
      <c r="CAK84" s="9"/>
      <c r="CAL84" s="9"/>
      <c r="CAM84" s="9"/>
      <c r="CAN84" s="9"/>
      <c r="CAO84" s="9"/>
      <c r="CAP84" s="9"/>
      <c r="CAQ84" s="9"/>
      <c r="CAR84" s="9"/>
      <c r="CAS84" s="9"/>
      <c r="CAT84" s="9"/>
      <c r="CAU84" s="9"/>
      <c r="CAV84" s="9"/>
      <c r="CAW84" s="9"/>
      <c r="CAX84" s="9"/>
      <c r="CAY84" s="9"/>
      <c r="CAZ84" s="9"/>
      <c r="CBA84" s="9"/>
      <c r="CBB84" s="9"/>
      <c r="CBC84" s="9"/>
      <c r="CBD84" s="9"/>
      <c r="CBE84" s="9"/>
      <c r="CBF84" s="9"/>
      <c r="CBG84" s="9"/>
      <c r="CBH84" s="9"/>
      <c r="CBI84" s="9"/>
      <c r="CBJ84" s="9"/>
      <c r="CBK84" s="9"/>
      <c r="CBL84" s="9"/>
      <c r="CBM84" s="9"/>
      <c r="CBN84" s="9"/>
      <c r="CBO84" s="9"/>
      <c r="CBP84" s="9"/>
      <c r="CBQ84" s="9"/>
      <c r="CBR84" s="9"/>
      <c r="CBS84" s="9"/>
      <c r="CBT84" s="9"/>
      <c r="CBU84" s="9"/>
      <c r="CBV84" s="9"/>
      <c r="CBW84" s="9"/>
      <c r="CBX84" s="9"/>
      <c r="CBY84" s="9"/>
      <c r="CBZ84" s="9"/>
      <c r="CCA84" s="9"/>
      <c r="CCB84" s="9"/>
      <c r="CCC84" s="9"/>
      <c r="CCD84" s="9"/>
      <c r="CCE84" s="9"/>
      <c r="CCF84" s="9"/>
      <c r="CCG84" s="9"/>
      <c r="CCH84" s="9"/>
      <c r="CCI84" s="9"/>
      <c r="CCJ84" s="9"/>
      <c r="CCK84" s="9"/>
      <c r="CCL84" s="9"/>
      <c r="CCM84" s="9"/>
      <c r="CCN84" s="9"/>
      <c r="CCO84" s="9"/>
      <c r="CCP84" s="9"/>
      <c r="CCQ84" s="9"/>
      <c r="CCR84" s="9"/>
      <c r="CCS84" s="9"/>
      <c r="CCT84" s="9"/>
      <c r="CCU84" s="9"/>
      <c r="CCV84" s="9"/>
      <c r="CCW84" s="9"/>
      <c r="CCX84" s="9"/>
      <c r="CCY84" s="9"/>
      <c r="CCZ84" s="9"/>
      <c r="CDA84" s="9"/>
      <c r="CDB84" s="9"/>
      <c r="CDC84" s="9"/>
      <c r="CDD84" s="9"/>
      <c r="CDE84" s="9"/>
      <c r="CDF84" s="9"/>
      <c r="CDG84" s="9"/>
      <c r="CDH84" s="9"/>
      <c r="CDI84" s="9"/>
      <c r="CDJ84" s="9"/>
      <c r="CDK84" s="9"/>
      <c r="CDL84" s="9"/>
      <c r="CDM84" s="9"/>
      <c r="CDN84" s="9"/>
      <c r="CDO84" s="9"/>
      <c r="CDP84" s="9"/>
      <c r="CDQ84" s="9"/>
      <c r="CDR84" s="9"/>
      <c r="CDS84" s="9"/>
      <c r="CDT84" s="9"/>
      <c r="CDU84" s="9"/>
      <c r="CDV84" s="9"/>
      <c r="CDW84" s="9"/>
      <c r="CDX84" s="9"/>
      <c r="CDY84" s="9"/>
      <c r="CDZ84" s="9"/>
      <c r="CEA84" s="9"/>
      <c r="CEB84" s="9"/>
      <c r="CEC84" s="9"/>
      <c r="CED84" s="9"/>
      <c r="CEE84" s="9"/>
      <c r="CEF84" s="9"/>
      <c r="CEG84" s="9"/>
      <c r="CEH84" s="9"/>
      <c r="CEI84" s="9"/>
      <c r="CEJ84" s="9"/>
      <c r="CEK84" s="9"/>
      <c r="CEL84" s="9"/>
      <c r="CEM84" s="9"/>
      <c r="CEN84" s="9"/>
      <c r="CEO84" s="9"/>
      <c r="CEP84" s="9"/>
      <c r="CEQ84" s="9"/>
      <c r="CER84" s="9"/>
      <c r="CES84" s="9"/>
      <c r="CET84" s="9"/>
      <c r="CEU84" s="9"/>
      <c r="CEV84" s="9"/>
      <c r="CEW84" s="9"/>
      <c r="CEX84" s="9"/>
      <c r="CEY84" s="9"/>
      <c r="CEZ84" s="9"/>
      <c r="CFA84" s="9"/>
      <c r="CFB84" s="9"/>
      <c r="CFC84" s="9"/>
      <c r="CFD84" s="9"/>
      <c r="CFE84" s="9"/>
      <c r="CFF84" s="9"/>
      <c r="CFG84" s="9"/>
      <c r="CFH84" s="9"/>
      <c r="CFI84" s="9"/>
      <c r="CFJ84" s="9"/>
      <c r="CFK84" s="9"/>
      <c r="CFL84" s="9"/>
      <c r="CFM84" s="9"/>
      <c r="CFN84" s="9"/>
      <c r="CFO84" s="9"/>
      <c r="CFP84" s="9"/>
      <c r="CFQ84" s="9"/>
      <c r="CFR84" s="9"/>
      <c r="CFS84" s="9"/>
      <c r="CFT84" s="9"/>
      <c r="CFU84" s="9"/>
      <c r="CFV84" s="9"/>
      <c r="CFW84" s="9"/>
      <c r="CFX84" s="9"/>
      <c r="CFY84" s="9"/>
      <c r="CFZ84" s="9"/>
      <c r="CGA84" s="9"/>
      <c r="CGB84" s="9"/>
      <c r="CGC84" s="9"/>
      <c r="CGD84" s="9"/>
      <c r="CGE84" s="9"/>
      <c r="CGF84" s="9"/>
      <c r="CGG84" s="9"/>
      <c r="CGH84" s="9"/>
      <c r="CGI84" s="9"/>
      <c r="CGJ84" s="9"/>
      <c r="CGK84" s="9"/>
      <c r="CGL84" s="9"/>
      <c r="CGM84" s="9"/>
      <c r="CGN84" s="9"/>
      <c r="CGO84" s="9"/>
      <c r="CGP84" s="9"/>
      <c r="CGQ84" s="9"/>
      <c r="CGR84" s="9"/>
      <c r="CGS84" s="9"/>
      <c r="CGT84" s="9"/>
      <c r="CGU84" s="9"/>
      <c r="CGV84" s="9"/>
      <c r="CGW84" s="9"/>
      <c r="CGX84" s="9"/>
      <c r="CGY84" s="9"/>
      <c r="CGZ84" s="9"/>
      <c r="CHA84" s="9"/>
      <c r="CHB84" s="9"/>
      <c r="CHC84" s="9"/>
      <c r="CHD84" s="9"/>
      <c r="CHE84" s="9"/>
      <c r="CHF84" s="9"/>
      <c r="CHG84" s="9"/>
      <c r="CHH84" s="9"/>
      <c r="CHI84" s="9"/>
      <c r="CHJ84" s="9"/>
      <c r="CHK84" s="9"/>
      <c r="CHL84" s="9"/>
      <c r="CHM84" s="9"/>
      <c r="CHN84" s="9"/>
      <c r="CHO84" s="9"/>
      <c r="CHP84" s="9"/>
      <c r="CHQ84" s="9"/>
      <c r="CHR84" s="9"/>
      <c r="CHS84" s="9"/>
      <c r="CHT84" s="9"/>
      <c r="CHU84" s="9"/>
      <c r="CHV84" s="9"/>
      <c r="CHW84" s="9"/>
      <c r="CHX84" s="9"/>
      <c r="CHY84" s="9"/>
      <c r="CHZ84" s="9"/>
      <c r="CIA84" s="9"/>
      <c r="CIB84" s="9"/>
      <c r="CIC84" s="9"/>
      <c r="CID84" s="9"/>
      <c r="CIE84" s="9"/>
      <c r="CIF84" s="9"/>
      <c r="CIG84" s="9"/>
      <c r="CIH84" s="9"/>
      <c r="CII84" s="9"/>
      <c r="CIJ84" s="9"/>
      <c r="CIK84" s="9"/>
      <c r="CIL84" s="9"/>
      <c r="CIM84" s="9"/>
      <c r="CIN84" s="9"/>
      <c r="CIO84" s="9"/>
      <c r="CIP84" s="9"/>
      <c r="CIQ84" s="9"/>
      <c r="CIR84" s="9"/>
      <c r="CIS84" s="9"/>
      <c r="CIT84" s="9"/>
      <c r="CIU84" s="9"/>
      <c r="CIV84" s="9"/>
      <c r="CIW84" s="9"/>
      <c r="CIX84" s="9"/>
      <c r="CIY84" s="9"/>
      <c r="CIZ84" s="9"/>
      <c r="CJA84" s="9"/>
      <c r="CJB84" s="9"/>
      <c r="CJC84" s="9"/>
      <c r="CJD84" s="9"/>
      <c r="CJE84" s="9"/>
      <c r="CJF84" s="9"/>
      <c r="CJG84" s="9"/>
      <c r="CJH84" s="9"/>
      <c r="CJI84" s="9"/>
      <c r="CJJ84" s="9"/>
      <c r="CJK84" s="9"/>
      <c r="CJL84" s="9"/>
      <c r="CJM84" s="9"/>
      <c r="CJN84" s="9"/>
      <c r="CJO84" s="9"/>
      <c r="CJP84" s="9"/>
      <c r="CJQ84" s="9"/>
      <c r="CJR84" s="9"/>
      <c r="CJS84" s="9"/>
      <c r="CJT84" s="9"/>
      <c r="CJU84" s="9"/>
      <c r="CJV84" s="9"/>
      <c r="CJW84" s="9"/>
      <c r="CJX84" s="9"/>
      <c r="CJY84" s="9"/>
      <c r="CJZ84" s="9"/>
      <c r="CKA84" s="9"/>
      <c r="CKB84" s="9"/>
      <c r="CKC84" s="9"/>
      <c r="CKD84" s="9"/>
      <c r="CKE84" s="9"/>
      <c r="CKF84" s="9"/>
      <c r="CKG84" s="9"/>
      <c r="CKH84" s="9"/>
      <c r="CKI84" s="9"/>
      <c r="CKJ84" s="9"/>
      <c r="CKK84" s="9"/>
      <c r="CKL84" s="9"/>
      <c r="CKM84" s="9"/>
      <c r="CKN84" s="9"/>
      <c r="CKO84" s="9"/>
      <c r="CKP84" s="9"/>
      <c r="CKQ84" s="9"/>
      <c r="CKR84" s="9"/>
      <c r="CKS84" s="9"/>
      <c r="CKT84" s="9"/>
      <c r="CKU84" s="9"/>
      <c r="CKV84" s="9"/>
      <c r="CKW84" s="9"/>
      <c r="CKX84" s="9"/>
      <c r="CKY84" s="9"/>
      <c r="CKZ84" s="9"/>
      <c r="CLA84" s="9"/>
      <c r="CLB84" s="9"/>
      <c r="CLC84" s="9"/>
      <c r="CLD84" s="9"/>
      <c r="CLE84" s="9"/>
      <c r="CLF84" s="9"/>
      <c r="CLG84" s="9"/>
      <c r="CLH84" s="9"/>
      <c r="CLI84" s="9"/>
      <c r="CLJ84" s="9"/>
      <c r="CLK84" s="9"/>
      <c r="CLL84" s="9"/>
      <c r="CLM84" s="9"/>
      <c r="CLN84" s="9"/>
      <c r="CLO84" s="9"/>
      <c r="CLP84" s="9"/>
      <c r="CLQ84" s="9"/>
      <c r="CLR84" s="9"/>
      <c r="CLS84" s="9"/>
      <c r="CLT84" s="9"/>
      <c r="CLU84" s="9"/>
      <c r="CLV84" s="9"/>
      <c r="CLW84" s="9"/>
      <c r="CLX84" s="9"/>
      <c r="CLY84" s="9"/>
      <c r="CLZ84" s="9"/>
      <c r="CMA84" s="9"/>
      <c r="CMB84" s="9"/>
      <c r="CMC84" s="9"/>
      <c r="CMD84" s="9"/>
      <c r="CME84" s="9"/>
      <c r="CMF84" s="9"/>
      <c r="CMG84" s="9"/>
      <c r="CMH84" s="9"/>
      <c r="CMI84" s="9"/>
      <c r="CMJ84" s="9"/>
      <c r="CMK84" s="9"/>
      <c r="CML84" s="9"/>
      <c r="CMM84" s="9"/>
      <c r="CMN84" s="9"/>
      <c r="CMO84" s="9"/>
      <c r="CMP84" s="9"/>
      <c r="CMQ84" s="9"/>
      <c r="CMR84" s="9"/>
      <c r="CMS84" s="9"/>
      <c r="CMT84" s="9"/>
      <c r="CMU84" s="9"/>
      <c r="CMV84" s="9"/>
      <c r="CMW84" s="9"/>
      <c r="CMX84" s="9"/>
      <c r="CMY84" s="9"/>
      <c r="CMZ84" s="9"/>
      <c r="CNA84" s="9"/>
      <c r="CNB84" s="9"/>
      <c r="CNC84" s="9"/>
      <c r="CND84" s="9"/>
      <c r="CNE84" s="9"/>
      <c r="CNF84" s="9"/>
      <c r="CNG84" s="9"/>
      <c r="CNH84" s="9"/>
      <c r="CNI84" s="9"/>
      <c r="CNJ84" s="9"/>
      <c r="CNK84" s="9"/>
      <c r="CNL84" s="9"/>
      <c r="CNM84" s="9"/>
      <c r="CNN84" s="9"/>
      <c r="CNO84" s="9"/>
      <c r="CNP84" s="9"/>
      <c r="CNQ84" s="9"/>
      <c r="CNR84" s="9"/>
      <c r="CNS84" s="9"/>
      <c r="CNT84" s="9"/>
      <c r="CNU84" s="9"/>
      <c r="CNV84" s="9"/>
      <c r="CNW84" s="9"/>
      <c r="CNX84" s="9"/>
      <c r="CNY84" s="9"/>
      <c r="CNZ84" s="9"/>
      <c r="COA84" s="9"/>
      <c r="COB84" s="9"/>
      <c r="COC84" s="9"/>
      <c r="COD84" s="9"/>
      <c r="COE84" s="9"/>
      <c r="COF84" s="9"/>
      <c r="COG84" s="9"/>
      <c r="COH84" s="9"/>
      <c r="COI84" s="9"/>
      <c r="COJ84" s="9"/>
      <c r="COK84" s="9"/>
      <c r="COL84" s="9"/>
      <c r="COM84" s="9"/>
      <c r="CON84" s="9"/>
      <c r="COO84" s="9"/>
      <c r="COP84" s="9"/>
      <c r="COQ84" s="9"/>
      <c r="COR84" s="9"/>
      <c r="COS84" s="9"/>
      <c r="COT84" s="9"/>
      <c r="COU84" s="9"/>
      <c r="COV84" s="9"/>
      <c r="COW84" s="9"/>
      <c r="COX84" s="9"/>
      <c r="COY84" s="9"/>
      <c r="COZ84" s="9"/>
      <c r="CPA84" s="9"/>
      <c r="CPB84" s="9"/>
      <c r="CPC84" s="9"/>
      <c r="CPD84" s="9"/>
      <c r="CPE84" s="9"/>
      <c r="CPF84" s="9"/>
      <c r="CPG84" s="9"/>
      <c r="CPH84" s="9"/>
      <c r="CPI84" s="9"/>
      <c r="CPJ84" s="9"/>
      <c r="CPK84" s="9"/>
      <c r="CPL84" s="9"/>
      <c r="CPM84" s="9"/>
      <c r="CPN84" s="9"/>
      <c r="CPO84" s="9"/>
      <c r="CPP84" s="9"/>
      <c r="CPQ84" s="9"/>
      <c r="CPR84" s="9"/>
      <c r="CPS84" s="9"/>
      <c r="CPT84" s="9"/>
      <c r="CPU84" s="9"/>
      <c r="CPV84" s="9"/>
      <c r="CPW84" s="9"/>
      <c r="CPX84" s="9"/>
      <c r="CPY84" s="9"/>
      <c r="CPZ84" s="9"/>
      <c r="CQA84" s="9"/>
      <c r="CQB84" s="9"/>
      <c r="CQC84" s="9"/>
      <c r="CQD84" s="9"/>
      <c r="CQE84" s="9"/>
      <c r="CQF84" s="9"/>
      <c r="CQG84" s="9"/>
      <c r="CQH84" s="9"/>
      <c r="CQI84" s="9"/>
      <c r="CQJ84" s="9"/>
      <c r="CQK84" s="9"/>
      <c r="CQL84" s="9"/>
      <c r="CQM84" s="9"/>
      <c r="CQN84" s="9"/>
      <c r="CQO84" s="9"/>
      <c r="CQP84" s="9"/>
      <c r="CQQ84" s="9"/>
      <c r="CQR84" s="9"/>
      <c r="CQS84" s="9"/>
      <c r="CQT84" s="9"/>
      <c r="CQU84" s="9"/>
      <c r="CQV84" s="9"/>
      <c r="CQW84" s="9"/>
      <c r="CQX84" s="9"/>
      <c r="CQY84" s="9"/>
      <c r="CQZ84" s="9"/>
      <c r="CRA84" s="9"/>
      <c r="CRB84" s="9"/>
      <c r="CRC84" s="9"/>
      <c r="CRD84" s="9"/>
      <c r="CRE84" s="9"/>
      <c r="CRF84" s="9"/>
      <c r="CRG84" s="9"/>
      <c r="CRH84" s="9"/>
      <c r="CRI84" s="9"/>
      <c r="CRJ84" s="9"/>
      <c r="CRK84" s="9"/>
      <c r="CRL84" s="9"/>
      <c r="CRM84" s="9"/>
      <c r="CRN84" s="9"/>
      <c r="CRO84" s="9"/>
      <c r="CRP84" s="9"/>
      <c r="CRQ84" s="9"/>
      <c r="CRR84" s="9"/>
      <c r="CRS84" s="9"/>
      <c r="CRT84" s="9"/>
      <c r="CRU84" s="9"/>
      <c r="CRV84" s="9"/>
      <c r="CRW84" s="9"/>
      <c r="CRX84" s="9"/>
      <c r="CRY84" s="9"/>
      <c r="CRZ84" s="9"/>
      <c r="CSA84" s="9"/>
      <c r="CSB84" s="9"/>
      <c r="CSC84" s="9"/>
      <c r="CSD84" s="9"/>
      <c r="CSE84" s="9"/>
      <c r="CSF84" s="9"/>
      <c r="CSG84" s="9"/>
      <c r="CSH84" s="9"/>
      <c r="CSI84" s="9"/>
      <c r="CSJ84" s="9"/>
      <c r="CSK84" s="9"/>
      <c r="CSL84" s="9"/>
      <c r="CSM84" s="9"/>
      <c r="CSN84" s="9"/>
      <c r="CSO84" s="9"/>
      <c r="CSP84" s="9"/>
      <c r="CSQ84" s="9"/>
      <c r="CSR84" s="9"/>
      <c r="CSS84" s="9"/>
      <c r="CST84" s="9"/>
      <c r="CSU84" s="9"/>
      <c r="CSV84" s="9"/>
      <c r="CSW84" s="9"/>
      <c r="CSX84" s="9"/>
      <c r="CSY84" s="9"/>
      <c r="CSZ84" s="9"/>
      <c r="CTA84" s="9"/>
      <c r="CTB84" s="9"/>
      <c r="CTC84" s="9"/>
      <c r="CTD84" s="9"/>
      <c r="CTE84" s="9"/>
      <c r="CTF84" s="9"/>
      <c r="CTG84" s="9"/>
      <c r="CTH84" s="9"/>
      <c r="CTI84" s="9"/>
      <c r="CTJ84" s="9"/>
      <c r="CTK84" s="9"/>
      <c r="CTL84" s="9"/>
      <c r="CTM84" s="9"/>
      <c r="CTN84" s="9"/>
      <c r="CTO84" s="9"/>
      <c r="CTP84" s="9"/>
      <c r="CTQ84" s="9"/>
      <c r="CTR84" s="9"/>
      <c r="CTS84" s="9"/>
      <c r="CTT84" s="9"/>
      <c r="CTU84" s="9"/>
      <c r="CTV84" s="9"/>
      <c r="CTW84" s="9"/>
      <c r="CTX84" s="9"/>
      <c r="CTY84" s="9"/>
      <c r="CTZ84" s="9"/>
      <c r="CUA84" s="9"/>
      <c r="CUB84" s="9"/>
      <c r="CUC84" s="9"/>
      <c r="CUD84" s="9"/>
      <c r="CUE84" s="9"/>
      <c r="CUF84" s="9"/>
      <c r="CUG84" s="9"/>
      <c r="CUH84" s="9"/>
      <c r="CUI84" s="9"/>
      <c r="CUJ84" s="9"/>
      <c r="CUK84" s="9"/>
      <c r="CUL84" s="9"/>
      <c r="CUM84" s="9"/>
      <c r="CUN84" s="9"/>
      <c r="CUO84" s="9"/>
      <c r="CUP84" s="9"/>
      <c r="CUQ84" s="9"/>
      <c r="CUR84" s="9"/>
      <c r="CUS84" s="9"/>
      <c r="CUT84" s="9"/>
      <c r="CUU84" s="9"/>
      <c r="CUV84" s="9"/>
      <c r="CUW84" s="9"/>
      <c r="CUX84" s="9"/>
      <c r="CUY84" s="9"/>
      <c r="CUZ84" s="9"/>
      <c r="CVA84" s="9"/>
      <c r="CVB84" s="9"/>
      <c r="CVC84" s="9"/>
      <c r="CVD84" s="9"/>
      <c r="CVE84" s="9"/>
      <c r="CVF84" s="9"/>
      <c r="CVG84" s="9"/>
      <c r="CVH84" s="9"/>
      <c r="CVI84" s="9"/>
      <c r="CVJ84" s="9"/>
      <c r="CVK84" s="9"/>
      <c r="CVL84" s="9"/>
      <c r="CVM84" s="9"/>
      <c r="CVN84" s="9"/>
      <c r="CVO84" s="9"/>
      <c r="CVP84" s="9"/>
      <c r="CVQ84" s="9"/>
      <c r="CVR84" s="9"/>
      <c r="CVS84" s="9"/>
      <c r="CVT84" s="9"/>
      <c r="CVU84" s="9"/>
      <c r="CVV84" s="9"/>
      <c r="CVW84" s="9"/>
      <c r="CVX84" s="9"/>
      <c r="CVY84" s="9"/>
      <c r="CVZ84" s="9"/>
      <c r="CWA84" s="9"/>
      <c r="CWB84" s="9"/>
      <c r="CWC84" s="9"/>
      <c r="CWD84" s="9"/>
      <c r="CWE84" s="9"/>
      <c r="CWF84" s="9"/>
      <c r="CWG84" s="9"/>
      <c r="CWH84" s="9"/>
      <c r="CWI84" s="9"/>
      <c r="CWJ84" s="9"/>
      <c r="CWK84" s="9"/>
      <c r="CWL84" s="9"/>
      <c r="CWM84" s="9"/>
      <c r="CWN84" s="9"/>
      <c r="CWO84" s="9"/>
      <c r="CWP84" s="9"/>
      <c r="CWQ84" s="9"/>
      <c r="CWR84" s="9"/>
      <c r="CWS84" s="9"/>
      <c r="CWT84" s="9"/>
      <c r="CWU84" s="9"/>
      <c r="CWV84" s="9"/>
      <c r="CWW84" s="9"/>
      <c r="CWX84" s="9"/>
      <c r="CWY84" s="9"/>
      <c r="CWZ84" s="9"/>
      <c r="CXA84" s="9"/>
      <c r="CXB84" s="9"/>
      <c r="CXC84" s="9"/>
      <c r="CXD84" s="9"/>
      <c r="CXE84" s="9"/>
      <c r="CXF84" s="9"/>
      <c r="CXG84" s="9"/>
      <c r="CXH84" s="9"/>
      <c r="CXI84" s="9"/>
      <c r="CXJ84" s="9"/>
      <c r="CXK84" s="9"/>
      <c r="CXL84" s="9"/>
      <c r="CXM84" s="9"/>
      <c r="CXN84" s="9"/>
      <c r="CXO84" s="9"/>
      <c r="CXP84" s="9"/>
      <c r="CXQ84" s="9"/>
      <c r="CXR84" s="9"/>
      <c r="CXS84" s="9"/>
      <c r="CXT84" s="9"/>
      <c r="CXU84" s="9"/>
      <c r="CXV84" s="9"/>
      <c r="CXW84" s="9"/>
      <c r="CXX84" s="9"/>
      <c r="CXY84" s="9"/>
      <c r="CXZ84" s="9"/>
      <c r="CYA84" s="9"/>
      <c r="CYB84" s="9"/>
      <c r="CYC84" s="9"/>
      <c r="CYD84" s="9"/>
      <c r="CYE84" s="9"/>
      <c r="CYF84" s="9"/>
      <c r="CYG84" s="9"/>
      <c r="CYH84" s="9"/>
      <c r="CYI84" s="9"/>
      <c r="CYJ84" s="9"/>
      <c r="CYK84" s="9"/>
      <c r="CYL84" s="9"/>
      <c r="CYM84" s="9"/>
      <c r="CYN84" s="9"/>
      <c r="CYO84" s="9"/>
      <c r="CYP84" s="9"/>
      <c r="CYQ84" s="9"/>
      <c r="CYR84" s="9"/>
      <c r="CYS84" s="9"/>
      <c r="CYT84" s="9"/>
      <c r="CYU84" s="9"/>
      <c r="CYV84" s="9"/>
      <c r="CYW84" s="9"/>
      <c r="CYX84" s="9"/>
      <c r="CYY84" s="9"/>
      <c r="CYZ84" s="9"/>
      <c r="CZA84" s="9"/>
      <c r="CZB84" s="9"/>
      <c r="CZC84" s="9"/>
      <c r="CZD84" s="9"/>
      <c r="CZE84" s="9"/>
      <c r="CZF84" s="9"/>
      <c r="CZG84" s="9"/>
      <c r="CZH84" s="9"/>
      <c r="CZI84" s="9"/>
      <c r="CZJ84" s="9"/>
      <c r="CZK84" s="9"/>
      <c r="CZL84" s="9"/>
      <c r="CZM84" s="9"/>
      <c r="CZN84" s="9"/>
      <c r="CZO84" s="9"/>
      <c r="CZP84" s="9"/>
      <c r="CZQ84" s="9"/>
      <c r="CZR84" s="9"/>
      <c r="CZS84" s="9"/>
      <c r="CZT84" s="9"/>
      <c r="CZU84" s="9"/>
      <c r="CZV84" s="9"/>
      <c r="CZW84" s="9"/>
      <c r="CZX84" s="9"/>
      <c r="CZY84" s="9"/>
      <c r="CZZ84" s="9"/>
      <c r="DAA84" s="9"/>
      <c r="DAB84" s="9"/>
      <c r="DAC84" s="9"/>
      <c r="DAD84" s="9"/>
      <c r="DAE84" s="9"/>
      <c r="DAF84" s="9"/>
      <c r="DAG84" s="9"/>
      <c r="DAH84" s="9"/>
      <c r="DAI84" s="9"/>
      <c r="DAJ84" s="9"/>
      <c r="DAK84" s="9"/>
      <c r="DAL84" s="9"/>
      <c r="DAM84" s="9"/>
      <c r="DAN84" s="9"/>
      <c r="DAO84" s="9"/>
      <c r="DAP84" s="9"/>
      <c r="DAQ84" s="9"/>
      <c r="DAR84" s="9"/>
      <c r="DAS84" s="9"/>
      <c r="DAT84" s="9"/>
      <c r="DAU84" s="9"/>
      <c r="DAV84" s="9"/>
      <c r="DAW84" s="9"/>
      <c r="DAX84" s="9"/>
      <c r="DAY84" s="9"/>
      <c r="DAZ84" s="9"/>
      <c r="DBA84" s="9"/>
      <c r="DBB84" s="9"/>
      <c r="DBC84" s="9"/>
      <c r="DBD84" s="9"/>
      <c r="DBE84" s="9"/>
      <c r="DBF84" s="9"/>
      <c r="DBG84" s="9"/>
      <c r="DBH84" s="9"/>
      <c r="DBI84" s="9"/>
      <c r="DBJ84" s="9"/>
      <c r="DBK84" s="9"/>
      <c r="DBL84" s="9"/>
      <c r="DBM84" s="9"/>
      <c r="DBN84" s="9"/>
      <c r="DBO84" s="9"/>
      <c r="DBP84" s="9"/>
      <c r="DBQ84" s="9"/>
      <c r="DBR84" s="9"/>
      <c r="DBS84" s="9"/>
      <c r="DBT84" s="9"/>
      <c r="DBU84" s="9"/>
      <c r="DBV84" s="9"/>
      <c r="DBW84" s="9"/>
      <c r="DBX84" s="9"/>
      <c r="DBY84" s="9"/>
      <c r="DBZ84" s="9"/>
      <c r="DCA84" s="9"/>
      <c r="DCB84" s="9"/>
      <c r="DCC84" s="9"/>
      <c r="DCD84" s="9"/>
      <c r="DCE84" s="9"/>
      <c r="DCF84" s="9"/>
      <c r="DCG84" s="9"/>
      <c r="DCH84" s="9"/>
      <c r="DCI84" s="9"/>
      <c r="DCJ84" s="9"/>
      <c r="DCK84" s="9"/>
      <c r="DCL84" s="9"/>
      <c r="DCM84" s="9"/>
      <c r="DCN84" s="9"/>
      <c r="DCO84" s="9"/>
      <c r="DCP84" s="9"/>
      <c r="DCQ84" s="9"/>
      <c r="DCR84" s="9"/>
      <c r="DCS84" s="9"/>
      <c r="DCT84" s="9"/>
      <c r="DCU84" s="9"/>
      <c r="DCV84" s="9"/>
      <c r="DCW84" s="9"/>
      <c r="DCX84" s="9"/>
      <c r="DCY84" s="9"/>
      <c r="DCZ84" s="9"/>
      <c r="DDA84" s="9"/>
      <c r="DDB84" s="9"/>
      <c r="DDC84" s="9"/>
      <c r="DDD84" s="9"/>
      <c r="DDE84" s="9"/>
      <c r="DDF84" s="9"/>
      <c r="DDG84" s="9"/>
      <c r="DDH84" s="9"/>
      <c r="DDI84" s="9"/>
      <c r="DDJ84" s="9"/>
      <c r="DDK84" s="9"/>
      <c r="DDL84" s="9"/>
      <c r="DDM84" s="9"/>
      <c r="DDN84" s="9"/>
      <c r="DDO84" s="9"/>
      <c r="DDP84" s="9"/>
      <c r="DDQ84" s="9"/>
      <c r="DDR84" s="9"/>
      <c r="DDS84" s="9"/>
      <c r="DDT84" s="9"/>
      <c r="DDU84" s="9"/>
      <c r="DDV84" s="9"/>
      <c r="DDW84" s="9"/>
      <c r="DDX84" s="9"/>
      <c r="DDY84" s="9"/>
      <c r="DDZ84" s="9"/>
      <c r="DEA84" s="9"/>
      <c r="DEB84" s="9"/>
      <c r="DEC84" s="9"/>
      <c r="DED84" s="9"/>
      <c r="DEE84" s="9"/>
      <c r="DEF84" s="9"/>
      <c r="DEG84" s="9"/>
      <c r="DEH84" s="9"/>
      <c r="DEI84" s="9"/>
      <c r="DEJ84" s="9"/>
      <c r="DEK84" s="9"/>
      <c r="DEL84" s="9"/>
      <c r="DEM84" s="9"/>
      <c r="DEN84" s="9"/>
      <c r="DEO84" s="9"/>
      <c r="DEP84" s="9"/>
      <c r="DEQ84" s="9"/>
      <c r="DER84" s="9"/>
      <c r="DES84" s="9"/>
      <c r="DET84" s="9"/>
      <c r="DEU84" s="9"/>
      <c r="DEV84" s="9"/>
      <c r="DEW84" s="9"/>
      <c r="DEX84" s="9"/>
      <c r="DEY84" s="9"/>
      <c r="DEZ84" s="9"/>
      <c r="DFA84" s="9"/>
      <c r="DFB84" s="9"/>
      <c r="DFC84" s="9"/>
      <c r="DFD84" s="9"/>
      <c r="DFE84" s="9"/>
      <c r="DFF84" s="9"/>
      <c r="DFG84" s="9"/>
      <c r="DFH84" s="9"/>
      <c r="DFI84" s="9"/>
      <c r="DFJ84" s="9"/>
      <c r="DFK84" s="9"/>
      <c r="DFL84" s="9"/>
      <c r="DFM84" s="9"/>
      <c r="DFN84" s="9"/>
      <c r="DFO84" s="9"/>
      <c r="DFP84" s="9"/>
      <c r="DFQ84" s="9"/>
      <c r="DFR84" s="9"/>
      <c r="DFS84" s="9"/>
      <c r="DFT84" s="9"/>
      <c r="DFU84" s="9"/>
      <c r="DFV84" s="9"/>
      <c r="DFW84" s="9"/>
      <c r="DFX84" s="9"/>
      <c r="DFY84" s="9"/>
      <c r="DFZ84" s="9"/>
      <c r="DGA84" s="9"/>
      <c r="DGB84" s="9"/>
      <c r="DGC84" s="9"/>
      <c r="DGD84" s="9"/>
      <c r="DGE84" s="9"/>
      <c r="DGF84" s="9"/>
      <c r="DGG84" s="9"/>
      <c r="DGH84" s="9"/>
      <c r="DGI84" s="9"/>
      <c r="DGJ84" s="9"/>
      <c r="DGK84" s="9"/>
      <c r="DGL84" s="9"/>
      <c r="DGM84" s="9"/>
      <c r="DGN84" s="9"/>
      <c r="DGO84" s="9"/>
      <c r="DGP84" s="9"/>
      <c r="DGQ84" s="9"/>
      <c r="DGR84" s="9"/>
      <c r="DGS84" s="9"/>
      <c r="DGT84" s="9"/>
      <c r="DGU84" s="9"/>
      <c r="DGV84" s="9"/>
      <c r="DGW84" s="9"/>
      <c r="DGX84" s="9"/>
      <c r="DGY84" s="9"/>
      <c r="DGZ84" s="9"/>
      <c r="DHA84" s="9"/>
      <c r="DHB84" s="9"/>
      <c r="DHC84" s="9"/>
      <c r="DHD84" s="9"/>
      <c r="DHE84" s="9"/>
      <c r="DHF84" s="9"/>
      <c r="DHG84" s="9"/>
      <c r="DHH84" s="9"/>
      <c r="DHI84" s="9"/>
      <c r="DHJ84" s="9"/>
      <c r="DHK84" s="9"/>
      <c r="DHL84" s="9"/>
      <c r="DHM84" s="9"/>
      <c r="DHN84" s="9"/>
      <c r="DHO84" s="9"/>
      <c r="DHP84" s="9"/>
      <c r="DHQ84" s="9"/>
      <c r="DHR84" s="9"/>
      <c r="DHS84" s="9"/>
      <c r="DHT84" s="9"/>
      <c r="DHU84" s="9"/>
      <c r="DHV84" s="9"/>
      <c r="DHW84" s="9"/>
      <c r="DHX84" s="9"/>
      <c r="DHY84" s="9"/>
      <c r="DHZ84" s="9"/>
      <c r="DIA84" s="9"/>
      <c r="DIB84" s="9"/>
      <c r="DIC84" s="9"/>
      <c r="DID84" s="9"/>
      <c r="DIE84" s="9"/>
      <c r="DIF84" s="9"/>
      <c r="DIG84" s="9"/>
      <c r="DIH84" s="9"/>
      <c r="DII84" s="9"/>
      <c r="DIJ84" s="9"/>
      <c r="DIK84" s="9"/>
      <c r="DIL84" s="9"/>
      <c r="DIM84" s="9"/>
      <c r="DIN84" s="9"/>
      <c r="DIO84" s="9"/>
      <c r="DIP84" s="9"/>
      <c r="DIQ84" s="9"/>
      <c r="DIR84" s="9"/>
      <c r="DIS84" s="9"/>
      <c r="DIT84" s="9"/>
      <c r="DIU84" s="9"/>
      <c r="DIV84" s="9"/>
      <c r="DIW84" s="9"/>
      <c r="DIX84" s="9"/>
      <c r="DIY84" s="9"/>
      <c r="DIZ84" s="9"/>
      <c r="DJA84" s="9"/>
      <c r="DJB84" s="9"/>
      <c r="DJC84" s="9"/>
      <c r="DJD84" s="9"/>
      <c r="DJE84" s="9"/>
      <c r="DJF84" s="9"/>
      <c r="DJG84" s="9"/>
      <c r="DJH84" s="9"/>
      <c r="DJI84" s="9"/>
      <c r="DJJ84" s="9"/>
      <c r="DJK84" s="9"/>
      <c r="DJL84" s="9"/>
      <c r="DJM84" s="9"/>
      <c r="DJN84" s="9"/>
      <c r="DJO84" s="9"/>
      <c r="DJP84" s="9"/>
      <c r="DJQ84" s="9"/>
      <c r="DJR84" s="9"/>
      <c r="DJS84" s="9"/>
      <c r="DJT84" s="9"/>
      <c r="DJU84" s="9"/>
      <c r="DJV84" s="9"/>
      <c r="DJW84" s="9"/>
      <c r="DJX84" s="9"/>
      <c r="DJY84" s="9"/>
      <c r="DJZ84" s="9"/>
      <c r="DKA84" s="9"/>
      <c r="DKB84" s="9"/>
      <c r="DKC84" s="9"/>
      <c r="DKD84" s="9"/>
      <c r="DKE84" s="9"/>
      <c r="DKF84" s="9"/>
      <c r="DKG84" s="9"/>
      <c r="DKH84" s="9"/>
      <c r="DKI84" s="9"/>
      <c r="DKJ84" s="9"/>
      <c r="DKK84" s="9"/>
      <c r="DKL84" s="9"/>
      <c r="DKM84" s="9"/>
      <c r="DKN84" s="9"/>
      <c r="DKO84" s="9"/>
      <c r="DKP84" s="9"/>
      <c r="DKQ84" s="9"/>
      <c r="DKR84" s="9"/>
      <c r="DKS84" s="9"/>
      <c r="DKT84" s="9"/>
      <c r="DKU84" s="9"/>
      <c r="DKV84" s="9"/>
      <c r="DKW84" s="9"/>
      <c r="DKX84" s="9"/>
      <c r="DKY84" s="9"/>
      <c r="DKZ84" s="9"/>
      <c r="DLA84" s="9"/>
      <c r="DLB84" s="9"/>
      <c r="DLC84" s="9"/>
      <c r="DLD84" s="9"/>
      <c r="DLE84" s="9"/>
      <c r="DLF84" s="9"/>
      <c r="DLG84" s="9"/>
      <c r="DLH84" s="9"/>
      <c r="DLI84" s="9"/>
      <c r="DLJ84" s="9"/>
      <c r="DLK84" s="9"/>
      <c r="DLL84" s="9"/>
      <c r="DLM84" s="9"/>
      <c r="DLN84" s="9"/>
      <c r="DLO84" s="9"/>
      <c r="DLP84" s="9"/>
      <c r="DLQ84" s="9"/>
      <c r="DLR84" s="9"/>
      <c r="DLS84" s="9"/>
      <c r="DLT84" s="9"/>
      <c r="DLU84" s="9"/>
      <c r="DLV84" s="9"/>
      <c r="DLW84" s="9"/>
      <c r="DLX84" s="9"/>
      <c r="DLY84" s="9"/>
      <c r="DLZ84" s="9"/>
      <c r="DMA84" s="9"/>
      <c r="DMB84" s="9"/>
      <c r="DMC84" s="9"/>
      <c r="DMD84" s="9"/>
      <c r="DME84" s="9"/>
      <c r="DMF84" s="9"/>
      <c r="DMG84" s="9"/>
      <c r="DMH84" s="9"/>
      <c r="DMI84" s="9"/>
      <c r="DMJ84" s="9"/>
      <c r="DMK84" s="9"/>
      <c r="DML84" s="9"/>
      <c r="DMM84" s="9"/>
      <c r="DMN84" s="9"/>
      <c r="DMO84" s="9"/>
      <c r="DMP84" s="9"/>
      <c r="DMQ84" s="9"/>
      <c r="DMR84" s="9"/>
      <c r="DMS84" s="9"/>
      <c r="DMT84" s="9"/>
      <c r="DMU84" s="9"/>
      <c r="DMV84" s="9"/>
      <c r="DMW84" s="9"/>
      <c r="DMX84" s="9"/>
      <c r="DMY84" s="9"/>
      <c r="DMZ84" s="9"/>
      <c r="DNA84" s="9"/>
      <c r="DNB84" s="9"/>
      <c r="DNC84" s="9"/>
      <c r="DND84" s="9"/>
      <c r="DNE84" s="9"/>
      <c r="DNF84" s="9"/>
      <c r="DNG84" s="9"/>
      <c r="DNH84" s="9"/>
      <c r="DNI84" s="9"/>
      <c r="DNJ84" s="9"/>
      <c r="DNK84" s="9"/>
      <c r="DNL84" s="9"/>
      <c r="DNM84" s="9"/>
      <c r="DNN84" s="9"/>
      <c r="DNO84" s="9"/>
      <c r="DNP84" s="9"/>
      <c r="DNQ84" s="9"/>
      <c r="DNR84" s="9"/>
      <c r="DNS84" s="9"/>
      <c r="DNT84" s="9"/>
      <c r="DNU84" s="9"/>
      <c r="DNV84" s="9"/>
      <c r="DNW84" s="9"/>
      <c r="DNX84" s="9"/>
      <c r="DNY84" s="9"/>
      <c r="DNZ84" s="9"/>
      <c r="DOA84" s="9"/>
      <c r="DOB84" s="9"/>
      <c r="DOC84" s="9"/>
      <c r="DOD84" s="9"/>
      <c r="DOE84" s="9"/>
      <c r="DOF84" s="9"/>
      <c r="DOG84" s="9"/>
      <c r="DOH84" s="9"/>
      <c r="DOI84" s="9"/>
      <c r="DOJ84" s="9"/>
      <c r="DOK84" s="9"/>
      <c r="DOL84" s="9"/>
      <c r="DOM84" s="9"/>
      <c r="DON84" s="9"/>
      <c r="DOO84" s="9"/>
      <c r="DOP84" s="9"/>
      <c r="DOQ84" s="9"/>
      <c r="DOR84" s="9"/>
      <c r="DOS84" s="9"/>
      <c r="DOT84" s="9"/>
      <c r="DOU84" s="9"/>
      <c r="DOV84" s="9"/>
      <c r="DOW84" s="9"/>
      <c r="DOX84" s="9"/>
      <c r="DOY84" s="9"/>
      <c r="DOZ84" s="9"/>
      <c r="DPA84" s="9"/>
      <c r="DPB84" s="9"/>
      <c r="DPC84" s="9"/>
      <c r="DPD84" s="9"/>
      <c r="DPE84" s="9"/>
      <c r="DPF84" s="9"/>
    </row>
    <row r="85" spans="1:3126" s="4" customFormat="1" ht="30.75" customHeight="1" x14ac:dyDescent="0.25">
      <c r="A85" s="24">
        <v>76</v>
      </c>
      <c r="B85" s="99" t="s">
        <v>41</v>
      </c>
      <c r="C85" s="100"/>
      <c r="D85" s="39"/>
      <c r="E85" s="39"/>
      <c r="F85" s="39"/>
      <c r="G85" s="39"/>
      <c r="H85" s="37">
        <f t="shared" ref="H85:AZ85" si="67">H84</f>
        <v>16</v>
      </c>
      <c r="I85" s="37">
        <f t="shared" si="67"/>
        <v>16</v>
      </c>
      <c r="J85" s="37">
        <f t="shared" si="67"/>
        <v>14</v>
      </c>
      <c r="K85" s="37">
        <f t="shared" si="67"/>
        <v>14</v>
      </c>
      <c r="L85" s="37">
        <f t="shared" si="67"/>
        <v>0</v>
      </c>
      <c r="M85" s="37">
        <f t="shared" si="67"/>
        <v>0</v>
      </c>
      <c r="N85" s="37">
        <f t="shared" si="67"/>
        <v>0</v>
      </c>
      <c r="O85" s="37">
        <f t="shared" si="67"/>
        <v>0</v>
      </c>
      <c r="P85" s="37">
        <f t="shared" si="67"/>
        <v>6</v>
      </c>
      <c r="Q85" s="37">
        <f t="shared" si="67"/>
        <v>0</v>
      </c>
      <c r="R85" s="37">
        <f t="shared" si="67"/>
        <v>0</v>
      </c>
      <c r="S85" s="37">
        <f t="shared" si="67"/>
        <v>4</v>
      </c>
      <c r="T85" s="37">
        <f t="shared" si="67"/>
        <v>2</v>
      </c>
      <c r="U85" s="37">
        <f t="shared" si="67"/>
        <v>0</v>
      </c>
      <c r="V85" s="37">
        <f t="shared" si="67"/>
        <v>0</v>
      </c>
      <c r="W85" s="37">
        <f t="shared" si="67"/>
        <v>0</v>
      </c>
      <c r="X85" s="37">
        <f t="shared" si="67"/>
        <v>0</v>
      </c>
      <c r="Y85" s="37">
        <f t="shared" si="67"/>
        <v>0</v>
      </c>
      <c r="Z85" s="37">
        <f t="shared" si="67"/>
        <v>0</v>
      </c>
      <c r="AA85" s="37">
        <f t="shared" si="67"/>
        <v>0</v>
      </c>
      <c r="AB85" s="37">
        <f t="shared" si="67"/>
        <v>0</v>
      </c>
      <c r="AC85" s="37">
        <f t="shared" si="67"/>
        <v>0</v>
      </c>
      <c r="AD85" s="37">
        <f t="shared" si="67"/>
        <v>0</v>
      </c>
      <c r="AE85" s="37">
        <f t="shared" si="67"/>
        <v>0</v>
      </c>
      <c r="AF85" s="37">
        <f t="shared" si="67"/>
        <v>0</v>
      </c>
      <c r="AG85" s="37">
        <f t="shared" si="67"/>
        <v>0</v>
      </c>
      <c r="AH85" s="37">
        <f t="shared" si="67"/>
        <v>0</v>
      </c>
      <c r="AI85" s="37">
        <f t="shared" si="67"/>
        <v>0</v>
      </c>
      <c r="AJ85" s="37">
        <f t="shared" si="67"/>
        <v>0</v>
      </c>
      <c r="AK85" s="37">
        <f t="shared" si="67"/>
        <v>0</v>
      </c>
      <c r="AL85" s="37">
        <f t="shared" si="67"/>
        <v>0</v>
      </c>
      <c r="AM85" s="37">
        <f t="shared" si="67"/>
        <v>0</v>
      </c>
      <c r="AN85" s="37">
        <f t="shared" si="67"/>
        <v>0</v>
      </c>
      <c r="AO85" s="37">
        <f t="shared" si="67"/>
        <v>0</v>
      </c>
      <c r="AP85" s="37">
        <f t="shared" si="67"/>
        <v>1</v>
      </c>
      <c r="AQ85" s="53">
        <f t="shared" si="67"/>
        <v>1.2</v>
      </c>
      <c r="AR85" s="37">
        <f t="shared" si="67"/>
        <v>0</v>
      </c>
      <c r="AS85" s="37">
        <f t="shared" si="67"/>
        <v>0</v>
      </c>
      <c r="AT85" s="53">
        <f t="shared" si="67"/>
        <v>1.2</v>
      </c>
      <c r="AU85" s="37">
        <f t="shared" si="67"/>
        <v>0</v>
      </c>
      <c r="AV85" s="37">
        <f t="shared" si="67"/>
        <v>0</v>
      </c>
      <c r="AW85" s="37">
        <f t="shared" si="67"/>
        <v>0</v>
      </c>
      <c r="AX85" s="37">
        <f t="shared" si="67"/>
        <v>0</v>
      </c>
      <c r="AY85" s="37">
        <f t="shared" si="67"/>
        <v>0</v>
      </c>
      <c r="AZ85" s="53">
        <f t="shared" si="67"/>
        <v>39.200000000000003</v>
      </c>
      <c r="BA85" s="49" t="s">
        <v>107</v>
      </c>
      <c r="BB85" s="50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</row>
    <row r="86" spans="1:3126" s="4" customFormat="1" ht="32.25" customHeight="1" x14ac:dyDescent="0.25">
      <c r="A86" s="24">
        <v>77</v>
      </c>
      <c r="B86" s="97" t="s">
        <v>98</v>
      </c>
      <c r="C86" s="98"/>
      <c r="D86" s="34"/>
      <c r="E86" s="34"/>
      <c r="F86" s="34"/>
      <c r="G86" s="34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46"/>
      <c r="AJ86" s="46"/>
      <c r="AK86" s="46"/>
      <c r="AL86" s="46"/>
      <c r="AM86" s="46"/>
      <c r="AN86" s="46"/>
      <c r="AO86" s="46"/>
      <c r="AP86" s="46"/>
      <c r="AQ86" s="46"/>
      <c r="AR86" s="46"/>
      <c r="AS86" s="46"/>
      <c r="AT86" s="46"/>
      <c r="AU86" s="46"/>
      <c r="AV86" s="46"/>
      <c r="AW86" s="46"/>
      <c r="AX86" s="46"/>
      <c r="AY86" s="46"/>
      <c r="AZ86" s="46"/>
      <c r="BA86" s="49"/>
      <c r="BB86" s="50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</row>
    <row r="87" spans="1:3126" s="4" customFormat="1" ht="41.25" customHeight="1" x14ac:dyDescent="0.25">
      <c r="A87" s="24">
        <v>78</v>
      </c>
      <c r="B87" s="40" t="s">
        <v>81</v>
      </c>
      <c r="C87" s="24" t="s">
        <v>82</v>
      </c>
      <c r="D87" s="34">
        <v>12</v>
      </c>
      <c r="E87" s="34">
        <v>2</v>
      </c>
      <c r="F87" s="34">
        <v>2</v>
      </c>
      <c r="G87" s="34"/>
      <c r="H87" s="34">
        <v>16</v>
      </c>
      <c r="I87" s="34">
        <f>E87*H87</f>
        <v>32</v>
      </c>
      <c r="J87" s="34">
        <v>32</v>
      </c>
      <c r="K87" s="34">
        <f>F87*J87</f>
        <v>64</v>
      </c>
      <c r="L87" s="46"/>
      <c r="M87" s="46"/>
      <c r="N87" s="46"/>
      <c r="O87" s="46"/>
      <c r="P87" s="51">
        <f t="shared" ref="P87:P88" si="68">(K87+I87)*0.2</f>
        <v>19.200000000000003</v>
      </c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6"/>
      <c r="AJ87" s="46"/>
      <c r="AK87" s="46"/>
      <c r="AL87" s="46"/>
      <c r="AM87" s="46"/>
      <c r="AN87" s="46"/>
      <c r="AO87" s="46"/>
      <c r="AP87" s="35">
        <v>2</v>
      </c>
      <c r="AQ87" s="51">
        <f>(D87*0.3*1)*E87</f>
        <v>7.1999999999999993</v>
      </c>
      <c r="AR87" s="35"/>
      <c r="AS87" s="35"/>
      <c r="AT87" s="51">
        <f t="shared" ref="AT87:AT88" si="69">AQ87+AR87+AS87</f>
        <v>7.1999999999999993</v>
      </c>
      <c r="AU87" s="35"/>
      <c r="AV87" s="35"/>
      <c r="AW87" s="35"/>
      <c r="AX87" s="35"/>
      <c r="AY87" s="35"/>
      <c r="AZ87" s="52">
        <f>I87+K87+M87+O87+P87+R87+T87+V87+X87+Z87+AB87+AD87+AF87+AH87+AL87+AM87+AO87+AT87+AU87+AY87</f>
        <v>122.4</v>
      </c>
      <c r="BA87" s="49"/>
      <c r="BB87" s="50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</row>
    <row r="88" spans="1:3126" s="4" customFormat="1" ht="38.25" customHeight="1" x14ac:dyDescent="0.25">
      <c r="A88" s="24">
        <v>79</v>
      </c>
      <c r="B88" s="40" t="s">
        <v>80</v>
      </c>
      <c r="C88" s="24" t="s">
        <v>82</v>
      </c>
      <c r="D88" s="34">
        <v>12</v>
      </c>
      <c r="E88" s="34">
        <v>2</v>
      </c>
      <c r="F88" s="34">
        <v>2</v>
      </c>
      <c r="G88" s="34"/>
      <c r="H88" s="34">
        <v>16</v>
      </c>
      <c r="I88" s="34">
        <f>E88*H88</f>
        <v>32</v>
      </c>
      <c r="J88" s="34">
        <v>32</v>
      </c>
      <c r="K88" s="34">
        <f>F88*J88</f>
        <v>64</v>
      </c>
      <c r="L88" s="46"/>
      <c r="M88" s="46"/>
      <c r="N88" s="46"/>
      <c r="O88" s="46"/>
      <c r="P88" s="51">
        <f t="shared" si="68"/>
        <v>19.200000000000003</v>
      </c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J88" s="46"/>
      <c r="AK88" s="46"/>
      <c r="AL88" s="46"/>
      <c r="AM88" s="46"/>
      <c r="AN88" s="46"/>
      <c r="AO88" s="46"/>
      <c r="AP88" s="35">
        <v>2</v>
      </c>
      <c r="AQ88" s="51">
        <f>(D88*0.3*1)*E88</f>
        <v>7.1999999999999993</v>
      </c>
      <c r="AR88" s="35"/>
      <c r="AS88" s="35"/>
      <c r="AT88" s="51">
        <f t="shared" si="69"/>
        <v>7.1999999999999993</v>
      </c>
      <c r="AU88" s="35"/>
      <c r="AV88" s="35"/>
      <c r="AW88" s="35"/>
      <c r="AX88" s="35"/>
      <c r="AY88" s="35"/>
      <c r="AZ88" s="52">
        <f>I88+K88+M88+O88+P88+R88+T88+V88+X88+Z88+AB88+AD88+AF88+AH88+AL88+AM88+AO88+AT88+AU88+AY88</f>
        <v>122.4</v>
      </c>
      <c r="BA88" s="49" t="s">
        <v>107</v>
      </c>
      <c r="BB88" s="50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</row>
    <row r="89" spans="1:3126" s="4" customFormat="1" ht="20.100000000000001" customHeight="1" x14ac:dyDescent="0.25">
      <c r="A89" s="24">
        <v>80</v>
      </c>
      <c r="B89" s="99" t="s">
        <v>41</v>
      </c>
      <c r="C89" s="100"/>
      <c r="D89" s="39"/>
      <c r="E89" s="39"/>
      <c r="F89" s="39"/>
      <c r="G89" s="39"/>
      <c r="H89" s="37">
        <f t="shared" ref="H89:AZ89" si="70">H87+H88</f>
        <v>32</v>
      </c>
      <c r="I89" s="37">
        <f t="shared" si="70"/>
        <v>64</v>
      </c>
      <c r="J89" s="37">
        <f t="shared" si="70"/>
        <v>64</v>
      </c>
      <c r="K89" s="37">
        <f t="shared" si="70"/>
        <v>128</v>
      </c>
      <c r="L89" s="37">
        <f t="shared" si="70"/>
        <v>0</v>
      </c>
      <c r="M89" s="37">
        <f t="shared" si="70"/>
        <v>0</v>
      </c>
      <c r="N89" s="37">
        <f t="shared" si="70"/>
        <v>0</v>
      </c>
      <c r="O89" s="37">
        <f t="shared" si="70"/>
        <v>0</v>
      </c>
      <c r="P89" s="53">
        <f t="shared" si="70"/>
        <v>38.400000000000006</v>
      </c>
      <c r="Q89" s="37">
        <f t="shared" si="70"/>
        <v>0</v>
      </c>
      <c r="R89" s="37">
        <f t="shared" si="70"/>
        <v>0</v>
      </c>
      <c r="S89" s="37">
        <f t="shared" si="70"/>
        <v>0</v>
      </c>
      <c r="T89" s="37">
        <f t="shared" si="70"/>
        <v>0</v>
      </c>
      <c r="U89" s="37">
        <f t="shared" si="70"/>
        <v>0</v>
      </c>
      <c r="V89" s="37">
        <f t="shared" si="70"/>
        <v>0</v>
      </c>
      <c r="W89" s="37">
        <f t="shared" si="70"/>
        <v>0</v>
      </c>
      <c r="X89" s="37">
        <f t="shared" si="70"/>
        <v>0</v>
      </c>
      <c r="Y89" s="37">
        <f t="shared" si="70"/>
        <v>0</v>
      </c>
      <c r="Z89" s="37">
        <f t="shared" si="70"/>
        <v>0</v>
      </c>
      <c r="AA89" s="37">
        <f t="shared" si="70"/>
        <v>0</v>
      </c>
      <c r="AB89" s="37">
        <f t="shared" si="70"/>
        <v>0</v>
      </c>
      <c r="AC89" s="37">
        <f t="shared" si="70"/>
        <v>0</v>
      </c>
      <c r="AD89" s="37">
        <f t="shared" si="70"/>
        <v>0</v>
      </c>
      <c r="AE89" s="37">
        <f t="shared" si="70"/>
        <v>0</v>
      </c>
      <c r="AF89" s="37">
        <f t="shared" si="70"/>
        <v>0</v>
      </c>
      <c r="AG89" s="37">
        <f t="shared" si="70"/>
        <v>0</v>
      </c>
      <c r="AH89" s="37">
        <f t="shared" si="70"/>
        <v>0</v>
      </c>
      <c r="AI89" s="37">
        <f t="shared" si="70"/>
        <v>0</v>
      </c>
      <c r="AJ89" s="37">
        <f t="shared" si="70"/>
        <v>0</v>
      </c>
      <c r="AK89" s="37">
        <f t="shared" si="70"/>
        <v>0</v>
      </c>
      <c r="AL89" s="37">
        <f t="shared" si="70"/>
        <v>0</v>
      </c>
      <c r="AM89" s="37">
        <f t="shared" si="70"/>
        <v>0</v>
      </c>
      <c r="AN89" s="37">
        <f t="shared" si="70"/>
        <v>0</v>
      </c>
      <c r="AO89" s="37">
        <f t="shared" si="70"/>
        <v>0</v>
      </c>
      <c r="AP89" s="37">
        <f t="shared" si="70"/>
        <v>4</v>
      </c>
      <c r="AQ89" s="53">
        <f t="shared" si="70"/>
        <v>14.399999999999999</v>
      </c>
      <c r="AR89" s="37">
        <f t="shared" si="70"/>
        <v>0</v>
      </c>
      <c r="AS89" s="37">
        <f t="shared" si="70"/>
        <v>0</v>
      </c>
      <c r="AT89" s="53">
        <f t="shared" si="70"/>
        <v>14.399999999999999</v>
      </c>
      <c r="AU89" s="37">
        <f t="shared" si="70"/>
        <v>0</v>
      </c>
      <c r="AV89" s="37">
        <f t="shared" si="70"/>
        <v>0</v>
      </c>
      <c r="AW89" s="37">
        <f t="shared" si="70"/>
        <v>0</v>
      </c>
      <c r="AX89" s="37">
        <f t="shared" si="70"/>
        <v>0</v>
      </c>
      <c r="AY89" s="37">
        <f t="shared" si="70"/>
        <v>0</v>
      </c>
      <c r="AZ89" s="53">
        <f t="shared" si="70"/>
        <v>244.8</v>
      </c>
      <c r="BA89" s="49"/>
      <c r="BB89" s="50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</row>
    <row r="90" spans="1:3126" s="4" customFormat="1" ht="20.100000000000001" customHeight="1" x14ac:dyDescent="0.25">
      <c r="A90" s="24">
        <v>81</v>
      </c>
      <c r="B90" s="97" t="s">
        <v>99</v>
      </c>
      <c r="C90" s="98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46"/>
      <c r="AN90" s="46"/>
      <c r="AO90" s="46"/>
      <c r="AP90" s="46"/>
      <c r="AQ90" s="46"/>
      <c r="AR90" s="46"/>
      <c r="AS90" s="46"/>
      <c r="AT90" s="46"/>
      <c r="AU90" s="46"/>
      <c r="AV90" s="46"/>
      <c r="AW90" s="46"/>
      <c r="AX90" s="46"/>
      <c r="AY90" s="46"/>
      <c r="AZ90" s="46"/>
      <c r="BA90" s="49"/>
      <c r="BB90" s="50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9"/>
      <c r="DEI90" s="9"/>
      <c r="DEJ90" s="9"/>
      <c r="DEK90" s="9"/>
      <c r="DEL90" s="9"/>
      <c r="DEM90" s="9"/>
      <c r="DEN90" s="9"/>
      <c r="DEO90" s="9"/>
      <c r="DEP90" s="9"/>
      <c r="DEQ90" s="9"/>
      <c r="DER90" s="9"/>
      <c r="DES90" s="9"/>
      <c r="DET90" s="9"/>
      <c r="DEU90" s="9"/>
      <c r="DEV90" s="9"/>
      <c r="DEW90" s="9"/>
      <c r="DEX90" s="9"/>
      <c r="DEY90" s="9"/>
      <c r="DEZ90" s="9"/>
      <c r="DFA90" s="9"/>
      <c r="DFB90" s="9"/>
      <c r="DFC90" s="9"/>
      <c r="DFD90" s="9"/>
      <c r="DFE90" s="9"/>
      <c r="DFF90" s="9"/>
      <c r="DFG90" s="9"/>
      <c r="DFH90" s="9"/>
      <c r="DFI90" s="9"/>
      <c r="DFJ90" s="9"/>
      <c r="DFK90" s="9"/>
      <c r="DFL90" s="9"/>
      <c r="DFM90" s="9"/>
      <c r="DFN90" s="9"/>
      <c r="DFO90" s="9"/>
      <c r="DFP90" s="9"/>
      <c r="DFQ90" s="9"/>
      <c r="DFR90" s="9"/>
      <c r="DFS90" s="9"/>
      <c r="DFT90" s="9"/>
      <c r="DFU90" s="9"/>
      <c r="DFV90" s="9"/>
      <c r="DFW90" s="9"/>
      <c r="DFX90" s="9"/>
      <c r="DFY90" s="9"/>
      <c r="DFZ90" s="9"/>
      <c r="DGA90" s="9"/>
      <c r="DGB90" s="9"/>
      <c r="DGC90" s="9"/>
      <c r="DGD90" s="9"/>
      <c r="DGE90" s="9"/>
      <c r="DGF90" s="9"/>
      <c r="DGG90" s="9"/>
      <c r="DGH90" s="9"/>
      <c r="DGI90" s="9"/>
      <c r="DGJ90" s="9"/>
      <c r="DGK90" s="9"/>
      <c r="DGL90" s="9"/>
      <c r="DGM90" s="9"/>
      <c r="DGN90" s="9"/>
      <c r="DGO90" s="9"/>
      <c r="DGP90" s="9"/>
      <c r="DGQ90" s="9"/>
      <c r="DGR90" s="9"/>
      <c r="DGS90" s="9"/>
      <c r="DGT90" s="9"/>
      <c r="DGU90" s="9"/>
      <c r="DGV90" s="9"/>
      <c r="DGW90" s="9"/>
      <c r="DGX90" s="9"/>
      <c r="DGY90" s="9"/>
      <c r="DGZ90" s="9"/>
      <c r="DHA90" s="9"/>
      <c r="DHB90" s="9"/>
      <c r="DHC90" s="9"/>
      <c r="DHD90" s="9"/>
      <c r="DHE90" s="9"/>
      <c r="DHF90" s="9"/>
      <c r="DHG90" s="9"/>
      <c r="DHH90" s="9"/>
      <c r="DHI90" s="9"/>
      <c r="DHJ90" s="9"/>
      <c r="DHK90" s="9"/>
      <c r="DHL90" s="9"/>
      <c r="DHM90" s="9"/>
      <c r="DHN90" s="9"/>
      <c r="DHO90" s="9"/>
      <c r="DHP90" s="9"/>
      <c r="DHQ90" s="9"/>
      <c r="DHR90" s="9"/>
      <c r="DHS90" s="9"/>
      <c r="DHT90" s="9"/>
      <c r="DHU90" s="9"/>
      <c r="DHV90" s="9"/>
      <c r="DHW90" s="9"/>
      <c r="DHX90" s="9"/>
      <c r="DHY90" s="9"/>
      <c r="DHZ90" s="9"/>
      <c r="DIA90" s="9"/>
      <c r="DIB90" s="9"/>
      <c r="DIC90" s="9"/>
      <c r="DID90" s="9"/>
      <c r="DIE90" s="9"/>
      <c r="DIF90" s="9"/>
      <c r="DIG90" s="9"/>
      <c r="DIH90" s="9"/>
      <c r="DII90" s="9"/>
      <c r="DIJ90" s="9"/>
      <c r="DIK90" s="9"/>
      <c r="DIL90" s="9"/>
      <c r="DIM90" s="9"/>
      <c r="DIN90" s="9"/>
      <c r="DIO90" s="9"/>
      <c r="DIP90" s="9"/>
      <c r="DIQ90" s="9"/>
      <c r="DIR90" s="9"/>
      <c r="DIS90" s="9"/>
      <c r="DIT90" s="9"/>
      <c r="DIU90" s="9"/>
      <c r="DIV90" s="9"/>
      <c r="DIW90" s="9"/>
      <c r="DIX90" s="9"/>
      <c r="DIY90" s="9"/>
      <c r="DIZ90" s="9"/>
      <c r="DJA90" s="9"/>
      <c r="DJB90" s="9"/>
      <c r="DJC90" s="9"/>
      <c r="DJD90" s="9"/>
      <c r="DJE90" s="9"/>
      <c r="DJF90" s="9"/>
      <c r="DJG90" s="9"/>
      <c r="DJH90" s="9"/>
      <c r="DJI90" s="9"/>
      <c r="DJJ90" s="9"/>
      <c r="DJK90" s="9"/>
      <c r="DJL90" s="9"/>
      <c r="DJM90" s="9"/>
      <c r="DJN90" s="9"/>
      <c r="DJO90" s="9"/>
      <c r="DJP90" s="9"/>
      <c r="DJQ90" s="9"/>
      <c r="DJR90" s="9"/>
      <c r="DJS90" s="9"/>
      <c r="DJT90" s="9"/>
      <c r="DJU90" s="9"/>
      <c r="DJV90" s="9"/>
      <c r="DJW90" s="9"/>
      <c r="DJX90" s="9"/>
      <c r="DJY90" s="9"/>
      <c r="DJZ90" s="9"/>
      <c r="DKA90" s="9"/>
      <c r="DKB90" s="9"/>
      <c r="DKC90" s="9"/>
      <c r="DKD90" s="9"/>
      <c r="DKE90" s="9"/>
      <c r="DKF90" s="9"/>
      <c r="DKG90" s="9"/>
      <c r="DKH90" s="9"/>
      <c r="DKI90" s="9"/>
      <c r="DKJ90" s="9"/>
      <c r="DKK90" s="9"/>
      <c r="DKL90" s="9"/>
      <c r="DKM90" s="9"/>
      <c r="DKN90" s="9"/>
      <c r="DKO90" s="9"/>
      <c r="DKP90" s="9"/>
      <c r="DKQ90" s="9"/>
      <c r="DKR90" s="9"/>
      <c r="DKS90" s="9"/>
      <c r="DKT90" s="9"/>
      <c r="DKU90" s="9"/>
      <c r="DKV90" s="9"/>
      <c r="DKW90" s="9"/>
      <c r="DKX90" s="9"/>
      <c r="DKY90" s="9"/>
      <c r="DKZ90" s="9"/>
      <c r="DLA90" s="9"/>
      <c r="DLB90" s="9"/>
      <c r="DLC90" s="9"/>
      <c r="DLD90" s="9"/>
      <c r="DLE90" s="9"/>
      <c r="DLF90" s="9"/>
      <c r="DLG90" s="9"/>
      <c r="DLH90" s="9"/>
      <c r="DLI90" s="9"/>
      <c r="DLJ90" s="9"/>
      <c r="DLK90" s="9"/>
      <c r="DLL90" s="9"/>
      <c r="DLM90" s="9"/>
      <c r="DLN90" s="9"/>
      <c r="DLO90" s="9"/>
      <c r="DLP90" s="9"/>
      <c r="DLQ90" s="9"/>
      <c r="DLR90" s="9"/>
      <c r="DLS90" s="9"/>
      <c r="DLT90" s="9"/>
      <c r="DLU90" s="9"/>
      <c r="DLV90" s="9"/>
      <c r="DLW90" s="9"/>
      <c r="DLX90" s="9"/>
      <c r="DLY90" s="9"/>
      <c r="DLZ90" s="9"/>
      <c r="DMA90" s="9"/>
      <c r="DMB90" s="9"/>
      <c r="DMC90" s="9"/>
      <c r="DMD90" s="9"/>
      <c r="DME90" s="9"/>
      <c r="DMF90" s="9"/>
      <c r="DMG90" s="9"/>
      <c r="DMH90" s="9"/>
      <c r="DMI90" s="9"/>
      <c r="DMJ90" s="9"/>
      <c r="DMK90" s="9"/>
      <c r="DML90" s="9"/>
      <c r="DMM90" s="9"/>
      <c r="DMN90" s="9"/>
      <c r="DMO90" s="9"/>
      <c r="DMP90" s="9"/>
      <c r="DMQ90" s="9"/>
      <c r="DMR90" s="9"/>
      <c r="DMS90" s="9"/>
      <c r="DMT90" s="9"/>
      <c r="DMU90" s="9"/>
      <c r="DMV90" s="9"/>
      <c r="DMW90" s="9"/>
      <c r="DMX90" s="9"/>
      <c r="DMY90" s="9"/>
      <c r="DMZ90" s="9"/>
      <c r="DNA90" s="9"/>
      <c r="DNB90" s="9"/>
      <c r="DNC90" s="9"/>
      <c r="DND90" s="9"/>
      <c r="DNE90" s="9"/>
      <c r="DNF90" s="9"/>
      <c r="DNG90" s="9"/>
      <c r="DNH90" s="9"/>
      <c r="DNI90" s="9"/>
      <c r="DNJ90" s="9"/>
      <c r="DNK90" s="9"/>
      <c r="DNL90" s="9"/>
      <c r="DNM90" s="9"/>
      <c r="DNN90" s="9"/>
      <c r="DNO90" s="9"/>
      <c r="DNP90" s="9"/>
      <c r="DNQ90" s="9"/>
      <c r="DNR90" s="9"/>
      <c r="DNS90" s="9"/>
      <c r="DNT90" s="9"/>
      <c r="DNU90" s="9"/>
      <c r="DNV90" s="9"/>
      <c r="DNW90" s="9"/>
      <c r="DNX90" s="9"/>
      <c r="DNY90" s="9"/>
      <c r="DNZ90" s="9"/>
      <c r="DOA90" s="9"/>
      <c r="DOB90" s="9"/>
      <c r="DOC90" s="9"/>
      <c r="DOD90" s="9"/>
      <c r="DOE90" s="9"/>
      <c r="DOF90" s="9"/>
      <c r="DOG90" s="9"/>
      <c r="DOH90" s="9"/>
      <c r="DOI90" s="9"/>
      <c r="DOJ90" s="9"/>
      <c r="DOK90" s="9"/>
      <c r="DOL90" s="9"/>
      <c r="DOM90" s="9"/>
      <c r="DON90" s="9"/>
      <c r="DOO90" s="9"/>
      <c r="DOP90" s="9"/>
      <c r="DOQ90" s="9"/>
      <c r="DOR90" s="9"/>
      <c r="DOS90" s="9"/>
      <c r="DOT90" s="9"/>
      <c r="DOU90" s="9"/>
      <c r="DOV90" s="9"/>
      <c r="DOW90" s="9"/>
      <c r="DOX90" s="9"/>
      <c r="DOY90" s="9"/>
      <c r="DOZ90" s="9"/>
      <c r="DPA90" s="9"/>
      <c r="DPB90" s="9"/>
      <c r="DPC90" s="9"/>
      <c r="DPD90" s="9"/>
      <c r="DPE90" s="9"/>
      <c r="DPF90" s="9"/>
    </row>
    <row r="91" spans="1:3126" s="4" customFormat="1" ht="102.75" customHeight="1" x14ac:dyDescent="0.25">
      <c r="A91" s="24">
        <v>82</v>
      </c>
      <c r="B91" s="40" t="s">
        <v>50</v>
      </c>
      <c r="C91" s="24" t="s">
        <v>143</v>
      </c>
      <c r="D91" s="34">
        <v>56</v>
      </c>
      <c r="E91" s="34">
        <v>1</v>
      </c>
      <c r="F91" s="34">
        <v>6</v>
      </c>
      <c r="G91" s="34">
        <v>5</v>
      </c>
      <c r="H91" s="34"/>
      <c r="I91" s="34">
        <f>H91</f>
        <v>0</v>
      </c>
      <c r="J91" s="34">
        <v>30</v>
      </c>
      <c r="K91" s="34">
        <f>J91*E91*2</f>
        <v>60</v>
      </c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52">
        <f>I91+K91+M91+O91+P91+R91+T91+V91+X91+Z91+AB91+AD91+AF91+AH91+AL91+AM91+AO91+AT91+AU91+AY91</f>
        <v>60</v>
      </c>
      <c r="BA91" s="72" t="s">
        <v>134</v>
      </c>
      <c r="BB91" s="50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</row>
    <row r="92" spans="1:3126" s="4" customFormat="1" ht="20.100000000000001" customHeight="1" x14ac:dyDescent="0.25">
      <c r="A92" s="24">
        <v>83</v>
      </c>
      <c r="B92" s="99" t="s">
        <v>100</v>
      </c>
      <c r="C92" s="100"/>
      <c r="D92" s="37"/>
      <c r="E92" s="37"/>
      <c r="F92" s="37"/>
      <c r="G92" s="37"/>
      <c r="H92" s="37">
        <f>H91</f>
        <v>0</v>
      </c>
      <c r="I92" s="37">
        <f t="shared" ref="I92:AZ92" si="71">I91</f>
        <v>0</v>
      </c>
      <c r="J92" s="37">
        <f t="shared" si="71"/>
        <v>30</v>
      </c>
      <c r="K92" s="37">
        <f t="shared" si="71"/>
        <v>60</v>
      </c>
      <c r="L92" s="37">
        <f t="shared" si="71"/>
        <v>0</v>
      </c>
      <c r="M92" s="37">
        <f t="shared" si="71"/>
        <v>0</v>
      </c>
      <c r="N92" s="37">
        <f t="shared" si="71"/>
        <v>0</v>
      </c>
      <c r="O92" s="37">
        <f t="shared" si="71"/>
        <v>0</v>
      </c>
      <c r="P92" s="37">
        <f t="shared" si="71"/>
        <v>0</v>
      </c>
      <c r="Q92" s="37">
        <f t="shared" si="71"/>
        <v>0</v>
      </c>
      <c r="R92" s="37">
        <f t="shared" si="71"/>
        <v>0</v>
      </c>
      <c r="S92" s="37">
        <f t="shared" si="71"/>
        <v>0</v>
      </c>
      <c r="T92" s="37">
        <f t="shared" si="71"/>
        <v>0</v>
      </c>
      <c r="U92" s="37">
        <f t="shared" si="71"/>
        <v>0</v>
      </c>
      <c r="V92" s="37">
        <f t="shared" si="71"/>
        <v>0</v>
      </c>
      <c r="W92" s="37">
        <f t="shared" si="71"/>
        <v>0</v>
      </c>
      <c r="X92" s="37">
        <f t="shared" si="71"/>
        <v>0</v>
      </c>
      <c r="Y92" s="37">
        <f t="shared" si="71"/>
        <v>0</v>
      </c>
      <c r="Z92" s="37">
        <f t="shared" si="71"/>
        <v>0</v>
      </c>
      <c r="AA92" s="37">
        <f t="shared" si="71"/>
        <v>0</v>
      </c>
      <c r="AB92" s="37">
        <f t="shared" si="71"/>
        <v>0</v>
      </c>
      <c r="AC92" s="37">
        <f t="shared" si="71"/>
        <v>0</v>
      </c>
      <c r="AD92" s="37">
        <f t="shared" si="71"/>
        <v>0</v>
      </c>
      <c r="AE92" s="37">
        <f t="shared" si="71"/>
        <v>0</v>
      </c>
      <c r="AF92" s="37">
        <f t="shared" si="71"/>
        <v>0</v>
      </c>
      <c r="AG92" s="37">
        <f t="shared" si="71"/>
        <v>0</v>
      </c>
      <c r="AH92" s="37">
        <f t="shared" si="71"/>
        <v>0</v>
      </c>
      <c r="AI92" s="37">
        <f t="shared" si="71"/>
        <v>0</v>
      </c>
      <c r="AJ92" s="37">
        <f t="shared" si="71"/>
        <v>0</v>
      </c>
      <c r="AK92" s="37">
        <f t="shared" si="71"/>
        <v>0</v>
      </c>
      <c r="AL92" s="37">
        <f t="shared" si="71"/>
        <v>0</v>
      </c>
      <c r="AM92" s="37">
        <f t="shared" si="71"/>
        <v>0</v>
      </c>
      <c r="AN92" s="37">
        <f t="shared" si="71"/>
        <v>0</v>
      </c>
      <c r="AO92" s="37">
        <f t="shared" si="71"/>
        <v>0</v>
      </c>
      <c r="AP92" s="37">
        <f t="shared" si="71"/>
        <v>0</v>
      </c>
      <c r="AQ92" s="37">
        <f t="shared" si="71"/>
        <v>0</v>
      </c>
      <c r="AR92" s="37">
        <f t="shared" si="71"/>
        <v>0</v>
      </c>
      <c r="AS92" s="37">
        <f t="shared" si="71"/>
        <v>0</v>
      </c>
      <c r="AT92" s="37">
        <f t="shared" si="71"/>
        <v>0</v>
      </c>
      <c r="AU92" s="37">
        <f t="shared" si="71"/>
        <v>0</v>
      </c>
      <c r="AV92" s="37">
        <f t="shared" si="71"/>
        <v>0</v>
      </c>
      <c r="AW92" s="37">
        <f t="shared" si="71"/>
        <v>0</v>
      </c>
      <c r="AX92" s="37">
        <f t="shared" si="71"/>
        <v>0</v>
      </c>
      <c r="AY92" s="37">
        <f t="shared" si="71"/>
        <v>0</v>
      </c>
      <c r="AZ92" s="37">
        <f t="shared" si="71"/>
        <v>60</v>
      </c>
      <c r="BA92" s="49"/>
      <c r="BB92" s="50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</row>
    <row r="93" spans="1:3126" s="48" customFormat="1" ht="20.100000000000001" customHeight="1" x14ac:dyDescent="0.25">
      <c r="A93" s="24">
        <v>84</v>
      </c>
      <c r="B93" s="97" t="s">
        <v>99</v>
      </c>
      <c r="C93" s="98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7"/>
      <c r="BB93" s="50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47"/>
      <c r="BR93" s="47"/>
      <c r="BS93" s="47"/>
      <c r="BT93" s="47"/>
      <c r="BU93" s="47"/>
      <c r="BV93" s="47"/>
      <c r="BW93" s="47"/>
      <c r="BX93" s="47"/>
      <c r="BY93" s="47"/>
      <c r="BZ93" s="47"/>
      <c r="CA93" s="47"/>
      <c r="CB93" s="47"/>
      <c r="CC93" s="47"/>
      <c r="CD93" s="47"/>
      <c r="CE93" s="47"/>
      <c r="CF93" s="47"/>
      <c r="CG93" s="47"/>
      <c r="CH93" s="47"/>
      <c r="CI93" s="47"/>
      <c r="CJ93" s="47"/>
      <c r="CK93" s="47"/>
      <c r="CL93" s="47"/>
      <c r="CM93" s="47"/>
      <c r="CN93" s="47"/>
      <c r="CO93" s="47"/>
      <c r="CP93" s="47"/>
      <c r="CQ93" s="47"/>
      <c r="CR93" s="47"/>
      <c r="CS93" s="47"/>
      <c r="CT93" s="47"/>
      <c r="CU93" s="47"/>
      <c r="CV93" s="47"/>
      <c r="CW93" s="47"/>
      <c r="CX93" s="47"/>
      <c r="CY93" s="47"/>
      <c r="CZ93" s="47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  <c r="AMK93" s="5"/>
      <c r="AML93" s="5"/>
      <c r="AMM93" s="5"/>
      <c r="AMN93" s="5"/>
      <c r="AMO93" s="5"/>
      <c r="AMP93" s="5"/>
      <c r="AMQ93" s="5"/>
      <c r="AMR93" s="5"/>
      <c r="AMS93" s="5"/>
      <c r="AMT93" s="5"/>
      <c r="AMU93" s="5"/>
      <c r="AMV93" s="5"/>
      <c r="AMW93" s="5"/>
      <c r="AMX93" s="5"/>
      <c r="AMY93" s="5"/>
      <c r="AMZ93" s="5"/>
      <c r="ANA93" s="5"/>
      <c r="ANB93" s="5"/>
      <c r="ANC93" s="5"/>
      <c r="AND93" s="5"/>
      <c r="ANE93" s="5"/>
      <c r="ANF93" s="5"/>
      <c r="ANG93" s="5"/>
      <c r="ANH93" s="5"/>
      <c r="ANI93" s="5"/>
      <c r="ANJ93" s="5"/>
      <c r="ANK93" s="5"/>
      <c r="ANL93" s="5"/>
      <c r="ANM93" s="5"/>
      <c r="ANN93" s="5"/>
      <c r="ANO93" s="5"/>
      <c r="ANP93" s="5"/>
      <c r="ANQ93" s="5"/>
      <c r="ANR93" s="5"/>
      <c r="ANS93" s="5"/>
      <c r="ANT93" s="5"/>
      <c r="ANU93" s="5"/>
      <c r="ANV93" s="5"/>
      <c r="ANW93" s="5"/>
      <c r="ANX93" s="5"/>
      <c r="ANY93" s="5"/>
      <c r="ANZ93" s="5"/>
      <c r="AOA93" s="5"/>
      <c r="AOB93" s="5"/>
      <c r="AOC93" s="5"/>
      <c r="AOD93" s="5"/>
      <c r="AOE93" s="5"/>
      <c r="AOF93" s="5"/>
      <c r="AOG93" s="5"/>
      <c r="AOH93" s="5"/>
      <c r="AOI93" s="5"/>
      <c r="AOJ93" s="5"/>
      <c r="AOK93" s="5"/>
      <c r="AOL93" s="5"/>
      <c r="AOM93" s="5"/>
      <c r="AON93" s="5"/>
      <c r="AOO93" s="5"/>
      <c r="AOP93" s="5"/>
      <c r="AOQ93" s="5"/>
      <c r="AOR93" s="5"/>
      <c r="AOS93" s="5"/>
      <c r="AOT93" s="5"/>
      <c r="AOU93" s="5"/>
      <c r="AOV93" s="5"/>
      <c r="AOW93" s="5"/>
      <c r="AOX93" s="5"/>
      <c r="AOY93" s="5"/>
      <c r="AOZ93" s="5"/>
      <c r="APA93" s="5"/>
      <c r="APB93" s="5"/>
      <c r="APC93" s="5"/>
      <c r="APD93" s="5"/>
      <c r="APE93" s="5"/>
      <c r="APF93" s="5"/>
      <c r="APG93" s="5"/>
      <c r="APH93" s="5"/>
      <c r="API93" s="5"/>
      <c r="APJ93" s="5"/>
      <c r="APK93" s="5"/>
      <c r="APL93" s="5"/>
      <c r="APM93" s="5"/>
      <c r="APN93" s="5"/>
      <c r="APO93" s="5"/>
      <c r="APP93" s="5"/>
      <c r="APQ93" s="5"/>
      <c r="APR93" s="5"/>
      <c r="APS93" s="5"/>
      <c r="APT93" s="5"/>
      <c r="APU93" s="5"/>
      <c r="APV93" s="5"/>
      <c r="APW93" s="5"/>
      <c r="APX93" s="5"/>
      <c r="APY93" s="5"/>
      <c r="APZ93" s="5"/>
      <c r="AQA93" s="5"/>
      <c r="AQB93" s="5"/>
      <c r="AQC93" s="5"/>
      <c r="AQD93" s="5"/>
      <c r="AQE93" s="5"/>
      <c r="AQF93" s="5"/>
      <c r="AQG93" s="5"/>
      <c r="AQH93" s="5"/>
      <c r="AQI93" s="5"/>
      <c r="AQJ93" s="5"/>
      <c r="AQK93" s="5"/>
      <c r="AQL93" s="5"/>
      <c r="AQM93" s="5"/>
      <c r="AQN93" s="5"/>
      <c r="AQO93" s="5"/>
      <c r="AQP93" s="5"/>
      <c r="AQQ93" s="5"/>
      <c r="AQR93" s="5"/>
      <c r="AQS93" s="5"/>
      <c r="AQT93" s="5"/>
      <c r="AQU93" s="5"/>
      <c r="AQV93" s="5"/>
      <c r="AQW93" s="5"/>
      <c r="AQX93" s="5"/>
      <c r="AQY93" s="5"/>
      <c r="AQZ93" s="5"/>
      <c r="ARA93" s="5"/>
      <c r="ARB93" s="5"/>
      <c r="ARC93" s="5"/>
      <c r="ARD93" s="5"/>
      <c r="ARE93" s="5"/>
      <c r="ARF93" s="5"/>
      <c r="ARG93" s="5"/>
      <c r="ARH93" s="5"/>
      <c r="ARI93" s="5"/>
      <c r="ARJ93" s="5"/>
      <c r="ARK93" s="5"/>
      <c r="ARL93" s="5"/>
      <c r="ARM93" s="5"/>
      <c r="ARN93" s="5"/>
      <c r="ARO93" s="5"/>
      <c r="ARP93" s="5"/>
      <c r="ARQ93" s="5"/>
      <c r="ARR93" s="5"/>
      <c r="ARS93" s="5"/>
      <c r="ART93" s="5"/>
      <c r="ARU93" s="5"/>
      <c r="ARV93" s="5"/>
      <c r="ARW93" s="5"/>
      <c r="ARX93" s="5"/>
      <c r="ARY93" s="5"/>
      <c r="ARZ93" s="5"/>
      <c r="ASA93" s="5"/>
      <c r="ASB93" s="5"/>
      <c r="ASC93" s="5"/>
      <c r="ASD93" s="5"/>
      <c r="ASE93" s="5"/>
      <c r="ASF93" s="5"/>
      <c r="ASG93" s="5"/>
      <c r="ASH93" s="5"/>
      <c r="ASI93" s="5"/>
      <c r="ASJ93" s="5"/>
      <c r="ASK93" s="5"/>
      <c r="ASL93" s="5"/>
      <c r="ASM93" s="5"/>
      <c r="ASN93" s="5"/>
      <c r="ASO93" s="5"/>
      <c r="ASP93" s="5"/>
      <c r="ASQ93" s="5"/>
      <c r="ASR93" s="5"/>
      <c r="ASS93" s="5"/>
      <c r="AST93" s="5"/>
      <c r="ASU93" s="5"/>
      <c r="ASV93" s="5"/>
      <c r="ASW93" s="5"/>
      <c r="ASX93" s="5"/>
      <c r="ASY93" s="5"/>
      <c r="ASZ93" s="5"/>
      <c r="ATA93" s="5"/>
      <c r="ATB93" s="5"/>
      <c r="ATC93" s="5"/>
      <c r="ATD93" s="5"/>
      <c r="ATE93" s="5"/>
      <c r="ATF93" s="5"/>
      <c r="ATG93" s="5"/>
      <c r="ATH93" s="5"/>
      <c r="ATI93" s="5"/>
      <c r="ATJ93" s="5"/>
      <c r="ATK93" s="5"/>
      <c r="ATL93" s="5"/>
      <c r="ATM93" s="5"/>
      <c r="ATN93" s="5"/>
      <c r="ATO93" s="5"/>
      <c r="ATP93" s="5"/>
      <c r="ATQ93" s="5"/>
      <c r="ATR93" s="5"/>
      <c r="ATS93" s="5"/>
      <c r="ATT93" s="5"/>
      <c r="ATU93" s="5"/>
      <c r="ATV93" s="5"/>
      <c r="ATW93" s="5"/>
      <c r="ATX93" s="5"/>
      <c r="ATY93" s="5"/>
      <c r="ATZ93" s="5"/>
      <c r="AUA93" s="5"/>
      <c r="AUB93" s="5"/>
      <c r="AUC93" s="5"/>
      <c r="AUD93" s="5"/>
      <c r="AUE93" s="5"/>
      <c r="AUF93" s="5"/>
      <c r="AUG93" s="5"/>
      <c r="AUH93" s="5"/>
      <c r="AUI93" s="5"/>
      <c r="AUJ93" s="5"/>
      <c r="AUK93" s="5"/>
      <c r="AUL93" s="5"/>
      <c r="AUM93" s="5"/>
      <c r="AUN93" s="5"/>
      <c r="AUO93" s="5"/>
      <c r="AUP93" s="5"/>
      <c r="AUQ93" s="5"/>
      <c r="AUR93" s="5"/>
      <c r="AUS93" s="5"/>
      <c r="AUT93" s="5"/>
      <c r="AUU93" s="5"/>
      <c r="AUV93" s="5"/>
      <c r="AUW93" s="5"/>
      <c r="AUX93" s="5"/>
      <c r="AUY93" s="5"/>
      <c r="AUZ93" s="5"/>
      <c r="AVA93" s="5"/>
      <c r="AVB93" s="5"/>
      <c r="AVC93" s="5"/>
      <c r="AVD93" s="5"/>
      <c r="AVE93" s="5"/>
      <c r="AVF93" s="5"/>
      <c r="AVG93" s="5"/>
      <c r="AVH93" s="5"/>
      <c r="AVI93" s="5"/>
      <c r="AVJ93" s="5"/>
      <c r="AVK93" s="5"/>
      <c r="AVL93" s="5"/>
      <c r="AVM93" s="5"/>
      <c r="AVN93" s="5"/>
      <c r="AVO93" s="5"/>
      <c r="AVP93" s="5"/>
      <c r="AVQ93" s="5"/>
      <c r="AVR93" s="5"/>
      <c r="AVS93" s="5"/>
      <c r="AVT93" s="5"/>
      <c r="AVU93" s="5"/>
      <c r="AVV93" s="5"/>
      <c r="AVW93" s="5"/>
      <c r="AVX93" s="5"/>
      <c r="AVY93" s="5"/>
      <c r="AVZ93" s="5"/>
      <c r="AWA93" s="5"/>
      <c r="AWB93" s="5"/>
      <c r="AWC93" s="5"/>
      <c r="AWD93" s="5"/>
      <c r="AWE93" s="5"/>
      <c r="AWF93" s="5"/>
      <c r="AWG93" s="5"/>
      <c r="AWH93" s="5"/>
      <c r="AWI93" s="5"/>
      <c r="AWJ93" s="5"/>
      <c r="AWK93" s="5"/>
      <c r="AWL93" s="5"/>
      <c r="AWM93" s="5"/>
      <c r="AWN93" s="5"/>
      <c r="AWO93" s="5"/>
      <c r="AWP93" s="5"/>
      <c r="AWQ93" s="5"/>
      <c r="AWR93" s="5"/>
      <c r="AWS93" s="5"/>
      <c r="AWT93" s="5"/>
      <c r="AWU93" s="5"/>
      <c r="AWV93" s="5"/>
      <c r="AWW93" s="5"/>
      <c r="AWX93" s="5"/>
      <c r="AWY93" s="5"/>
      <c r="AWZ93" s="5"/>
      <c r="AXA93" s="5"/>
      <c r="AXB93" s="5"/>
      <c r="AXC93" s="5"/>
      <c r="AXD93" s="5"/>
      <c r="AXE93" s="5"/>
      <c r="AXF93" s="5"/>
      <c r="AXG93" s="5"/>
      <c r="AXH93" s="5"/>
      <c r="AXI93" s="5"/>
      <c r="AXJ93" s="5"/>
      <c r="AXK93" s="5"/>
      <c r="AXL93" s="5"/>
      <c r="AXM93" s="5"/>
      <c r="AXN93" s="5"/>
      <c r="AXO93" s="5"/>
      <c r="AXP93" s="5"/>
      <c r="AXQ93" s="5"/>
      <c r="AXR93" s="5"/>
      <c r="AXS93" s="5"/>
      <c r="AXT93" s="5"/>
      <c r="AXU93" s="5"/>
      <c r="AXV93" s="5"/>
      <c r="AXW93" s="5"/>
      <c r="AXX93" s="5"/>
      <c r="AXY93" s="5"/>
      <c r="AXZ93" s="5"/>
      <c r="AYA93" s="5"/>
      <c r="AYB93" s="5"/>
      <c r="AYC93" s="5"/>
      <c r="AYD93" s="5"/>
      <c r="AYE93" s="5"/>
      <c r="AYF93" s="5"/>
      <c r="AYG93" s="5"/>
      <c r="AYH93" s="5"/>
      <c r="AYI93" s="5"/>
      <c r="AYJ93" s="5"/>
      <c r="AYK93" s="5"/>
      <c r="AYL93" s="5"/>
      <c r="AYM93" s="5"/>
      <c r="AYN93" s="5"/>
      <c r="AYO93" s="5"/>
      <c r="AYP93" s="5"/>
      <c r="AYQ93" s="5"/>
      <c r="AYR93" s="5"/>
      <c r="AYS93" s="5"/>
      <c r="AYT93" s="5"/>
      <c r="AYU93" s="5"/>
      <c r="AYV93" s="5"/>
      <c r="AYW93" s="5"/>
      <c r="AYX93" s="5"/>
      <c r="AYY93" s="5"/>
      <c r="AYZ93" s="5"/>
      <c r="AZA93" s="5"/>
      <c r="AZB93" s="5"/>
      <c r="AZC93" s="5"/>
      <c r="AZD93" s="5"/>
      <c r="AZE93" s="5"/>
      <c r="AZF93" s="5"/>
      <c r="AZG93" s="5"/>
      <c r="AZH93" s="5"/>
      <c r="AZI93" s="5"/>
      <c r="AZJ93" s="5"/>
      <c r="AZK93" s="5"/>
      <c r="AZL93" s="5"/>
      <c r="AZM93" s="5"/>
      <c r="AZN93" s="5"/>
      <c r="AZO93" s="5"/>
      <c r="AZP93" s="5"/>
      <c r="AZQ93" s="5"/>
      <c r="AZR93" s="5"/>
      <c r="AZS93" s="5"/>
      <c r="AZT93" s="5"/>
      <c r="AZU93" s="5"/>
      <c r="AZV93" s="5"/>
      <c r="AZW93" s="5"/>
      <c r="AZX93" s="5"/>
      <c r="AZY93" s="5"/>
      <c r="AZZ93" s="5"/>
      <c r="BAA93" s="5"/>
      <c r="BAB93" s="5"/>
      <c r="BAC93" s="5"/>
      <c r="BAD93" s="5"/>
      <c r="BAE93" s="5"/>
      <c r="BAF93" s="5"/>
      <c r="BAG93" s="5"/>
      <c r="BAH93" s="5"/>
      <c r="BAI93" s="5"/>
      <c r="BAJ93" s="5"/>
      <c r="BAK93" s="5"/>
      <c r="BAL93" s="5"/>
      <c r="BAM93" s="5"/>
      <c r="BAN93" s="5"/>
      <c r="BAO93" s="5"/>
      <c r="BAP93" s="5"/>
      <c r="BAQ93" s="5"/>
      <c r="BAR93" s="5"/>
      <c r="BAS93" s="5"/>
      <c r="BAT93" s="5"/>
      <c r="BAU93" s="5"/>
      <c r="BAV93" s="5"/>
      <c r="BAW93" s="5"/>
      <c r="BAX93" s="5"/>
      <c r="BAY93" s="5"/>
      <c r="BAZ93" s="5"/>
      <c r="BBA93" s="5"/>
      <c r="BBB93" s="5"/>
      <c r="BBC93" s="5"/>
      <c r="BBD93" s="5"/>
      <c r="BBE93" s="5"/>
      <c r="BBF93" s="5"/>
      <c r="BBG93" s="5"/>
      <c r="BBH93" s="5"/>
      <c r="BBI93" s="5"/>
      <c r="BBJ93" s="5"/>
      <c r="BBK93" s="5"/>
      <c r="BBL93" s="5"/>
      <c r="BBM93" s="5"/>
      <c r="BBN93" s="5"/>
      <c r="BBO93" s="5"/>
      <c r="BBP93" s="5"/>
      <c r="BBQ93" s="5"/>
      <c r="BBR93" s="5"/>
      <c r="BBS93" s="5"/>
      <c r="BBT93" s="5"/>
      <c r="BBU93" s="5"/>
      <c r="BBV93" s="5"/>
      <c r="BBW93" s="5"/>
      <c r="BBX93" s="5"/>
      <c r="BBY93" s="5"/>
      <c r="BBZ93" s="5"/>
      <c r="BCA93" s="5"/>
      <c r="BCB93" s="5"/>
      <c r="BCC93" s="5"/>
      <c r="BCD93" s="5"/>
      <c r="BCE93" s="5"/>
      <c r="BCF93" s="5"/>
      <c r="BCG93" s="5"/>
      <c r="BCH93" s="5"/>
      <c r="BCI93" s="5"/>
      <c r="BCJ93" s="5"/>
      <c r="BCK93" s="5"/>
      <c r="BCL93" s="5"/>
      <c r="BCM93" s="5"/>
      <c r="BCN93" s="5"/>
      <c r="BCO93" s="5"/>
      <c r="BCP93" s="5"/>
      <c r="BCQ93" s="5"/>
      <c r="BCR93" s="5"/>
      <c r="BCS93" s="5"/>
      <c r="BCT93" s="5"/>
      <c r="BCU93" s="5"/>
      <c r="BCV93" s="5"/>
      <c r="BCW93" s="5"/>
      <c r="BCX93" s="5"/>
      <c r="BCY93" s="5"/>
      <c r="BCZ93" s="5"/>
      <c r="BDA93" s="5"/>
      <c r="BDB93" s="5"/>
      <c r="BDC93" s="5"/>
      <c r="BDD93" s="5"/>
      <c r="BDE93" s="5"/>
      <c r="BDF93" s="5"/>
      <c r="BDG93" s="5"/>
      <c r="BDH93" s="5"/>
      <c r="BDI93" s="5"/>
      <c r="BDJ93" s="5"/>
      <c r="BDK93" s="5"/>
      <c r="BDL93" s="5"/>
      <c r="BDM93" s="5"/>
      <c r="BDN93" s="5"/>
      <c r="BDO93" s="5"/>
      <c r="BDP93" s="5"/>
      <c r="BDQ93" s="5"/>
      <c r="BDR93" s="5"/>
      <c r="BDS93" s="5"/>
      <c r="BDT93" s="5"/>
      <c r="BDU93" s="5"/>
      <c r="BDV93" s="5"/>
      <c r="BDW93" s="5"/>
      <c r="BDX93" s="5"/>
      <c r="BDY93" s="5"/>
      <c r="BDZ93" s="5"/>
      <c r="BEA93" s="5"/>
      <c r="BEB93" s="5"/>
      <c r="BEC93" s="5"/>
      <c r="BED93" s="5"/>
      <c r="BEE93" s="5"/>
      <c r="BEF93" s="5"/>
      <c r="BEG93" s="5"/>
      <c r="BEH93" s="5"/>
      <c r="BEI93" s="5"/>
      <c r="BEJ93" s="5"/>
      <c r="BEK93" s="5"/>
      <c r="BEL93" s="5"/>
      <c r="BEM93" s="5"/>
      <c r="BEN93" s="5"/>
      <c r="BEO93" s="5"/>
      <c r="BEP93" s="5"/>
      <c r="BEQ93" s="5"/>
      <c r="BER93" s="5"/>
      <c r="BES93" s="5"/>
      <c r="BET93" s="5"/>
      <c r="BEU93" s="5"/>
      <c r="BEV93" s="5"/>
      <c r="BEW93" s="5"/>
      <c r="BEX93" s="5"/>
      <c r="BEY93" s="5"/>
      <c r="BEZ93" s="5"/>
      <c r="BFA93" s="5"/>
      <c r="BFB93" s="5"/>
      <c r="BFC93" s="5"/>
      <c r="BFD93" s="5"/>
      <c r="BFE93" s="5"/>
      <c r="BFF93" s="5"/>
      <c r="BFG93" s="5"/>
      <c r="BFH93" s="5"/>
      <c r="BFI93" s="5"/>
      <c r="BFJ93" s="5"/>
      <c r="BFK93" s="5"/>
      <c r="BFL93" s="5"/>
      <c r="BFM93" s="5"/>
      <c r="BFN93" s="5"/>
      <c r="BFO93" s="5"/>
      <c r="BFP93" s="5"/>
      <c r="BFQ93" s="5"/>
      <c r="BFR93" s="5"/>
      <c r="BFS93" s="5"/>
      <c r="BFT93" s="5"/>
      <c r="BFU93" s="5"/>
      <c r="BFV93" s="5"/>
      <c r="BFW93" s="5"/>
      <c r="BFX93" s="5"/>
      <c r="BFY93" s="5"/>
      <c r="BFZ93" s="5"/>
      <c r="BGA93" s="5"/>
      <c r="BGB93" s="5"/>
      <c r="BGC93" s="5"/>
      <c r="BGD93" s="5"/>
      <c r="BGE93" s="5"/>
      <c r="BGF93" s="5"/>
      <c r="BGG93" s="5"/>
      <c r="BGH93" s="5"/>
      <c r="BGI93" s="5"/>
      <c r="BGJ93" s="5"/>
      <c r="BGK93" s="5"/>
      <c r="BGL93" s="5"/>
      <c r="BGM93" s="5"/>
      <c r="BGN93" s="5"/>
      <c r="BGO93" s="5"/>
      <c r="BGP93" s="5"/>
      <c r="BGQ93" s="5"/>
      <c r="BGR93" s="5"/>
      <c r="BGS93" s="5"/>
      <c r="BGT93" s="5"/>
      <c r="BGU93" s="5"/>
      <c r="BGV93" s="5"/>
      <c r="BGW93" s="5"/>
      <c r="BGX93" s="5"/>
      <c r="BGY93" s="5"/>
      <c r="BGZ93" s="5"/>
      <c r="BHA93" s="5"/>
      <c r="BHB93" s="5"/>
      <c r="BHC93" s="5"/>
      <c r="BHD93" s="5"/>
      <c r="BHE93" s="5"/>
      <c r="BHF93" s="5"/>
      <c r="BHG93" s="5"/>
      <c r="BHH93" s="5"/>
      <c r="BHI93" s="5"/>
      <c r="BHJ93" s="5"/>
      <c r="BHK93" s="5"/>
      <c r="BHL93" s="5"/>
      <c r="BHM93" s="5"/>
      <c r="BHN93" s="5"/>
      <c r="BHO93" s="5"/>
      <c r="BHP93" s="5"/>
      <c r="BHQ93" s="5"/>
      <c r="BHR93" s="5"/>
      <c r="BHS93" s="5"/>
      <c r="BHT93" s="5"/>
      <c r="BHU93" s="5"/>
      <c r="BHV93" s="5"/>
      <c r="BHW93" s="5"/>
      <c r="BHX93" s="5"/>
      <c r="BHY93" s="5"/>
      <c r="BHZ93" s="5"/>
      <c r="BIA93" s="5"/>
      <c r="BIB93" s="5"/>
      <c r="BIC93" s="5"/>
      <c r="BID93" s="5"/>
      <c r="BIE93" s="5"/>
      <c r="BIF93" s="5"/>
      <c r="BIG93" s="5"/>
      <c r="BIH93" s="5"/>
      <c r="BII93" s="5"/>
      <c r="BIJ93" s="5"/>
      <c r="BIK93" s="5"/>
      <c r="BIL93" s="5"/>
      <c r="BIM93" s="5"/>
      <c r="BIN93" s="5"/>
      <c r="BIO93" s="5"/>
      <c r="BIP93" s="5"/>
      <c r="BIQ93" s="5"/>
      <c r="BIR93" s="5"/>
      <c r="BIS93" s="5"/>
      <c r="BIT93" s="5"/>
      <c r="BIU93" s="5"/>
      <c r="BIV93" s="5"/>
      <c r="BIW93" s="5"/>
      <c r="BIX93" s="5"/>
      <c r="BIY93" s="5"/>
      <c r="BIZ93" s="5"/>
      <c r="BJA93" s="5"/>
      <c r="BJB93" s="5"/>
      <c r="BJC93" s="5"/>
      <c r="BJD93" s="5"/>
      <c r="BJE93" s="5"/>
      <c r="BJF93" s="5"/>
      <c r="BJG93" s="5"/>
      <c r="BJH93" s="5"/>
      <c r="BJI93" s="5"/>
      <c r="BJJ93" s="5"/>
      <c r="BJK93" s="5"/>
      <c r="BJL93" s="5"/>
      <c r="BJM93" s="5"/>
      <c r="BJN93" s="5"/>
      <c r="BJO93" s="5"/>
      <c r="BJP93" s="5"/>
      <c r="BJQ93" s="5"/>
      <c r="BJR93" s="5"/>
      <c r="BJS93" s="5"/>
      <c r="BJT93" s="5"/>
      <c r="BJU93" s="5"/>
      <c r="BJV93" s="5"/>
      <c r="BJW93" s="5"/>
      <c r="BJX93" s="5"/>
      <c r="BJY93" s="5"/>
      <c r="BJZ93" s="5"/>
      <c r="BKA93" s="5"/>
      <c r="BKB93" s="5"/>
      <c r="BKC93" s="5"/>
      <c r="BKD93" s="5"/>
      <c r="BKE93" s="5"/>
      <c r="BKF93" s="5"/>
      <c r="BKG93" s="5"/>
      <c r="BKH93" s="5"/>
      <c r="BKI93" s="5"/>
      <c r="BKJ93" s="5"/>
      <c r="BKK93" s="5"/>
      <c r="BKL93" s="5"/>
      <c r="BKM93" s="5"/>
      <c r="BKN93" s="5"/>
      <c r="BKO93" s="5"/>
      <c r="BKP93" s="5"/>
      <c r="BKQ93" s="5"/>
      <c r="BKR93" s="5"/>
      <c r="BKS93" s="5"/>
      <c r="BKT93" s="5"/>
      <c r="BKU93" s="5"/>
      <c r="BKV93" s="5"/>
      <c r="BKW93" s="5"/>
      <c r="BKX93" s="5"/>
      <c r="BKY93" s="5"/>
      <c r="BKZ93" s="5"/>
      <c r="BLA93" s="5"/>
      <c r="BLB93" s="5"/>
      <c r="BLC93" s="5"/>
      <c r="BLD93" s="5"/>
      <c r="BLE93" s="5"/>
      <c r="BLF93" s="5"/>
      <c r="BLG93" s="5"/>
      <c r="BLH93" s="5"/>
      <c r="BLI93" s="5"/>
      <c r="BLJ93" s="5"/>
      <c r="BLK93" s="5"/>
      <c r="BLL93" s="5"/>
      <c r="BLM93" s="5"/>
      <c r="BLN93" s="5"/>
      <c r="BLO93" s="5"/>
      <c r="BLP93" s="5"/>
      <c r="BLQ93" s="5"/>
      <c r="BLR93" s="5"/>
      <c r="BLS93" s="5"/>
      <c r="BLT93" s="5"/>
      <c r="BLU93" s="5"/>
      <c r="BLV93" s="5"/>
      <c r="BLW93" s="5"/>
      <c r="BLX93" s="5"/>
      <c r="BLY93" s="5"/>
      <c r="BLZ93" s="5"/>
      <c r="BMA93" s="5"/>
      <c r="BMB93" s="5"/>
      <c r="BMC93" s="5"/>
      <c r="BMD93" s="5"/>
      <c r="BME93" s="5"/>
      <c r="BMF93" s="5"/>
      <c r="BMG93" s="5"/>
      <c r="BMH93" s="5"/>
      <c r="BMI93" s="5"/>
      <c r="BMJ93" s="5"/>
      <c r="BMK93" s="5"/>
      <c r="BML93" s="5"/>
      <c r="BMM93" s="5"/>
      <c r="BMN93" s="5"/>
      <c r="BMO93" s="5"/>
      <c r="BMP93" s="5"/>
      <c r="BMQ93" s="5"/>
      <c r="BMR93" s="5"/>
      <c r="BMS93" s="5"/>
      <c r="BMT93" s="5"/>
      <c r="BMU93" s="5"/>
      <c r="BMV93" s="5"/>
      <c r="BMW93" s="5"/>
      <c r="BMX93" s="5"/>
      <c r="BMY93" s="5"/>
      <c r="BMZ93" s="5"/>
      <c r="BNA93" s="5"/>
      <c r="BNB93" s="5"/>
      <c r="BNC93" s="5"/>
      <c r="BND93" s="5"/>
      <c r="BNE93" s="5"/>
      <c r="BNF93" s="5"/>
      <c r="BNG93" s="5"/>
      <c r="BNH93" s="5"/>
      <c r="BNI93" s="5"/>
      <c r="BNJ93" s="5"/>
      <c r="BNK93" s="5"/>
      <c r="BNL93" s="5"/>
      <c r="BNM93" s="5"/>
      <c r="BNN93" s="5"/>
      <c r="BNO93" s="5"/>
      <c r="BNP93" s="5"/>
      <c r="BNQ93" s="5"/>
      <c r="BNR93" s="5"/>
      <c r="BNS93" s="5"/>
      <c r="BNT93" s="5"/>
      <c r="BNU93" s="5"/>
      <c r="BNV93" s="5"/>
      <c r="BNW93" s="5"/>
      <c r="BNX93" s="5"/>
      <c r="BNY93" s="5"/>
      <c r="BNZ93" s="5"/>
      <c r="BOA93" s="5"/>
      <c r="BOB93" s="5"/>
      <c r="BOC93" s="5"/>
      <c r="BOD93" s="5"/>
      <c r="BOE93" s="5"/>
      <c r="BOF93" s="5"/>
      <c r="BOG93" s="5"/>
      <c r="BOH93" s="5"/>
      <c r="BOI93" s="5"/>
      <c r="BOJ93" s="5"/>
      <c r="BOK93" s="5"/>
      <c r="BOL93" s="5"/>
      <c r="BOM93" s="5"/>
      <c r="BON93" s="5"/>
      <c r="BOO93" s="5"/>
      <c r="BOP93" s="5"/>
      <c r="BOQ93" s="5"/>
      <c r="BOR93" s="5"/>
      <c r="BOS93" s="5"/>
      <c r="BOT93" s="5"/>
      <c r="BOU93" s="5"/>
      <c r="BOV93" s="5"/>
      <c r="BOW93" s="5"/>
      <c r="BOX93" s="5"/>
      <c r="BOY93" s="5"/>
      <c r="BOZ93" s="5"/>
      <c r="BPA93" s="5"/>
      <c r="BPB93" s="5"/>
      <c r="BPC93" s="5"/>
      <c r="BPD93" s="5"/>
      <c r="BPE93" s="5"/>
      <c r="BPF93" s="5"/>
      <c r="BPG93" s="5"/>
      <c r="BPH93" s="5"/>
      <c r="BPI93" s="5"/>
      <c r="BPJ93" s="5"/>
      <c r="BPK93" s="5"/>
      <c r="BPL93" s="5"/>
      <c r="BPM93" s="5"/>
      <c r="BPN93" s="5"/>
      <c r="BPO93" s="5"/>
      <c r="BPP93" s="5"/>
      <c r="BPQ93" s="5"/>
      <c r="BPR93" s="5"/>
      <c r="BPS93" s="5"/>
      <c r="BPT93" s="5"/>
      <c r="BPU93" s="5"/>
      <c r="BPV93" s="5"/>
      <c r="BPW93" s="5"/>
      <c r="BPX93" s="5"/>
      <c r="BPY93" s="5"/>
      <c r="BPZ93" s="5"/>
      <c r="BQA93" s="5"/>
      <c r="BQB93" s="5"/>
      <c r="BQC93" s="5"/>
      <c r="BQD93" s="5"/>
      <c r="BQE93" s="5"/>
      <c r="BQF93" s="5"/>
      <c r="BQG93" s="5"/>
      <c r="BQH93" s="5"/>
      <c r="BQI93" s="5"/>
      <c r="BQJ93" s="5"/>
      <c r="BQK93" s="5"/>
      <c r="BQL93" s="5"/>
      <c r="BQM93" s="5"/>
      <c r="BQN93" s="5"/>
      <c r="BQO93" s="5"/>
      <c r="BQP93" s="5"/>
      <c r="BQQ93" s="5"/>
      <c r="BQR93" s="5"/>
      <c r="BQS93" s="5"/>
      <c r="BQT93" s="5"/>
      <c r="BQU93" s="5"/>
      <c r="BQV93" s="5"/>
      <c r="BQW93" s="5"/>
      <c r="BQX93" s="5"/>
      <c r="BQY93" s="5"/>
      <c r="BQZ93" s="5"/>
      <c r="BRA93" s="5"/>
      <c r="BRB93" s="5"/>
      <c r="BRC93" s="5"/>
      <c r="BRD93" s="5"/>
      <c r="BRE93" s="5"/>
      <c r="BRF93" s="5"/>
      <c r="BRG93" s="5"/>
      <c r="BRH93" s="5"/>
      <c r="BRI93" s="5"/>
      <c r="BRJ93" s="5"/>
      <c r="BRK93" s="5"/>
      <c r="BRL93" s="5"/>
      <c r="BRM93" s="5"/>
      <c r="BRN93" s="5"/>
      <c r="BRO93" s="5"/>
      <c r="BRP93" s="5"/>
      <c r="BRQ93" s="5"/>
      <c r="BRR93" s="5"/>
      <c r="BRS93" s="5"/>
      <c r="BRT93" s="5"/>
      <c r="BRU93" s="5"/>
      <c r="BRV93" s="5"/>
      <c r="BRW93" s="5"/>
      <c r="BRX93" s="5"/>
      <c r="BRY93" s="5"/>
      <c r="BRZ93" s="5"/>
      <c r="BSA93" s="5"/>
      <c r="BSB93" s="5"/>
      <c r="BSC93" s="5"/>
      <c r="BSD93" s="5"/>
      <c r="BSE93" s="5"/>
      <c r="BSF93" s="5"/>
      <c r="BSG93" s="5"/>
      <c r="BSH93" s="5"/>
      <c r="BSI93" s="5"/>
      <c r="BSJ93" s="5"/>
      <c r="BSK93" s="5"/>
      <c r="BSL93" s="5"/>
      <c r="BSM93" s="5"/>
      <c r="BSN93" s="5"/>
      <c r="BSO93" s="5"/>
      <c r="BSP93" s="5"/>
      <c r="BSQ93" s="5"/>
      <c r="BSR93" s="5"/>
      <c r="BSS93" s="5"/>
      <c r="BST93" s="5"/>
      <c r="BSU93" s="5"/>
      <c r="BSV93" s="5"/>
      <c r="BSW93" s="5"/>
      <c r="BSX93" s="5"/>
      <c r="BSY93" s="5"/>
      <c r="BSZ93" s="5"/>
      <c r="BTA93" s="5"/>
      <c r="BTB93" s="5"/>
      <c r="BTC93" s="5"/>
      <c r="BTD93" s="5"/>
      <c r="BTE93" s="5"/>
      <c r="BTF93" s="5"/>
      <c r="BTG93" s="5"/>
      <c r="BTH93" s="5"/>
      <c r="BTI93" s="5"/>
      <c r="BTJ93" s="5"/>
      <c r="BTK93" s="5"/>
      <c r="BTL93" s="5"/>
      <c r="BTM93" s="5"/>
      <c r="BTN93" s="5"/>
      <c r="BTO93" s="5"/>
      <c r="BTP93" s="5"/>
      <c r="BTQ93" s="5"/>
      <c r="BTR93" s="5"/>
      <c r="BTS93" s="5"/>
      <c r="BTT93" s="5"/>
      <c r="BTU93" s="5"/>
      <c r="BTV93" s="5"/>
      <c r="BTW93" s="5"/>
      <c r="BTX93" s="5"/>
      <c r="BTY93" s="5"/>
      <c r="BTZ93" s="5"/>
      <c r="BUA93" s="5"/>
      <c r="BUB93" s="5"/>
      <c r="BUC93" s="5"/>
      <c r="BUD93" s="5"/>
      <c r="BUE93" s="5"/>
      <c r="BUF93" s="5"/>
      <c r="BUG93" s="5"/>
      <c r="BUH93" s="5"/>
      <c r="BUI93" s="5"/>
      <c r="BUJ93" s="5"/>
      <c r="BUK93" s="5"/>
      <c r="BUL93" s="5"/>
      <c r="BUM93" s="5"/>
      <c r="BUN93" s="5"/>
      <c r="BUO93" s="5"/>
      <c r="BUP93" s="5"/>
      <c r="BUQ93" s="5"/>
      <c r="BUR93" s="5"/>
      <c r="BUS93" s="5"/>
      <c r="BUT93" s="5"/>
      <c r="BUU93" s="5"/>
      <c r="BUV93" s="5"/>
      <c r="BUW93" s="5"/>
      <c r="BUX93" s="5"/>
      <c r="BUY93" s="5"/>
      <c r="BUZ93" s="5"/>
      <c r="BVA93" s="5"/>
      <c r="BVB93" s="5"/>
      <c r="BVC93" s="5"/>
      <c r="BVD93" s="5"/>
      <c r="BVE93" s="5"/>
      <c r="BVF93" s="5"/>
      <c r="BVG93" s="5"/>
      <c r="BVH93" s="5"/>
      <c r="BVI93" s="5"/>
      <c r="BVJ93" s="5"/>
      <c r="BVK93" s="5"/>
      <c r="BVL93" s="5"/>
      <c r="BVM93" s="5"/>
      <c r="BVN93" s="5"/>
      <c r="BVO93" s="5"/>
      <c r="BVP93" s="5"/>
      <c r="BVQ93" s="5"/>
      <c r="BVR93" s="5"/>
      <c r="BVS93" s="5"/>
      <c r="BVT93" s="5"/>
      <c r="BVU93" s="5"/>
      <c r="BVV93" s="5"/>
      <c r="BVW93" s="5"/>
      <c r="BVX93" s="5"/>
      <c r="BVY93" s="5"/>
      <c r="BVZ93" s="5"/>
      <c r="BWA93" s="5"/>
      <c r="BWB93" s="5"/>
      <c r="BWC93" s="5"/>
      <c r="BWD93" s="5"/>
      <c r="BWE93" s="5"/>
      <c r="BWF93" s="5"/>
      <c r="BWG93" s="5"/>
      <c r="BWH93" s="5"/>
      <c r="BWI93" s="5"/>
      <c r="BWJ93" s="5"/>
      <c r="BWK93" s="5"/>
      <c r="BWL93" s="5"/>
      <c r="BWM93" s="5"/>
      <c r="BWN93" s="5"/>
      <c r="BWO93" s="5"/>
      <c r="BWP93" s="5"/>
      <c r="BWQ93" s="5"/>
      <c r="BWR93" s="5"/>
      <c r="BWS93" s="5"/>
      <c r="BWT93" s="5"/>
      <c r="BWU93" s="5"/>
      <c r="BWV93" s="5"/>
      <c r="BWW93" s="5"/>
      <c r="BWX93" s="5"/>
      <c r="BWY93" s="5"/>
      <c r="BWZ93" s="5"/>
      <c r="BXA93" s="5"/>
      <c r="BXB93" s="5"/>
      <c r="BXC93" s="5"/>
      <c r="BXD93" s="5"/>
      <c r="BXE93" s="5"/>
      <c r="BXF93" s="5"/>
      <c r="BXG93" s="5"/>
      <c r="BXH93" s="5"/>
      <c r="BXI93" s="5"/>
      <c r="BXJ93" s="5"/>
      <c r="BXK93" s="5"/>
      <c r="BXL93" s="5"/>
      <c r="BXM93" s="5"/>
      <c r="BXN93" s="5"/>
      <c r="BXO93" s="5"/>
      <c r="BXP93" s="5"/>
      <c r="BXQ93" s="5"/>
      <c r="BXR93" s="5"/>
      <c r="BXS93" s="5"/>
      <c r="BXT93" s="5"/>
      <c r="BXU93" s="5"/>
      <c r="BXV93" s="5"/>
      <c r="BXW93" s="5"/>
      <c r="BXX93" s="5"/>
      <c r="BXY93" s="5"/>
      <c r="BXZ93" s="5"/>
      <c r="BYA93" s="5"/>
      <c r="BYB93" s="5"/>
      <c r="BYC93" s="5"/>
      <c r="BYD93" s="5"/>
      <c r="BYE93" s="5"/>
      <c r="BYF93" s="5"/>
      <c r="BYG93" s="5"/>
      <c r="BYH93" s="5"/>
      <c r="BYI93" s="5"/>
      <c r="BYJ93" s="5"/>
      <c r="BYK93" s="5"/>
      <c r="BYL93" s="5"/>
      <c r="BYM93" s="5"/>
      <c r="BYN93" s="5"/>
      <c r="BYO93" s="5"/>
      <c r="BYP93" s="5"/>
      <c r="BYQ93" s="5"/>
      <c r="BYR93" s="5"/>
      <c r="BYS93" s="5"/>
      <c r="BYT93" s="5"/>
      <c r="BYU93" s="5"/>
      <c r="BYV93" s="5"/>
      <c r="BYW93" s="5"/>
      <c r="BYX93" s="5"/>
      <c r="BYY93" s="5"/>
      <c r="BYZ93" s="5"/>
      <c r="BZA93" s="5"/>
      <c r="BZB93" s="5"/>
      <c r="BZC93" s="5"/>
      <c r="BZD93" s="5"/>
      <c r="BZE93" s="5"/>
      <c r="BZF93" s="5"/>
      <c r="BZG93" s="5"/>
      <c r="BZH93" s="5"/>
      <c r="BZI93" s="5"/>
      <c r="BZJ93" s="5"/>
      <c r="BZK93" s="5"/>
      <c r="BZL93" s="5"/>
      <c r="BZM93" s="5"/>
      <c r="BZN93" s="5"/>
      <c r="BZO93" s="5"/>
      <c r="BZP93" s="5"/>
      <c r="BZQ93" s="5"/>
      <c r="BZR93" s="5"/>
      <c r="BZS93" s="5"/>
      <c r="BZT93" s="5"/>
      <c r="BZU93" s="5"/>
      <c r="BZV93" s="5"/>
      <c r="BZW93" s="5"/>
      <c r="BZX93" s="5"/>
      <c r="BZY93" s="5"/>
      <c r="BZZ93" s="5"/>
      <c r="CAA93" s="5"/>
      <c r="CAB93" s="5"/>
      <c r="CAC93" s="5"/>
      <c r="CAD93" s="5"/>
      <c r="CAE93" s="5"/>
      <c r="CAF93" s="5"/>
      <c r="CAG93" s="5"/>
      <c r="CAH93" s="5"/>
      <c r="CAI93" s="5"/>
      <c r="CAJ93" s="5"/>
      <c r="CAK93" s="5"/>
      <c r="CAL93" s="5"/>
      <c r="CAM93" s="5"/>
      <c r="CAN93" s="5"/>
      <c r="CAO93" s="5"/>
      <c r="CAP93" s="5"/>
      <c r="CAQ93" s="5"/>
      <c r="CAR93" s="5"/>
      <c r="CAS93" s="5"/>
      <c r="CAT93" s="5"/>
      <c r="CAU93" s="5"/>
      <c r="CAV93" s="5"/>
      <c r="CAW93" s="5"/>
      <c r="CAX93" s="5"/>
      <c r="CAY93" s="5"/>
      <c r="CAZ93" s="5"/>
      <c r="CBA93" s="5"/>
      <c r="CBB93" s="5"/>
      <c r="CBC93" s="5"/>
      <c r="CBD93" s="5"/>
      <c r="CBE93" s="5"/>
      <c r="CBF93" s="5"/>
      <c r="CBG93" s="5"/>
      <c r="CBH93" s="5"/>
      <c r="CBI93" s="5"/>
      <c r="CBJ93" s="5"/>
      <c r="CBK93" s="5"/>
      <c r="CBL93" s="5"/>
      <c r="CBM93" s="5"/>
      <c r="CBN93" s="5"/>
      <c r="CBO93" s="5"/>
      <c r="CBP93" s="5"/>
      <c r="CBQ93" s="5"/>
      <c r="CBR93" s="5"/>
      <c r="CBS93" s="5"/>
      <c r="CBT93" s="5"/>
      <c r="CBU93" s="5"/>
      <c r="CBV93" s="5"/>
      <c r="CBW93" s="5"/>
      <c r="CBX93" s="5"/>
      <c r="CBY93" s="5"/>
      <c r="CBZ93" s="5"/>
      <c r="CCA93" s="5"/>
      <c r="CCB93" s="5"/>
      <c r="CCC93" s="5"/>
      <c r="CCD93" s="5"/>
      <c r="CCE93" s="5"/>
      <c r="CCF93" s="5"/>
      <c r="CCG93" s="5"/>
      <c r="CCH93" s="5"/>
      <c r="CCI93" s="5"/>
      <c r="CCJ93" s="5"/>
      <c r="CCK93" s="5"/>
      <c r="CCL93" s="5"/>
      <c r="CCM93" s="5"/>
      <c r="CCN93" s="5"/>
      <c r="CCO93" s="5"/>
      <c r="CCP93" s="5"/>
      <c r="CCQ93" s="5"/>
      <c r="CCR93" s="5"/>
      <c r="CCS93" s="5"/>
      <c r="CCT93" s="5"/>
      <c r="CCU93" s="5"/>
      <c r="CCV93" s="5"/>
      <c r="CCW93" s="5"/>
      <c r="CCX93" s="5"/>
      <c r="CCY93" s="5"/>
      <c r="CCZ93" s="5"/>
      <c r="CDA93" s="5"/>
      <c r="CDB93" s="5"/>
      <c r="CDC93" s="5"/>
      <c r="CDD93" s="5"/>
      <c r="CDE93" s="5"/>
      <c r="CDF93" s="5"/>
      <c r="CDG93" s="5"/>
      <c r="CDH93" s="5"/>
      <c r="CDI93" s="5"/>
      <c r="CDJ93" s="5"/>
      <c r="CDK93" s="5"/>
      <c r="CDL93" s="5"/>
      <c r="CDM93" s="5"/>
      <c r="CDN93" s="5"/>
      <c r="CDO93" s="5"/>
      <c r="CDP93" s="5"/>
      <c r="CDQ93" s="5"/>
      <c r="CDR93" s="5"/>
      <c r="CDS93" s="5"/>
      <c r="CDT93" s="5"/>
      <c r="CDU93" s="5"/>
      <c r="CDV93" s="5"/>
      <c r="CDW93" s="5"/>
      <c r="CDX93" s="5"/>
      <c r="CDY93" s="5"/>
      <c r="CDZ93" s="5"/>
      <c r="CEA93" s="5"/>
      <c r="CEB93" s="5"/>
      <c r="CEC93" s="5"/>
      <c r="CED93" s="5"/>
      <c r="CEE93" s="5"/>
      <c r="CEF93" s="5"/>
      <c r="CEG93" s="5"/>
      <c r="CEH93" s="5"/>
      <c r="CEI93" s="5"/>
      <c r="CEJ93" s="5"/>
      <c r="CEK93" s="5"/>
      <c r="CEL93" s="5"/>
      <c r="CEM93" s="5"/>
      <c r="CEN93" s="5"/>
      <c r="CEO93" s="5"/>
      <c r="CEP93" s="5"/>
      <c r="CEQ93" s="5"/>
      <c r="CER93" s="5"/>
      <c r="CES93" s="5"/>
      <c r="CET93" s="5"/>
      <c r="CEU93" s="5"/>
      <c r="CEV93" s="5"/>
      <c r="CEW93" s="5"/>
      <c r="CEX93" s="5"/>
      <c r="CEY93" s="5"/>
      <c r="CEZ93" s="5"/>
      <c r="CFA93" s="5"/>
      <c r="CFB93" s="5"/>
      <c r="CFC93" s="5"/>
      <c r="CFD93" s="5"/>
      <c r="CFE93" s="5"/>
      <c r="CFF93" s="5"/>
      <c r="CFG93" s="5"/>
      <c r="CFH93" s="5"/>
      <c r="CFI93" s="5"/>
      <c r="CFJ93" s="5"/>
      <c r="CFK93" s="5"/>
      <c r="CFL93" s="5"/>
      <c r="CFM93" s="5"/>
      <c r="CFN93" s="5"/>
      <c r="CFO93" s="5"/>
      <c r="CFP93" s="5"/>
      <c r="CFQ93" s="5"/>
      <c r="CFR93" s="5"/>
      <c r="CFS93" s="5"/>
      <c r="CFT93" s="5"/>
      <c r="CFU93" s="5"/>
      <c r="CFV93" s="5"/>
      <c r="CFW93" s="5"/>
      <c r="CFX93" s="5"/>
      <c r="CFY93" s="5"/>
      <c r="CFZ93" s="5"/>
      <c r="CGA93" s="5"/>
      <c r="CGB93" s="5"/>
      <c r="CGC93" s="5"/>
      <c r="CGD93" s="5"/>
      <c r="CGE93" s="5"/>
      <c r="CGF93" s="5"/>
      <c r="CGG93" s="5"/>
      <c r="CGH93" s="5"/>
      <c r="CGI93" s="5"/>
      <c r="CGJ93" s="5"/>
      <c r="CGK93" s="5"/>
      <c r="CGL93" s="5"/>
      <c r="CGM93" s="5"/>
      <c r="CGN93" s="5"/>
      <c r="CGO93" s="5"/>
      <c r="CGP93" s="5"/>
      <c r="CGQ93" s="5"/>
      <c r="CGR93" s="5"/>
      <c r="CGS93" s="5"/>
      <c r="CGT93" s="5"/>
      <c r="CGU93" s="5"/>
      <c r="CGV93" s="5"/>
      <c r="CGW93" s="5"/>
      <c r="CGX93" s="5"/>
      <c r="CGY93" s="5"/>
      <c r="CGZ93" s="5"/>
      <c r="CHA93" s="5"/>
      <c r="CHB93" s="5"/>
      <c r="CHC93" s="5"/>
      <c r="CHD93" s="5"/>
      <c r="CHE93" s="5"/>
      <c r="CHF93" s="5"/>
      <c r="CHG93" s="5"/>
      <c r="CHH93" s="5"/>
      <c r="CHI93" s="5"/>
      <c r="CHJ93" s="5"/>
      <c r="CHK93" s="5"/>
      <c r="CHL93" s="5"/>
      <c r="CHM93" s="5"/>
      <c r="CHN93" s="5"/>
      <c r="CHO93" s="5"/>
      <c r="CHP93" s="5"/>
      <c r="CHQ93" s="5"/>
      <c r="CHR93" s="5"/>
      <c r="CHS93" s="5"/>
      <c r="CHT93" s="5"/>
      <c r="CHU93" s="5"/>
      <c r="CHV93" s="5"/>
      <c r="CHW93" s="5"/>
      <c r="CHX93" s="5"/>
      <c r="CHY93" s="5"/>
      <c r="CHZ93" s="5"/>
      <c r="CIA93" s="5"/>
      <c r="CIB93" s="5"/>
      <c r="CIC93" s="5"/>
      <c r="CID93" s="5"/>
      <c r="CIE93" s="5"/>
      <c r="CIF93" s="5"/>
      <c r="CIG93" s="5"/>
      <c r="CIH93" s="5"/>
      <c r="CII93" s="5"/>
      <c r="CIJ93" s="5"/>
      <c r="CIK93" s="5"/>
      <c r="CIL93" s="5"/>
      <c r="CIM93" s="5"/>
      <c r="CIN93" s="5"/>
      <c r="CIO93" s="5"/>
      <c r="CIP93" s="5"/>
      <c r="CIQ93" s="5"/>
      <c r="CIR93" s="5"/>
      <c r="CIS93" s="5"/>
      <c r="CIT93" s="5"/>
      <c r="CIU93" s="5"/>
      <c r="CIV93" s="5"/>
      <c r="CIW93" s="5"/>
      <c r="CIX93" s="5"/>
      <c r="CIY93" s="5"/>
      <c r="CIZ93" s="5"/>
      <c r="CJA93" s="5"/>
      <c r="CJB93" s="5"/>
      <c r="CJC93" s="5"/>
      <c r="CJD93" s="5"/>
      <c r="CJE93" s="5"/>
      <c r="CJF93" s="5"/>
      <c r="CJG93" s="5"/>
      <c r="CJH93" s="5"/>
      <c r="CJI93" s="5"/>
      <c r="CJJ93" s="5"/>
      <c r="CJK93" s="5"/>
      <c r="CJL93" s="5"/>
      <c r="CJM93" s="5"/>
      <c r="CJN93" s="5"/>
      <c r="CJO93" s="5"/>
      <c r="CJP93" s="5"/>
      <c r="CJQ93" s="5"/>
      <c r="CJR93" s="5"/>
      <c r="CJS93" s="5"/>
      <c r="CJT93" s="5"/>
      <c r="CJU93" s="5"/>
      <c r="CJV93" s="5"/>
      <c r="CJW93" s="5"/>
      <c r="CJX93" s="5"/>
      <c r="CJY93" s="5"/>
      <c r="CJZ93" s="5"/>
      <c r="CKA93" s="5"/>
      <c r="CKB93" s="5"/>
      <c r="CKC93" s="5"/>
      <c r="CKD93" s="5"/>
      <c r="CKE93" s="5"/>
      <c r="CKF93" s="5"/>
      <c r="CKG93" s="5"/>
      <c r="CKH93" s="5"/>
      <c r="CKI93" s="5"/>
      <c r="CKJ93" s="5"/>
      <c r="CKK93" s="5"/>
      <c r="CKL93" s="5"/>
      <c r="CKM93" s="5"/>
      <c r="CKN93" s="5"/>
      <c r="CKO93" s="5"/>
      <c r="CKP93" s="5"/>
      <c r="CKQ93" s="5"/>
      <c r="CKR93" s="5"/>
      <c r="CKS93" s="5"/>
      <c r="CKT93" s="5"/>
      <c r="CKU93" s="5"/>
      <c r="CKV93" s="5"/>
      <c r="CKW93" s="5"/>
      <c r="CKX93" s="5"/>
      <c r="CKY93" s="5"/>
      <c r="CKZ93" s="5"/>
      <c r="CLA93" s="5"/>
      <c r="CLB93" s="5"/>
      <c r="CLC93" s="5"/>
      <c r="CLD93" s="5"/>
      <c r="CLE93" s="5"/>
      <c r="CLF93" s="5"/>
      <c r="CLG93" s="5"/>
      <c r="CLH93" s="5"/>
      <c r="CLI93" s="5"/>
      <c r="CLJ93" s="5"/>
      <c r="CLK93" s="5"/>
      <c r="CLL93" s="5"/>
      <c r="CLM93" s="5"/>
      <c r="CLN93" s="5"/>
      <c r="CLO93" s="5"/>
      <c r="CLP93" s="5"/>
      <c r="CLQ93" s="5"/>
      <c r="CLR93" s="5"/>
      <c r="CLS93" s="5"/>
      <c r="CLT93" s="5"/>
      <c r="CLU93" s="5"/>
      <c r="CLV93" s="5"/>
      <c r="CLW93" s="5"/>
      <c r="CLX93" s="5"/>
      <c r="CLY93" s="5"/>
      <c r="CLZ93" s="5"/>
      <c r="CMA93" s="5"/>
      <c r="CMB93" s="5"/>
      <c r="CMC93" s="5"/>
      <c r="CMD93" s="5"/>
      <c r="CME93" s="5"/>
      <c r="CMF93" s="5"/>
      <c r="CMG93" s="5"/>
      <c r="CMH93" s="5"/>
      <c r="CMI93" s="5"/>
      <c r="CMJ93" s="5"/>
      <c r="CMK93" s="5"/>
      <c r="CML93" s="5"/>
      <c r="CMM93" s="5"/>
      <c r="CMN93" s="5"/>
      <c r="CMO93" s="5"/>
      <c r="CMP93" s="5"/>
      <c r="CMQ93" s="5"/>
      <c r="CMR93" s="5"/>
      <c r="CMS93" s="5"/>
      <c r="CMT93" s="5"/>
      <c r="CMU93" s="5"/>
      <c r="CMV93" s="5"/>
      <c r="CMW93" s="5"/>
      <c r="CMX93" s="5"/>
      <c r="CMY93" s="5"/>
      <c r="CMZ93" s="5"/>
      <c r="CNA93" s="5"/>
      <c r="CNB93" s="5"/>
      <c r="CNC93" s="5"/>
      <c r="CND93" s="5"/>
      <c r="CNE93" s="5"/>
      <c r="CNF93" s="5"/>
      <c r="CNG93" s="5"/>
      <c r="CNH93" s="5"/>
      <c r="CNI93" s="5"/>
      <c r="CNJ93" s="5"/>
      <c r="CNK93" s="5"/>
      <c r="CNL93" s="5"/>
      <c r="CNM93" s="5"/>
      <c r="CNN93" s="5"/>
      <c r="CNO93" s="5"/>
      <c r="CNP93" s="5"/>
      <c r="CNQ93" s="5"/>
      <c r="CNR93" s="5"/>
      <c r="CNS93" s="5"/>
      <c r="CNT93" s="5"/>
      <c r="CNU93" s="5"/>
      <c r="CNV93" s="5"/>
      <c r="CNW93" s="5"/>
      <c r="CNX93" s="5"/>
      <c r="CNY93" s="5"/>
      <c r="CNZ93" s="5"/>
      <c r="COA93" s="5"/>
      <c r="COB93" s="5"/>
      <c r="COC93" s="5"/>
      <c r="COD93" s="5"/>
      <c r="COE93" s="5"/>
      <c r="COF93" s="5"/>
      <c r="COG93" s="5"/>
      <c r="COH93" s="5"/>
      <c r="COI93" s="5"/>
      <c r="COJ93" s="5"/>
      <c r="COK93" s="5"/>
      <c r="COL93" s="5"/>
      <c r="COM93" s="5"/>
      <c r="CON93" s="5"/>
      <c r="COO93" s="5"/>
      <c r="COP93" s="5"/>
      <c r="COQ93" s="5"/>
      <c r="COR93" s="5"/>
      <c r="COS93" s="5"/>
      <c r="COT93" s="5"/>
      <c r="COU93" s="5"/>
      <c r="COV93" s="5"/>
      <c r="COW93" s="5"/>
      <c r="COX93" s="5"/>
      <c r="COY93" s="5"/>
      <c r="COZ93" s="5"/>
      <c r="CPA93" s="5"/>
      <c r="CPB93" s="5"/>
      <c r="CPC93" s="5"/>
      <c r="CPD93" s="5"/>
      <c r="CPE93" s="5"/>
      <c r="CPF93" s="5"/>
      <c r="CPG93" s="5"/>
      <c r="CPH93" s="5"/>
      <c r="CPI93" s="5"/>
      <c r="CPJ93" s="5"/>
      <c r="CPK93" s="5"/>
      <c r="CPL93" s="5"/>
      <c r="CPM93" s="5"/>
      <c r="CPN93" s="5"/>
      <c r="CPO93" s="5"/>
      <c r="CPP93" s="5"/>
      <c r="CPQ93" s="5"/>
      <c r="CPR93" s="5"/>
      <c r="CPS93" s="5"/>
      <c r="CPT93" s="5"/>
      <c r="CPU93" s="5"/>
      <c r="CPV93" s="5"/>
      <c r="CPW93" s="5"/>
      <c r="CPX93" s="5"/>
      <c r="CPY93" s="5"/>
      <c r="CPZ93" s="5"/>
      <c r="CQA93" s="5"/>
      <c r="CQB93" s="5"/>
      <c r="CQC93" s="5"/>
      <c r="CQD93" s="5"/>
      <c r="CQE93" s="5"/>
      <c r="CQF93" s="5"/>
      <c r="CQG93" s="5"/>
      <c r="CQH93" s="5"/>
      <c r="CQI93" s="5"/>
      <c r="CQJ93" s="5"/>
      <c r="CQK93" s="5"/>
      <c r="CQL93" s="5"/>
      <c r="CQM93" s="5"/>
      <c r="CQN93" s="5"/>
      <c r="CQO93" s="5"/>
      <c r="CQP93" s="5"/>
      <c r="CQQ93" s="5"/>
      <c r="CQR93" s="5"/>
      <c r="CQS93" s="5"/>
      <c r="CQT93" s="5"/>
      <c r="CQU93" s="5"/>
      <c r="CQV93" s="5"/>
      <c r="CQW93" s="5"/>
      <c r="CQX93" s="5"/>
      <c r="CQY93" s="5"/>
      <c r="CQZ93" s="5"/>
      <c r="CRA93" s="5"/>
      <c r="CRB93" s="5"/>
      <c r="CRC93" s="5"/>
      <c r="CRD93" s="5"/>
      <c r="CRE93" s="5"/>
      <c r="CRF93" s="5"/>
      <c r="CRG93" s="5"/>
      <c r="CRH93" s="5"/>
      <c r="CRI93" s="5"/>
      <c r="CRJ93" s="5"/>
      <c r="CRK93" s="5"/>
      <c r="CRL93" s="5"/>
      <c r="CRM93" s="5"/>
      <c r="CRN93" s="5"/>
      <c r="CRO93" s="5"/>
      <c r="CRP93" s="5"/>
      <c r="CRQ93" s="5"/>
      <c r="CRR93" s="5"/>
      <c r="CRS93" s="5"/>
      <c r="CRT93" s="5"/>
      <c r="CRU93" s="5"/>
      <c r="CRV93" s="5"/>
      <c r="CRW93" s="5"/>
      <c r="CRX93" s="5"/>
      <c r="CRY93" s="5"/>
      <c r="CRZ93" s="5"/>
      <c r="CSA93" s="5"/>
      <c r="CSB93" s="5"/>
      <c r="CSC93" s="5"/>
      <c r="CSD93" s="5"/>
      <c r="CSE93" s="5"/>
      <c r="CSF93" s="5"/>
      <c r="CSG93" s="5"/>
      <c r="CSH93" s="5"/>
      <c r="CSI93" s="5"/>
      <c r="CSJ93" s="5"/>
      <c r="CSK93" s="5"/>
      <c r="CSL93" s="5"/>
      <c r="CSM93" s="5"/>
      <c r="CSN93" s="5"/>
      <c r="CSO93" s="5"/>
      <c r="CSP93" s="5"/>
      <c r="CSQ93" s="5"/>
      <c r="CSR93" s="5"/>
      <c r="CSS93" s="5"/>
      <c r="CST93" s="5"/>
      <c r="CSU93" s="5"/>
      <c r="CSV93" s="5"/>
      <c r="CSW93" s="5"/>
      <c r="CSX93" s="5"/>
      <c r="CSY93" s="5"/>
      <c r="CSZ93" s="5"/>
      <c r="CTA93" s="5"/>
      <c r="CTB93" s="5"/>
      <c r="CTC93" s="5"/>
      <c r="CTD93" s="5"/>
      <c r="CTE93" s="5"/>
      <c r="CTF93" s="5"/>
      <c r="CTG93" s="5"/>
      <c r="CTH93" s="5"/>
      <c r="CTI93" s="5"/>
      <c r="CTJ93" s="5"/>
      <c r="CTK93" s="5"/>
      <c r="CTL93" s="5"/>
      <c r="CTM93" s="5"/>
      <c r="CTN93" s="5"/>
      <c r="CTO93" s="5"/>
      <c r="CTP93" s="5"/>
      <c r="CTQ93" s="5"/>
      <c r="CTR93" s="5"/>
      <c r="CTS93" s="5"/>
      <c r="CTT93" s="5"/>
      <c r="CTU93" s="5"/>
      <c r="CTV93" s="5"/>
      <c r="CTW93" s="5"/>
      <c r="CTX93" s="5"/>
      <c r="CTY93" s="5"/>
      <c r="CTZ93" s="5"/>
      <c r="CUA93" s="5"/>
      <c r="CUB93" s="5"/>
      <c r="CUC93" s="5"/>
      <c r="CUD93" s="5"/>
      <c r="CUE93" s="5"/>
      <c r="CUF93" s="5"/>
      <c r="CUG93" s="5"/>
      <c r="CUH93" s="5"/>
      <c r="CUI93" s="5"/>
      <c r="CUJ93" s="5"/>
      <c r="CUK93" s="5"/>
      <c r="CUL93" s="5"/>
      <c r="CUM93" s="5"/>
      <c r="CUN93" s="5"/>
      <c r="CUO93" s="5"/>
      <c r="CUP93" s="5"/>
      <c r="CUQ93" s="5"/>
      <c r="CUR93" s="5"/>
      <c r="CUS93" s="5"/>
      <c r="CUT93" s="5"/>
      <c r="CUU93" s="5"/>
      <c r="CUV93" s="5"/>
      <c r="CUW93" s="5"/>
      <c r="CUX93" s="5"/>
      <c r="CUY93" s="5"/>
      <c r="CUZ93" s="5"/>
      <c r="CVA93" s="5"/>
      <c r="CVB93" s="5"/>
      <c r="CVC93" s="5"/>
      <c r="CVD93" s="5"/>
      <c r="CVE93" s="5"/>
      <c r="CVF93" s="5"/>
      <c r="CVG93" s="5"/>
      <c r="CVH93" s="5"/>
      <c r="CVI93" s="5"/>
      <c r="CVJ93" s="5"/>
      <c r="CVK93" s="5"/>
      <c r="CVL93" s="5"/>
      <c r="CVM93" s="5"/>
      <c r="CVN93" s="5"/>
      <c r="CVO93" s="5"/>
      <c r="CVP93" s="5"/>
      <c r="CVQ93" s="5"/>
      <c r="CVR93" s="5"/>
      <c r="CVS93" s="5"/>
      <c r="CVT93" s="5"/>
      <c r="CVU93" s="5"/>
      <c r="CVV93" s="5"/>
      <c r="CVW93" s="5"/>
      <c r="CVX93" s="5"/>
      <c r="CVY93" s="5"/>
      <c r="CVZ93" s="5"/>
      <c r="CWA93" s="5"/>
      <c r="CWB93" s="5"/>
      <c r="CWC93" s="5"/>
      <c r="CWD93" s="5"/>
      <c r="CWE93" s="5"/>
      <c r="CWF93" s="5"/>
      <c r="CWG93" s="5"/>
      <c r="CWH93" s="5"/>
      <c r="CWI93" s="5"/>
      <c r="CWJ93" s="5"/>
      <c r="CWK93" s="5"/>
      <c r="CWL93" s="5"/>
      <c r="CWM93" s="5"/>
      <c r="CWN93" s="5"/>
      <c r="CWO93" s="5"/>
      <c r="CWP93" s="5"/>
      <c r="CWQ93" s="5"/>
      <c r="CWR93" s="5"/>
      <c r="CWS93" s="5"/>
      <c r="CWT93" s="5"/>
      <c r="CWU93" s="5"/>
      <c r="CWV93" s="5"/>
      <c r="CWW93" s="5"/>
      <c r="CWX93" s="5"/>
      <c r="CWY93" s="5"/>
      <c r="CWZ93" s="5"/>
      <c r="CXA93" s="5"/>
      <c r="CXB93" s="5"/>
      <c r="CXC93" s="5"/>
      <c r="CXD93" s="5"/>
      <c r="CXE93" s="5"/>
      <c r="CXF93" s="5"/>
      <c r="CXG93" s="5"/>
      <c r="CXH93" s="5"/>
      <c r="CXI93" s="5"/>
      <c r="CXJ93" s="5"/>
      <c r="CXK93" s="5"/>
      <c r="CXL93" s="5"/>
      <c r="CXM93" s="5"/>
      <c r="CXN93" s="5"/>
      <c r="CXO93" s="5"/>
      <c r="CXP93" s="5"/>
      <c r="CXQ93" s="5"/>
      <c r="CXR93" s="5"/>
      <c r="CXS93" s="5"/>
      <c r="CXT93" s="5"/>
      <c r="CXU93" s="5"/>
      <c r="CXV93" s="5"/>
      <c r="CXW93" s="5"/>
      <c r="CXX93" s="5"/>
      <c r="CXY93" s="5"/>
      <c r="CXZ93" s="5"/>
      <c r="CYA93" s="5"/>
      <c r="CYB93" s="5"/>
      <c r="CYC93" s="5"/>
      <c r="CYD93" s="5"/>
      <c r="CYE93" s="5"/>
      <c r="CYF93" s="5"/>
      <c r="CYG93" s="5"/>
      <c r="CYH93" s="5"/>
      <c r="CYI93" s="5"/>
      <c r="CYJ93" s="5"/>
      <c r="CYK93" s="5"/>
      <c r="CYL93" s="5"/>
      <c r="CYM93" s="5"/>
      <c r="CYN93" s="5"/>
      <c r="CYO93" s="5"/>
      <c r="CYP93" s="5"/>
      <c r="CYQ93" s="5"/>
      <c r="CYR93" s="5"/>
      <c r="CYS93" s="5"/>
      <c r="CYT93" s="5"/>
      <c r="CYU93" s="5"/>
      <c r="CYV93" s="5"/>
      <c r="CYW93" s="5"/>
      <c r="CYX93" s="5"/>
      <c r="CYY93" s="5"/>
      <c r="CYZ93" s="5"/>
      <c r="CZA93" s="5"/>
      <c r="CZB93" s="5"/>
      <c r="CZC93" s="5"/>
      <c r="CZD93" s="5"/>
      <c r="CZE93" s="5"/>
      <c r="CZF93" s="5"/>
      <c r="CZG93" s="5"/>
      <c r="CZH93" s="5"/>
      <c r="CZI93" s="5"/>
      <c r="CZJ93" s="5"/>
      <c r="CZK93" s="5"/>
      <c r="CZL93" s="5"/>
      <c r="CZM93" s="5"/>
      <c r="CZN93" s="5"/>
      <c r="CZO93" s="5"/>
      <c r="CZP93" s="5"/>
      <c r="CZQ93" s="5"/>
      <c r="CZR93" s="5"/>
      <c r="CZS93" s="5"/>
      <c r="CZT93" s="5"/>
      <c r="CZU93" s="5"/>
      <c r="CZV93" s="5"/>
      <c r="CZW93" s="5"/>
      <c r="CZX93" s="5"/>
      <c r="CZY93" s="5"/>
      <c r="CZZ93" s="5"/>
      <c r="DAA93" s="5"/>
      <c r="DAB93" s="5"/>
      <c r="DAC93" s="5"/>
      <c r="DAD93" s="5"/>
      <c r="DAE93" s="5"/>
      <c r="DAF93" s="5"/>
      <c r="DAG93" s="5"/>
      <c r="DAH93" s="5"/>
      <c r="DAI93" s="5"/>
      <c r="DAJ93" s="5"/>
      <c r="DAK93" s="5"/>
      <c r="DAL93" s="5"/>
      <c r="DAM93" s="5"/>
      <c r="DAN93" s="5"/>
      <c r="DAO93" s="5"/>
      <c r="DAP93" s="5"/>
      <c r="DAQ93" s="5"/>
      <c r="DAR93" s="5"/>
      <c r="DAS93" s="5"/>
      <c r="DAT93" s="5"/>
      <c r="DAU93" s="5"/>
      <c r="DAV93" s="5"/>
      <c r="DAW93" s="5"/>
      <c r="DAX93" s="5"/>
      <c r="DAY93" s="5"/>
      <c r="DAZ93" s="5"/>
      <c r="DBA93" s="5"/>
      <c r="DBB93" s="5"/>
      <c r="DBC93" s="5"/>
      <c r="DBD93" s="5"/>
      <c r="DBE93" s="5"/>
      <c r="DBF93" s="5"/>
      <c r="DBG93" s="5"/>
      <c r="DBH93" s="5"/>
      <c r="DBI93" s="5"/>
      <c r="DBJ93" s="5"/>
      <c r="DBK93" s="5"/>
      <c r="DBL93" s="5"/>
      <c r="DBM93" s="5"/>
      <c r="DBN93" s="5"/>
      <c r="DBO93" s="5"/>
      <c r="DBP93" s="5"/>
      <c r="DBQ93" s="5"/>
      <c r="DBR93" s="5"/>
      <c r="DBS93" s="5"/>
      <c r="DBT93" s="5"/>
      <c r="DBU93" s="5"/>
      <c r="DBV93" s="5"/>
      <c r="DBW93" s="5"/>
      <c r="DBX93" s="5"/>
      <c r="DBY93" s="5"/>
      <c r="DBZ93" s="5"/>
      <c r="DCA93" s="5"/>
      <c r="DCB93" s="5"/>
      <c r="DCC93" s="5"/>
      <c r="DCD93" s="5"/>
      <c r="DCE93" s="5"/>
      <c r="DCF93" s="5"/>
      <c r="DCG93" s="5"/>
      <c r="DCH93" s="5"/>
      <c r="DCI93" s="5"/>
      <c r="DCJ93" s="5"/>
      <c r="DCK93" s="5"/>
      <c r="DCL93" s="5"/>
      <c r="DCM93" s="5"/>
      <c r="DCN93" s="5"/>
      <c r="DCO93" s="5"/>
      <c r="DCP93" s="5"/>
      <c r="DCQ93" s="5"/>
      <c r="DCR93" s="5"/>
      <c r="DCS93" s="5"/>
      <c r="DCT93" s="5"/>
      <c r="DCU93" s="5"/>
      <c r="DCV93" s="5"/>
      <c r="DCW93" s="5"/>
      <c r="DCX93" s="5"/>
      <c r="DCY93" s="5"/>
      <c r="DCZ93" s="5"/>
      <c r="DDA93" s="5"/>
      <c r="DDB93" s="5"/>
      <c r="DDC93" s="5"/>
      <c r="DDD93" s="5"/>
      <c r="DDE93" s="5"/>
      <c r="DDF93" s="5"/>
      <c r="DDG93" s="5"/>
      <c r="DDH93" s="5"/>
      <c r="DDI93" s="5"/>
      <c r="DDJ93" s="5"/>
      <c r="DDK93" s="5"/>
      <c r="DDL93" s="5"/>
      <c r="DDM93" s="5"/>
      <c r="DDN93" s="5"/>
      <c r="DDO93" s="5"/>
      <c r="DDP93" s="5"/>
      <c r="DDQ93" s="5"/>
      <c r="DDR93" s="5"/>
      <c r="DDS93" s="5"/>
      <c r="DDT93" s="5"/>
      <c r="DDU93" s="5"/>
      <c r="DDV93" s="5"/>
      <c r="DDW93" s="5"/>
      <c r="DDX93" s="5"/>
      <c r="DDY93" s="5"/>
      <c r="DDZ93" s="5"/>
      <c r="DEA93" s="5"/>
      <c r="DEB93" s="5"/>
      <c r="DEC93" s="5"/>
      <c r="DED93" s="5"/>
      <c r="DEE93" s="5"/>
      <c r="DEF93" s="5"/>
      <c r="DEG93" s="5"/>
      <c r="DEH93" s="5"/>
      <c r="DEI93" s="5"/>
      <c r="DEJ93" s="5"/>
      <c r="DEK93" s="5"/>
      <c r="DEL93" s="5"/>
      <c r="DEM93" s="5"/>
      <c r="DEN93" s="5"/>
      <c r="DEO93" s="5"/>
      <c r="DEP93" s="5"/>
      <c r="DEQ93" s="5"/>
      <c r="DER93" s="5"/>
      <c r="DES93" s="5"/>
      <c r="DET93" s="5"/>
      <c r="DEU93" s="5"/>
      <c r="DEV93" s="5"/>
      <c r="DEW93" s="5"/>
      <c r="DEX93" s="5"/>
      <c r="DEY93" s="5"/>
      <c r="DEZ93" s="5"/>
      <c r="DFA93" s="5"/>
      <c r="DFB93" s="5"/>
      <c r="DFC93" s="5"/>
      <c r="DFD93" s="5"/>
      <c r="DFE93" s="5"/>
      <c r="DFF93" s="5"/>
      <c r="DFG93" s="5"/>
      <c r="DFH93" s="5"/>
      <c r="DFI93" s="5"/>
      <c r="DFJ93" s="5"/>
      <c r="DFK93" s="5"/>
      <c r="DFL93" s="5"/>
      <c r="DFM93" s="5"/>
      <c r="DFN93" s="5"/>
      <c r="DFO93" s="5"/>
      <c r="DFP93" s="5"/>
      <c r="DFQ93" s="5"/>
      <c r="DFR93" s="5"/>
      <c r="DFS93" s="5"/>
      <c r="DFT93" s="5"/>
      <c r="DFU93" s="5"/>
      <c r="DFV93" s="5"/>
      <c r="DFW93" s="5"/>
      <c r="DFX93" s="5"/>
      <c r="DFY93" s="5"/>
      <c r="DFZ93" s="5"/>
      <c r="DGA93" s="5"/>
      <c r="DGB93" s="5"/>
      <c r="DGC93" s="5"/>
      <c r="DGD93" s="5"/>
      <c r="DGE93" s="5"/>
      <c r="DGF93" s="5"/>
      <c r="DGG93" s="5"/>
      <c r="DGH93" s="5"/>
      <c r="DGI93" s="5"/>
      <c r="DGJ93" s="5"/>
      <c r="DGK93" s="5"/>
      <c r="DGL93" s="5"/>
      <c r="DGM93" s="5"/>
      <c r="DGN93" s="5"/>
      <c r="DGO93" s="5"/>
      <c r="DGP93" s="5"/>
      <c r="DGQ93" s="5"/>
      <c r="DGR93" s="5"/>
      <c r="DGS93" s="5"/>
      <c r="DGT93" s="5"/>
      <c r="DGU93" s="5"/>
      <c r="DGV93" s="5"/>
      <c r="DGW93" s="5"/>
      <c r="DGX93" s="5"/>
      <c r="DGY93" s="5"/>
      <c r="DGZ93" s="5"/>
      <c r="DHA93" s="5"/>
      <c r="DHB93" s="5"/>
      <c r="DHC93" s="5"/>
      <c r="DHD93" s="5"/>
      <c r="DHE93" s="5"/>
      <c r="DHF93" s="5"/>
      <c r="DHG93" s="5"/>
      <c r="DHH93" s="5"/>
      <c r="DHI93" s="5"/>
      <c r="DHJ93" s="5"/>
      <c r="DHK93" s="5"/>
      <c r="DHL93" s="5"/>
      <c r="DHM93" s="5"/>
      <c r="DHN93" s="5"/>
      <c r="DHO93" s="5"/>
      <c r="DHP93" s="5"/>
      <c r="DHQ93" s="5"/>
      <c r="DHR93" s="5"/>
      <c r="DHS93" s="5"/>
      <c r="DHT93" s="5"/>
      <c r="DHU93" s="5"/>
      <c r="DHV93" s="5"/>
      <c r="DHW93" s="5"/>
      <c r="DHX93" s="5"/>
      <c r="DHY93" s="5"/>
      <c r="DHZ93" s="5"/>
      <c r="DIA93" s="5"/>
      <c r="DIB93" s="5"/>
      <c r="DIC93" s="5"/>
      <c r="DID93" s="5"/>
      <c r="DIE93" s="5"/>
      <c r="DIF93" s="5"/>
      <c r="DIG93" s="5"/>
      <c r="DIH93" s="5"/>
      <c r="DII93" s="5"/>
      <c r="DIJ93" s="5"/>
      <c r="DIK93" s="5"/>
      <c r="DIL93" s="5"/>
      <c r="DIM93" s="5"/>
      <c r="DIN93" s="5"/>
      <c r="DIO93" s="5"/>
      <c r="DIP93" s="5"/>
      <c r="DIQ93" s="5"/>
      <c r="DIR93" s="5"/>
      <c r="DIS93" s="5"/>
      <c r="DIT93" s="5"/>
      <c r="DIU93" s="5"/>
      <c r="DIV93" s="5"/>
      <c r="DIW93" s="5"/>
      <c r="DIX93" s="5"/>
      <c r="DIY93" s="5"/>
      <c r="DIZ93" s="5"/>
      <c r="DJA93" s="5"/>
      <c r="DJB93" s="5"/>
      <c r="DJC93" s="5"/>
      <c r="DJD93" s="5"/>
      <c r="DJE93" s="5"/>
      <c r="DJF93" s="5"/>
      <c r="DJG93" s="5"/>
      <c r="DJH93" s="5"/>
      <c r="DJI93" s="5"/>
      <c r="DJJ93" s="5"/>
      <c r="DJK93" s="5"/>
      <c r="DJL93" s="5"/>
      <c r="DJM93" s="5"/>
      <c r="DJN93" s="5"/>
      <c r="DJO93" s="5"/>
      <c r="DJP93" s="5"/>
      <c r="DJQ93" s="5"/>
      <c r="DJR93" s="5"/>
      <c r="DJS93" s="5"/>
      <c r="DJT93" s="5"/>
      <c r="DJU93" s="5"/>
      <c r="DJV93" s="5"/>
      <c r="DJW93" s="5"/>
      <c r="DJX93" s="5"/>
      <c r="DJY93" s="5"/>
      <c r="DJZ93" s="5"/>
      <c r="DKA93" s="5"/>
      <c r="DKB93" s="5"/>
      <c r="DKC93" s="5"/>
      <c r="DKD93" s="5"/>
      <c r="DKE93" s="5"/>
      <c r="DKF93" s="5"/>
      <c r="DKG93" s="5"/>
      <c r="DKH93" s="5"/>
      <c r="DKI93" s="5"/>
      <c r="DKJ93" s="5"/>
      <c r="DKK93" s="5"/>
      <c r="DKL93" s="5"/>
      <c r="DKM93" s="5"/>
      <c r="DKN93" s="5"/>
      <c r="DKO93" s="5"/>
      <c r="DKP93" s="5"/>
      <c r="DKQ93" s="5"/>
      <c r="DKR93" s="5"/>
      <c r="DKS93" s="5"/>
      <c r="DKT93" s="5"/>
      <c r="DKU93" s="5"/>
      <c r="DKV93" s="5"/>
      <c r="DKW93" s="5"/>
      <c r="DKX93" s="5"/>
      <c r="DKY93" s="5"/>
      <c r="DKZ93" s="5"/>
      <c r="DLA93" s="5"/>
      <c r="DLB93" s="5"/>
      <c r="DLC93" s="5"/>
      <c r="DLD93" s="5"/>
      <c r="DLE93" s="5"/>
      <c r="DLF93" s="5"/>
      <c r="DLG93" s="5"/>
      <c r="DLH93" s="5"/>
      <c r="DLI93" s="5"/>
      <c r="DLJ93" s="5"/>
      <c r="DLK93" s="5"/>
      <c r="DLL93" s="5"/>
      <c r="DLM93" s="5"/>
      <c r="DLN93" s="5"/>
      <c r="DLO93" s="5"/>
      <c r="DLP93" s="5"/>
      <c r="DLQ93" s="5"/>
      <c r="DLR93" s="5"/>
      <c r="DLS93" s="5"/>
      <c r="DLT93" s="5"/>
      <c r="DLU93" s="5"/>
      <c r="DLV93" s="5"/>
      <c r="DLW93" s="5"/>
      <c r="DLX93" s="5"/>
      <c r="DLY93" s="5"/>
      <c r="DLZ93" s="5"/>
      <c r="DMA93" s="5"/>
      <c r="DMB93" s="5"/>
      <c r="DMC93" s="5"/>
      <c r="DMD93" s="5"/>
      <c r="DME93" s="5"/>
      <c r="DMF93" s="5"/>
      <c r="DMG93" s="5"/>
      <c r="DMH93" s="5"/>
      <c r="DMI93" s="5"/>
      <c r="DMJ93" s="5"/>
      <c r="DMK93" s="5"/>
      <c r="DML93" s="5"/>
      <c r="DMM93" s="5"/>
      <c r="DMN93" s="5"/>
      <c r="DMO93" s="5"/>
      <c r="DMP93" s="5"/>
      <c r="DMQ93" s="5"/>
      <c r="DMR93" s="5"/>
      <c r="DMS93" s="5"/>
      <c r="DMT93" s="5"/>
      <c r="DMU93" s="5"/>
      <c r="DMV93" s="5"/>
      <c r="DMW93" s="5"/>
      <c r="DMX93" s="5"/>
      <c r="DMY93" s="5"/>
      <c r="DMZ93" s="5"/>
      <c r="DNA93" s="5"/>
      <c r="DNB93" s="5"/>
      <c r="DNC93" s="5"/>
      <c r="DND93" s="5"/>
      <c r="DNE93" s="5"/>
      <c r="DNF93" s="5"/>
      <c r="DNG93" s="5"/>
      <c r="DNH93" s="5"/>
      <c r="DNI93" s="5"/>
      <c r="DNJ93" s="5"/>
      <c r="DNK93" s="5"/>
      <c r="DNL93" s="5"/>
      <c r="DNM93" s="5"/>
      <c r="DNN93" s="5"/>
      <c r="DNO93" s="5"/>
      <c r="DNP93" s="5"/>
      <c r="DNQ93" s="5"/>
      <c r="DNR93" s="5"/>
      <c r="DNS93" s="5"/>
      <c r="DNT93" s="5"/>
      <c r="DNU93" s="5"/>
      <c r="DNV93" s="5"/>
      <c r="DNW93" s="5"/>
      <c r="DNX93" s="5"/>
      <c r="DNY93" s="5"/>
      <c r="DNZ93" s="5"/>
      <c r="DOA93" s="5"/>
      <c r="DOB93" s="5"/>
      <c r="DOC93" s="5"/>
      <c r="DOD93" s="5"/>
      <c r="DOE93" s="5"/>
      <c r="DOF93" s="5"/>
      <c r="DOG93" s="5"/>
      <c r="DOH93" s="5"/>
      <c r="DOI93" s="5"/>
      <c r="DOJ93" s="5"/>
      <c r="DOK93" s="5"/>
      <c r="DOL93" s="5"/>
      <c r="DOM93" s="5"/>
      <c r="DON93" s="5"/>
      <c r="DOO93" s="5"/>
      <c r="DOP93" s="5"/>
      <c r="DOQ93" s="5"/>
      <c r="DOR93" s="5"/>
      <c r="DOS93" s="5"/>
      <c r="DOT93" s="5"/>
      <c r="DOU93" s="5"/>
      <c r="DOV93" s="5"/>
      <c r="DOW93" s="5"/>
      <c r="DOX93" s="5"/>
      <c r="DOY93" s="5"/>
      <c r="DOZ93" s="5"/>
      <c r="DPA93" s="5"/>
      <c r="DPB93" s="5"/>
      <c r="DPC93" s="5"/>
      <c r="DPD93" s="5"/>
      <c r="DPE93" s="5"/>
      <c r="DPF93" s="5"/>
    </row>
    <row r="94" spans="1:3126" s="48" customFormat="1" ht="102.75" customHeight="1" x14ac:dyDescent="0.25">
      <c r="A94" s="24">
        <v>85</v>
      </c>
      <c r="B94" s="40" t="s">
        <v>63</v>
      </c>
      <c r="C94" s="24" t="s">
        <v>132</v>
      </c>
      <c r="D94" s="34">
        <v>43</v>
      </c>
      <c r="E94" s="34">
        <v>1</v>
      </c>
      <c r="F94" s="34">
        <v>6</v>
      </c>
      <c r="G94" s="34">
        <v>5</v>
      </c>
      <c r="H94" s="34"/>
      <c r="I94" s="34">
        <f>H94</f>
        <v>0</v>
      </c>
      <c r="J94" s="34">
        <v>30</v>
      </c>
      <c r="K94" s="34">
        <f>J94*E94*2</f>
        <v>60</v>
      </c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52">
        <f>I94+K94+M94+O94+P94+R94+T94+V94+X94+Z94+AB94+AD94+AF94+AH94+AL94+AM94+AO94+AT94+AU94+AY94</f>
        <v>60</v>
      </c>
      <c r="BA94" s="55" t="s">
        <v>133</v>
      </c>
      <c r="BB94" s="50">
        <v>30</v>
      </c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47"/>
      <c r="BR94" s="47"/>
      <c r="BS94" s="47"/>
      <c r="BT94" s="47"/>
      <c r="BU94" s="47"/>
      <c r="BV94" s="47"/>
      <c r="BW94" s="47"/>
      <c r="BX94" s="47"/>
      <c r="BY94" s="47"/>
      <c r="BZ94" s="47"/>
      <c r="CA94" s="47"/>
      <c r="CB94" s="47"/>
      <c r="CC94" s="47"/>
      <c r="CD94" s="47"/>
      <c r="CE94" s="47"/>
      <c r="CF94" s="47"/>
      <c r="CG94" s="47"/>
      <c r="CH94" s="47"/>
      <c r="CI94" s="47"/>
      <c r="CJ94" s="47"/>
      <c r="CK94" s="47"/>
      <c r="CL94" s="47"/>
      <c r="CM94" s="47"/>
      <c r="CN94" s="47"/>
      <c r="CO94" s="47"/>
      <c r="CP94" s="47"/>
      <c r="CQ94" s="47"/>
      <c r="CR94" s="47"/>
      <c r="CS94" s="47"/>
      <c r="CT94" s="47"/>
      <c r="CU94" s="47"/>
      <c r="CV94" s="47"/>
      <c r="CW94" s="47"/>
      <c r="CX94" s="47"/>
      <c r="CY94" s="47"/>
      <c r="CZ94" s="47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  <c r="AMK94" s="5"/>
      <c r="AML94" s="5"/>
      <c r="AMM94" s="5"/>
      <c r="AMN94" s="5"/>
      <c r="AMO94" s="5"/>
      <c r="AMP94" s="5"/>
      <c r="AMQ94" s="5"/>
      <c r="AMR94" s="5"/>
      <c r="AMS94" s="5"/>
      <c r="AMT94" s="5"/>
      <c r="AMU94" s="5"/>
      <c r="AMV94" s="5"/>
      <c r="AMW94" s="5"/>
      <c r="AMX94" s="5"/>
      <c r="AMY94" s="5"/>
      <c r="AMZ94" s="5"/>
      <c r="ANA94" s="5"/>
      <c r="ANB94" s="5"/>
      <c r="ANC94" s="5"/>
      <c r="AND94" s="5"/>
      <c r="ANE94" s="5"/>
      <c r="ANF94" s="5"/>
      <c r="ANG94" s="5"/>
      <c r="ANH94" s="5"/>
      <c r="ANI94" s="5"/>
      <c r="ANJ94" s="5"/>
      <c r="ANK94" s="5"/>
      <c r="ANL94" s="5"/>
      <c r="ANM94" s="5"/>
      <c r="ANN94" s="5"/>
      <c r="ANO94" s="5"/>
      <c r="ANP94" s="5"/>
      <c r="ANQ94" s="5"/>
      <c r="ANR94" s="5"/>
      <c r="ANS94" s="5"/>
      <c r="ANT94" s="5"/>
      <c r="ANU94" s="5"/>
      <c r="ANV94" s="5"/>
      <c r="ANW94" s="5"/>
      <c r="ANX94" s="5"/>
      <c r="ANY94" s="5"/>
      <c r="ANZ94" s="5"/>
      <c r="AOA94" s="5"/>
      <c r="AOB94" s="5"/>
      <c r="AOC94" s="5"/>
      <c r="AOD94" s="5"/>
      <c r="AOE94" s="5"/>
      <c r="AOF94" s="5"/>
      <c r="AOG94" s="5"/>
      <c r="AOH94" s="5"/>
      <c r="AOI94" s="5"/>
      <c r="AOJ94" s="5"/>
      <c r="AOK94" s="5"/>
      <c r="AOL94" s="5"/>
      <c r="AOM94" s="5"/>
      <c r="AON94" s="5"/>
      <c r="AOO94" s="5"/>
      <c r="AOP94" s="5"/>
      <c r="AOQ94" s="5"/>
      <c r="AOR94" s="5"/>
      <c r="AOS94" s="5"/>
      <c r="AOT94" s="5"/>
      <c r="AOU94" s="5"/>
      <c r="AOV94" s="5"/>
      <c r="AOW94" s="5"/>
      <c r="AOX94" s="5"/>
      <c r="AOY94" s="5"/>
      <c r="AOZ94" s="5"/>
      <c r="APA94" s="5"/>
      <c r="APB94" s="5"/>
      <c r="APC94" s="5"/>
      <c r="APD94" s="5"/>
      <c r="APE94" s="5"/>
      <c r="APF94" s="5"/>
      <c r="APG94" s="5"/>
      <c r="APH94" s="5"/>
      <c r="API94" s="5"/>
      <c r="APJ94" s="5"/>
      <c r="APK94" s="5"/>
      <c r="APL94" s="5"/>
      <c r="APM94" s="5"/>
      <c r="APN94" s="5"/>
      <c r="APO94" s="5"/>
      <c r="APP94" s="5"/>
      <c r="APQ94" s="5"/>
      <c r="APR94" s="5"/>
      <c r="APS94" s="5"/>
      <c r="APT94" s="5"/>
      <c r="APU94" s="5"/>
      <c r="APV94" s="5"/>
      <c r="APW94" s="5"/>
      <c r="APX94" s="5"/>
      <c r="APY94" s="5"/>
      <c r="APZ94" s="5"/>
      <c r="AQA94" s="5"/>
      <c r="AQB94" s="5"/>
      <c r="AQC94" s="5"/>
      <c r="AQD94" s="5"/>
      <c r="AQE94" s="5"/>
      <c r="AQF94" s="5"/>
      <c r="AQG94" s="5"/>
      <c r="AQH94" s="5"/>
      <c r="AQI94" s="5"/>
      <c r="AQJ94" s="5"/>
      <c r="AQK94" s="5"/>
      <c r="AQL94" s="5"/>
      <c r="AQM94" s="5"/>
      <c r="AQN94" s="5"/>
      <c r="AQO94" s="5"/>
      <c r="AQP94" s="5"/>
      <c r="AQQ94" s="5"/>
      <c r="AQR94" s="5"/>
      <c r="AQS94" s="5"/>
      <c r="AQT94" s="5"/>
      <c r="AQU94" s="5"/>
      <c r="AQV94" s="5"/>
      <c r="AQW94" s="5"/>
      <c r="AQX94" s="5"/>
      <c r="AQY94" s="5"/>
      <c r="AQZ94" s="5"/>
      <c r="ARA94" s="5"/>
      <c r="ARB94" s="5"/>
      <c r="ARC94" s="5"/>
      <c r="ARD94" s="5"/>
      <c r="ARE94" s="5"/>
      <c r="ARF94" s="5"/>
      <c r="ARG94" s="5"/>
      <c r="ARH94" s="5"/>
      <c r="ARI94" s="5"/>
      <c r="ARJ94" s="5"/>
      <c r="ARK94" s="5"/>
      <c r="ARL94" s="5"/>
      <c r="ARM94" s="5"/>
      <c r="ARN94" s="5"/>
      <c r="ARO94" s="5"/>
      <c r="ARP94" s="5"/>
      <c r="ARQ94" s="5"/>
      <c r="ARR94" s="5"/>
      <c r="ARS94" s="5"/>
      <c r="ART94" s="5"/>
      <c r="ARU94" s="5"/>
      <c r="ARV94" s="5"/>
      <c r="ARW94" s="5"/>
      <c r="ARX94" s="5"/>
      <c r="ARY94" s="5"/>
      <c r="ARZ94" s="5"/>
      <c r="ASA94" s="5"/>
      <c r="ASB94" s="5"/>
      <c r="ASC94" s="5"/>
      <c r="ASD94" s="5"/>
      <c r="ASE94" s="5"/>
      <c r="ASF94" s="5"/>
      <c r="ASG94" s="5"/>
      <c r="ASH94" s="5"/>
      <c r="ASI94" s="5"/>
      <c r="ASJ94" s="5"/>
      <c r="ASK94" s="5"/>
      <c r="ASL94" s="5"/>
      <c r="ASM94" s="5"/>
      <c r="ASN94" s="5"/>
      <c r="ASO94" s="5"/>
      <c r="ASP94" s="5"/>
      <c r="ASQ94" s="5"/>
      <c r="ASR94" s="5"/>
      <c r="ASS94" s="5"/>
      <c r="AST94" s="5"/>
      <c r="ASU94" s="5"/>
      <c r="ASV94" s="5"/>
      <c r="ASW94" s="5"/>
      <c r="ASX94" s="5"/>
      <c r="ASY94" s="5"/>
      <c r="ASZ94" s="5"/>
      <c r="ATA94" s="5"/>
      <c r="ATB94" s="5"/>
      <c r="ATC94" s="5"/>
      <c r="ATD94" s="5"/>
      <c r="ATE94" s="5"/>
      <c r="ATF94" s="5"/>
      <c r="ATG94" s="5"/>
      <c r="ATH94" s="5"/>
      <c r="ATI94" s="5"/>
      <c r="ATJ94" s="5"/>
      <c r="ATK94" s="5"/>
      <c r="ATL94" s="5"/>
      <c r="ATM94" s="5"/>
      <c r="ATN94" s="5"/>
      <c r="ATO94" s="5"/>
      <c r="ATP94" s="5"/>
      <c r="ATQ94" s="5"/>
      <c r="ATR94" s="5"/>
      <c r="ATS94" s="5"/>
      <c r="ATT94" s="5"/>
      <c r="ATU94" s="5"/>
      <c r="ATV94" s="5"/>
      <c r="ATW94" s="5"/>
      <c r="ATX94" s="5"/>
      <c r="ATY94" s="5"/>
      <c r="ATZ94" s="5"/>
      <c r="AUA94" s="5"/>
      <c r="AUB94" s="5"/>
      <c r="AUC94" s="5"/>
      <c r="AUD94" s="5"/>
      <c r="AUE94" s="5"/>
      <c r="AUF94" s="5"/>
      <c r="AUG94" s="5"/>
      <c r="AUH94" s="5"/>
      <c r="AUI94" s="5"/>
      <c r="AUJ94" s="5"/>
      <c r="AUK94" s="5"/>
      <c r="AUL94" s="5"/>
      <c r="AUM94" s="5"/>
      <c r="AUN94" s="5"/>
      <c r="AUO94" s="5"/>
      <c r="AUP94" s="5"/>
      <c r="AUQ94" s="5"/>
      <c r="AUR94" s="5"/>
      <c r="AUS94" s="5"/>
      <c r="AUT94" s="5"/>
      <c r="AUU94" s="5"/>
      <c r="AUV94" s="5"/>
      <c r="AUW94" s="5"/>
      <c r="AUX94" s="5"/>
      <c r="AUY94" s="5"/>
      <c r="AUZ94" s="5"/>
      <c r="AVA94" s="5"/>
      <c r="AVB94" s="5"/>
      <c r="AVC94" s="5"/>
      <c r="AVD94" s="5"/>
      <c r="AVE94" s="5"/>
      <c r="AVF94" s="5"/>
      <c r="AVG94" s="5"/>
      <c r="AVH94" s="5"/>
      <c r="AVI94" s="5"/>
      <c r="AVJ94" s="5"/>
      <c r="AVK94" s="5"/>
      <c r="AVL94" s="5"/>
      <c r="AVM94" s="5"/>
      <c r="AVN94" s="5"/>
      <c r="AVO94" s="5"/>
      <c r="AVP94" s="5"/>
      <c r="AVQ94" s="5"/>
      <c r="AVR94" s="5"/>
      <c r="AVS94" s="5"/>
      <c r="AVT94" s="5"/>
      <c r="AVU94" s="5"/>
      <c r="AVV94" s="5"/>
      <c r="AVW94" s="5"/>
      <c r="AVX94" s="5"/>
      <c r="AVY94" s="5"/>
      <c r="AVZ94" s="5"/>
      <c r="AWA94" s="5"/>
      <c r="AWB94" s="5"/>
      <c r="AWC94" s="5"/>
      <c r="AWD94" s="5"/>
      <c r="AWE94" s="5"/>
      <c r="AWF94" s="5"/>
      <c r="AWG94" s="5"/>
      <c r="AWH94" s="5"/>
      <c r="AWI94" s="5"/>
      <c r="AWJ94" s="5"/>
      <c r="AWK94" s="5"/>
      <c r="AWL94" s="5"/>
      <c r="AWM94" s="5"/>
      <c r="AWN94" s="5"/>
      <c r="AWO94" s="5"/>
      <c r="AWP94" s="5"/>
      <c r="AWQ94" s="5"/>
      <c r="AWR94" s="5"/>
      <c r="AWS94" s="5"/>
      <c r="AWT94" s="5"/>
      <c r="AWU94" s="5"/>
      <c r="AWV94" s="5"/>
      <c r="AWW94" s="5"/>
      <c r="AWX94" s="5"/>
      <c r="AWY94" s="5"/>
      <c r="AWZ94" s="5"/>
      <c r="AXA94" s="5"/>
      <c r="AXB94" s="5"/>
      <c r="AXC94" s="5"/>
      <c r="AXD94" s="5"/>
      <c r="AXE94" s="5"/>
      <c r="AXF94" s="5"/>
      <c r="AXG94" s="5"/>
      <c r="AXH94" s="5"/>
      <c r="AXI94" s="5"/>
      <c r="AXJ94" s="5"/>
      <c r="AXK94" s="5"/>
      <c r="AXL94" s="5"/>
      <c r="AXM94" s="5"/>
      <c r="AXN94" s="5"/>
      <c r="AXO94" s="5"/>
      <c r="AXP94" s="5"/>
      <c r="AXQ94" s="5"/>
      <c r="AXR94" s="5"/>
      <c r="AXS94" s="5"/>
      <c r="AXT94" s="5"/>
      <c r="AXU94" s="5"/>
      <c r="AXV94" s="5"/>
      <c r="AXW94" s="5"/>
      <c r="AXX94" s="5"/>
      <c r="AXY94" s="5"/>
      <c r="AXZ94" s="5"/>
      <c r="AYA94" s="5"/>
      <c r="AYB94" s="5"/>
      <c r="AYC94" s="5"/>
      <c r="AYD94" s="5"/>
      <c r="AYE94" s="5"/>
      <c r="AYF94" s="5"/>
      <c r="AYG94" s="5"/>
      <c r="AYH94" s="5"/>
      <c r="AYI94" s="5"/>
      <c r="AYJ94" s="5"/>
      <c r="AYK94" s="5"/>
      <c r="AYL94" s="5"/>
      <c r="AYM94" s="5"/>
      <c r="AYN94" s="5"/>
      <c r="AYO94" s="5"/>
      <c r="AYP94" s="5"/>
      <c r="AYQ94" s="5"/>
      <c r="AYR94" s="5"/>
      <c r="AYS94" s="5"/>
      <c r="AYT94" s="5"/>
      <c r="AYU94" s="5"/>
      <c r="AYV94" s="5"/>
      <c r="AYW94" s="5"/>
      <c r="AYX94" s="5"/>
      <c r="AYY94" s="5"/>
      <c r="AYZ94" s="5"/>
      <c r="AZA94" s="5"/>
      <c r="AZB94" s="5"/>
      <c r="AZC94" s="5"/>
      <c r="AZD94" s="5"/>
      <c r="AZE94" s="5"/>
      <c r="AZF94" s="5"/>
      <c r="AZG94" s="5"/>
      <c r="AZH94" s="5"/>
      <c r="AZI94" s="5"/>
      <c r="AZJ94" s="5"/>
      <c r="AZK94" s="5"/>
      <c r="AZL94" s="5"/>
      <c r="AZM94" s="5"/>
      <c r="AZN94" s="5"/>
      <c r="AZO94" s="5"/>
      <c r="AZP94" s="5"/>
      <c r="AZQ94" s="5"/>
      <c r="AZR94" s="5"/>
      <c r="AZS94" s="5"/>
      <c r="AZT94" s="5"/>
      <c r="AZU94" s="5"/>
      <c r="AZV94" s="5"/>
      <c r="AZW94" s="5"/>
      <c r="AZX94" s="5"/>
      <c r="AZY94" s="5"/>
      <c r="AZZ94" s="5"/>
      <c r="BAA94" s="5"/>
      <c r="BAB94" s="5"/>
      <c r="BAC94" s="5"/>
      <c r="BAD94" s="5"/>
      <c r="BAE94" s="5"/>
      <c r="BAF94" s="5"/>
      <c r="BAG94" s="5"/>
      <c r="BAH94" s="5"/>
      <c r="BAI94" s="5"/>
      <c r="BAJ94" s="5"/>
      <c r="BAK94" s="5"/>
      <c r="BAL94" s="5"/>
      <c r="BAM94" s="5"/>
      <c r="BAN94" s="5"/>
      <c r="BAO94" s="5"/>
      <c r="BAP94" s="5"/>
      <c r="BAQ94" s="5"/>
      <c r="BAR94" s="5"/>
      <c r="BAS94" s="5"/>
      <c r="BAT94" s="5"/>
      <c r="BAU94" s="5"/>
      <c r="BAV94" s="5"/>
      <c r="BAW94" s="5"/>
      <c r="BAX94" s="5"/>
      <c r="BAY94" s="5"/>
      <c r="BAZ94" s="5"/>
      <c r="BBA94" s="5"/>
      <c r="BBB94" s="5"/>
      <c r="BBC94" s="5"/>
      <c r="BBD94" s="5"/>
      <c r="BBE94" s="5"/>
      <c r="BBF94" s="5"/>
      <c r="BBG94" s="5"/>
      <c r="BBH94" s="5"/>
      <c r="BBI94" s="5"/>
      <c r="BBJ94" s="5"/>
      <c r="BBK94" s="5"/>
      <c r="BBL94" s="5"/>
      <c r="BBM94" s="5"/>
      <c r="BBN94" s="5"/>
      <c r="BBO94" s="5"/>
      <c r="BBP94" s="5"/>
      <c r="BBQ94" s="5"/>
      <c r="BBR94" s="5"/>
      <c r="BBS94" s="5"/>
      <c r="BBT94" s="5"/>
      <c r="BBU94" s="5"/>
      <c r="BBV94" s="5"/>
      <c r="BBW94" s="5"/>
      <c r="BBX94" s="5"/>
      <c r="BBY94" s="5"/>
      <c r="BBZ94" s="5"/>
      <c r="BCA94" s="5"/>
      <c r="BCB94" s="5"/>
      <c r="BCC94" s="5"/>
      <c r="BCD94" s="5"/>
      <c r="BCE94" s="5"/>
      <c r="BCF94" s="5"/>
      <c r="BCG94" s="5"/>
      <c r="BCH94" s="5"/>
      <c r="BCI94" s="5"/>
      <c r="BCJ94" s="5"/>
      <c r="BCK94" s="5"/>
      <c r="BCL94" s="5"/>
      <c r="BCM94" s="5"/>
      <c r="BCN94" s="5"/>
      <c r="BCO94" s="5"/>
      <c r="BCP94" s="5"/>
      <c r="BCQ94" s="5"/>
      <c r="BCR94" s="5"/>
      <c r="BCS94" s="5"/>
      <c r="BCT94" s="5"/>
      <c r="BCU94" s="5"/>
      <c r="BCV94" s="5"/>
      <c r="BCW94" s="5"/>
      <c r="BCX94" s="5"/>
      <c r="BCY94" s="5"/>
      <c r="BCZ94" s="5"/>
      <c r="BDA94" s="5"/>
      <c r="BDB94" s="5"/>
      <c r="BDC94" s="5"/>
      <c r="BDD94" s="5"/>
      <c r="BDE94" s="5"/>
      <c r="BDF94" s="5"/>
      <c r="BDG94" s="5"/>
      <c r="BDH94" s="5"/>
      <c r="BDI94" s="5"/>
      <c r="BDJ94" s="5"/>
      <c r="BDK94" s="5"/>
      <c r="BDL94" s="5"/>
      <c r="BDM94" s="5"/>
      <c r="BDN94" s="5"/>
      <c r="BDO94" s="5"/>
      <c r="BDP94" s="5"/>
      <c r="BDQ94" s="5"/>
      <c r="BDR94" s="5"/>
      <c r="BDS94" s="5"/>
      <c r="BDT94" s="5"/>
      <c r="BDU94" s="5"/>
      <c r="BDV94" s="5"/>
      <c r="BDW94" s="5"/>
      <c r="BDX94" s="5"/>
      <c r="BDY94" s="5"/>
      <c r="BDZ94" s="5"/>
      <c r="BEA94" s="5"/>
      <c r="BEB94" s="5"/>
      <c r="BEC94" s="5"/>
      <c r="BED94" s="5"/>
      <c r="BEE94" s="5"/>
      <c r="BEF94" s="5"/>
      <c r="BEG94" s="5"/>
      <c r="BEH94" s="5"/>
      <c r="BEI94" s="5"/>
      <c r="BEJ94" s="5"/>
      <c r="BEK94" s="5"/>
      <c r="BEL94" s="5"/>
      <c r="BEM94" s="5"/>
      <c r="BEN94" s="5"/>
      <c r="BEO94" s="5"/>
      <c r="BEP94" s="5"/>
      <c r="BEQ94" s="5"/>
      <c r="BER94" s="5"/>
      <c r="BES94" s="5"/>
      <c r="BET94" s="5"/>
      <c r="BEU94" s="5"/>
      <c r="BEV94" s="5"/>
      <c r="BEW94" s="5"/>
      <c r="BEX94" s="5"/>
      <c r="BEY94" s="5"/>
      <c r="BEZ94" s="5"/>
      <c r="BFA94" s="5"/>
      <c r="BFB94" s="5"/>
      <c r="BFC94" s="5"/>
      <c r="BFD94" s="5"/>
      <c r="BFE94" s="5"/>
      <c r="BFF94" s="5"/>
      <c r="BFG94" s="5"/>
      <c r="BFH94" s="5"/>
      <c r="BFI94" s="5"/>
      <c r="BFJ94" s="5"/>
      <c r="BFK94" s="5"/>
      <c r="BFL94" s="5"/>
      <c r="BFM94" s="5"/>
      <c r="BFN94" s="5"/>
      <c r="BFO94" s="5"/>
      <c r="BFP94" s="5"/>
      <c r="BFQ94" s="5"/>
      <c r="BFR94" s="5"/>
      <c r="BFS94" s="5"/>
      <c r="BFT94" s="5"/>
      <c r="BFU94" s="5"/>
      <c r="BFV94" s="5"/>
      <c r="BFW94" s="5"/>
      <c r="BFX94" s="5"/>
      <c r="BFY94" s="5"/>
      <c r="BFZ94" s="5"/>
      <c r="BGA94" s="5"/>
      <c r="BGB94" s="5"/>
      <c r="BGC94" s="5"/>
      <c r="BGD94" s="5"/>
      <c r="BGE94" s="5"/>
      <c r="BGF94" s="5"/>
      <c r="BGG94" s="5"/>
      <c r="BGH94" s="5"/>
      <c r="BGI94" s="5"/>
      <c r="BGJ94" s="5"/>
      <c r="BGK94" s="5"/>
      <c r="BGL94" s="5"/>
      <c r="BGM94" s="5"/>
      <c r="BGN94" s="5"/>
      <c r="BGO94" s="5"/>
      <c r="BGP94" s="5"/>
      <c r="BGQ94" s="5"/>
      <c r="BGR94" s="5"/>
      <c r="BGS94" s="5"/>
      <c r="BGT94" s="5"/>
      <c r="BGU94" s="5"/>
      <c r="BGV94" s="5"/>
      <c r="BGW94" s="5"/>
      <c r="BGX94" s="5"/>
      <c r="BGY94" s="5"/>
      <c r="BGZ94" s="5"/>
      <c r="BHA94" s="5"/>
      <c r="BHB94" s="5"/>
      <c r="BHC94" s="5"/>
      <c r="BHD94" s="5"/>
      <c r="BHE94" s="5"/>
      <c r="BHF94" s="5"/>
      <c r="BHG94" s="5"/>
      <c r="BHH94" s="5"/>
      <c r="BHI94" s="5"/>
      <c r="BHJ94" s="5"/>
      <c r="BHK94" s="5"/>
      <c r="BHL94" s="5"/>
      <c r="BHM94" s="5"/>
      <c r="BHN94" s="5"/>
      <c r="BHO94" s="5"/>
      <c r="BHP94" s="5"/>
      <c r="BHQ94" s="5"/>
      <c r="BHR94" s="5"/>
      <c r="BHS94" s="5"/>
      <c r="BHT94" s="5"/>
      <c r="BHU94" s="5"/>
      <c r="BHV94" s="5"/>
      <c r="BHW94" s="5"/>
      <c r="BHX94" s="5"/>
      <c r="BHY94" s="5"/>
      <c r="BHZ94" s="5"/>
      <c r="BIA94" s="5"/>
      <c r="BIB94" s="5"/>
      <c r="BIC94" s="5"/>
      <c r="BID94" s="5"/>
      <c r="BIE94" s="5"/>
      <c r="BIF94" s="5"/>
      <c r="BIG94" s="5"/>
      <c r="BIH94" s="5"/>
      <c r="BII94" s="5"/>
      <c r="BIJ94" s="5"/>
      <c r="BIK94" s="5"/>
      <c r="BIL94" s="5"/>
      <c r="BIM94" s="5"/>
      <c r="BIN94" s="5"/>
      <c r="BIO94" s="5"/>
      <c r="BIP94" s="5"/>
      <c r="BIQ94" s="5"/>
      <c r="BIR94" s="5"/>
      <c r="BIS94" s="5"/>
      <c r="BIT94" s="5"/>
      <c r="BIU94" s="5"/>
      <c r="BIV94" s="5"/>
      <c r="BIW94" s="5"/>
      <c r="BIX94" s="5"/>
      <c r="BIY94" s="5"/>
      <c r="BIZ94" s="5"/>
      <c r="BJA94" s="5"/>
      <c r="BJB94" s="5"/>
      <c r="BJC94" s="5"/>
      <c r="BJD94" s="5"/>
      <c r="BJE94" s="5"/>
      <c r="BJF94" s="5"/>
      <c r="BJG94" s="5"/>
      <c r="BJH94" s="5"/>
      <c r="BJI94" s="5"/>
      <c r="BJJ94" s="5"/>
      <c r="BJK94" s="5"/>
      <c r="BJL94" s="5"/>
      <c r="BJM94" s="5"/>
      <c r="BJN94" s="5"/>
      <c r="BJO94" s="5"/>
      <c r="BJP94" s="5"/>
      <c r="BJQ94" s="5"/>
      <c r="BJR94" s="5"/>
      <c r="BJS94" s="5"/>
      <c r="BJT94" s="5"/>
      <c r="BJU94" s="5"/>
      <c r="BJV94" s="5"/>
      <c r="BJW94" s="5"/>
      <c r="BJX94" s="5"/>
      <c r="BJY94" s="5"/>
      <c r="BJZ94" s="5"/>
      <c r="BKA94" s="5"/>
      <c r="BKB94" s="5"/>
      <c r="BKC94" s="5"/>
      <c r="BKD94" s="5"/>
      <c r="BKE94" s="5"/>
      <c r="BKF94" s="5"/>
      <c r="BKG94" s="5"/>
      <c r="BKH94" s="5"/>
      <c r="BKI94" s="5"/>
      <c r="BKJ94" s="5"/>
      <c r="BKK94" s="5"/>
      <c r="BKL94" s="5"/>
      <c r="BKM94" s="5"/>
      <c r="BKN94" s="5"/>
      <c r="BKO94" s="5"/>
      <c r="BKP94" s="5"/>
      <c r="BKQ94" s="5"/>
      <c r="BKR94" s="5"/>
      <c r="BKS94" s="5"/>
      <c r="BKT94" s="5"/>
      <c r="BKU94" s="5"/>
      <c r="BKV94" s="5"/>
      <c r="BKW94" s="5"/>
      <c r="BKX94" s="5"/>
      <c r="BKY94" s="5"/>
      <c r="BKZ94" s="5"/>
      <c r="BLA94" s="5"/>
      <c r="BLB94" s="5"/>
      <c r="BLC94" s="5"/>
      <c r="BLD94" s="5"/>
      <c r="BLE94" s="5"/>
      <c r="BLF94" s="5"/>
      <c r="BLG94" s="5"/>
      <c r="BLH94" s="5"/>
      <c r="BLI94" s="5"/>
      <c r="BLJ94" s="5"/>
      <c r="BLK94" s="5"/>
      <c r="BLL94" s="5"/>
      <c r="BLM94" s="5"/>
      <c r="BLN94" s="5"/>
      <c r="BLO94" s="5"/>
      <c r="BLP94" s="5"/>
      <c r="BLQ94" s="5"/>
      <c r="BLR94" s="5"/>
      <c r="BLS94" s="5"/>
      <c r="BLT94" s="5"/>
      <c r="BLU94" s="5"/>
      <c r="BLV94" s="5"/>
      <c r="BLW94" s="5"/>
      <c r="BLX94" s="5"/>
      <c r="BLY94" s="5"/>
      <c r="BLZ94" s="5"/>
      <c r="BMA94" s="5"/>
      <c r="BMB94" s="5"/>
      <c r="BMC94" s="5"/>
      <c r="BMD94" s="5"/>
      <c r="BME94" s="5"/>
      <c r="BMF94" s="5"/>
      <c r="BMG94" s="5"/>
      <c r="BMH94" s="5"/>
      <c r="BMI94" s="5"/>
      <c r="BMJ94" s="5"/>
      <c r="BMK94" s="5"/>
      <c r="BML94" s="5"/>
      <c r="BMM94" s="5"/>
      <c r="BMN94" s="5"/>
      <c r="BMO94" s="5"/>
      <c r="BMP94" s="5"/>
      <c r="BMQ94" s="5"/>
      <c r="BMR94" s="5"/>
      <c r="BMS94" s="5"/>
      <c r="BMT94" s="5"/>
      <c r="BMU94" s="5"/>
      <c r="BMV94" s="5"/>
      <c r="BMW94" s="5"/>
      <c r="BMX94" s="5"/>
      <c r="BMY94" s="5"/>
      <c r="BMZ94" s="5"/>
      <c r="BNA94" s="5"/>
      <c r="BNB94" s="5"/>
      <c r="BNC94" s="5"/>
      <c r="BND94" s="5"/>
      <c r="BNE94" s="5"/>
      <c r="BNF94" s="5"/>
      <c r="BNG94" s="5"/>
      <c r="BNH94" s="5"/>
      <c r="BNI94" s="5"/>
      <c r="BNJ94" s="5"/>
      <c r="BNK94" s="5"/>
      <c r="BNL94" s="5"/>
      <c r="BNM94" s="5"/>
      <c r="BNN94" s="5"/>
      <c r="BNO94" s="5"/>
      <c r="BNP94" s="5"/>
      <c r="BNQ94" s="5"/>
      <c r="BNR94" s="5"/>
      <c r="BNS94" s="5"/>
      <c r="BNT94" s="5"/>
      <c r="BNU94" s="5"/>
      <c r="BNV94" s="5"/>
      <c r="BNW94" s="5"/>
      <c r="BNX94" s="5"/>
      <c r="BNY94" s="5"/>
      <c r="BNZ94" s="5"/>
      <c r="BOA94" s="5"/>
      <c r="BOB94" s="5"/>
      <c r="BOC94" s="5"/>
      <c r="BOD94" s="5"/>
      <c r="BOE94" s="5"/>
      <c r="BOF94" s="5"/>
      <c r="BOG94" s="5"/>
      <c r="BOH94" s="5"/>
      <c r="BOI94" s="5"/>
      <c r="BOJ94" s="5"/>
      <c r="BOK94" s="5"/>
      <c r="BOL94" s="5"/>
      <c r="BOM94" s="5"/>
      <c r="BON94" s="5"/>
      <c r="BOO94" s="5"/>
      <c r="BOP94" s="5"/>
      <c r="BOQ94" s="5"/>
      <c r="BOR94" s="5"/>
      <c r="BOS94" s="5"/>
      <c r="BOT94" s="5"/>
      <c r="BOU94" s="5"/>
      <c r="BOV94" s="5"/>
      <c r="BOW94" s="5"/>
      <c r="BOX94" s="5"/>
      <c r="BOY94" s="5"/>
      <c r="BOZ94" s="5"/>
      <c r="BPA94" s="5"/>
      <c r="BPB94" s="5"/>
      <c r="BPC94" s="5"/>
      <c r="BPD94" s="5"/>
      <c r="BPE94" s="5"/>
      <c r="BPF94" s="5"/>
      <c r="BPG94" s="5"/>
      <c r="BPH94" s="5"/>
      <c r="BPI94" s="5"/>
      <c r="BPJ94" s="5"/>
      <c r="BPK94" s="5"/>
      <c r="BPL94" s="5"/>
      <c r="BPM94" s="5"/>
      <c r="BPN94" s="5"/>
      <c r="BPO94" s="5"/>
      <c r="BPP94" s="5"/>
      <c r="BPQ94" s="5"/>
      <c r="BPR94" s="5"/>
      <c r="BPS94" s="5"/>
      <c r="BPT94" s="5"/>
      <c r="BPU94" s="5"/>
      <c r="BPV94" s="5"/>
      <c r="BPW94" s="5"/>
      <c r="BPX94" s="5"/>
      <c r="BPY94" s="5"/>
      <c r="BPZ94" s="5"/>
      <c r="BQA94" s="5"/>
      <c r="BQB94" s="5"/>
      <c r="BQC94" s="5"/>
      <c r="BQD94" s="5"/>
      <c r="BQE94" s="5"/>
      <c r="BQF94" s="5"/>
      <c r="BQG94" s="5"/>
      <c r="BQH94" s="5"/>
      <c r="BQI94" s="5"/>
      <c r="BQJ94" s="5"/>
      <c r="BQK94" s="5"/>
      <c r="BQL94" s="5"/>
      <c r="BQM94" s="5"/>
      <c r="BQN94" s="5"/>
      <c r="BQO94" s="5"/>
      <c r="BQP94" s="5"/>
      <c r="BQQ94" s="5"/>
      <c r="BQR94" s="5"/>
      <c r="BQS94" s="5"/>
      <c r="BQT94" s="5"/>
      <c r="BQU94" s="5"/>
      <c r="BQV94" s="5"/>
      <c r="BQW94" s="5"/>
      <c r="BQX94" s="5"/>
      <c r="BQY94" s="5"/>
      <c r="BQZ94" s="5"/>
      <c r="BRA94" s="5"/>
      <c r="BRB94" s="5"/>
      <c r="BRC94" s="5"/>
      <c r="BRD94" s="5"/>
      <c r="BRE94" s="5"/>
      <c r="BRF94" s="5"/>
      <c r="BRG94" s="5"/>
      <c r="BRH94" s="5"/>
      <c r="BRI94" s="5"/>
      <c r="BRJ94" s="5"/>
      <c r="BRK94" s="5"/>
      <c r="BRL94" s="5"/>
      <c r="BRM94" s="5"/>
      <c r="BRN94" s="5"/>
      <c r="BRO94" s="5"/>
      <c r="BRP94" s="5"/>
      <c r="BRQ94" s="5"/>
      <c r="BRR94" s="5"/>
      <c r="BRS94" s="5"/>
      <c r="BRT94" s="5"/>
      <c r="BRU94" s="5"/>
      <c r="BRV94" s="5"/>
      <c r="BRW94" s="5"/>
      <c r="BRX94" s="5"/>
      <c r="BRY94" s="5"/>
      <c r="BRZ94" s="5"/>
      <c r="BSA94" s="5"/>
      <c r="BSB94" s="5"/>
      <c r="BSC94" s="5"/>
      <c r="BSD94" s="5"/>
      <c r="BSE94" s="5"/>
      <c r="BSF94" s="5"/>
      <c r="BSG94" s="5"/>
      <c r="BSH94" s="5"/>
      <c r="BSI94" s="5"/>
      <c r="BSJ94" s="5"/>
      <c r="BSK94" s="5"/>
      <c r="BSL94" s="5"/>
      <c r="BSM94" s="5"/>
      <c r="BSN94" s="5"/>
      <c r="BSO94" s="5"/>
      <c r="BSP94" s="5"/>
      <c r="BSQ94" s="5"/>
      <c r="BSR94" s="5"/>
      <c r="BSS94" s="5"/>
      <c r="BST94" s="5"/>
      <c r="BSU94" s="5"/>
      <c r="BSV94" s="5"/>
      <c r="BSW94" s="5"/>
      <c r="BSX94" s="5"/>
      <c r="BSY94" s="5"/>
      <c r="BSZ94" s="5"/>
      <c r="BTA94" s="5"/>
      <c r="BTB94" s="5"/>
      <c r="BTC94" s="5"/>
      <c r="BTD94" s="5"/>
      <c r="BTE94" s="5"/>
      <c r="BTF94" s="5"/>
      <c r="BTG94" s="5"/>
      <c r="BTH94" s="5"/>
      <c r="BTI94" s="5"/>
      <c r="BTJ94" s="5"/>
      <c r="BTK94" s="5"/>
      <c r="BTL94" s="5"/>
      <c r="BTM94" s="5"/>
      <c r="BTN94" s="5"/>
      <c r="BTO94" s="5"/>
      <c r="BTP94" s="5"/>
      <c r="BTQ94" s="5"/>
      <c r="BTR94" s="5"/>
      <c r="BTS94" s="5"/>
      <c r="BTT94" s="5"/>
      <c r="BTU94" s="5"/>
      <c r="BTV94" s="5"/>
      <c r="BTW94" s="5"/>
      <c r="BTX94" s="5"/>
      <c r="BTY94" s="5"/>
      <c r="BTZ94" s="5"/>
      <c r="BUA94" s="5"/>
      <c r="BUB94" s="5"/>
      <c r="BUC94" s="5"/>
      <c r="BUD94" s="5"/>
      <c r="BUE94" s="5"/>
      <c r="BUF94" s="5"/>
      <c r="BUG94" s="5"/>
      <c r="BUH94" s="5"/>
      <c r="BUI94" s="5"/>
      <c r="BUJ94" s="5"/>
      <c r="BUK94" s="5"/>
      <c r="BUL94" s="5"/>
      <c r="BUM94" s="5"/>
      <c r="BUN94" s="5"/>
      <c r="BUO94" s="5"/>
      <c r="BUP94" s="5"/>
      <c r="BUQ94" s="5"/>
      <c r="BUR94" s="5"/>
      <c r="BUS94" s="5"/>
      <c r="BUT94" s="5"/>
      <c r="BUU94" s="5"/>
      <c r="BUV94" s="5"/>
      <c r="BUW94" s="5"/>
      <c r="BUX94" s="5"/>
      <c r="BUY94" s="5"/>
      <c r="BUZ94" s="5"/>
      <c r="BVA94" s="5"/>
      <c r="BVB94" s="5"/>
      <c r="BVC94" s="5"/>
      <c r="BVD94" s="5"/>
      <c r="BVE94" s="5"/>
      <c r="BVF94" s="5"/>
      <c r="BVG94" s="5"/>
      <c r="BVH94" s="5"/>
      <c r="BVI94" s="5"/>
      <c r="BVJ94" s="5"/>
      <c r="BVK94" s="5"/>
      <c r="BVL94" s="5"/>
      <c r="BVM94" s="5"/>
      <c r="BVN94" s="5"/>
      <c r="BVO94" s="5"/>
      <c r="BVP94" s="5"/>
      <c r="BVQ94" s="5"/>
      <c r="BVR94" s="5"/>
      <c r="BVS94" s="5"/>
      <c r="BVT94" s="5"/>
      <c r="BVU94" s="5"/>
      <c r="BVV94" s="5"/>
      <c r="BVW94" s="5"/>
      <c r="BVX94" s="5"/>
      <c r="BVY94" s="5"/>
      <c r="BVZ94" s="5"/>
      <c r="BWA94" s="5"/>
      <c r="BWB94" s="5"/>
      <c r="BWC94" s="5"/>
      <c r="BWD94" s="5"/>
      <c r="BWE94" s="5"/>
      <c r="BWF94" s="5"/>
      <c r="BWG94" s="5"/>
      <c r="BWH94" s="5"/>
      <c r="BWI94" s="5"/>
      <c r="BWJ94" s="5"/>
      <c r="BWK94" s="5"/>
      <c r="BWL94" s="5"/>
      <c r="BWM94" s="5"/>
      <c r="BWN94" s="5"/>
      <c r="BWO94" s="5"/>
      <c r="BWP94" s="5"/>
      <c r="BWQ94" s="5"/>
      <c r="BWR94" s="5"/>
      <c r="BWS94" s="5"/>
      <c r="BWT94" s="5"/>
      <c r="BWU94" s="5"/>
      <c r="BWV94" s="5"/>
      <c r="BWW94" s="5"/>
      <c r="BWX94" s="5"/>
      <c r="BWY94" s="5"/>
      <c r="BWZ94" s="5"/>
      <c r="BXA94" s="5"/>
      <c r="BXB94" s="5"/>
      <c r="BXC94" s="5"/>
      <c r="BXD94" s="5"/>
      <c r="BXE94" s="5"/>
      <c r="BXF94" s="5"/>
      <c r="BXG94" s="5"/>
      <c r="BXH94" s="5"/>
      <c r="BXI94" s="5"/>
      <c r="BXJ94" s="5"/>
      <c r="BXK94" s="5"/>
      <c r="BXL94" s="5"/>
      <c r="BXM94" s="5"/>
      <c r="BXN94" s="5"/>
      <c r="BXO94" s="5"/>
      <c r="BXP94" s="5"/>
      <c r="BXQ94" s="5"/>
      <c r="BXR94" s="5"/>
      <c r="BXS94" s="5"/>
      <c r="BXT94" s="5"/>
      <c r="BXU94" s="5"/>
      <c r="BXV94" s="5"/>
      <c r="BXW94" s="5"/>
      <c r="BXX94" s="5"/>
      <c r="BXY94" s="5"/>
      <c r="BXZ94" s="5"/>
      <c r="BYA94" s="5"/>
      <c r="BYB94" s="5"/>
      <c r="BYC94" s="5"/>
      <c r="BYD94" s="5"/>
      <c r="BYE94" s="5"/>
      <c r="BYF94" s="5"/>
      <c r="BYG94" s="5"/>
      <c r="BYH94" s="5"/>
      <c r="BYI94" s="5"/>
      <c r="BYJ94" s="5"/>
      <c r="BYK94" s="5"/>
      <c r="BYL94" s="5"/>
      <c r="BYM94" s="5"/>
      <c r="BYN94" s="5"/>
      <c r="BYO94" s="5"/>
      <c r="BYP94" s="5"/>
      <c r="BYQ94" s="5"/>
      <c r="BYR94" s="5"/>
      <c r="BYS94" s="5"/>
      <c r="BYT94" s="5"/>
      <c r="BYU94" s="5"/>
      <c r="BYV94" s="5"/>
      <c r="BYW94" s="5"/>
      <c r="BYX94" s="5"/>
      <c r="BYY94" s="5"/>
      <c r="BYZ94" s="5"/>
      <c r="BZA94" s="5"/>
      <c r="BZB94" s="5"/>
      <c r="BZC94" s="5"/>
      <c r="BZD94" s="5"/>
      <c r="BZE94" s="5"/>
      <c r="BZF94" s="5"/>
      <c r="BZG94" s="5"/>
      <c r="BZH94" s="5"/>
      <c r="BZI94" s="5"/>
      <c r="BZJ94" s="5"/>
      <c r="BZK94" s="5"/>
      <c r="BZL94" s="5"/>
      <c r="BZM94" s="5"/>
      <c r="BZN94" s="5"/>
      <c r="BZO94" s="5"/>
      <c r="BZP94" s="5"/>
      <c r="BZQ94" s="5"/>
      <c r="BZR94" s="5"/>
      <c r="BZS94" s="5"/>
      <c r="BZT94" s="5"/>
      <c r="BZU94" s="5"/>
      <c r="BZV94" s="5"/>
      <c r="BZW94" s="5"/>
      <c r="BZX94" s="5"/>
      <c r="BZY94" s="5"/>
      <c r="BZZ94" s="5"/>
      <c r="CAA94" s="5"/>
      <c r="CAB94" s="5"/>
      <c r="CAC94" s="5"/>
      <c r="CAD94" s="5"/>
      <c r="CAE94" s="5"/>
      <c r="CAF94" s="5"/>
      <c r="CAG94" s="5"/>
      <c r="CAH94" s="5"/>
      <c r="CAI94" s="5"/>
      <c r="CAJ94" s="5"/>
      <c r="CAK94" s="5"/>
      <c r="CAL94" s="5"/>
      <c r="CAM94" s="5"/>
      <c r="CAN94" s="5"/>
      <c r="CAO94" s="5"/>
      <c r="CAP94" s="5"/>
      <c r="CAQ94" s="5"/>
      <c r="CAR94" s="5"/>
      <c r="CAS94" s="5"/>
      <c r="CAT94" s="5"/>
      <c r="CAU94" s="5"/>
      <c r="CAV94" s="5"/>
      <c r="CAW94" s="5"/>
      <c r="CAX94" s="5"/>
      <c r="CAY94" s="5"/>
      <c r="CAZ94" s="5"/>
      <c r="CBA94" s="5"/>
      <c r="CBB94" s="5"/>
      <c r="CBC94" s="5"/>
      <c r="CBD94" s="5"/>
      <c r="CBE94" s="5"/>
      <c r="CBF94" s="5"/>
      <c r="CBG94" s="5"/>
      <c r="CBH94" s="5"/>
      <c r="CBI94" s="5"/>
      <c r="CBJ94" s="5"/>
      <c r="CBK94" s="5"/>
      <c r="CBL94" s="5"/>
      <c r="CBM94" s="5"/>
      <c r="CBN94" s="5"/>
      <c r="CBO94" s="5"/>
      <c r="CBP94" s="5"/>
      <c r="CBQ94" s="5"/>
      <c r="CBR94" s="5"/>
      <c r="CBS94" s="5"/>
      <c r="CBT94" s="5"/>
      <c r="CBU94" s="5"/>
      <c r="CBV94" s="5"/>
      <c r="CBW94" s="5"/>
      <c r="CBX94" s="5"/>
      <c r="CBY94" s="5"/>
      <c r="CBZ94" s="5"/>
      <c r="CCA94" s="5"/>
      <c r="CCB94" s="5"/>
      <c r="CCC94" s="5"/>
      <c r="CCD94" s="5"/>
      <c r="CCE94" s="5"/>
      <c r="CCF94" s="5"/>
      <c r="CCG94" s="5"/>
      <c r="CCH94" s="5"/>
      <c r="CCI94" s="5"/>
      <c r="CCJ94" s="5"/>
      <c r="CCK94" s="5"/>
      <c r="CCL94" s="5"/>
      <c r="CCM94" s="5"/>
      <c r="CCN94" s="5"/>
      <c r="CCO94" s="5"/>
      <c r="CCP94" s="5"/>
      <c r="CCQ94" s="5"/>
      <c r="CCR94" s="5"/>
      <c r="CCS94" s="5"/>
      <c r="CCT94" s="5"/>
      <c r="CCU94" s="5"/>
      <c r="CCV94" s="5"/>
      <c r="CCW94" s="5"/>
      <c r="CCX94" s="5"/>
      <c r="CCY94" s="5"/>
      <c r="CCZ94" s="5"/>
      <c r="CDA94" s="5"/>
      <c r="CDB94" s="5"/>
      <c r="CDC94" s="5"/>
      <c r="CDD94" s="5"/>
      <c r="CDE94" s="5"/>
      <c r="CDF94" s="5"/>
      <c r="CDG94" s="5"/>
      <c r="CDH94" s="5"/>
      <c r="CDI94" s="5"/>
      <c r="CDJ94" s="5"/>
      <c r="CDK94" s="5"/>
      <c r="CDL94" s="5"/>
      <c r="CDM94" s="5"/>
      <c r="CDN94" s="5"/>
      <c r="CDO94" s="5"/>
      <c r="CDP94" s="5"/>
      <c r="CDQ94" s="5"/>
      <c r="CDR94" s="5"/>
      <c r="CDS94" s="5"/>
      <c r="CDT94" s="5"/>
      <c r="CDU94" s="5"/>
      <c r="CDV94" s="5"/>
      <c r="CDW94" s="5"/>
      <c r="CDX94" s="5"/>
      <c r="CDY94" s="5"/>
      <c r="CDZ94" s="5"/>
      <c r="CEA94" s="5"/>
      <c r="CEB94" s="5"/>
      <c r="CEC94" s="5"/>
      <c r="CED94" s="5"/>
      <c r="CEE94" s="5"/>
      <c r="CEF94" s="5"/>
      <c r="CEG94" s="5"/>
      <c r="CEH94" s="5"/>
      <c r="CEI94" s="5"/>
      <c r="CEJ94" s="5"/>
      <c r="CEK94" s="5"/>
      <c r="CEL94" s="5"/>
      <c r="CEM94" s="5"/>
      <c r="CEN94" s="5"/>
      <c r="CEO94" s="5"/>
      <c r="CEP94" s="5"/>
      <c r="CEQ94" s="5"/>
      <c r="CER94" s="5"/>
      <c r="CES94" s="5"/>
      <c r="CET94" s="5"/>
      <c r="CEU94" s="5"/>
      <c r="CEV94" s="5"/>
      <c r="CEW94" s="5"/>
      <c r="CEX94" s="5"/>
      <c r="CEY94" s="5"/>
      <c r="CEZ94" s="5"/>
      <c r="CFA94" s="5"/>
      <c r="CFB94" s="5"/>
      <c r="CFC94" s="5"/>
      <c r="CFD94" s="5"/>
      <c r="CFE94" s="5"/>
      <c r="CFF94" s="5"/>
      <c r="CFG94" s="5"/>
      <c r="CFH94" s="5"/>
      <c r="CFI94" s="5"/>
      <c r="CFJ94" s="5"/>
      <c r="CFK94" s="5"/>
      <c r="CFL94" s="5"/>
      <c r="CFM94" s="5"/>
      <c r="CFN94" s="5"/>
      <c r="CFO94" s="5"/>
      <c r="CFP94" s="5"/>
      <c r="CFQ94" s="5"/>
      <c r="CFR94" s="5"/>
      <c r="CFS94" s="5"/>
      <c r="CFT94" s="5"/>
      <c r="CFU94" s="5"/>
      <c r="CFV94" s="5"/>
      <c r="CFW94" s="5"/>
      <c r="CFX94" s="5"/>
      <c r="CFY94" s="5"/>
      <c r="CFZ94" s="5"/>
      <c r="CGA94" s="5"/>
      <c r="CGB94" s="5"/>
      <c r="CGC94" s="5"/>
      <c r="CGD94" s="5"/>
      <c r="CGE94" s="5"/>
      <c r="CGF94" s="5"/>
      <c r="CGG94" s="5"/>
      <c r="CGH94" s="5"/>
      <c r="CGI94" s="5"/>
      <c r="CGJ94" s="5"/>
      <c r="CGK94" s="5"/>
      <c r="CGL94" s="5"/>
      <c r="CGM94" s="5"/>
      <c r="CGN94" s="5"/>
      <c r="CGO94" s="5"/>
      <c r="CGP94" s="5"/>
      <c r="CGQ94" s="5"/>
      <c r="CGR94" s="5"/>
      <c r="CGS94" s="5"/>
      <c r="CGT94" s="5"/>
      <c r="CGU94" s="5"/>
      <c r="CGV94" s="5"/>
      <c r="CGW94" s="5"/>
      <c r="CGX94" s="5"/>
      <c r="CGY94" s="5"/>
      <c r="CGZ94" s="5"/>
      <c r="CHA94" s="5"/>
      <c r="CHB94" s="5"/>
      <c r="CHC94" s="5"/>
      <c r="CHD94" s="5"/>
      <c r="CHE94" s="5"/>
      <c r="CHF94" s="5"/>
      <c r="CHG94" s="5"/>
      <c r="CHH94" s="5"/>
      <c r="CHI94" s="5"/>
      <c r="CHJ94" s="5"/>
      <c r="CHK94" s="5"/>
      <c r="CHL94" s="5"/>
      <c r="CHM94" s="5"/>
      <c r="CHN94" s="5"/>
      <c r="CHO94" s="5"/>
      <c r="CHP94" s="5"/>
      <c r="CHQ94" s="5"/>
      <c r="CHR94" s="5"/>
      <c r="CHS94" s="5"/>
      <c r="CHT94" s="5"/>
      <c r="CHU94" s="5"/>
      <c r="CHV94" s="5"/>
      <c r="CHW94" s="5"/>
      <c r="CHX94" s="5"/>
      <c r="CHY94" s="5"/>
      <c r="CHZ94" s="5"/>
      <c r="CIA94" s="5"/>
      <c r="CIB94" s="5"/>
      <c r="CIC94" s="5"/>
      <c r="CID94" s="5"/>
      <c r="CIE94" s="5"/>
      <c r="CIF94" s="5"/>
      <c r="CIG94" s="5"/>
      <c r="CIH94" s="5"/>
      <c r="CII94" s="5"/>
      <c r="CIJ94" s="5"/>
      <c r="CIK94" s="5"/>
      <c r="CIL94" s="5"/>
      <c r="CIM94" s="5"/>
      <c r="CIN94" s="5"/>
      <c r="CIO94" s="5"/>
      <c r="CIP94" s="5"/>
      <c r="CIQ94" s="5"/>
      <c r="CIR94" s="5"/>
      <c r="CIS94" s="5"/>
      <c r="CIT94" s="5"/>
      <c r="CIU94" s="5"/>
      <c r="CIV94" s="5"/>
      <c r="CIW94" s="5"/>
      <c r="CIX94" s="5"/>
      <c r="CIY94" s="5"/>
      <c r="CIZ94" s="5"/>
      <c r="CJA94" s="5"/>
      <c r="CJB94" s="5"/>
      <c r="CJC94" s="5"/>
      <c r="CJD94" s="5"/>
      <c r="CJE94" s="5"/>
      <c r="CJF94" s="5"/>
      <c r="CJG94" s="5"/>
      <c r="CJH94" s="5"/>
      <c r="CJI94" s="5"/>
      <c r="CJJ94" s="5"/>
      <c r="CJK94" s="5"/>
      <c r="CJL94" s="5"/>
      <c r="CJM94" s="5"/>
      <c r="CJN94" s="5"/>
      <c r="CJO94" s="5"/>
      <c r="CJP94" s="5"/>
      <c r="CJQ94" s="5"/>
      <c r="CJR94" s="5"/>
      <c r="CJS94" s="5"/>
      <c r="CJT94" s="5"/>
      <c r="CJU94" s="5"/>
      <c r="CJV94" s="5"/>
      <c r="CJW94" s="5"/>
      <c r="CJX94" s="5"/>
      <c r="CJY94" s="5"/>
      <c r="CJZ94" s="5"/>
      <c r="CKA94" s="5"/>
      <c r="CKB94" s="5"/>
      <c r="CKC94" s="5"/>
      <c r="CKD94" s="5"/>
      <c r="CKE94" s="5"/>
      <c r="CKF94" s="5"/>
      <c r="CKG94" s="5"/>
      <c r="CKH94" s="5"/>
      <c r="CKI94" s="5"/>
      <c r="CKJ94" s="5"/>
      <c r="CKK94" s="5"/>
      <c r="CKL94" s="5"/>
      <c r="CKM94" s="5"/>
      <c r="CKN94" s="5"/>
      <c r="CKO94" s="5"/>
      <c r="CKP94" s="5"/>
      <c r="CKQ94" s="5"/>
      <c r="CKR94" s="5"/>
      <c r="CKS94" s="5"/>
      <c r="CKT94" s="5"/>
      <c r="CKU94" s="5"/>
      <c r="CKV94" s="5"/>
      <c r="CKW94" s="5"/>
      <c r="CKX94" s="5"/>
      <c r="CKY94" s="5"/>
      <c r="CKZ94" s="5"/>
      <c r="CLA94" s="5"/>
      <c r="CLB94" s="5"/>
      <c r="CLC94" s="5"/>
      <c r="CLD94" s="5"/>
      <c r="CLE94" s="5"/>
      <c r="CLF94" s="5"/>
      <c r="CLG94" s="5"/>
      <c r="CLH94" s="5"/>
      <c r="CLI94" s="5"/>
      <c r="CLJ94" s="5"/>
      <c r="CLK94" s="5"/>
      <c r="CLL94" s="5"/>
      <c r="CLM94" s="5"/>
      <c r="CLN94" s="5"/>
      <c r="CLO94" s="5"/>
      <c r="CLP94" s="5"/>
      <c r="CLQ94" s="5"/>
      <c r="CLR94" s="5"/>
      <c r="CLS94" s="5"/>
      <c r="CLT94" s="5"/>
      <c r="CLU94" s="5"/>
      <c r="CLV94" s="5"/>
      <c r="CLW94" s="5"/>
      <c r="CLX94" s="5"/>
      <c r="CLY94" s="5"/>
      <c r="CLZ94" s="5"/>
      <c r="CMA94" s="5"/>
      <c r="CMB94" s="5"/>
      <c r="CMC94" s="5"/>
      <c r="CMD94" s="5"/>
      <c r="CME94" s="5"/>
      <c r="CMF94" s="5"/>
      <c r="CMG94" s="5"/>
      <c r="CMH94" s="5"/>
      <c r="CMI94" s="5"/>
      <c r="CMJ94" s="5"/>
      <c r="CMK94" s="5"/>
      <c r="CML94" s="5"/>
      <c r="CMM94" s="5"/>
      <c r="CMN94" s="5"/>
      <c r="CMO94" s="5"/>
      <c r="CMP94" s="5"/>
      <c r="CMQ94" s="5"/>
      <c r="CMR94" s="5"/>
      <c r="CMS94" s="5"/>
      <c r="CMT94" s="5"/>
      <c r="CMU94" s="5"/>
      <c r="CMV94" s="5"/>
      <c r="CMW94" s="5"/>
      <c r="CMX94" s="5"/>
      <c r="CMY94" s="5"/>
      <c r="CMZ94" s="5"/>
      <c r="CNA94" s="5"/>
      <c r="CNB94" s="5"/>
      <c r="CNC94" s="5"/>
      <c r="CND94" s="5"/>
      <c r="CNE94" s="5"/>
      <c r="CNF94" s="5"/>
      <c r="CNG94" s="5"/>
      <c r="CNH94" s="5"/>
      <c r="CNI94" s="5"/>
      <c r="CNJ94" s="5"/>
      <c r="CNK94" s="5"/>
      <c r="CNL94" s="5"/>
      <c r="CNM94" s="5"/>
      <c r="CNN94" s="5"/>
      <c r="CNO94" s="5"/>
      <c r="CNP94" s="5"/>
      <c r="CNQ94" s="5"/>
      <c r="CNR94" s="5"/>
      <c r="CNS94" s="5"/>
      <c r="CNT94" s="5"/>
      <c r="CNU94" s="5"/>
      <c r="CNV94" s="5"/>
      <c r="CNW94" s="5"/>
      <c r="CNX94" s="5"/>
      <c r="CNY94" s="5"/>
      <c r="CNZ94" s="5"/>
      <c r="COA94" s="5"/>
      <c r="COB94" s="5"/>
      <c r="COC94" s="5"/>
      <c r="COD94" s="5"/>
      <c r="COE94" s="5"/>
      <c r="COF94" s="5"/>
      <c r="COG94" s="5"/>
      <c r="COH94" s="5"/>
      <c r="COI94" s="5"/>
      <c r="COJ94" s="5"/>
      <c r="COK94" s="5"/>
      <c r="COL94" s="5"/>
      <c r="COM94" s="5"/>
      <c r="CON94" s="5"/>
      <c r="COO94" s="5"/>
      <c r="COP94" s="5"/>
      <c r="COQ94" s="5"/>
      <c r="COR94" s="5"/>
      <c r="COS94" s="5"/>
      <c r="COT94" s="5"/>
      <c r="COU94" s="5"/>
      <c r="COV94" s="5"/>
      <c r="COW94" s="5"/>
      <c r="COX94" s="5"/>
      <c r="COY94" s="5"/>
      <c r="COZ94" s="5"/>
      <c r="CPA94" s="5"/>
      <c r="CPB94" s="5"/>
      <c r="CPC94" s="5"/>
      <c r="CPD94" s="5"/>
      <c r="CPE94" s="5"/>
      <c r="CPF94" s="5"/>
      <c r="CPG94" s="5"/>
      <c r="CPH94" s="5"/>
      <c r="CPI94" s="5"/>
      <c r="CPJ94" s="5"/>
      <c r="CPK94" s="5"/>
      <c r="CPL94" s="5"/>
      <c r="CPM94" s="5"/>
      <c r="CPN94" s="5"/>
      <c r="CPO94" s="5"/>
      <c r="CPP94" s="5"/>
      <c r="CPQ94" s="5"/>
      <c r="CPR94" s="5"/>
      <c r="CPS94" s="5"/>
      <c r="CPT94" s="5"/>
      <c r="CPU94" s="5"/>
      <c r="CPV94" s="5"/>
      <c r="CPW94" s="5"/>
      <c r="CPX94" s="5"/>
      <c r="CPY94" s="5"/>
      <c r="CPZ94" s="5"/>
      <c r="CQA94" s="5"/>
      <c r="CQB94" s="5"/>
      <c r="CQC94" s="5"/>
      <c r="CQD94" s="5"/>
      <c r="CQE94" s="5"/>
      <c r="CQF94" s="5"/>
      <c r="CQG94" s="5"/>
      <c r="CQH94" s="5"/>
      <c r="CQI94" s="5"/>
      <c r="CQJ94" s="5"/>
      <c r="CQK94" s="5"/>
      <c r="CQL94" s="5"/>
      <c r="CQM94" s="5"/>
      <c r="CQN94" s="5"/>
      <c r="CQO94" s="5"/>
      <c r="CQP94" s="5"/>
      <c r="CQQ94" s="5"/>
      <c r="CQR94" s="5"/>
      <c r="CQS94" s="5"/>
      <c r="CQT94" s="5"/>
      <c r="CQU94" s="5"/>
      <c r="CQV94" s="5"/>
      <c r="CQW94" s="5"/>
      <c r="CQX94" s="5"/>
      <c r="CQY94" s="5"/>
      <c r="CQZ94" s="5"/>
      <c r="CRA94" s="5"/>
      <c r="CRB94" s="5"/>
      <c r="CRC94" s="5"/>
      <c r="CRD94" s="5"/>
      <c r="CRE94" s="5"/>
      <c r="CRF94" s="5"/>
      <c r="CRG94" s="5"/>
      <c r="CRH94" s="5"/>
      <c r="CRI94" s="5"/>
      <c r="CRJ94" s="5"/>
      <c r="CRK94" s="5"/>
      <c r="CRL94" s="5"/>
      <c r="CRM94" s="5"/>
      <c r="CRN94" s="5"/>
      <c r="CRO94" s="5"/>
      <c r="CRP94" s="5"/>
      <c r="CRQ94" s="5"/>
      <c r="CRR94" s="5"/>
      <c r="CRS94" s="5"/>
      <c r="CRT94" s="5"/>
      <c r="CRU94" s="5"/>
      <c r="CRV94" s="5"/>
      <c r="CRW94" s="5"/>
      <c r="CRX94" s="5"/>
      <c r="CRY94" s="5"/>
      <c r="CRZ94" s="5"/>
      <c r="CSA94" s="5"/>
      <c r="CSB94" s="5"/>
      <c r="CSC94" s="5"/>
      <c r="CSD94" s="5"/>
      <c r="CSE94" s="5"/>
      <c r="CSF94" s="5"/>
      <c r="CSG94" s="5"/>
      <c r="CSH94" s="5"/>
      <c r="CSI94" s="5"/>
      <c r="CSJ94" s="5"/>
      <c r="CSK94" s="5"/>
      <c r="CSL94" s="5"/>
      <c r="CSM94" s="5"/>
      <c r="CSN94" s="5"/>
      <c r="CSO94" s="5"/>
      <c r="CSP94" s="5"/>
      <c r="CSQ94" s="5"/>
      <c r="CSR94" s="5"/>
      <c r="CSS94" s="5"/>
      <c r="CST94" s="5"/>
      <c r="CSU94" s="5"/>
      <c r="CSV94" s="5"/>
      <c r="CSW94" s="5"/>
      <c r="CSX94" s="5"/>
      <c r="CSY94" s="5"/>
      <c r="CSZ94" s="5"/>
      <c r="CTA94" s="5"/>
      <c r="CTB94" s="5"/>
      <c r="CTC94" s="5"/>
      <c r="CTD94" s="5"/>
      <c r="CTE94" s="5"/>
      <c r="CTF94" s="5"/>
      <c r="CTG94" s="5"/>
      <c r="CTH94" s="5"/>
      <c r="CTI94" s="5"/>
      <c r="CTJ94" s="5"/>
      <c r="CTK94" s="5"/>
      <c r="CTL94" s="5"/>
      <c r="CTM94" s="5"/>
      <c r="CTN94" s="5"/>
      <c r="CTO94" s="5"/>
      <c r="CTP94" s="5"/>
      <c r="CTQ94" s="5"/>
      <c r="CTR94" s="5"/>
      <c r="CTS94" s="5"/>
      <c r="CTT94" s="5"/>
      <c r="CTU94" s="5"/>
      <c r="CTV94" s="5"/>
      <c r="CTW94" s="5"/>
      <c r="CTX94" s="5"/>
      <c r="CTY94" s="5"/>
      <c r="CTZ94" s="5"/>
      <c r="CUA94" s="5"/>
      <c r="CUB94" s="5"/>
      <c r="CUC94" s="5"/>
      <c r="CUD94" s="5"/>
      <c r="CUE94" s="5"/>
      <c r="CUF94" s="5"/>
      <c r="CUG94" s="5"/>
      <c r="CUH94" s="5"/>
      <c r="CUI94" s="5"/>
      <c r="CUJ94" s="5"/>
      <c r="CUK94" s="5"/>
      <c r="CUL94" s="5"/>
      <c r="CUM94" s="5"/>
      <c r="CUN94" s="5"/>
      <c r="CUO94" s="5"/>
      <c r="CUP94" s="5"/>
      <c r="CUQ94" s="5"/>
      <c r="CUR94" s="5"/>
      <c r="CUS94" s="5"/>
      <c r="CUT94" s="5"/>
      <c r="CUU94" s="5"/>
      <c r="CUV94" s="5"/>
      <c r="CUW94" s="5"/>
      <c r="CUX94" s="5"/>
      <c r="CUY94" s="5"/>
      <c r="CUZ94" s="5"/>
      <c r="CVA94" s="5"/>
      <c r="CVB94" s="5"/>
      <c r="CVC94" s="5"/>
      <c r="CVD94" s="5"/>
      <c r="CVE94" s="5"/>
      <c r="CVF94" s="5"/>
      <c r="CVG94" s="5"/>
      <c r="CVH94" s="5"/>
      <c r="CVI94" s="5"/>
      <c r="CVJ94" s="5"/>
      <c r="CVK94" s="5"/>
      <c r="CVL94" s="5"/>
      <c r="CVM94" s="5"/>
      <c r="CVN94" s="5"/>
      <c r="CVO94" s="5"/>
      <c r="CVP94" s="5"/>
      <c r="CVQ94" s="5"/>
      <c r="CVR94" s="5"/>
      <c r="CVS94" s="5"/>
      <c r="CVT94" s="5"/>
      <c r="CVU94" s="5"/>
      <c r="CVV94" s="5"/>
      <c r="CVW94" s="5"/>
      <c r="CVX94" s="5"/>
      <c r="CVY94" s="5"/>
      <c r="CVZ94" s="5"/>
      <c r="CWA94" s="5"/>
      <c r="CWB94" s="5"/>
      <c r="CWC94" s="5"/>
      <c r="CWD94" s="5"/>
      <c r="CWE94" s="5"/>
      <c r="CWF94" s="5"/>
      <c r="CWG94" s="5"/>
      <c r="CWH94" s="5"/>
      <c r="CWI94" s="5"/>
      <c r="CWJ94" s="5"/>
      <c r="CWK94" s="5"/>
      <c r="CWL94" s="5"/>
      <c r="CWM94" s="5"/>
      <c r="CWN94" s="5"/>
      <c r="CWO94" s="5"/>
      <c r="CWP94" s="5"/>
      <c r="CWQ94" s="5"/>
      <c r="CWR94" s="5"/>
      <c r="CWS94" s="5"/>
      <c r="CWT94" s="5"/>
      <c r="CWU94" s="5"/>
      <c r="CWV94" s="5"/>
      <c r="CWW94" s="5"/>
      <c r="CWX94" s="5"/>
      <c r="CWY94" s="5"/>
      <c r="CWZ94" s="5"/>
      <c r="CXA94" s="5"/>
      <c r="CXB94" s="5"/>
      <c r="CXC94" s="5"/>
      <c r="CXD94" s="5"/>
      <c r="CXE94" s="5"/>
      <c r="CXF94" s="5"/>
      <c r="CXG94" s="5"/>
      <c r="CXH94" s="5"/>
      <c r="CXI94" s="5"/>
      <c r="CXJ94" s="5"/>
      <c r="CXK94" s="5"/>
      <c r="CXL94" s="5"/>
      <c r="CXM94" s="5"/>
      <c r="CXN94" s="5"/>
      <c r="CXO94" s="5"/>
      <c r="CXP94" s="5"/>
      <c r="CXQ94" s="5"/>
      <c r="CXR94" s="5"/>
      <c r="CXS94" s="5"/>
      <c r="CXT94" s="5"/>
      <c r="CXU94" s="5"/>
      <c r="CXV94" s="5"/>
      <c r="CXW94" s="5"/>
      <c r="CXX94" s="5"/>
      <c r="CXY94" s="5"/>
      <c r="CXZ94" s="5"/>
      <c r="CYA94" s="5"/>
      <c r="CYB94" s="5"/>
      <c r="CYC94" s="5"/>
      <c r="CYD94" s="5"/>
      <c r="CYE94" s="5"/>
      <c r="CYF94" s="5"/>
      <c r="CYG94" s="5"/>
      <c r="CYH94" s="5"/>
      <c r="CYI94" s="5"/>
      <c r="CYJ94" s="5"/>
      <c r="CYK94" s="5"/>
      <c r="CYL94" s="5"/>
      <c r="CYM94" s="5"/>
      <c r="CYN94" s="5"/>
      <c r="CYO94" s="5"/>
      <c r="CYP94" s="5"/>
      <c r="CYQ94" s="5"/>
      <c r="CYR94" s="5"/>
      <c r="CYS94" s="5"/>
      <c r="CYT94" s="5"/>
      <c r="CYU94" s="5"/>
      <c r="CYV94" s="5"/>
      <c r="CYW94" s="5"/>
      <c r="CYX94" s="5"/>
      <c r="CYY94" s="5"/>
      <c r="CYZ94" s="5"/>
      <c r="CZA94" s="5"/>
      <c r="CZB94" s="5"/>
      <c r="CZC94" s="5"/>
      <c r="CZD94" s="5"/>
      <c r="CZE94" s="5"/>
      <c r="CZF94" s="5"/>
      <c r="CZG94" s="5"/>
      <c r="CZH94" s="5"/>
      <c r="CZI94" s="5"/>
      <c r="CZJ94" s="5"/>
      <c r="CZK94" s="5"/>
      <c r="CZL94" s="5"/>
      <c r="CZM94" s="5"/>
      <c r="CZN94" s="5"/>
      <c r="CZO94" s="5"/>
      <c r="CZP94" s="5"/>
      <c r="CZQ94" s="5"/>
      <c r="CZR94" s="5"/>
      <c r="CZS94" s="5"/>
      <c r="CZT94" s="5"/>
      <c r="CZU94" s="5"/>
      <c r="CZV94" s="5"/>
      <c r="CZW94" s="5"/>
      <c r="CZX94" s="5"/>
      <c r="CZY94" s="5"/>
      <c r="CZZ94" s="5"/>
      <c r="DAA94" s="5"/>
      <c r="DAB94" s="5"/>
      <c r="DAC94" s="5"/>
      <c r="DAD94" s="5"/>
      <c r="DAE94" s="5"/>
      <c r="DAF94" s="5"/>
      <c r="DAG94" s="5"/>
      <c r="DAH94" s="5"/>
      <c r="DAI94" s="5"/>
      <c r="DAJ94" s="5"/>
      <c r="DAK94" s="5"/>
      <c r="DAL94" s="5"/>
      <c r="DAM94" s="5"/>
      <c r="DAN94" s="5"/>
      <c r="DAO94" s="5"/>
      <c r="DAP94" s="5"/>
      <c r="DAQ94" s="5"/>
      <c r="DAR94" s="5"/>
      <c r="DAS94" s="5"/>
      <c r="DAT94" s="5"/>
      <c r="DAU94" s="5"/>
      <c r="DAV94" s="5"/>
      <c r="DAW94" s="5"/>
      <c r="DAX94" s="5"/>
      <c r="DAY94" s="5"/>
      <c r="DAZ94" s="5"/>
      <c r="DBA94" s="5"/>
      <c r="DBB94" s="5"/>
      <c r="DBC94" s="5"/>
      <c r="DBD94" s="5"/>
      <c r="DBE94" s="5"/>
      <c r="DBF94" s="5"/>
      <c r="DBG94" s="5"/>
      <c r="DBH94" s="5"/>
      <c r="DBI94" s="5"/>
      <c r="DBJ94" s="5"/>
      <c r="DBK94" s="5"/>
      <c r="DBL94" s="5"/>
      <c r="DBM94" s="5"/>
      <c r="DBN94" s="5"/>
      <c r="DBO94" s="5"/>
      <c r="DBP94" s="5"/>
      <c r="DBQ94" s="5"/>
      <c r="DBR94" s="5"/>
      <c r="DBS94" s="5"/>
      <c r="DBT94" s="5"/>
      <c r="DBU94" s="5"/>
      <c r="DBV94" s="5"/>
      <c r="DBW94" s="5"/>
      <c r="DBX94" s="5"/>
      <c r="DBY94" s="5"/>
      <c r="DBZ94" s="5"/>
      <c r="DCA94" s="5"/>
      <c r="DCB94" s="5"/>
      <c r="DCC94" s="5"/>
      <c r="DCD94" s="5"/>
      <c r="DCE94" s="5"/>
      <c r="DCF94" s="5"/>
      <c r="DCG94" s="5"/>
      <c r="DCH94" s="5"/>
      <c r="DCI94" s="5"/>
      <c r="DCJ94" s="5"/>
      <c r="DCK94" s="5"/>
      <c r="DCL94" s="5"/>
      <c r="DCM94" s="5"/>
      <c r="DCN94" s="5"/>
      <c r="DCO94" s="5"/>
      <c r="DCP94" s="5"/>
      <c r="DCQ94" s="5"/>
      <c r="DCR94" s="5"/>
      <c r="DCS94" s="5"/>
      <c r="DCT94" s="5"/>
      <c r="DCU94" s="5"/>
      <c r="DCV94" s="5"/>
      <c r="DCW94" s="5"/>
      <c r="DCX94" s="5"/>
      <c r="DCY94" s="5"/>
      <c r="DCZ94" s="5"/>
      <c r="DDA94" s="5"/>
      <c r="DDB94" s="5"/>
      <c r="DDC94" s="5"/>
      <c r="DDD94" s="5"/>
      <c r="DDE94" s="5"/>
      <c r="DDF94" s="5"/>
      <c r="DDG94" s="5"/>
      <c r="DDH94" s="5"/>
      <c r="DDI94" s="5"/>
      <c r="DDJ94" s="5"/>
      <c r="DDK94" s="5"/>
      <c r="DDL94" s="5"/>
      <c r="DDM94" s="5"/>
      <c r="DDN94" s="5"/>
      <c r="DDO94" s="5"/>
      <c r="DDP94" s="5"/>
      <c r="DDQ94" s="5"/>
      <c r="DDR94" s="5"/>
      <c r="DDS94" s="5"/>
      <c r="DDT94" s="5"/>
      <c r="DDU94" s="5"/>
      <c r="DDV94" s="5"/>
      <c r="DDW94" s="5"/>
      <c r="DDX94" s="5"/>
      <c r="DDY94" s="5"/>
      <c r="DDZ94" s="5"/>
      <c r="DEA94" s="5"/>
      <c r="DEB94" s="5"/>
      <c r="DEC94" s="5"/>
      <c r="DED94" s="5"/>
      <c r="DEE94" s="5"/>
      <c r="DEF94" s="5"/>
      <c r="DEG94" s="5"/>
      <c r="DEH94" s="5"/>
      <c r="DEI94" s="5"/>
      <c r="DEJ94" s="5"/>
      <c r="DEK94" s="5"/>
      <c r="DEL94" s="5"/>
      <c r="DEM94" s="5"/>
      <c r="DEN94" s="5"/>
      <c r="DEO94" s="5"/>
      <c r="DEP94" s="5"/>
      <c r="DEQ94" s="5"/>
      <c r="DER94" s="5"/>
      <c r="DES94" s="5"/>
      <c r="DET94" s="5"/>
      <c r="DEU94" s="5"/>
      <c r="DEV94" s="5"/>
      <c r="DEW94" s="5"/>
      <c r="DEX94" s="5"/>
      <c r="DEY94" s="5"/>
      <c r="DEZ94" s="5"/>
      <c r="DFA94" s="5"/>
      <c r="DFB94" s="5"/>
      <c r="DFC94" s="5"/>
      <c r="DFD94" s="5"/>
      <c r="DFE94" s="5"/>
      <c r="DFF94" s="5"/>
      <c r="DFG94" s="5"/>
      <c r="DFH94" s="5"/>
      <c r="DFI94" s="5"/>
      <c r="DFJ94" s="5"/>
      <c r="DFK94" s="5"/>
      <c r="DFL94" s="5"/>
      <c r="DFM94" s="5"/>
      <c r="DFN94" s="5"/>
      <c r="DFO94" s="5"/>
      <c r="DFP94" s="5"/>
      <c r="DFQ94" s="5"/>
      <c r="DFR94" s="5"/>
      <c r="DFS94" s="5"/>
      <c r="DFT94" s="5"/>
      <c r="DFU94" s="5"/>
      <c r="DFV94" s="5"/>
      <c r="DFW94" s="5"/>
      <c r="DFX94" s="5"/>
      <c r="DFY94" s="5"/>
      <c r="DFZ94" s="5"/>
      <c r="DGA94" s="5"/>
      <c r="DGB94" s="5"/>
      <c r="DGC94" s="5"/>
      <c r="DGD94" s="5"/>
      <c r="DGE94" s="5"/>
      <c r="DGF94" s="5"/>
      <c r="DGG94" s="5"/>
      <c r="DGH94" s="5"/>
      <c r="DGI94" s="5"/>
      <c r="DGJ94" s="5"/>
      <c r="DGK94" s="5"/>
      <c r="DGL94" s="5"/>
      <c r="DGM94" s="5"/>
      <c r="DGN94" s="5"/>
      <c r="DGO94" s="5"/>
      <c r="DGP94" s="5"/>
      <c r="DGQ94" s="5"/>
      <c r="DGR94" s="5"/>
      <c r="DGS94" s="5"/>
      <c r="DGT94" s="5"/>
      <c r="DGU94" s="5"/>
      <c r="DGV94" s="5"/>
      <c r="DGW94" s="5"/>
      <c r="DGX94" s="5"/>
      <c r="DGY94" s="5"/>
      <c r="DGZ94" s="5"/>
      <c r="DHA94" s="5"/>
      <c r="DHB94" s="5"/>
      <c r="DHC94" s="5"/>
      <c r="DHD94" s="5"/>
      <c r="DHE94" s="5"/>
      <c r="DHF94" s="5"/>
      <c r="DHG94" s="5"/>
      <c r="DHH94" s="5"/>
      <c r="DHI94" s="5"/>
      <c r="DHJ94" s="5"/>
      <c r="DHK94" s="5"/>
      <c r="DHL94" s="5"/>
      <c r="DHM94" s="5"/>
      <c r="DHN94" s="5"/>
      <c r="DHO94" s="5"/>
      <c r="DHP94" s="5"/>
      <c r="DHQ94" s="5"/>
      <c r="DHR94" s="5"/>
      <c r="DHS94" s="5"/>
      <c r="DHT94" s="5"/>
      <c r="DHU94" s="5"/>
      <c r="DHV94" s="5"/>
      <c r="DHW94" s="5"/>
      <c r="DHX94" s="5"/>
      <c r="DHY94" s="5"/>
      <c r="DHZ94" s="5"/>
      <c r="DIA94" s="5"/>
      <c r="DIB94" s="5"/>
      <c r="DIC94" s="5"/>
      <c r="DID94" s="5"/>
      <c r="DIE94" s="5"/>
      <c r="DIF94" s="5"/>
      <c r="DIG94" s="5"/>
      <c r="DIH94" s="5"/>
      <c r="DII94" s="5"/>
      <c r="DIJ94" s="5"/>
      <c r="DIK94" s="5"/>
      <c r="DIL94" s="5"/>
      <c r="DIM94" s="5"/>
      <c r="DIN94" s="5"/>
      <c r="DIO94" s="5"/>
      <c r="DIP94" s="5"/>
      <c r="DIQ94" s="5"/>
      <c r="DIR94" s="5"/>
      <c r="DIS94" s="5"/>
      <c r="DIT94" s="5"/>
      <c r="DIU94" s="5"/>
      <c r="DIV94" s="5"/>
      <c r="DIW94" s="5"/>
      <c r="DIX94" s="5"/>
      <c r="DIY94" s="5"/>
      <c r="DIZ94" s="5"/>
      <c r="DJA94" s="5"/>
      <c r="DJB94" s="5"/>
      <c r="DJC94" s="5"/>
      <c r="DJD94" s="5"/>
      <c r="DJE94" s="5"/>
      <c r="DJF94" s="5"/>
      <c r="DJG94" s="5"/>
      <c r="DJH94" s="5"/>
      <c r="DJI94" s="5"/>
      <c r="DJJ94" s="5"/>
      <c r="DJK94" s="5"/>
      <c r="DJL94" s="5"/>
      <c r="DJM94" s="5"/>
      <c r="DJN94" s="5"/>
      <c r="DJO94" s="5"/>
      <c r="DJP94" s="5"/>
      <c r="DJQ94" s="5"/>
      <c r="DJR94" s="5"/>
      <c r="DJS94" s="5"/>
      <c r="DJT94" s="5"/>
      <c r="DJU94" s="5"/>
      <c r="DJV94" s="5"/>
      <c r="DJW94" s="5"/>
      <c r="DJX94" s="5"/>
      <c r="DJY94" s="5"/>
      <c r="DJZ94" s="5"/>
      <c r="DKA94" s="5"/>
      <c r="DKB94" s="5"/>
      <c r="DKC94" s="5"/>
      <c r="DKD94" s="5"/>
      <c r="DKE94" s="5"/>
      <c r="DKF94" s="5"/>
      <c r="DKG94" s="5"/>
      <c r="DKH94" s="5"/>
      <c r="DKI94" s="5"/>
      <c r="DKJ94" s="5"/>
      <c r="DKK94" s="5"/>
      <c r="DKL94" s="5"/>
      <c r="DKM94" s="5"/>
      <c r="DKN94" s="5"/>
      <c r="DKO94" s="5"/>
      <c r="DKP94" s="5"/>
      <c r="DKQ94" s="5"/>
      <c r="DKR94" s="5"/>
      <c r="DKS94" s="5"/>
      <c r="DKT94" s="5"/>
      <c r="DKU94" s="5"/>
      <c r="DKV94" s="5"/>
      <c r="DKW94" s="5"/>
      <c r="DKX94" s="5"/>
      <c r="DKY94" s="5"/>
      <c r="DKZ94" s="5"/>
      <c r="DLA94" s="5"/>
      <c r="DLB94" s="5"/>
      <c r="DLC94" s="5"/>
      <c r="DLD94" s="5"/>
      <c r="DLE94" s="5"/>
      <c r="DLF94" s="5"/>
      <c r="DLG94" s="5"/>
      <c r="DLH94" s="5"/>
      <c r="DLI94" s="5"/>
      <c r="DLJ94" s="5"/>
      <c r="DLK94" s="5"/>
      <c r="DLL94" s="5"/>
      <c r="DLM94" s="5"/>
      <c r="DLN94" s="5"/>
      <c r="DLO94" s="5"/>
      <c r="DLP94" s="5"/>
      <c r="DLQ94" s="5"/>
      <c r="DLR94" s="5"/>
      <c r="DLS94" s="5"/>
      <c r="DLT94" s="5"/>
      <c r="DLU94" s="5"/>
      <c r="DLV94" s="5"/>
      <c r="DLW94" s="5"/>
      <c r="DLX94" s="5"/>
      <c r="DLY94" s="5"/>
      <c r="DLZ94" s="5"/>
      <c r="DMA94" s="5"/>
      <c r="DMB94" s="5"/>
      <c r="DMC94" s="5"/>
      <c r="DMD94" s="5"/>
      <c r="DME94" s="5"/>
      <c r="DMF94" s="5"/>
      <c r="DMG94" s="5"/>
      <c r="DMH94" s="5"/>
      <c r="DMI94" s="5"/>
      <c r="DMJ94" s="5"/>
      <c r="DMK94" s="5"/>
      <c r="DML94" s="5"/>
      <c r="DMM94" s="5"/>
      <c r="DMN94" s="5"/>
      <c r="DMO94" s="5"/>
      <c r="DMP94" s="5"/>
      <c r="DMQ94" s="5"/>
      <c r="DMR94" s="5"/>
      <c r="DMS94" s="5"/>
      <c r="DMT94" s="5"/>
      <c r="DMU94" s="5"/>
      <c r="DMV94" s="5"/>
      <c r="DMW94" s="5"/>
      <c r="DMX94" s="5"/>
      <c r="DMY94" s="5"/>
      <c r="DMZ94" s="5"/>
      <c r="DNA94" s="5"/>
      <c r="DNB94" s="5"/>
      <c r="DNC94" s="5"/>
      <c r="DND94" s="5"/>
      <c r="DNE94" s="5"/>
      <c r="DNF94" s="5"/>
      <c r="DNG94" s="5"/>
      <c r="DNH94" s="5"/>
      <c r="DNI94" s="5"/>
      <c r="DNJ94" s="5"/>
      <c r="DNK94" s="5"/>
      <c r="DNL94" s="5"/>
      <c r="DNM94" s="5"/>
      <c r="DNN94" s="5"/>
      <c r="DNO94" s="5"/>
      <c r="DNP94" s="5"/>
      <c r="DNQ94" s="5"/>
      <c r="DNR94" s="5"/>
      <c r="DNS94" s="5"/>
      <c r="DNT94" s="5"/>
      <c r="DNU94" s="5"/>
      <c r="DNV94" s="5"/>
      <c r="DNW94" s="5"/>
      <c r="DNX94" s="5"/>
      <c r="DNY94" s="5"/>
      <c r="DNZ94" s="5"/>
      <c r="DOA94" s="5"/>
      <c r="DOB94" s="5"/>
      <c r="DOC94" s="5"/>
      <c r="DOD94" s="5"/>
      <c r="DOE94" s="5"/>
      <c r="DOF94" s="5"/>
      <c r="DOG94" s="5"/>
      <c r="DOH94" s="5"/>
      <c r="DOI94" s="5"/>
      <c r="DOJ94" s="5"/>
      <c r="DOK94" s="5"/>
      <c r="DOL94" s="5"/>
      <c r="DOM94" s="5"/>
      <c r="DON94" s="5"/>
      <c r="DOO94" s="5"/>
      <c r="DOP94" s="5"/>
      <c r="DOQ94" s="5"/>
      <c r="DOR94" s="5"/>
      <c r="DOS94" s="5"/>
      <c r="DOT94" s="5"/>
      <c r="DOU94" s="5"/>
      <c r="DOV94" s="5"/>
      <c r="DOW94" s="5"/>
      <c r="DOX94" s="5"/>
      <c r="DOY94" s="5"/>
      <c r="DOZ94" s="5"/>
      <c r="DPA94" s="5"/>
      <c r="DPB94" s="5"/>
      <c r="DPC94" s="5"/>
      <c r="DPD94" s="5"/>
      <c r="DPE94" s="5"/>
      <c r="DPF94" s="5"/>
    </row>
    <row r="95" spans="1:3126" s="48" customFormat="1" ht="20.100000000000001" customHeight="1" x14ac:dyDescent="0.25">
      <c r="A95" s="24">
        <v>86</v>
      </c>
      <c r="B95" s="99" t="s">
        <v>100</v>
      </c>
      <c r="C95" s="100"/>
      <c r="D95" s="37"/>
      <c r="E95" s="37"/>
      <c r="F95" s="37"/>
      <c r="G95" s="37"/>
      <c r="H95" s="37">
        <f>H94</f>
        <v>0</v>
      </c>
      <c r="I95" s="37">
        <f t="shared" ref="I95:AZ95" si="72">I94</f>
        <v>0</v>
      </c>
      <c r="J95" s="37">
        <f t="shared" si="72"/>
        <v>30</v>
      </c>
      <c r="K95" s="37">
        <f t="shared" si="72"/>
        <v>60</v>
      </c>
      <c r="L95" s="37">
        <f t="shared" si="72"/>
        <v>0</v>
      </c>
      <c r="M95" s="37">
        <f t="shared" si="72"/>
        <v>0</v>
      </c>
      <c r="N95" s="37">
        <f t="shared" si="72"/>
        <v>0</v>
      </c>
      <c r="O95" s="37">
        <f t="shared" si="72"/>
        <v>0</v>
      </c>
      <c r="P95" s="37">
        <f t="shared" si="72"/>
        <v>0</v>
      </c>
      <c r="Q95" s="37">
        <f t="shared" si="72"/>
        <v>0</v>
      </c>
      <c r="R95" s="37">
        <f t="shared" si="72"/>
        <v>0</v>
      </c>
      <c r="S95" s="37">
        <f t="shared" si="72"/>
        <v>0</v>
      </c>
      <c r="T95" s="37">
        <f t="shared" si="72"/>
        <v>0</v>
      </c>
      <c r="U95" s="37">
        <f t="shared" si="72"/>
        <v>0</v>
      </c>
      <c r="V95" s="37">
        <f t="shared" si="72"/>
        <v>0</v>
      </c>
      <c r="W95" s="37">
        <f t="shared" si="72"/>
        <v>0</v>
      </c>
      <c r="X95" s="37">
        <f t="shared" si="72"/>
        <v>0</v>
      </c>
      <c r="Y95" s="37">
        <f t="shared" si="72"/>
        <v>0</v>
      </c>
      <c r="Z95" s="37">
        <f t="shared" si="72"/>
        <v>0</v>
      </c>
      <c r="AA95" s="37">
        <f t="shared" si="72"/>
        <v>0</v>
      </c>
      <c r="AB95" s="37">
        <f t="shared" si="72"/>
        <v>0</v>
      </c>
      <c r="AC95" s="37">
        <f t="shared" si="72"/>
        <v>0</v>
      </c>
      <c r="AD95" s="37">
        <f t="shared" si="72"/>
        <v>0</v>
      </c>
      <c r="AE95" s="37">
        <f t="shared" si="72"/>
        <v>0</v>
      </c>
      <c r="AF95" s="37">
        <f t="shared" si="72"/>
        <v>0</v>
      </c>
      <c r="AG95" s="37">
        <f t="shared" si="72"/>
        <v>0</v>
      </c>
      <c r="AH95" s="37">
        <f t="shared" si="72"/>
        <v>0</v>
      </c>
      <c r="AI95" s="37">
        <f t="shared" si="72"/>
        <v>0</v>
      </c>
      <c r="AJ95" s="37">
        <f t="shared" si="72"/>
        <v>0</v>
      </c>
      <c r="AK95" s="37">
        <f t="shared" si="72"/>
        <v>0</v>
      </c>
      <c r="AL95" s="37">
        <f t="shared" si="72"/>
        <v>0</v>
      </c>
      <c r="AM95" s="37">
        <f t="shared" si="72"/>
        <v>0</v>
      </c>
      <c r="AN95" s="37">
        <f t="shared" si="72"/>
        <v>0</v>
      </c>
      <c r="AO95" s="37">
        <f t="shared" si="72"/>
        <v>0</v>
      </c>
      <c r="AP95" s="37">
        <f t="shared" si="72"/>
        <v>0</v>
      </c>
      <c r="AQ95" s="37">
        <f t="shared" si="72"/>
        <v>0</v>
      </c>
      <c r="AR95" s="37">
        <f t="shared" si="72"/>
        <v>0</v>
      </c>
      <c r="AS95" s="37">
        <f t="shared" si="72"/>
        <v>0</v>
      </c>
      <c r="AT95" s="37">
        <f t="shared" si="72"/>
        <v>0</v>
      </c>
      <c r="AU95" s="37">
        <f t="shared" si="72"/>
        <v>0</v>
      </c>
      <c r="AV95" s="37">
        <f t="shared" si="72"/>
        <v>0</v>
      </c>
      <c r="AW95" s="37">
        <f t="shared" si="72"/>
        <v>0</v>
      </c>
      <c r="AX95" s="37">
        <f t="shared" si="72"/>
        <v>0</v>
      </c>
      <c r="AY95" s="37">
        <f t="shared" si="72"/>
        <v>0</v>
      </c>
      <c r="AZ95" s="37">
        <f t="shared" si="72"/>
        <v>60</v>
      </c>
      <c r="BA95" s="55"/>
      <c r="BB95" s="50"/>
      <c r="BC95" s="47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Q95" s="47"/>
      <c r="BR95" s="47"/>
      <c r="BS95" s="47"/>
      <c r="BT95" s="47"/>
      <c r="BU95" s="47"/>
      <c r="BV95" s="47"/>
      <c r="BW95" s="47"/>
      <c r="BX95" s="47"/>
      <c r="BY95" s="47"/>
      <c r="BZ95" s="47"/>
      <c r="CA95" s="47"/>
      <c r="CB95" s="47"/>
      <c r="CC95" s="47"/>
      <c r="CD95" s="47"/>
      <c r="CE95" s="47"/>
      <c r="CF95" s="47"/>
      <c r="CG95" s="47"/>
      <c r="CH95" s="47"/>
      <c r="CI95" s="47"/>
      <c r="CJ95" s="47"/>
      <c r="CK95" s="47"/>
      <c r="CL95" s="47"/>
      <c r="CM95" s="47"/>
      <c r="CN95" s="47"/>
      <c r="CO95" s="47"/>
      <c r="CP95" s="47"/>
      <c r="CQ95" s="47"/>
      <c r="CR95" s="47"/>
      <c r="CS95" s="47"/>
      <c r="CT95" s="47"/>
      <c r="CU95" s="47"/>
      <c r="CV95" s="47"/>
      <c r="CW95" s="47"/>
      <c r="CX95" s="47"/>
      <c r="CY95" s="47"/>
      <c r="CZ95" s="47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  <c r="AMK95" s="5"/>
      <c r="AML95" s="5"/>
      <c r="AMM95" s="5"/>
      <c r="AMN95" s="5"/>
      <c r="AMO95" s="5"/>
      <c r="AMP95" s="5"/>
      <c r="AMQ95" s="5"/>
      <c r="AMR95" s="5"/>
      <c r="AMS95" s="5"/>
      <c r="AMT95" s="5"/>
      <c r="AMU95" s="5"/>
      <c r="AMV95" s="5"/>
      <c r="AMW95" s="5"/>
      <c r="AMX95" s="5"/>
      <c r="AMY95" s="5"/>
      <c r="AMZ95" s="5"/>
      <c r="ANA95" s="5"/>
      <c r="ANB95" s="5"/>
      <c r="ANC95" s="5"/>
      <c r="AND95" s="5"/>
      <c r="ANE95" s="5"/>
      <c r="ANF95" s="5"/>
      <c r="ANG95" s="5"/>
      <c r="ANH95" s="5"/>
      <c r="ANI95" s="5"/>
      <c r="ANJ95" s="5"/>
      <c r="ANK95" s="5"/>
      <c r="ANL95" s="5"/>
      <c r="ANM95" s="5"/>
      <c r="ANN95" s="5"/>
      <c r="ANO95" s="5"/>
      <c r="ANP95" s="5"/>
      <c r="ANQ95" s="5"/>
      <c r="ANR95" s="5"/>
      <c r="ANS95" s="5"/>
      <c r="ANT95" s="5"/>
      <c r="ANU95" s="5"/>
      <c r="ANV95" s="5"/>
      <c r="ANW95" s="5"/>
      <c r="ANX95" s="5"/>
      <c r="ANY95" s="5"/>
      <c r="ANZ95" s="5"/>
      <c r="AOA95" s="5"/>
      <c r="AOB95" s="5"/>
      <c r="AOC95" s="5"/>
      <c r="AOD95" s="5"/>
      <c r="AOE95" s="5"/>
      <c r="AOF95" s="5"/>
      <c r="AOG95" s="5"/>
      <c r="AOH95" s="5"/>
      <c r="AOI95" s="5"/>
      <c r="AOJ95" s="5"/>
      <c r="AOK95" s="5"/>
      <c r="AOL95" s="5"/>
      <c r="AOM95" s="5"/>
      <c r="AON95" s="5"/>
      <c r="AOO95" s="5"/>
      <c r="AOP95" s="5"/>
      <c r="AOQ95" s="5"/>
      <c r="AOR95" s="5"/>
      <c r="AOS95" s="5"/>
      <c r="AOT95" s="5"/>
      <c r="AOU95" s="5"/>
      <c r="AOV95" s="5"/>
      <c r="AOW95" s="5"/>
      <c r="AOX95" s="5"/>
      <c r="AOY95" s="5"/>
      <c r="AOZ95" s="5"/>
      <c r="APA95" s="5"/>
      <c r="APB95" s="5"/>
      <c r="APC95" s="5"/>
      <c r="APD95" s="5"/>
      <c r="APE95" s="5"/>
      <c r="APF95" s="5"/>
      <c r="APG95" s="5"/>
      <c r="APH95" s="5"/>
      <c r="API95" s="5"/>
      <c r="APJ95" s="5"/>
      <c r="APK95" s="5"/>
      <c r="APL95" s="5"/>
      <c r="APM95" s="5"/>
      <c r="APN95" s="5"/>
      <c r="APO95" s="5"/>
      <c r="APP95" s="5"/>
      <c r="APQ95" s="5"/>
      <c r="APR95" s="5"/>
      <c r="APS95" s="5"/>
      <c r="APT95" s="5"/>
      <c r="APU95" s="5"/>
      <c r="APV95" s="5"/>
      <c r="APW95" s="5"/>
      <c r="APX95" s="5"/>
      <c r="APY95" s="5"/>
      <c r="APZ95" s="5"/>
      <c r="AQA95" s="5"/>
      <c r="AQB95" s="5"/>
      <c r="AQC95" s="5"/>
      <c r="AQD95" s="5"/>
      <c r="AQE95" s="5"/>
      <c r="AQF95" s="5"/>
      <c r="AQG95" s="5"/>
      <c r="AQH95" s="5"/>
      <c r="AQI95" s="5"/>
      <c r="AQJ95" s="5"/>
      <c r="AQK95" s="5"/>
      <c r="AQL95" s="5"/>
      <c r="AQM95" s="5"/>
      <c r="AQN95" s="5"/>
      <c r="AQO95" s="5"/>
      <c r="AQP95" s="5"/>
      <c r="AQQ95" s="5"/>
      <c r="AQR95" s="5"/>
      <c r="AQS95" s="5"/>
      <c r="AQT95" s="5"/>
      <c r="AQU95" s="5"/>
      <c r="AQV95" s="5"/>
      <c r="AQW95" s="5"/>
      <c r="AQX95" s="5"/>
      <c r="AQY95" s="5"/>
      <c r="AQZ95" s="5"/>
      <c r="ARA95" s="5"/>
      <c r="ARB95" s="5"/>
      <c r="ARC95" s="5"/>
      <c r="ARD95" s="5"/>
      <c r="ARE95" s="5"/>
      <c r="ARF95" s="5"/>
      <c r="ARG95" s="5"/>
      <c r="ARH95" s="5"/>
      <c r="ARI95" s="5"/>
      <c r="ARJ95" s="5"/>
      <c r="ARK95" s="5"/>
      <c r="ARL95" s="5"/>
      <c r="ARM95" s="5"/>
      <c r="ARN95" s="5"/>
      <c r="ARO95" s="5"/>
      <c r="ARP95" s="5"/>
      <c r="ARQ95" s="5"/>
      <c r="ARR95" s="5"/>
      <c r="ARS95" s="5"/>
      <c r="ART95" s="5"/>
      <c r="ARU95" s="5"/>
      <c r="ARV95" s="5"/>
      <c r="ARW95" s="5"/>
      <c r="ARX95" s="5"/>
      <c r="ARY95" s="5"/>
      <c r="ARZ95" s="5"/>
      <c r="ASA95" s="5"/>
      <c r="ASB95" s="5"/>
      <c r="ASC95" s="5"/>
      <c r="ASD95" s="5"/>
      <c r="ASE95" s="5"/>
      <c r="ASF95" s="5"/>
      <c r="ASG95" s="5"/>
      <c r="ASH95" s="5"/>
      <c r="ASI95" s="5"/>
      <c r="ASJ95" s="5"/>
      <c r="ASK95" s="5"/>
      <c r="ASL95" s="5"/>
      <c r="ASM95" s="5"/>
      <c r="ASN95" s="5"/>
      <c r="ASO95" s="5"/>
      <c r="ASP95" s="5"/>
      <c r="ASQ95" s="5"/>
      <c r="ASR95" s="5"/>
      <c r="ASS95" s="5"/>
      <c r="AST95" s="5"/>
      <c r="ASU95" s="5"/>
      <c r="ASV95" s="5"/>
      <c r="ASW95" s="5"/>
      <c r="ASX95" s="5"/>
      <c r="ASY95" s="5"/>
      <c r="ASZ95" s="5"/>
      <c r="ATA95" s="5"/>
      <c r="ATB95" s="5"/>
      <c r="ATC95" s="5"/>
      <c r="ATD95" s="5"/>
      <c r="ATE95" s="5"/>
      <c r="ATF95" s="5"/>
      <c r="ATG95" s="5"/>
      <c r="ATH95" s="5"/>
      <c r="ATI95" s="5"/>
      <c r="ATJ95" s="5"/>
      <c r="ATK95" s="5"/>
      <c r="ATL95" s="5"/>
      <c r="ATM95" s="5"/>
      <c r="ATN95" s="5"/>
      <c r="ATO95" s="5"/>
      <c r="ATP95" s="5"/>
      <c r="ATQ95" s="5"/>
      <c r="ATR95" s="5"/>
      <c r="ATS95" s="5"/>
      <c r="ATT95" s="5"/>
      <c r="ATU95" s="5"/>
      <c r="ATV95" s="5"/>
      <c r="ATW95" s="5"/>
      <c r="ATX95" s="5"/>
      <c r="ATY95" s="5"/>
      <c r="ATZ95" s="5"/>
      <c r="AUA95" s="5"/>
      <c r="AUB95" s="5"/>
      <c r="AUC95" s="5"/>
      <c r="AUD95" s="5"/>
      <c r="AUE95" s="5"/>
      <c r="AUF95" s="5"/>
      <c r="AUG95" s="5"/>
      <c r="AUH95" s="5"/>
      <c r="AUI95" s="5"/>
      <c r="AUJ95" s="5"/>
      <c r="AUK95" s="5"/>
      <c r="AUL95" s="5"/>
      <c r="AUM95" s="5"/>
      <c r="AUN95" s="5"/>
      <c r="AUO95" s="5"/>
      <c r="AUP95" s="5"/>
      <c r="AUQ95" s="5"/>
      <c r="AUR95" s="5"/>
      <c r="AUS95" s="5"/>
      <c r="AUT95" s="5"/>
      <c r="AUU95" s="5"/>
      <c r="AUV95" s="5"/>
      <c r="AUW95" s="5"/>
      <c r="AUX95" s="5"/>
      <c r="AUY95" s="5"/>
      <c r="AUZ95" s="5"/>
      <c r="AVA95" s="5"/>
      <c r="AVB95" s="5"/>
      <c r="AVC95" s="5"/>
      <c r="AVD95" s="5"/>
      <c r="AVE95" s="5"/>
      <c r="AVF95" s="5"/>
      <c r="AVG95" s="5"/>
      <c r="AVH95" s="5"/>
      <c r="AVI95" s="5"/>
      <c r="AVJ95" s="5"/>
      <c r="AVK95" s="5"/>
      <c r="AVL95" s="5"/>
      <c r="AVM95" s="5"/>
      <c r="AVN95" s="5"/>
      <c r="AVO95" s="5"/>
      <c r="AVP95" s="5"/>
      <c r="AVQ95" s="5"/>
      <c r="AVR95" s="5"/>
      <c r="AVS95" s="5"/>
      <c r="AVT95" s="5"/>
      <c r="AVU95" s="5"/>
      <c r="AVV95" s="5"/>
      <c r="AVW95" s="5"/>
      <c r="AVX95" s="5"/>
      <c r="AVY95" s="5"/>
      <c r="AVZ95" s="5"/>
      <c r="AWA95" s="5"/>
      <c r="AWB95" s="5"/>
      <c r="AWC95" s="5"/>
      <c r="AWD95" s="5"/>
      <c r="AWE95" s="5"/>
      <c r="AWF95" s="5"/>
      <c r="AWG95" s="5"/>
      <c r="AWH95" s="5"/>
      <c r="AWI95" s="5"/>
      <c r="AWJ95" s="5"/>
      <c r="AWK95" s="5"/>
      <c r="AWL95" s="5"/>
      <c r="AWM95" s="5"/>
      <c r="AWN95" s="5"/>
      <c r="AWO95" s="5"/>
      <c r="AWP95" s="5"/>
      <c r="AWQ95" s="5"/>
      <c r="AWR95" s="5"/>
      <c r="AWS95" s="5"/>
      <c r="AWT95" s="5"/>
      <c r="AWU95" s="5"/>
      <c r="AWV95" s="5"/>
      <c r="AWW95" s="5"/>
      <c r="AWX95" s="5"/>
      <c r="AWY95" s="5"/>
      <c r="AWZ95" s="5"/>
      <c r="AXA95" s="5"/>
      <c r="AXB95" s="5"/>
      <c r="AXC95" s="5"/>
      <c r="AXD95" s="5"/>
      <c r="AXE95" s="5"/>
      <c r="AXF95" s="5"/>
      <c r="AXG95" s="5"/>
      <c r="AXH95" s="5"/>
      <c r="AXI95" s="5"/>
      <c r="AXJ95" s="5"/>
      <c r="AXK95" s="5"/>
      <c r="AXL95" s="5"/>
      <c r="AXM95" s="5"/>
      <c r="AXN95" s="5"/>
      <c r="AXO95" s="5"/>
      <c r="AXP95" s="5"/>
      <c r="AXQ95" s="5"/>
      <c r="AXR95" s="5"/>
      <c r="AXS95" s="5"/>
      <c r="AXT95" s="5"/>
      <c r="AXU95" s="5"/>
      <c r="AXV95" s="5"/>
      <c r="AXW95" s="5"/>
      <c r="AXX95" s="5"/>
      <c r="AXY95" s="5"/>
      <c r="AXZ95" s="5"/>
      <c r="AYA95" s="5"/>
      <c r="AYB95" s="5"/>
      <c r="AYC95" s="5"/>
      <c r="AYD95" s="5"/>
      <c r="AYE95" s="5"/>
      <c r="AYF95" s="5"/>
      <c r="AYG95" s="5"/>
      <c r="AYH95" s="5"/>
      <c r="AYI95" s="5"/>
      <c r="AYJ95" s="5"/>
      <c r="AYK95" s="5"/>
      <c r="AYL95" s="5"/>
      <c r="AYM95" s="5"/>
      <c r="AYN95" s="5"/>
      <c r="AYO95" s="5"/>
      <c r="AYP95" s="5"/>
      <c r="AYQ95" s="5"/>
      <c r="AYR95" s="5"/>
      <c r="AYS95" s="5"/>
      <c r="AYT95" s="5"/>
      <c r="AYU95" s="5"/>
      <c r="AYV95" s="5"/>
      <c r="AYW95" s="5"/>
      <c r="AYX95" s="5"/>
      <c r="AYY95" s="5"/>
      <c r="AYZ95" s="5"/>
      <c r="AZA95" s="5"/>
      <c r="AZB95" s="5"/>
      <c r="AZC95" s="5"/>
      <c r="AZD95" s="5"/>
      <c r="AZE95" s="5"/>
      <c r="AZF95" s="5"/>
      <c r="AZG95" s="5"/>
      <c r="AZH95" s="5"/>
      <c r="AZI95" s="5"/>
      <c r="AZJ95" s="5"/>
      <c r="AZK95" s="5"/>
      <c r="AZL95" s="5"/>
      <c r="AZM95" s="5"/>
      <c r="AZN95" s="5"/>
      <c r="AZO95" s="5"/>
      <c r="AZP95" s="5"/>
      <c r="AZQ95" s="5"/>
      <c r="AZR95" s="5"/>
      <c r="AZS95" s="5"/>
      <c r="AZT95" s="5"/>
      <c r="AZU95" s="5"/>
      <c r="AZV95" s="5"/>
      <c r="AZW95" s="5"/>
      <c r="AZX95" s="5"/>
      <c r="AZY95" s="5"/>
      <c r="AZZ95" s="5"/>
      <c r="BAA95" s="5"/>
      <c r="BAB95" s="5"/>
      <c r="BAC95" s="5"/>
      <c r="BAD95" s="5"/>
      <c r="BAE95" s="5"/>
      <c r="BAF95" s="5"/>
      <c r="BAG95" s="5"/>
      <c r="BAH95" s="5"/>
      <c r="BAI95" s="5"/>
      <c r="BAJ95" s="5"/>
      <c r="BAK95" s="5"/>
      <c r="BAL95" s="5"/>
      <c r="BAM95" s="5"/>
      <c r="BAN95" s="5"/>
      <c r="BAO95" s="5"/>
      <c r="BAP95" s="5"/>
      <c r="BAQ95" s="5"/>
      <c r="BAR95" s="5"/>
      <c r="BAS95" s="5"/>
      <c r="BAT95" s="5"/>
      <c r="BAU95" s="5"/>
      <c r="BAV95" s="5"/>
      <c r="BAW95" s="5"/>
      <c r="BAX95" s="5"/>
      <c r="BAY95" s="5"/>
      <c r="BAZ95" s="5"/>
      <c r="BBA95" s="5"/>
      <c r="BBB95" s="5"/>
      <c r="BBC95" s="5"/>
      <c r="BBD95" s="5"/>
      <c r="BBE95" s="5"/>
      <c r="BBF95" s="5"/>
      <c r="BBG95" s="5"/>
      <c r="BBH95" s="5"/>
      <c r="BBI95" s="5"/>
      <c r="BBJ95" s="5"/>
      <c r="BBK95" s="5"/>
      <c r="BBL95" s="5"/>
      <c r="BBM95" s="5"/>
      <c r="BBN95" s="5"/>
      <c r="BBO95" s="5"/>
      <c r="BBP95" s="5"/>
      <c r="BBQ95" s="5"/>
      <c r="BBR95" s="5"/>
      <c r="BBS95" s="5"/>
      <c r="BBT95" s="5"/>
      <c r="BBU95" s="5"/>
      <c r="BBV95" s="5"/>
      <c r="BBW95" s="5"/>
      <c r="BBX95" s="5"/>
      <c r="BBY95" s="5"/>
      <c r="BBZ95" s="5"/>
      <c r="BCA95" s="5"/>
      <c r="BCB95" s="5"/>
      <c r="BCC95" s="5"/>
      <c r="BCD95" s="5"/>
      <c r="BCE95" s="5"/>
      <c r="BCF95" s="5"/>
      <c r="BCG95" s="5"/>
      <c r="BCH95" s="5"/>
      <c r="BCI95" s="5"/>
      <c r="BCJ95" s="5"/>
      <c r="BCK95" s="5"/>
      <c r="BCL95" s="5"/>
      <c r="BCM95" s="5"/>
      <c r="BCN95" s="5"/>
      <c r="BCO95" s="5"/>
      <c r="BCP95" s="5"/>
      <c r="BCQ95" s="5"/>
      <c r="BCR95" s="5"/>
      <c r="BCS95" s="5"/>
      <c r="BCT95" s="5"/>
      <c r="BCU95" s="5"/>
      <c r="BCV95" s="5"/>
      <c r="BCW95" s="5"/>
      <c r="BCX95" s="5"/>
      <c r="BCY95" s="5"/>
      <c r="BCZ95" s="5"/>
      <c r="BDA95" s="5"/>
      <c r="BDB95" s="5"/>
      <c r="BDC95" s="5"/>
      <c r="BDD95" s="5"/>
      <c r="BDE95" s="5"/>
      <c r="BDF95" s="5"/>
      <c r="BDG95" s="5"/>
      <c r="BDH95" s="5"/>
      <c r="BDI95" s="5"/>
      <c r="BDJ95" s="5"/>
      <c r="BDK95" s="5"/>
      <c r="BDL95" s="5"/>
      <c r="BDM95" s="5"/>
      <c r="BDN95" s="5"/>
      <c r="BDO95" s="5"/>
      <c r="BDP95" s="5"/>
      <c r="BDQ95" s="5"/>
      <c r="BDR95" s="5"/>
      <c r="BDS95" s="5"/>
      <c r="BDT95" s="5"/>
      <c r="BDU95" s="5"/>
      <c r="BDV95" s="5"/>
      <c r="BDW95" s="5"/>
      <c r="BDX95" s="5"/>
      <c r="BDY95" s="5"/>
      <c r="BDZ95" s="5"/>
      <c r="BEA95" s="5"/>
      <c r="BEB95" s="5"/>
      <c r="BEC95" s="5"/>
      <c r="BED95" s="5"/>
      <c r="BEE95" s="5"/>
      <c r="BEF95" s="5"/>
      <c r="BEG95" s="5"/>
      <c r="BEH95" s="5"/>
      <c r="BEI95" s="5"/>
      <c r="BEJ95" s="5"/>
      <c r="BEK95" s="5"/>
      <c r="BEL95" s="5"/>
      <c r="BEM95" s="5"/>
      <c r="BEN95" s="5"/>
      <c r="BEO95" s="5"/>
      <c r="BEP95" s="5"/>
      <c r="BEQ95" s="5"/>
      <c r="BER95" s="5"/>
      <c r="BES95" s="5"/>
      <c r="BET95" s="5"/>
      <c r="BEU95" s="5"/>
      <c r="BEV95" s="5"/>
      <c r="BEW95" s="5"/>
      <c r="BEX95" s="5"/>
      <c r="BEY95" s="5"/>
      <c r="BEZ95" s="5"/>
      <c r="BFA95" s="5"/>
      <c r="BFB95" s="5"/>
      <c r="BFC95" s="5"/>
      <c r="BFD95" s="5"/>
      <c r="BFE95" s="5"/>
      <c r="BFF95" s="5"/>
      <c r="BFG95" s="5"/>
      <c r="BFH95" s="5"/>
      <c r="BFI95" s="5"/>
      <c r="BFJ95" s="5"/>
      <c r="BFK95" s="5"/>
      <c r="BFL95" s="5"/>
      <c r="BFM95" s="5"/>
      <c r="BFN95" s="5"/>
      <c r="BFO95" s="5"/>
      <c r="BFP95" s="5"/>
      <c r="BFQ95" s="5"/>
      <c r="BFR95" s="5"/>
      <c r="BFS95" s="5"/>
      <c r="BFT95" s="5"/>
      <c r="BFU95" s="5"/>
      <c r="BFV95" s="5"/>
      <c r="BFW95" s="5"/>
      <c r="BFX95" s="5"/>
      <c r="BFY95" s="5"/>
      <c r="BFZ95" s="5"/>
      <c r="BGA95" s="5"/>
      <c r="BGB95" s="5"/>
      <c r="BGC95" s="5"/>
      <c r="BGD95" s="5"/>
      <c r="BGE95" s="5"/>
      <c r="BGF95" s="5"/>
      <c r="BGG95" s="5"/>
      <c r="BGH95" s="5"/>
      <c r="BGI95" s="5"/>
      <c r="BGJ95" s="5"/>
      <c r="BGK95" s="5"/>
      <c r="BGL95" s="5"/>
      <c r="BGM95" s="5"/>
      <c r="BGN95" s="5"/>
      <c r="BGO95" s="5"/>
      <c r="BGP95" s="5"/>
      <c r="BGQ95" s="5"/>
      <c r="BGR95" s="5"/>
      <c r="BGS95" s="5"/>
      <c r="BGT95" s="5"/>
      <c r="BGU95" s="5"/>
      <c r="BGV95" s="5"/>
      <c r="BGW95" s="5"/>
      <c r="BGX95" s="5"/>
      <c r="BGY95" s="5"/>
      <c r="BGZ95" s="5"/>
      <c r="BHA95" s="5"/>
      <c r="BHB95" s="5"/>
      <c r="BHC95" s="5"/>
      <c r="BHD95" s="5"/>
      <c r="BHE95" s="5"/>
      <c r="BHF95" s="5"/>
      <c r="BHG95" s="5"/>
      <c r="BHH95" s="5"/>
      <c r="BHI95" s="5"/>
      <c r="BHJ95" s="5"/>
      <c r="BHK95" s="5"/>
      <c r="BHL95" s="5"/>
      <c r="BHM95" s="5"/>
      <c r="BHN95" s="5"/>
      <c r="BHO95" s="5"/>
      <c r="BHP95" s="5"/>
      <c r="BHQ95" s="5"/>
      <c r="BHR95" s="5"/>
      <c r="BHS95" s="5"/>
      <c r="BHT95" s="5"/>
      <c r="BHU95" s="5"/>
      <c r="BHV95" s="5"/>
      <c r="BHW95" s="5"/>
      <c r="BHX95" s="5"/>
      <c r="BHY95" s="5"/>
      <c r="BHZ95" s="5"/>
      <c r="BIA95" s="5"/>
      <c r="BIB95" s="5"/>
      <c r="BIC95" s="5"/>
      <c r="BID95" s="5"/>
      <c r="BIE95" s="5"/>
      <c r="BIF95" s="5"/>
      <c r="BIG95" s="5"/>
      <c r="BIH95" s="5"/>
      <c r="BII95" s="5"/>
      <c r="BIJ95" s="5"/>
      <c r="BIK95" s="5"/>
      <c r="BIL95" s="5"/>
      <c r="BIM95" s="5"/>
      <c r="BIN95" s="5"/>
      <c r="BIO95" s="5"/>
      <c r="BIP95" s="5"/>
      <c r="BIQ95" s="5"/>
      <c r="BIR95" s="5"/>
      <c r="BIS95" s="5"/>
      <c r="BIT95" s="5"/>
      <c r="BIU95" s="5"/>
      <c r="BIV95" s="5"/>
      <c r="BIW95" s="5"/>
      <c r="BIX95" s="5"/>
      <c r="BIY95" s="5"/>
      <c r="BIZ95" s="5"/>
      <c r="BJA95" s="5"/>
      <c r="BJB95" s="5"/>
      <c r="BJC95" s="5"/>
      <c r="BJD95" s="5"/>
      <c r="BJE95" s="5"/>
      <c r="BJF95" s="5"/>
      <c r="BJG95" s="5"/>
      <c r="BJH95" s="5"/>
      <c r="BJI95" s="5"/>
      <c r="BJJ95" s="5"/>
      <c r="BJK95" s="5"/>
      <c r="BJL95" s="5"/>
      <c r="BJM95" s="5"/>
      <c r="BJN95" s="5"/>
      <c r="BJO95" s="5"/>
      <c r="BJP95" s="5"/>
      <c r="BJQ95" s="5"/>
      <c r="BJR95" s="5"/>
      <c r="BJS95" s="5"/>
      <c r="BJT95" s="5"/>
      <c r="BJU95" s="5"/>
      <c r="BJV95" s="5"/>
      <c r="BJW95" s="5"/>
      <c r="BJX95" s="5"/>
      <c r="BJY95" s="5"/>
      <c r="BJZ95" s="5"/>
      <c r="BKA95" s="5"/>
      <c r="BKB95" s="5"/>
      <c r="BKC95" s="5"/>
      <c r="BKD95" s="5"/>
      <c r="BKE95" s="5"/>
      <c r="BKF95" s="5"/>
      <c r="BKG95" s="5"/>
      <c r="BKH95" s="5"/>
      <c r="BKI95" s="5"/>
      <c r="BKJ95" s="5"/>
      <c r="BKK95" s="5"/>
      <c r="BKL95" s="5"/>
      <c r="BKM95" s="5"/>
      <c r="BKN95" s="5"/>
      <c r="BKO95" s="5"/>
      <c r="BKP95" s="5"/>
      <c r="BKQ95" s="5"/>
      <c r="BKR95" s="5"/>
      <c r="BKS95" s="5"/>
      <c r="BKT95" s="5"/>
      <c r="BKU95" s="5"/>
      <c r="BKV95" s="5"/>
      <c r="BKW95" s="5"/>
      <c r="BKX95" s="5"/>
      <c r="BKY95" s="5"/>
      <c r="BKZ95" s="5"/>
      <c r="BLA95" s="5"/>
      <c r="BLB95" s="5"/>
      <c r="BLC95" s="5"/>
      <c r="BLD95" s="5"/>
      <c r="BLE95" s="5"/>
      <c r="BLF95" s="5"/>
      <c r="BLG95" s="5"/>
      <c r="BLH95" s="5"/>
      <c r="BLI95" s="5"/>
      <c r="BLJ95" s="5"/>
      <c r="BLK95" s="5"/>
      <c r="BLL95" s="5"/>
      <c r="BLM95" s="5"/>
      <c r="BLN95" s="5"/>
      <c r="BLO95" s="5"/>
      <c r="BLP95" s="5"/>
      <c r="BLQ95" s="5"/>
      <c r="BLR95" s="5"/>
      <c r="BLS95" s="5"/>
      <c r="BLT95" s="5"/>
      <c r="BLU95" s="5"/>
      <c r="BLV95" s="5"/>
      <c r="BLW95" s="5"/>
      <c r="BLX95" s="5"/>
      <c r="BLY95" s="5"/>
      <c r="BLZ95" s="5"/>
      <c r="BMA95" s="5"/>
      <c r="BMB95" s="5"/>
      <c r="BMC95" s="5"/>
      <c r="BMD95" s="5"/>
      <c r="BME95" s="5"/>
      <c r="BMF95" s="5"/>
      <c r="BMG95" s="5"/>
      <c r="BMH95" s="5"/>
      <c r="BMI95" s="5"/>
      <c r="BMJ95" s="5"/>
      <c r="BMK95" s="5"/>
      <c r="BML95" s="5"/>
      <c r="BMM95" s="5"/>
      <c r="BMN95" s="5"/>
      <c r="BMO95" s="5"/>
      <c r="BMP95" s="5"/>
      <c r="BMQ95" s="5"/>
      <c r="BMR95" s="5"/>
      <c r="BMS95" s="5"/>
      <c r="BMT95" s="5"/>
      <c r="BMU95" s="5"/>
      <c r="BMV95" s="5"/>
      <c r="BMW95" s="5"/>
      <c r="BMX95" s="5"/>
      <c r="BMY95" s="5"/>
      <c r="BMZ95" s="5"/>
      <c r="BNA95" s="5"/>
      <c r="BNB95" s="5"/>
      <c r="BNC95" s="5"/>
      <c r="BND95" s="5"/>
      <c r="BNE95" s="5"/>
      <c r="BNF95" s="5"/>
      <c r="BNG95" s="5"/>
      <c r="BNH95" s="5"/>
      <c r="BNI95" s="5"/>
      <c r="BNJ95" s="5"/>
      <c r="BNK95" s="5"/>
      <c r="BNL95" s="5"/>
      <c r="BNM95" s="5"/>
      <c r="BNN95" s="5"/>
      <c r="BNO95" s="5"/>
      <c r="BNP95" s="5"/>
      <c r="BNQ95" s="5"/>
      <c r="BNR95" s="5"/>
      <c r="BNS95" s="5"/>
      <c r="BNT95" s="5"/>
      <c r="BNU95" s="5"/>
      <c r="BNV95" s="5"/>
      <c r="BNW95" s="5"/>
      <c r="BNX95" s="5"/>
      <c r="BNY95" s="5"/>
      <c r="BNZ95" s="5"/>
      <c r="BOA95" s="5"/>
      <c r="BOB95" s="5"/>
      <c r="BOC95" s="5"/>
      <c r="BOD95" s="5"/>
      <c r="BOE95" s="5"/>
      <c r="BOF95" s="5"/>
      <c r="BOG95" s="5"/>
      <c r="BOH95" s="5"/>
      <c r="BOI95" s="5"/>
      <c r="BOJ95" s="5"/>
      <c r="BOK95" s="5"/>
      <c r="BOL95" s="5"/>
      <c r="BOM95" s="5"/>
      <c r="BON95" s="5"/>
      <c r="BOO95" s="5"/>
      <c r="BOP95" s="5"/>
      <c r="BOQ95" s="5"/>
      <c r="BOR95" s="5"/>
      <c r="BOS95" s="5"/>
      <c r="BOT95" s="5"/>
      <c r="BOU95" s="5"/>
      <c r="BOV95" s="5"/>
      <c r="BOW95" s="5"/>
      <c r="BOX95" s="5"/>
      <c r="BOY95" s="5"/>
      <c r="BOZ95" s="5"/>
      <c r="BPA95" s="5"/>
      <c r="BPB95" s="5"/>
      <c r="BPC95" s="5"/>
      <c r="BPD95" s="5"/>
      <c r="BPE95" s="5"/>
      <c r="BPF95" s="5"/>
      <c r="BPG95" s="5"/>
      <c r="BPH95" s="5"/>
      <c r="BPI95" s="5"/>
      <c r="BPJ95" s="5"/>
      <c r="BPK95" s="5"/>
      <c r="BPL95" s="5"/>
      <c r="BPM95" s="5"/>
      <c r="BPN95" s="5"/>
      <c r="BPO95" s="5"/>
      <c r="BPP95" s="5"/>
      <c r="BPQ95" s="5"/>
      <c r="BPR95" s="5"/>
      <c r="BPS95" s="5"/>
      <c r="BPT95" s="5"/>
      <c r="BPU95" s="5"/>
      <c r="BPV95" s="5"/>
      <c r="BPW95" s="5"/>
      <c r="BPX95" s="5"/>
      <c r="BPY95" s="5"/>
      <c r="BPZ95" s="5"/>
      <c r="BQA95" s="5"/>
      <c r="BQB95" s="5"/>
      <c r="BQC95" s="5"/>
      <c r="BQD95" s="5"/>
      <c r="BQE95" s="5"/>
      <c r="BQF95" s="5"/>
      <c r="BQG95" s="5"/>
      <c r="BQH95" s="5"/>
      <c r="BQI95" s="5"/>
      <c r="BQJ95" s="5"/>
      <c r="BQK95" s="5"/>
      <c r="BQL95" s="5"/>
      <c r="BQM95" s="5"/>
      <c r="BQN95" s="5"/>
      <c r="BQO95" s="5"/>
      <c r="BQP95" s="5"/>
      <c r="BQQ95" s="5"/>
      <c r="BQR95" s="5"/>
      <c r="BQS95" s="5"/>
      <c r="BQT95" s="5"/>
      <c r="BQU95" s="5"/>
      <c r="BQV95" s="5"/>
      <c r="BQW95" s="5"/>
      <c r="BQX95" s="5"/>
      <c r="BQY95" s="5"/>
      <c r="BQZ95" s="5"/>
      <c r="BRA95" s="5"/>
      <c r="BRB95" s="5"/>
      <c r="BRC95" s="5"/>
      <c r="BRD95" s="5"/>
      <c r="BRE95" s="5"/>
      <c r="BRF95" s="5"/>
      <c r="BRG95" s="5"/>
      <c r="BRH95" s="5"/>
      <c r="BRI95" s="5"/>
      <c r="BRJ95" s="5"/>
      <c r="BRK95" s="5"/>
      <c r="BRL95" s="5"/>
      <c r="BRM95" s="5"/>
      <c r="BRN95" s="5"/>
      <c r="BRO95" s="5"/>
      <c r="BRP95" s="5"/>
      <c r="BRQ95" s="5"/>
      <c r="BRR95" s="5"/>
      <c r="BRS95" s="5"/>
      <c r="BRT95" s="5"/>
      <c r="BRU95" s="5"/>
      <c r="BRV95" s="5"/>
      <c r="BRW95" s="5"/>
      <c r="BRX95" s="5"/>
      <c r="BRY95" s="5"/>
      <c r="BRZ95" s="5"/>
      <c r="BSA95" s="5"/>
      <c r="BSB95" s="5"/>
      <c r="BSC95" s="5"/>
      <c r="BSD95" s="5"/>
      <c r="BSE95" s="5"/>
      <c r="BSF95" s="5"/>
      <c r="BSG95" s="5"/>
      <c r="BSH95" s="5"/>
      <c r="BSI95" s="5"/>
      <c r="BSJ95" s="5"/>
      <c r="BSK95" s="5"/>
      <c r="BSL95" s="5"/>
      <c r="BSM95" s="5"/>
      <c r="BSN95" s="5"/>
      <c r="BSO95" s="5"/>
      <c r="BSP95" s="5"/>
      <c r="BSQ95" s="5"/>
      <c r="BSR95" s="5"/>
      <c r="BSS95" s="5"/>
      <c r="BST95" s="5"/>
      <c r="BSU95" s="5"/>
      <c r="BSV95" s="5"/>
      <c r="BSW95" s="5"/>
      <c r="BSX95" s="5"/>
      <c r="BSY95" s="5"/>
      <c r="BSZ95" s="5"/>
      <c r="BTA95" s="5"/>
      <c r="BTB95" s="5"/>
      <c r="BTC95" s="5"/>
      <c r="BTD95" s="5"/>
      <c r="BTE95" s="5"/>
      <c r="BTF95" s="5"/>
      <c r="BTG95" s="5"/>
      <c r="BTH95" s="5"/>
      <c r="BTI95" s="5"/>
      <c r="BTJ95" s="5"/>
      <c r="BTK95" s="5"/>
      <c r="BTL95" s="5"/>
      <c r="BTM95" s="5"/>
      <c r="BTN95" s="5"/>
      <c r="BTO95" s="5"/>
      <c r="BTP95" s="5"/>
      <c r="BTQ95" s="5"/>
      <c r="BTR95" s="5"/>
      <c r="BTS95" s="5"/>
      <c r="BTT95" s="5"/>
      <c r="BTU95" s="5"/>
      <c r="BTV95" s="5"/>
      <c r="BTW95" s="5"/>
      <c r="BTX95" s="5"/>
      <c r="BTY95" s="5"/>
      <c r="BTZ95" s="5"/>
      <c r="BUA95" s="5"/>
      <c r="BUB95" s="5"/>
      <c r="BUC95" s="5"/>
      <c r="BUD95" s="5"/>
      <c r="BUE95" s="5"/>
      <c r="BUF95" s="5"/>
      <c r="BUG95" s="5"/>
      <c r="BUH95" s="5"/>
      <c r="BUI95" s="5"/>
      <c r="BUJ95" s="5"/>
      <c r="BUK95" s="5"/>
      <c r="BUL95" s="5"/>
      <c r="BUM95" s="5"/>
      <c r="BUN95" s="5"/>
      <c r="BUO95" s="5"/>
      <c r="BUP95" s="5"/>
      <c r="BUQ95" s="5"/>
      <c r="BUR95" s="5"/>
      <c r="BUS95" s="5"/>
      <c r="BUT95" s="5"/>
      <c r="BUU95" s="5"/>
      <c r="BUV95" s="5"/>
      <c r="BUW95" s="5"/>
      <c r="BUX95" s="5"/>
      <c r="BUY95" s="5"/>
      <c r="BUZ95" s="5"/>
      <c r="BVA95" s="5"/>
      <c r="BVB95" s="5"/>
      <c r="BVC95" s="5"/>
      <c r="BVD95" s="5"/>
      <c r="BVE95" s="5"/>
      <c r="BVF95" s="5"/>
      <c r="BVG95" s="5"/>
      <c r="BVH95" s="5"/>
      <c r="BVI95" s="5"/>
      <c r="BVJ95" s="5"/>
      <c r="BVK95" s="5"/>
      <c r="BVL95" s="5"/>
      <c r="BVM95" s="5"/>
      <c r="BVN95" s="5"/>
      <c r="BVO95" s="5"/>
      <c r="BVP95" s="5"/>
      <c r="BVQ95" s="5"/>
      <c r="BVR95" s="5"/>
      <c r="BVS95" s="5"/>
      <c r="BVT95" s="5"/>
      <c r="BVU95" s="5"/>
      <c r="BVV95" s="5"/>
      <c r="BVW95" s="5"/>
      <c r="BVX95" s="5"/>
      <c r="BVY95" s="5"/>
      <c r="BVZ95" s="5"/>
      <c r="BWA95" s="5"/>
      <c r="BWB95" s="5"/>
      <c r="BWC95" s="5"/>
      <c r="BWD95" s="5"/>
      <c r="BWE95" s="5"/>
      <c r="BWF95" s="5"/>
      <c r="BWG95" s="5"/>
      <c r="BWH95" s="5"/>
      <c r="BWI95" s="5"/>
      <c r="BWJ95" s="5"/>
      <c r="BWK95" s="5"/>
      <c r="BWL95" s="5"/>
      <c r="BWM95" s="5"/>
      <c r="BWN95" s="5"/>
      <c r="BWO95" s="5"/>
      <c r="BWP95" s="5"/>
      <c r="BWQ95" s="5"/>
      <c r="BWR95" s="5"/>
      <c r="BWS95" s="5"/>
      <c r="BWT95" s="5"/>
      <c r="BWU95" s="5"/>
      <c r="BWV95" s="5"/>
      <c r="BWW95" s="5"/>
      <c r="BWX95" s="5"/>
      <c r="BWY95" s="5"/>
      <c r="BWZ95" s="5"/>
      <c r="BXA95" s="5"/>
      <c r="BXB95" s="5"/>
      <c r="BXC95" s="5"/>
      <c r="BXD95" s="5"/>
      <c r="BXE95" s="5"/>
      <c r="BXF95" s="5"/>
      <c r="BXG95" s="5"/>
      <c r="BXH95" s="5"/>
      <c r="BXI95" s="5"/>
      <c r="BXJ95" s="5"/>
      <c r="BXK95" s="5"/>
      <c r="BXL95" s="5"/>
      <c r="BXM95" s="5"/>
      <c r="BXN95" s="5"/>
      <c r="BXO95" s="5"/>
      <c r="BXP95" s="5"/>
      <c r="BXQ95" s="5"/>
      <c r="BXR95" s="5"/>
      <c r="BXS95" s="5"/>
      <c r="BXT95" s="5"/>
      <c r="BXU95" s="5"/>
      <c r="BXV95" s="5"/>
      <c r="BXW95" s="5"/>
      <c r="BXX95" s="5"/>
      <c r="BXY95" s="5"/>
      <c r="BXZ95" s="5"/>
      <c r="BYA95" s="5"/>
      <c r="BYB95" s="5"/>
      <c r="BYC95" s="5"/>
      <c r="BYD95" s="5"/>
      <c r="BYE95" s="5"/>
      <c r="BYF95" s="5"/>
      <c r="BYG95" s="5"/>
      <c r="BYH95" s="5"/>
      <c r="BYI95" s="5"/>
      <c r="BYJ95" s="5"/>
      <c r="BYK95" s="5"/>
      <c r="BYL95" s="5"/>
      <c r="BYM95" s="5"/>
      <c r="BYN95" s="5"/>
      <c r="BYO95" s="5"/>
      <c r="BYP95" s="5"/>
      <c r="BYQ95" s="5"/>
      <c r="BYR95" s="5"/>
      <c r="BYS95" s="5"/>
      <c r="BYT95" s="5"/>
      <c r="BYU95" s="5"/>
      <c r="BYV95" s="5"/>
      <c r="BYW95" s="5"/>
      <c r="BYX95" s="5"/>
      <c r="BYY95" s="5"/>
      <c r="BYZ95" s="5"/>
      <c r="BZA95" s="5"/>
      <c r="BZB95" s="5"/>
      <c r="BZC95" s="5"/>
      <c r="BZD95" s="5"/>
      <c r="BZE95" s="5"/>
      <c r="BZF95" s="5"/>
      <c r="BZG95" s="5"/>
      <c r="BZH95" s="5"/>
      <c r="BZI95" s="5"/>
      <c r="BZJ95" s="5"/>
      <c r="BZK95" s="5"/>
      <c r="BZL95" s="5"/>
      <c r="BZM95" s="5"/>
      <c r="BZN95" s="5"/>
      <c r="BZO95" s="5"/>
      <c r="BZP95" s="5"/>
      <c r="BZQ95" s="5"/>
      <c r="BZR95" s="5"/>
      <c r="BZS95" s="5"/>
      <c r="BZT95" s="5"/>
      <c r="BZU95" s="5"/>
      <c r="BZV95" s="5"/>
      <c r="BZW95" s="5"/>
      <c r="BZX95" s="5"/>
      <c r="BZY95" s="5"/>
      <c r="BZZ95" s="5"/>
      <c r="CAA95" s="5"/>
      <c r="CAB95" s="5"/>
      <c r="CAC95" s="5"/>
      <c r="CAD95" s="5"/>
      <c r="CAE95" s="5"/>
      <c r="CAF95" s="5"/>
      <c r="CAG95" s="5"/>
      <c r="CAH95" s="5"/>
      <c r="CAI95" s="5"/>
      <c r="CAJ95" s="5"/>
      <c r="CAK95" s="5"/>
      <c r="CAL95" s="5"/>
      <c r="CAM95" s="5"/>
      <c r="CAN95" s="5"/>
      <c r="CAO95" s="5"/>
      <c r="CAP95" s="5"/>
      <c r="CAQ95" s="5"/>
      <c r="CAR95" s="5"/>
      <c r="CAS95" s="5"/>
      <c r="CAT95" s="5"/>
      <c r="CAU95" s="5"/>
      <c r="CAV95" s="5"/>
      <c r="CAW95" s="5"/>
      <c r="CAX95" s="5"/>
      <c r="CAY95" s="5"/>
      <c r="CAZ95" s="5"/>
      <c r="CBA95" s="5"/>
      <c r="CBB95" s="5"/>
      <c r="CBC95" s="5"/>
      <c r="CBD95" s="5"/>
      <c r="CBE95" s="5"/>
      <c r="CBF95" s="5"/>
      <c r="CBG95" s="5"/>
      <c r="CBH95" s="5"/>
      <c r="CBI95" s="5"/>
      <c r="CBJ95" s="5"/>
      <c r="CBK95" s="5"/>
      <c r="CBL95" s="5"/>
      <c r="CBM95" s="5"/>
      <c r="CBN95" s="5"/>
      <c r="CBO95" s="5"/>
      <c r="CBP95" s="5"/>
      <c r="CBQ95" s="5"/>
      <c r="CBR95" s="5"/>
      <c r="CBS95" s="5"/>
      <c r="CBT95" s="5"/>
      <c r="CBU95" s="5"/>
      <c r="CBV95" s="5"/>
      <c r="CBW95" s="5"/>
      <c r="CBX95" s="5"/>
      <c r="CBY95" s="5"/>
      <c r="CBZ95" s="5"/>
      <c r="CCA95" s="5"/>
      <c r="CCB95" s="5"/>
      <c r="CCC95" s="5"/>
      <c r="CCD95" s="5"/>
      <c r="CCE95" s="5"/>
      <c r="CCF95" s="5"/>
      <c r="CCG95" s="5"/>
      <c r="CCH95" s="5"/>
      <c r="CCI95" s="5"/>
      <c r="CCJ95" s="5"/>
      <c r="CCK95" s="5"/>
      <c r="CCL95" s="5"/>
      <c r="CCM95" s="5"/>
      <c r="CCN95" s="5"/>
      <c r="CCO95" s="5"/>
      <c r="CCP95" s="5"/>
      <c r="CCQ95" s="5"/>
      <c r="CCR95" s="5"/>
      <c r="CCS95" s="5"/>
      <c r="CCT95" s="5"/>
      <c r="CCU95" s="5"/>
      <c r="CCV95" s="5"/>
      <c r="CCW95" s="5"/>
      <c r="CCX95" s="5"/>
      <c r="CCY95" s="5"/>
      <c r="CCZ95" s="5"/>
      <c r="CDA95" s="5"/>
      <c r="CDB95" s="5"/>
      <c r="CDC95" s="5"/>
      <c r="CDD95" s="5"/>
      <c r="CDE95" s="5"/>
      <c r="CDF95" s="5"/>
      <c r="CDG95" s="5"/>
      <c r="CDH95" s="5"/>
      <c r="CDI95" s="5"/>
      <c r="CDJ95" s="5"/>
      <c r="CDK95" s="5"/>
      <c r="CDL95" s="5"/>
      <c r="CDM95" s="5"/>
      <c r="CDN95" s="5"/>
      <c r="CDO95" s="5"/>
      <c r="CDP95" s="5"/>
      <c r="CDQ95" s="5"/>
      <c r="CDR95" s="5"/>
      <c r="CDS95" s="5"/>
      <c r="CDT95" s="5"/>
      <c r="CDU95" s="5"/>
      <c r="CDV95" s="5"/>
      <c r="CDW95" s="5"/>
      <c r="CDX95" s="5"/>
      <c r="CDY95" s="5"/>
      <c r="CDZ95" s="5"/>
      <c r="CEA95" s="5"/>
      <c r="CEB95" s="5"/>
      <c r="CEC95" s="5"/>
      <c r="CED95" s="5"/>
      <c r="CEE95" s="5"/>
      <c r="CEF95" s="5"/>
      <c r="CEG95" s="5"/>
      <c r="CEH95" s="5"/>
      <c r="CEI95" s="5"/>
      <c r="CEJ95" s="5"/>
      <c r="CEK95" s="5"/>
      <c r="CEL95" s="5"/>
      <c r="CEM95" s="5"/>
      <c r="CEN95" s="5"/>
      <c r="CEO95" s="5"/>
      <c r="CEP95" s="5"/>
      <c r="CEQ95" s="5"/>
      <c r="CER95" s="5"/>
      <c r="CES95" s="5"/>
      <c r="CET95" s="5"/>
      <c r="CEU95" s="5"/>
      <c r="CEV95" s="5"/>
      <c r="CEW95" s="5"/>
      <c r="CEX95" s="5"/>
      <c r="CEY95" s="5"/>
      <c r="CEZ95" s="5"/>
      <c r="CFA95" s="5"/>
      <c r="CFB95" s="5"/>
      <c r="CFC95" s="5"/>
      <c r="CFD95" s="5"/>
      <c r="CFE95" s="5"/>
      <c r="CFF95" s="5"/>
      <c r="CFG95" s="5"/>
      <c r="CFH95" s="5"/>
      <c r="CFI95" s="5"/>
      <c r="CFJ95" s="5"/>
      <c r="CFK95" s="5"/>
      <c r="CFL95" s="5"/>
      <c r="CFM95" s="5"/>
      <c r="CFN95" s="5"/>
      <c r="CFO95" s="5"/>
      <c r="CFP95" s="5"/>
      <c r="CFQ95" s="5"/>
      <c r="CFR95" s="5"/>
      <c r="CFS95" s="5"/>
      <c r="CFT95" s="5"/>
      <c r="CFU95" s="5"/>
      <c r="CFV95" s="5"/>
      <c r="CFW95" s="5"/>
      <c r="CFX95" s="5"/>
      <c r="CFY95" s="5"/>
      <c r="CFZ95" s="5"/>
      <c r="CGA95" s="5"/>
      <c r="CGB95" s="5"/>
      <c r="CGC95" s="5"/>
      <c r="CGD95" s="5"/>
      <c r="CGE95" s="5"/>
      <c r="CGF95" s="5"/>
      <c r="CGG95" s="5"/>
      <c r="CGH95" s="5"/>
      <c r="CGI95" s="5"/>
      <c r="CGJ95" s="5"/>
      <c r="CGK95" s="5"/>
      <c r="CGL95" s="5"/>
      <c r="CGM95" s="5"/>
      <c r="CGN95" s="5"/>
      <c r="CGO95" s="5"/>
      <c r="CGP95" s="5"/>
      <c r="CGQ95" s="5"/>
      <c r="CGR95" s="5"/>
      <c r="CGS95" s="5"/>
      <c r="CGT95" s="5"/>
      <c r="CGU95" s="5"/>
      <c r="CGV95" s="5"/>
      <c r="CGW95" s="5"/>
      <c r="CGX95" s="5"/>
      <c r="CGY95" s="5"/>
      <c r="CGZ95" s="5"/>
      <c r="CHA95" s="5"/>
      <c r="CHB95" s="5"/>
      <c r="CHC95" s="5"/>
      <c r="CHD95" s="5"/>
      <c r="CHE95" s="5"/>
      <c r="CHF95" s="5"/>
      <c r="CHG95" s="5"/>
      <c r="CHH95" s="5"/>
      <c r="CHI95" s="5"/>
      <c r="CHJ95" s="5"/>
      <c r="CHK95" s="5"/>
      <c r="CHL95" s="5"/>
      <c r="CHM95" s="5"/>
      <c r="CHN95" s="5"/>
      <c r="CHO95" s="5"/>
      <c r="CHP95" s="5"/>
      <c r="CHQ95" s="5"/>
      <c r="CHR95" s="5"/>
      <c r="CHS95" s="5"/>
      <c r="CHT95" s="5"/>
      <c r="CHU95" s="5"/>
      <c r="CHV95" s="5"/>
      <c r="CHW95" s="5"/>
      <c r="CHX95" s="5"/>
      <c r="CHY95" s="5"/>
      <c r="CHZ95" s="5"/>
      <c r="CIA95" s="5"/>
      <c r="CIB95" s="5"/>
      <c r="CIC95" s="5"/>
      <c r="CID95" s="5"/>
      <c r="CIE95" s="5"/>
      <c r="CIF95" s="5"/>
      <c r="CIG95" s="5"/>
      <c r="CIH95" s="5"/>
      <c r="CII95" s="5"/>
      <c r="CIJ95" s="5"/>
      <c r="CIK95" s="5"/>
      <c r="CIL95" s="5"/>
      <c r="CIM95" s="5"/>
      <c r="CIN95" s="5"/>
      <c r="CIO95" s="5"/>
      <c r="CIP95" s="5"/>
      <c r="CIQ95" s="5"/>
      <c r="CIR95" s="5"/>
      <c r="CIS95" s="5"/>
      <c r="CIT95" s="5"/>
      <c r="CIU95" s="5"/>
      <c r="CIV95" s="5"/>
      <c r="CIW95" s="5"/>
      <c r="CIX95" s="5"/>
      <c r="CIY95" s="5"/>
      <c r="CIZ95" s="5"/>
      <c r="CJA95" s="5"/>
      <c r="CJB95" s="5"/>
      <c r="CJC95" s="5"/>
      <c r="CJD95" s="5"/>
      <c r="CJE95" s="5"/>
      <c r="CJF95" s="5"/>
      <c r="CJG95" s="5"/>
      <c r="CJH95" s="5"/>
      <c r="CJI95" s="5"/>
      <c r="CJJ95" s="5"/>
      <c r="CJK95" s="5"/>
      <c r="CJL95" s="5"/>
      <c r="CJM95" s="5"/>
      <c r="CJN95" s="5"/>
      <c r="CJO95" s="5"/>
      <c r="CJP95" s="5"/>
      <c r="CJQ95" s="5"/>
      <c r="CJR95" s="5"/>
      <c r="CJS95" s="5"/>
      <c r="CJT95" s="5"/>
      <c r="CJU95" s="5"/>
      <c r="CJV95" s="5"/>
      <c r="CJW95" s="5"/>
      <c r="CJX95" s="5"/>
      <c r="CJY95" s="5"/>
      <c r="CJZ95" s="5"/>
      <c r="CKA95" s="5"/>
      <c r="CKB95" s="5"/>
      <c r="CKC95" s="5"/>
      <c r="CKD95" s="5"/>
      <c r="CKE95" s="5"/>
      <c r="CKF95" s="5"/>
      <c r="CKG95" s="5"/>
      <c r="CKH95" s="5"/>
      <c r="CKI95" s="5"/>
      <c r="CKJ95" s="5"/>
      <c r="CKK95" s="5"/>
      <c r="CKL95" s="5"/>
      <c r="CKM95" s="5"/>
      <c r="CKN95" s="5"/>
      <c r="CKO95" s="5"/>
      <c r="CKP95" s="5"/>
      <c r="CKQ95" s="5"/>
      <c r="CKR95" s="5"/>
      <c r="CKS95" s="5"/>
      <c r="CKT95" s="5"/>
      <c r="CKU95" s="5"/>
      <c r="CKV95" s="5"/>
      <c r="CKW95" s="5"/>
      <c r="CKX95" s="5"/>
      <c r="CKY95" s="5"/>
      <c r="CKZ95" s="5"/>
      <c r="CLA95" s="5"/>
      <c r="CLB95" s="5"/>
      <c r="CLC95" s="5"/>
      <c r="CLD95" s="5"/>
      <c r="CLE95" s="5"/>
      <c r="CLF95" s="5"/>
      <c r="CLG95" s="5"/>
      <c r="CLH95" s="5"/>
      <c r="CLI95" s="5"/>
      <c r="CLJ95" s="5"/>
      <c r="CLK95" s="5"/>
      <c r="CLL95" s="5"/>
      <c r="CLM95" s="5"/>
      <c r="CLN95" s="5"/>
      <c r="CLO95" s="5"/>
      <c r="CLP95" s="5"/>
      <c r="CLQ95" s="5"/>
      <c r="CLR95" s="5"/>
      <c r="CLS95" s="5"/>
      <c r="CLT95" s="5"/>
      <c r="CLU95" s="5"/>
      <c r="CLV95" s="5"/>
      <c r="CLW95" s="5"/>
      <c r="CLX95" s="5"/>
      <c r="CLY95" s="5"/>
      <c r="CLZ95" s="5"/>
      <c r="CMA95" s="5"/>
      <c r="CMB95" s="5"/>
      <c r="CMC95" s="5"/>
      <c r="CMD95" s="5"/>
      <c r="CME95" s="5"/>
      <c r="CMF95" s="5"/>
      <c r="CMG95" s="5"/>
      <c r="CMH95" s="5"/>
      <c r="CMI95" s="5"/>
      <c r="CMJ95" s="5"/>
      <c r="CMK95" s="5"/>
      <c r="CML95" s="5"/>
      <c r="CMM95" s="5"/>
      <c r="CMN95" s="5"/>
      <c r="CMO95" s="5"/>
      <c r="CMP95" s="5"/>
      <c r="CMQ95" s="5"/>
      <c r="CMR95" s="5"/>
      <c r="CMS95" s="5"/>
      <c r="CMT95" s="5"/>
      <c r="CMU95" s="5"/>
      <c r="CMV95" s="5"/>
      <c r="CMW95" s="5"/>
      <c r="CMX95" s="5"/>
      <c r="CMY95" s="5"/>
      <c r="CMZ95" s="5"/>
      <c r="CNA95" s="5"/>
      <c r="CNB95" s="5"/>
      <c r="CNC95" s="5"/>
      <c r="CND95" s="5"/>
      <c r="CNE95" s="5"/>
      <c r="CNF95" s="5"/>
      <c r="CNG95" s="5"/>
      <c r="CNH95" s="5"/>
      <c r="CNI95" s="5"/>
      <c r="CNJ95" s="5"/>
      <c r="CNK95" s="5"/>
      <c r="CNL95" s="5"/>
      <c r="CNM95" s="5"/>
      <c r="CNN95" s="5"/>
      <c r="CNO95" s="5"/>
      <c r="CNP95" s="5"/>
      <c r="CNQ95" s="5"/>
      <c r="CNR95" s="5"/>
      <c r="CNS95" s="5"/>
      <c r="CNT95" s="5"/>
      <c r="CNU95" s="5"/>
      <c r="CNV95" s="5"/>
      <c r="CNW95" s="5"/>
      <c r="CNX95" s="5"/>
      <c r="CNY95" s="5"/>
      <c r="CNZ95" s="5"/>
      <c r="COA95" s="5"/>
      <c r="COB95" s="5"/>
      <c r="COC95" s="5"/>
      <c r="COD95" s="5"/>
      <c r="COE95" s="5"/>
      <c r="COF95" s="5"/>
      <c r="COG95" s="5"/>
      <c r="COH95" s="5"/>
      <c r="COI95" s="5"/>
      <c r="COJ95" s="5"/>
      <c r="COK95" s="5"/>
      <c r="COL95" s="5"/>
      <c r="COM95" s="5"/>
      <c r="CON95" s="5"/>
      <c r="COO95" s="5"/>
      <c r="COP95" s="5"/>
      <c r="COQ95" s="5"/>
      <c r="COR95" s="5"/>
      <c r="COS95" s="5"/>
      <c r="COT95" s="5"/>
      <c r="COU95" s="5"/>
      <c r="COV95" s="5"/>
      <c r="COW95" s="5"/>
      <c r="COX95" s="5"/>
      <c r="COY95" s="5"/>
      <c r="COZ95" s="5"/>
      <c r="CPA95" s="5"/>
      <c r="CPB95" s="5"/>
      <c r="CPC95" s="5"/>
      <c r="CPD95" s="5"/>
      <c r="CPE95" s="5"/>
      <c r="CPF95" s="5"/>
      <c r="CPG95" s="5"/>
      <c r="CPH95" s="5"/>
      <c r="CPI95" s="5"/>
      <c r="CPJ95" s="5"/>
      <c r="CPK95" s="5"/>
      <c r="CPL95" s="5"/>
      <c r="CPM95" s="5"/>
      <c r="CPN95" s="5"/>
      <c r="CPO95" s="5"/>
      <c r="CPP95" s="5"/>
      <c r="CPQ95" s="5"/>
      <c r="CPR95" s="5"/>
      <c r="CPS95" s="5"/>
      <c r="CPT95" s="5"/>
      <c r="CPU95" s="5"/>
      <c r="CPV95" s="5"/>
      <c r="CPW95" s="5"/>
      <c r="CPX95" s="5"/>
      <c r="CPY95" s="5"/>
      <c r="CPZ95" s="5"/>
      <c r="CQA95" s="5"/>
      <c r="CQB95" s="5"/>
      <c r="CQC95" s="5"/>
      <c r="CQD95" s="5"/>
      <c r="CQE95" s="5"/>
      <c r="CQF95" s="5"/>
      <c r="CQG95" s="5"/>
      <c r="CQH95" s="5"/>
      <c r="CQI95" s="5"/>
      <c r="CQJ95" s="5"/>
      <c r="CQK95" s="5"/>
      <c r="CQL95" s="5"/>
      <c r="CQM95" s="5"/>
      <c r="CQN95" s="5"/>
      <c r="CQO95" s="5"/>
      <c r="CQP95" s="5"/>
      <c r="CQQ95" s="5"/>
      <c r="CQR95" s="5"/>
      <c r="CQS95" s="5"/>
      <c r="CQT95" s="5"/>
      <c r="CQU95" s="5"/>
      <c r="CQV95" s="5"/>
      <c r="CQW95" s="5"/>
      <c r="CQX95" s="5"/>
      <c r="CQY95" s="5"/>
      <c r="CQZ95" s="5"/>
      <c r="CRA95" s="5"/>
      <c r="CRB95" s="5"/>
      <c r="CRC95" s="5"/>
      <c r="CRD95" s="5"/>
      <c r="CRE95" s="5"/>
      <c r="CRF95" s="5"/>
      <c r="CRG95" s="5"/>
      <c r="CRH95" s="5"/>
      <c r="CRI95" s="5"/>
      <c r="CRJ95" s="5"/>
      <c r="CRK95" s="5"/>
      <c r="CRL95" s="5"/>
      <c r="CRM95" s="5"/>
      <c r="CRN95" s="5"/>
      <c r="CRO95" s="5"/>
      <c r="CRP95" s="5"/>
      <c r="CRQ95" s="5"/>
      <c r="CRR95" s="5"/>
      <c r="CRS95" s="5"/>
      <c r="CRT95" s="5"/>
      <c r="CRU95" s="5"/>
      <c r="CRV95" s="5"/>
      <c r="CRW95" s="5"/>
      <c r="CRX95" s="5"/>
      <c r="CRY95" s="5"/>
      <c r="CRZ95" s="5"/>
      <c r="CSA95" s="5"/>
      <c r="CSB95" s="5"/>
      <c r="CSC95" s="5"/>
      <c r="CSD95" s="5"/>
      <c r="CSE95" s="5"/>
      <c r="CSF95" s="5"/>
      <c r="CSG95" s="5"/>
      <c r="CSH95" s="5"/>
      <c r="CSI95" s="5"/>
      <c r="CSJ95" s="5"/>
      <c r="CSK95" s="5"/>
      <c r="CSL95" s="5"/>
      <c r="CSM95" s="5"/>
      <c r="CSN95" s="5"/>
      <c r="CSO95" s="5"/>
      <c r="CSP95" s="5"/>
      <c r="CSQ95" s="5"/>
      <c r="CSR95" s="5"/>
      <c r="CSS95" s="5"/>
      <c r="CST95" s="5"/>
      <c r="CSU95" s="5"/>
      <c r="CSV95" s="5"/>
      <c r="CSW95" s="5"/>
      <c r="CSX95" s="5"/>
      <c r="CSY95" s="5"/>
      <c r="CSZ95" s="5"/>
      <c r="CTA95" s="5"/>
      <c r="CTB95" s="5"/>
      <c r="CTC95" s="5"/>
      <c r="CTD95" s="5"/>
      <c r="CTE95" s="5"/>
      <c r="CTF95" s="5"/>
      <c r="CTG95" s="5"/>
      <c r="CTH95" s="5"/>
      <c r="CTI95" s="5"/>
      <c r="CTJ95" s="5"/>
      <c r="CTK95" s="5"/>
      <c r="CTL95" s="5"/>
      <c r="CTM95" s="5"/>
      <c r="CTN95" s="5"/>
      <c r="CTO95" s="5"/>
      <c r="CTP95" s="5"/>
      <c r="CTQ95" s="5"/>
      <c r="CTR95" s="5"/>
      <c r="CTS95" s="5"/>
      <c r="CTT95" s="5"/>
      <c r="CTU95" s="5"/>
      <c r="CTV95" s="5"/>
      <c r="CTW95" s="5"/>
      <c r="CTX95" s="5"/>
      <c r="CTY95" s="5"/>
      <c r="CTZ95" s="5"/>
      <c r="CUA95" s="5"/>
      <c r="CUB95" s="5"/>
      <c r="CUC95" s="5"/>
      <c r="CUD95" s="5"/>
      <c r="CUE95" s="5"/>
      <c r="CUF95" s="5"/>
      <c r="CUG95" s="5"/>
      <c r="CUH95" s="5"/>
      <c r="CUI95" s="5"/>
      <c r="CUJ95" s="5"/>
      <c r="CUK95" s="5"/>
      <c r="CUL95" s="5"/>
      <c r="CUM95" s="5"/>
      <c r="CUN95" s="5"/>
      <c r="CUO95" s="5"/>
      <c r="CUP95" s="5"/>
      <c r="CUQ95" s="5"/>
      <c r="CUR95" s="5"/>
      <c r="CUS95" s="5"/>
      <c r="CUT95" s="5"/>
      <c r="CUU95" s="5"/>
      <c r="CUV95" s="5"/>
      <c r="CUW95" s="5"/>
      <c r="CUX95" s="5"/>
      <c r="CUY95" s="5"/>
      <c r="CUZ95" s="5"/>
      <c r="CVA95" s="5"/>
      <c r="CVB95" s="5"/>
      <c r="CVC95" s="5"/>
      <c r="CVD95" s="5"/>
      <c r="CVE95" s="5"/>
      <c r="CVF95" s="5"/>
      <c r="CVG95" s="5"/>
      <c r="CVH95" s="5"/>
      <c r="CVI95" s="5"/>
      <c r="CVJ95" s="5"/>
      <c r="CVK95" s="5"/>
      <c r="CVL95" s="5"/>
      <c r="CVM95" s="5"/>
      <c r="CVN95" s="5"/>
      <c r="CVO95" s="5"/>
      <c r="CVP95" s="5"/>
      <c r="CVQ95" s="5"/>
      <c r="CVR95" s="5"/>
      <c r="CVS95" s="5"/>
      <c r="CVT95" s="5"/>
      <c r="CVU95" s="5"/>
      <c r="CVV95" s="5"/>
      <c r="CVW95" s="5"/>
      <c r="CVX95" s="5"/>
      <c r="CVY95" s="5"/>
      <c r="CVZ95" s="5"/>
      <c r="CWA95" s="5"/>
      <c r="CWB95" s="5"/>
      <c r="CWC95" s="5"/>
      <c r="CWD95" s="5"/>
      <c r="CWE95" s="5"/>
      <c r="CWF95" s="5"/>
      <c r="CWG95" s="5"/>
      <c r="CWH95" s="5"/>
      <c r="CWI95" s="5"/>
      <c r="CWJ95" s="5"/>
      <c r="CWK95" s="5"/>
      <c r="CWL95" s="5"/>
      <c r="CWM95" s="5"/>
      <c r="CWN95" s="5"/>
      <c r="CWO95" s="5"/>
      <c r="CWP95" s="5"/>
      <c r="CWQ95" s="5"/>
      <c r="CWR95" s="5"/>
      <c r="CWS95" s="5"/>
      <c r="CWT95" s="5"/>
      <c r="CWU95" s="5"/>
      <c r="CWV95" s="5"/>
      <c r="CWW95" s="5"/>
      <c r="CWX95" s="5"/>
      <c r="CWY95" s="5"/>
      <c r="CWZ95" s="5"/>
      <c r="CXA95" s="5"/>
      <c r="CXB95" s="5"/>
      <c r="CXC95" s="5"/>
      <c r="CXD95" s="5"/>
      <c r="CXE95" s="5"/>
      <c r="CXF95" s="5"/>
      <c r="CXG95" s="5"/>
      <c r="CXH95" s="5"/>
      <c r="CXI95" s="5"/>
      <c r="CXJ95" s="5"/>
      <c r="CXK95" s="5"/>
      <c r="CXL95" s="5"/>
      <c r="CXM95" s="5"/>
      <c r="CXN95" s="5"/>
      <c r="CXO95" s="5"/>
      <c r="CXP95" s="5"/>
      <c r="CXQ95" s="5"/>
      <c r="CXR95" s="5"/>
      <c r="CXS95" s="5"/>
      <c r="CXT95" s="5"/>
      <c r="CXU95" s="5"/>
      <c r="CXV95" s="5"/>
      <c r="CXW95" s="5"/>
      <c r="CXX95" s="5"/>
      <c r="CXY95" s="5"/>
      <c r="CXZ95" s="5"/>
      <c r="CYA95" s="5"/>
      <c r="CYB95" s="5"/>
      <c r="CYC95" s="5"/>
      <c r="CYD95" s="5"/>
      <c r="CYE95" s="5"/>
      <c r="CYF95" s="5"/>
      <c r="CYG95" s="5"/>
      <c r="CYH95" s="5"/>
      <c r="CYI95" s="5"/>
      <c r="CYJ95" s="5"/>
      <c r="CYK95" s="5"/>
      <c r="CYL95" s="5"/>
      <c r="CYM95" s="5"/>
      <c r="CYN95" s="5"/>
      <c r="CYO95" s="5"/>
      <c r="CYP95" s="5"/>
      <c r="CYQ95" s="5"/>
      <c r="CYR95" s="5"/>
      <c r="CYS95" s="5"/>
      <c r="CYT95" s="5"/>
      <c r="CYU95" s="5"/>
      <c r="CYV95" s="5"/>
      <c r="CYW95" s="5"/>
      <c r="CYX95" s="5"/>
      <c r="CYY95" s="5"/>
      <c r="CYZ95" s="5"/>
      <c r="CZA95" s="5"/>
      <c r="CZB95" s="5"/>
      <c r="CZC95" s="5"/>
      <c r="CZD95" s="5"/>
      <c r="CZE95" s="5"/>
      <c r="CZF95" s="5"/>
      <c r="CZG95" s="5"/>
      <c r="CZH95" s="5"/>
      <c r="CZI95" s="5"/>
      <c r="CZJ95" s="5"/>
      <c r="CZK95" s="5"/>
      <c r="CZL95" s="5"/>
      <c r="CZM95" s="5"/>
      <c r="CZN95" s="5"/>
      <c r="CZO95" s="5"/>
      <c r="CZP95" s="5"/>
      <c r="CZQ95" s="5"/>
      <c r="CZR95" s="5"/>
      <c r="CZS95" s="5"/>
      <c r="CZT95" s="5"/>
      <c r="CZU95" s="5"/>
      <c r="CZV95" s="5"/>
      <c r="CZW95" s="5"/>
      <c r="CZX95" s="5"/>
      <c r="CZY95" s="5"/>
      <c r="CZZ95" s="5"/>
      <c r="DAA95" s="5"/>
      <c r="DAB95" s="5"/>
      <c r="DAC95" s="5"/>
      <c r="DAD95" s="5"/>
      <c r="DAE95" s="5"/>
      <c r="DAF95" s="5"/>
      <c r="DAG95" s="5"/>
      <c r="DAH95" s="5"/>
      <c r="DAI95" s="5"/>
      <c r="DAJ95" s="5"/>
      <c r="DAK95" s="5"/>
      <c r="DAL95" s="5"/>
      <c r="DAM95" s="5"/>
      <c r="DAN95" s="5"/>
      <c r="DAO95" s="5"/>
      <c r="DAP95" s="5"/>
      <c r="DAQ95" s="5"/>
      <c r="DAR95" s="5"/>
      <c r="DAS95" s="5"/>
      <c r="DAT95" s="5"/>
      <c r="DAU95" s="5"/>
      <c r="DAV95" s="5"/>
      <c r="DAW95" s="5"/>
      <c r="DAX95" s="5"/>
      <c r="DAY95" s="5"/>
      <c r="DAZ95" s="5"/>
      <c r="DBA95" s="5"/>
      <c r="DBB95" s="5"/>
      <c r="DBC95" s="5"/>
      <c r="DBD95" s="5"/>
      <c r="DBE95" s="5"/>
      <c r="DBF95" s="5"/>
      <c r="DBG95" s="5"/>
      <c r="DBH95" s="5"/>
      <c r="DBI95" s="5"/>
      <c r="DBJ95" s="5"/>
      <c r="DBK95" s="5"/>
      <c r="DBL95" s="5"/>
      <c r="DBM95" s="5"/>
      <c r="DBN95" s="5"/>
      <c r="DBO95" s="5"/>
      <c r="DBP95" s="5"/>
      <c r="DBQ95" s="5"/>
      <c r="DBR95" s="5"/>
      <c r="DBS95" s="5"/>
      <c r="DBT95" s="5"/>
      <c r="DBU95" s="5"/>
      <c r="DBV95" s="5"/>
      <c r="DBW95" s="5"/>
      <c r="DBX95" s="5"/>
      <c r="DBY95" s="5"/>
      <c r="DBZ95" s="5"/>
      <c r="DCA95" s="5"/>
      <c r="DCB95" s="5"/>
      <c r="DCC95" s="5"/>
      <c r="DCD95" s="5"/>
      <c r="DCE95" s="5"/>
      <c r="DCF95" s="5"/>
      <c r="DCG95" s="5"/>
      <c r="DCH95" s="5"/>
      <c r="DCI95" s="5"/>
      <c r="DCJ95" s="5"/>
      <c r="DCK95" s="5"/>
      <c r="DCL95" s="5"/>
      <c r="DCM95" s="5"/>
      <c r="DCN95" s="5"/>
      <c r="DCO95" s="5"/>
      <c r="DCP95" s="5"/>
      <c r="DCQ95" s="5"/>
      <c r="DCR95" s="5"/>
      <c r="DCS95" s="5"/>
      <c r="DCT95" s="5"/>
      <c r="DCU95" s="5"/>
      <c r="DCV95" s="5"/>
      <c r="DCW95" s="5"/>
      <c r="DCX95" s="5"/>
      <c r="DCY95" s="5"/>
      <c r="DCZ95" s="5"/>
      <c r="DDA95" s="5"/>
      <c r="DDB95" s="5"/>
      <c r="DDC95" s="5"/>
      <c r="DDD95" s="5"/>
      <c r="DDE95" s="5"/>
      <c r="DDF95" s="5"/>
      <c r="DDG95" s="5"/>
      <c r="DDH95" s="5"/>
      <c r="DDI95" s="5"/>
      <c r="DDJ95" s="5"/>
      <c r="DDK95" s="5"/>
      <c r="DDL95" s="5"/>
      <c r="DDM95" s="5"/>
      <c r="DDN95" s="5"/>
      <c r="DDO95" s="5"/>
      <c r="DDP95" s="5"/>
      <c r="DDQ95" s="5"/>
      <c r="DDR95" s="5"/>
      <c r="DDS95" s="5"/>
      <c r="DDT95" s="5"/>
      <c r="DDU95" s="5"/>
      <c r="DDV95" s="5"/>
      <c r="DDW95" s="5"/>
      <c r="DDX95" s="5"/>
      <c r="DDY95" s="5"/>
      <c r="DDZ95" s="5"/>
      <c r="DEA95" s="5"/>
      <c r="DEB95" s="5"/>
      <c r="DEC95" s="5"/>
      <c r="DED95" s="5"/>
      <c r="DEE95" s="5"/>
      <c r="DEF95" s="5"/>
      <c r="DEG95" s="5"/>
      <c r="DEH95" s="5"/>
      <c r="DEI95" s="5"/>
      <c r="DEJ95" s="5"/>
      <c r="DEK95" s="5"/>
      <c r="DEL95" s="5"/>
      <c r="DEM95" s="5"/>
      <c r="DEN95" s="5"/>
      <c r="DEO95" s="5"/>
      <c r="DEP95" s="5"/>
      <c r="DEQ95" s="5"/>
      <c r="DER95" s="5"/>
      <c r="DES95" s="5"/>
      <c r="DET95" s="5"/>
      <c r="DEU95" s="5"/>
      <c r="DEV95" s="5"/>
      <c r="DEW95" s="5"/>
      <c r="DEX95" s="5"/>
      <c r="DEY95" s="5"/>
      <c r="DEZ95" s="5"/>
      <c r="DFA95" s="5"/>
      <c r="DFB95" s="5"/>
      <c r="DFC95" s="5"/>
      <c r="DFD95" s="5"/>
      <c r="DFE95" s="5"/>
      <c r="DFF95" s="5"/>
      <c r="DFG95" s="5"/>
      <c r="DFH95" s="5"/>
      <c r="DFI95" s="5"/>
      <c r="DFJ95" s="5"/>
      <c r="DFK95" s="5"/>
      <c r="DFL95" s="5"/>
      <c r="DFM95" s="5"/>
      <c r="DFN95" s="5"/>
      <c r="DFO95" s="5"/>
      <c r="DFP95" s="5"/>
      <c r="DFQ95" s="5"/>
      <c r="DFR95" s="5"/>
      <c r="DFS95" s="5"/>
      <c r="DFT95" s="5"/>
      <c r="DFU95" s="5"/>
      <c r="DFV95" s="5"/>
      <c r="DFW95" s="5"/>
      <c r="DFX95" s="5"/>
      <c r="DFY95" s="5"/>
      <c r="DFZ95" s="5"/>
      <c r="DGA95" s="5"/>
      <c r="DGB95" s="5"/>
      <c r="DGC95" s="5"/>
      <c r="DGD95" s="5"/>
      <c r="DGE95" s="5"/>
      <c r="DGF95" s="5"/>
      <c r="DGG95" s="5"/>
      <c r="DGH95" s="5"/>
      <c r="DGI95" s="5"/>
      <c r="DGJ95" s="5"/>
      <c r="DGK95" s="5"/>
      <c r="DGL95" s="5"/>
      <c r="DGM95" s="5"/>
      <c r="DGN95" s="5"/>
      <c r="DGO95" s="5"/>
      <c r="DGP95" s="5"/>
      <c r="DGQ95" s="5"/>
      <c r="DGR95" s="5"/>
      <c r="DGS95" s="5"/>
      <c r="DGT95" s="5"/>
      <c r="DGU95" s="5"/>
      <c r="DGV95" s="5"/>
      <c r="DGW95" s="5"/>
      <c r="DGX95" s="5"/>
      <c r="DGY95" s="5"/>
      <c r="DGZ95" s="5"/>
      <c r="DHA95" s="5"/>
      <c r="DHB95" s="5"/>
      <c r="DHC95" s="5"/>
      <c r="DHD95" s="5"/>
      <c r="DHE95" s="5"/>
      <c r="DHF95" s="5"/>
      <c r="DHG95" s="5"/>
      <c r="DHH95" s="5"/>
      <c r="DHI95" s="5"/>
      <c r="DHJ95" s="5"/>
      <c r="DHK95" s="5"/>
      <c r="DHL95" s="5"/>
      <c r="DHM95" s="5"/>
      <c r="DHN95" s="5"/>
      <c r="DHO95" s="5"/>
      <c r="DHP95" s="5"/>
      <c r="DHQ95" s="5"/>
      <c r="DHR95" s="5"/>
      <c r="DHS95" s="5"/>
      <c r="DHT95" s="5"/>
      <c r="DHU95" s="5"/>
      <c r="DHV95" s="5"/>
      <c r="DHW95" s="5"/>
      <c r="DHX95" s="5"/>
      <c r="DHY95" s="5"/>
      <c r="DHZ95" s="5"/>
      <c r="DIA95" s="5"/>
      <c r="DIB95" s="5"/>
      <c r="DIC95" s="5"/>
      <c r="DID95" s="5"/>
      <c r="DIE95" s="5"/>
      <c r="DIF95" s="5"/>
      <c r="DIG95" s="5"/>
      <c r="DIH95" s="5"/>
      <c r="DII95" s="5"/>
      <c r="DIJ95" s="5"/>
      <c r="DIK95" s="5"/>
      <c r="DIL95" s="5"/>
      <c r="DIM95" s="5"/>
      <c r="DIN95" s="5"/>
      <c r="DIO95" s="5"/>
      <c r="DIP95" s="5"/>
      <c r="DIQ95" s="5"/>
      <c r="DIR95" s="5"/>
      <c r="DIS95" s="5"/>
      <c r="DIT95" s="5"/>
      <c r="DIU95" s="5"/>
      <c r="DIV95" s="5"/>
      <c r="DIW95" s="5"/>
      <c r="DIX95" s="5"/>
      <c r="DIY95" s="5"/>
      <c r="DIZ95" s="5"/>
      <c r="DJA95" s="5"/>
      <c r="DJB95" s="5"/>
      <c r="DJC95" s="5"/>
      <c r="DJD95" s="5"/>
      <c r="DJE95" s="5"/>
      <c r="DJF95" s="5"/>
      <c r="DJG95" s="5"/>
      <c r="DJH95" s="5"/>
      <c r="DJI95" s="5"/>
      <c r="DJJ95" s="5"/>
      <c r="DJK95" s="5"/>
      <c r="DJL95" s="5"/>
      <c r="DJM95" s="5"/>
      <c r="DJN95" s="5"/>
      <c r="DJO95" s="5"/>
      <c r="DJP95" s="5"/>
      <c r="DJQ95" s="5"/>
      <c r="DJR95" s="5"/>
      <c r="DJS95" s="5"/>
      <c r="DJT95" s="5"/>
      <c r="DJU95" s="5"/>
      <c r="DJV95" s="5"/>
      <c r="DJW95" s="5"/>
      <c r="DJX95" s="5"/>
      <c r="DJY95" s="5"/>
      <c r="DJZ95" s="5"/>
      <c r="DKA95" s="5"/>
      <c r="DKB95" s="5"/>
      <c r="DKC95" s="5"/>
      <c r="DKD95" s="5"/>
      <c r="DKE95" s="5"/>
      <c r="DKF95" s="5"/>
      <c r="DKG95" s="5"/>
      <c r="DKH95" s="5"/>
      <c r="DKI95" s="5"/>
      <c r="DKJ95" s="5"/>
      <c r="DKK95" s="5"/>
      <c r="DKL95" s="5"/>
      <c r="DKM95" s="5"/>
      <c r="DKN95" s="5"/>
      <c r="DKO95" s="5"/>
      <c r="DKP95" s="5"/>
      <c r="DKQ95" s="5"/>
      <c r="DKR95" s="5"/>
      <c r="DKS95" s="5"/>
      <c r="DKT95" s="5"/>
      <c r="DKU95" s="5"/>
      <c r="DKV95" s="5"/>
      <c r="DKW95" s="5"/>
      <c r="DKX95" s="5"/>
      <c r="DKY95" s="5"/>
      <c r="DKZ95" s="5"/>
      <c r="DLA95" s="5"/>
      <c r="DLB95" s="5"/>
      <c r="DLC95" s="5"/>
      <c r="DLD95" s="5"/>
      <c r="DLE95" s="5"/>
      <c r="DLF95" s="5"/>
      <c r="DLG95" s="5"/>
      <c r="DLH95" s="5"/>
      <c r="DLI95" s="5"/>
      <c r="DLJ95" s="5"/>
      <c r="DLK95" s="5"/>
      <c r="DLL95" s="5"/>
      <c r="DLM95" s="5"/>
      <c r="DLN95" s="5"/>
      <c r="DLO95" s="5"/>
      <c r="DLP95" s="5"/>
      <c r="DLQ95" s="5"/>
      <c r="DLR95" s="5"/>
      <c r="DLS95" s="5"/>
      <c r="DLT95" s="5"/>
      <c r="DLU95" s="5"/>
      <c r="DLV95" s="5"/>
      <c r="DLW95" s="5"/>
      <c r="DLX95" s="5"/>
      <c r="DLY95" s="5"/>
      <c r="DLZ95" s="5"/>
      <c r="DMA95" s="5"/>
      <c r="DMB95" s="5"/>
      <c r="DMC95" s="5"/>
      <c r="DMD95" s="5"/>
      <c r="DME95" s="5"/>
      <c r="DMF95" s="5"/>
      <c r="DMG95" s="5"/>
      <c r="DMH95" s="5"/>
      <c r="DMI95" s="5"/>
      <c r="DMJ95" s="5"/>
      <c r="DMK95" s="5"/>
      <c r="DML95" s="5"/>
      <c r="DMM95" s="5"/>
      <c r="DMN95" s="5"/>
      <c r="DMO95" s="5"/>
      <c r="DMP95" s="5"/>
      <c r="DMQ95" s="5"/>
      <c r="DMR95" s="5"/>
      <c r="DMS95" s="5"/>
      <c r="DMT95" s="5"/>
      <c r="DMU95" s="5"/>
      <c r="DMV95" s="5"/>
      <c r="DMW95" s="5"/>
      <c r="DMX95" s="5"/>
      <c r="DMY95" s="5"/>
      <c r="DMZ95" s="5"/>
      <c r="DNA95" s="5"/>
      <c r="DNB95" s="5"/>
      <c r="DNC95" s="5"/>
      <c r="DND95" s="5"/>
      <c r="DNE95" s="5"/>
      <c r="DNF95" s="5"/>
      <c r="DNG95" s="5"/>
      <c r="DNH95" s="5"/>
      <c r="DNI95" s="5"/>
      <c r="DNJ95" s="5"/>
      <c r="DNK95" s="5"/>
      <c r="DNL95" s="5"/>
      <c r="DNM95" s="5"/>
      <c r="DNN95" s="5"/>
      <c r="DNO95" s="5"/>
      <c r="DNP95" s="5"/>
      <c r="DNQ95" s="5"/>
      <c r="DNR95" s="5"/>
      <c r="DNS95" s="5"/>
      <c r="DNT95" s="5"/>
      <c r="DNU95" s="5"/>
      <c r="DNV95" s="5"/>
      <c r="DNW95" s="5"/>
      <c r="DNX95" s="5"/>
      <c r="DNY95" s="5"/>
      <c r="DNZ95" s="5"/>
      <c r="DOA95" s="5"/>
      <c r="DOB95" s="5"/>
      <c r="DOC95" s="5"/>
      <c r="DOD95" s="5"/>
      <c r="DOE95" s="5"/>
      <c r="DOF95" s="5"/>
      <c r="DOG95" s="5"/>
      <c r="DOH95" s="5"/>
      <c r="DOI95" s="5"/>
      <c r="DOJ95" s="5"/>
      <c r="DOK95" s="5"/>
      <c r="DOL95" s="5"/>
      <c r="DOM95" s="5"/>
      <c r="DON95" s="5"/>
      <c r="DOO95" s="5"/>
      <c r="DOP95" s="5"/>
      <c r="DOQ95" s="5"/>
      <c r="DOR95" s="5"/>
      <c r="DOS95" s="5"/>
      <c r="DOT95" s="5"/>
      <c r="DOU95" s="5"/>
      <c r="DOV95" s="5"/>
      <c r="DOW95" s="5"/>
      <c r="DOX95" s="5"/>
      <c r="DOY95" s="5"/>
      <c r="DOZ95" s="5"/>
      <c r="DPA95" s="5"/>
      <c r="DPB95" s="5"/>
      <c r="DPC95" s="5"/>
      <c r="DPD95" s="5"/>
      <c r="DPE95" s="5"/>
      <c r="DPF95" s="5"/>
    </row>
    <row r="96" spans="1:3126" s="48" customFormat="1" ht="20.100000000000001" customHeight="1" x14ac:dyDescent="0.25">
      <c r="A96" s="24">
        <v>87</v>
      </c>
      <c r="B96" s="106" t="s">
        <v>45</v>
      </c>
      <c r="C96" s="107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8"/>
      <c r="T96" s="38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6"/>
      <c r="BA96" s="55"/>
      <c r="BB96" s="50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47"/>
      <c r="BR96" s="47"/>
      <c r="BS96" s="47"/>
      <c r="BT96" s="47"/>
      <c r="BU96" s="47"/>
      <c r="BV96" s="47"/>
      <c r="BW96" s="47"/>
      <c r="BX96" s="47"/>
      <c r="BY96" s="47"/>
      <c r="BZ96" s="47"/>
      <c r="CA96" s="47"/>
      <c r="CB96" s="47"/>
      <c r="CC96" s="47"/>
      <c r="CD96" s="47"/>
      <c r="CE96" s="47"/>
      <c r="CF96" s="47"/>
      <c r="CG96" s="47"/>
      <c r="CH96" s="47"/>
      <c r="CI96" s="47"/>
      <c r="CJ96" s="47"/>
      <c r="CK96" s="47"/>
      <c r="CL96" s="47"/>
      <c r="CM96" s="47"/>
      <c r="CN96" s="47"/>
      <c r="CO96" s="47"/>
      <c r="CP96" s="47"/>
      <c r="CQ96" s="47"/>
      <c r="CR96" s="47"/>
      <c r="CS96" s="47"/>
      <c r="CT96" s="47"/>
      <c r="CU96" s="47"/>
      <c r="CV96" s="47"/>
      <c r="CW96" s="47"/>
      <c r="CX96" s="47"/>
      <c r="CY96" s="47"/>
      <c r="CZ96" s="47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  <c r="AMK96" s="5"/>
      <c r="AML96" s="5"/>
      <c r="AMM96" s="5"/>
      <c r="AMN96" s="5"/>
      <c r="AMO96" s="5"/>
      <c r="AMP96" s="5"/>
      <c r="AMQ96" s="5"/>
      <c r="AMR96" s="5"/>
      <c r="AMS96" s="5"/>
      <c r="AMT96" s="5"/>
      <c r="AMU96" s="5"/>
      <c r="AMV96" s="5"/>
      <c r="AMW96" s="5"/>
      <c r="AMX96" s="5"/>
      <c r="AMY96" s="5"/>
      <c r="AMZ96" s="5"/>
      <c r="ANA96" s="5"/>
      <c r="ANB96" s="5"/>
      <c r="ANC96" s="5"/>
      <c r="AND96" s="5"/>
      <c r="ANE96" s="5"/>
      <c r="ANF96" s="5"/>
      <c r="ANG96" s="5"/>
      <c r="ANH96" s="5"/>
      <c r="ANI96" s="5"/>
      <c r="ANJ96" s="5"/>
      <c r="ANK96" s="5"/>
      <c r="ANL96" s="5"/>
      <c r="ANM96" s="5"/>
      <c r="ANN96" s="5"/>
      <c r="ANO96" s="5"/>
      <c r="ANP96" s="5"/>
      <c r="ANQ96" s="5"/>
      <c r="ANR96" s="5"/>
      <c r="ANS96" s="5"/>
      <c r="ANT96" s="5"/>
      <c r="ANU96" s="5"/>
      <c r="ANV96" s="5"/>
      <c r="ANW96" s="5"/>
      <c r="ANX96" s="5"/>
      <c r="ANY96" s="5"/>
      <c r="ANZ96" s="5"/>
      <c r="AOA96" s="5"/>
      <c r="AOB96" s="5"/>
      <c r="AOC96" s="5"/>
      <c r="AOD96" s="5"/>
      <c r="AOE96" s="5"/>
      <c r="AOF96" s="5"/>
      <c r="AOG96" s="5"/>
      <c r="AOH96" s="5"/>
      <c r="AOI96" s="5"/>
      <c r="AOJ96" s="5"/>
      <c r="AOK96" s="5"/>
      <c r="AOL96" s="5"/>
      <c r="AOM96" s="5"/>
      <c r="AON96" s="5"/>
      <c r="AOO96" s="5"/>
      <c r="AOP96" s="5"/>
      <c r="AOQ96" s="5"/>
      <c r="AOR96" s="5"/>
      <c r="AOS96" s="5"/>
      <c r="AOT96" s="5"/>
      <c r="AOU96" s="5"/>
      <c r="AOV96" s="5"/>
      <c r="AOW96" s="5"/>
      <c r="AOX96" s="5"/>
      <c r="AOY96" s="5"/>
      <c r="AOZ96" s="5"/>
      <c r="APA96" s="5"/>
      <c r="APB96" s="5"/>
      <c r="APC96" s="5"/>
      <c r="APD96" s="5"/>
      <c r="APE96" s="5"/>
      <c r="APF96" s="5"/>
      <c r="APG96" s="5"/>
      <c r="APH96" s="5"/>
      <c r="API96" s="5"/>
      <c r="APJ96" s="5"/>
      <c r="APK96" s="5"/>
      <c r="APL96" s="5"/>
      <c r="APM96" s="5"/>
      <c r="APN96" s="5"/>
      <c r="APO96" s="5"/>
      <c r="APP96" s="5"/>
      <c r="APQ96" s="5"/>
      <c r="APR96" s="5"/>
      <c r="APS96" s="5"/>
      <c r="APT96" s="5"/>
      <c r="APU96" s="5"/>
      <c r="APV96" s="5"/>
      <c r="APW96" s="5"/>
      <c r="APX96" s="5"/>
      <c r="APY96" s="5"/>
      <c r="APZ96" s="5"/>
      <c r="AQA96" s="5"/>
      <c r="AQB96" s="5"/>
      <c r="AQC96" s="5"/>
      <c r="AQD96" s="5"/>
      <c r="AQE96" s="5"/>
      <c r="AQF96" s="5"/>
      <c r="AQG96" s="5"/>
      <c r="AQH96" s="5"/>
      <c r="AQI96" s="5"/>
      <c r="AQJ96" s="5"/>
      <c r="AQK96" s="5"/>
      <c r="AQL96" s="5"/>
      <c r="AQM96" s="5"/>
      <c r="AQN96" s="5"/>
      <c r="AQO96" s="5"/>
      <c r="AQP96" s="5"/>
      <c r="AQQ96" s="5"/>
      <c r="AQR96" s="5"/>
      <c r="AQS96" s="5"/>
      <c r="AQT96" s="5"/>
      <c r="AQU96" s="5"/>
      <c r="AQV96" s="5"/>
      <c r="AQW96" s="5"/>
      <c r="AQX96" s="5"/>
      <c r="AQY96" s="5"/>
      <c r="AQZ96" s="5"/>
      <c r="ARA96" s="5"/>
      <c r="ARB96" s="5"/>
      <c r="ARC96" s="5"/>
      <c r="ARD96" s="5"/>
      <c r="ARE96" s="5"/>
      <c r="ARF96" s="5"/>
      <c r="ARG96" s="5"/>
      <c r="ARH96" s="5"/>
      <c r="ARI96" s="5"/>
      <c r="ARJ96" s="5"/>
      <c r="ARK96" s="5"/>
      <c r="ARL96" s="5"/>
      <c r="ARM96" s="5"/>
      <c r="ARN96" s="5"/>
      <c r="ARO96" s="5"/>
      <c r="ARP96" s="5"/>
      <c r="ARQ96" s="5"/>
      <c r="ARR96" s="5"/>
      <c r="ARS96" s="5"/>
      <c r="ART96" s="5"/>
      <c r="ARU96" s="5"/>
      <c r="ARV96" s="5"/>
      <c r="ARW96" s="5"/>
      <c r="ARX96" s="5"/>
      <c r="ARY96" s="5"/>
      <c r="ARZ96" s="5"/>
      <c r="ASA96" s="5"/>
      <c r="ASB96" s="5"/>
      <c r="ASC96" s="5"/>
      <c r="ASD96" s="5"/>
      <c r="ASE96" s="5"/>
      <c r="ASF96" s="5"/>
      <c r="ASG96" s="5"/>
      <c r="ASH96" s="5"/>
      <c r="ASI96" s="5"/>
      <c r="ASJ96" s="5"/>
      <c r="ASK96" s="5"/>
      <c r="ASL96" s="5"/>
      <c r="ASM96" s="5"/>
      <c r="ASN96" s="5"/>
      <c r="ASO96" s="5"/>
      <c r="ASP96" s="5"/>
      <c r="ASQ96" s="5"/>
      <c r="ASR96" s="5"/>
      <c r="ASS96" s="5"/>
      <c r="AST96" s="5"/>
      <c r="ASU96" s="5"/>
      <c r="ASV96" s="5"/>
      <c r="ASW96" s="5"/>
      <c r="ASX96" s="5"/>
      <c r="ASY96" s="5"/>
      <c r="ASZ96" s="5"/>
      <c r="ATA96" s="5"/>
      <c r="ATB96" s="5"/>
      <c r="ATC96" s="5"/>
      <c r="ATD96" s="5"/>
      <c r="ATE96" s="5"/>
      <c r="ATF96" s="5"/>
      <c r="ATG96" s="5"/>
      <c r="ATH96" s="5"/>
      <c r="ATI96" s="5"/>
      <c r="ATJ96" s="5"/>
      <c r="ATK96" s="5"/>
      <c r="ATL96" s="5"/>
      <c r="ATM96" s="5"/>
      <c r="ATN96" s="5"/>
      <c r="ATO96" s="5"/>
      <c r="ATP96" s="5"/>
      <c r="ATQ96" s="5"/>
      <c r="ATR96" s="5"/>
      <c r="ATS96" s="5"/>
      <c r="ATT96" s="5"/>
      <c r="ATU96" s="5"/>
      <c r="ATV96" s="5"/>
      <c r="ATW96" s="5"/>
      <c r="ATX96" s="5"/>
      <c r="ATY96" s="5"/>
      <c r="ATZ96" s="5"/>
      <c r="AUA96" s="5"/>
      <c r="AUB96" s="5"/>
      <c r="AUC96" s="5"/>
      <c r="AUD96" s="5"/>
      <c r="AUE96" s="5"/>
      <c r="AUF96" s="5"/>
      <c r="AUG96" s="5"/>
      <c r="AUH96" s="5"/>
      <c r="AUI96" s="5"/>
      <c r="AUJ96" s="5"/>
      <c r="AUK96" s="5"/>
      <c r="AUL96" s="5"/>
      <c r="AUM96" s="5"/>
      <c r="AUN96" s="5"/>
      <c r="AUO96" s="5"/>
      <c r="AUP96" s="5"/>
      <c r="AUQ96" s="5"/>
      <c r="AUR96" s="5"/>
      <c r="AUS96" s="5"/>
      <c r="AUT96" s="5"/>
      <c r="AUU96" s="5"/>
      <c r="AUV96" s="5"/>
      <c r="AUW96" s="5"/>
      <c r="AUX96" s="5"/>
      <c r="AUY96" s="5"/>
      <c r="AUZ96" s="5"/>
      <c r="AVA96" s="5"/>
      <c r="AVB96" s="5"/>
      <c r="AVC96" s="5"/>
      <c r="AVD96" s="5"/>
      <c r="AVE96" s="5"/>
      <c r="AVF96" s="5"/>
      <c r="AVG96" s="5"/>
      <c r="AVH96" s="5"/>
      <c r="AVI96" s="5"/>
      <c r="AVJ96" s="5"/>
      <c r="AVK96" s="5"/>
      <c r="AVL96" s="5"/>
      <c r="AVM96" s="5"/>
      <c r="AVN96" s="5"/>
      <c r="AVO96" s="5"/>
      <c r="AVP96" s="5"/>
      <c r="AVQ96" s="5"/>
      <c r="AVR96" s="5"/>
      <c r="AVS96" s="5"/>
      <c r="AVT96" s="5"/>
      <c r="AVU96" s="5"/>
      <c r="AVV96" s="5"/>
      <c r="AVW96" s="5"/>
      <c r="AVX96" s="5"/>
      <c r="AVY96" s="5"/>
      <c r="AVZ96" s="5"/>
      <c r="AWA96" s="5"/>
      <c r="AWB96" s="5"/>
      <c r="AWC96" s="5"/>
      <c r="AWD96" s="5"/>
      <c r="AWE96" s="5"/>
      <c r="AWF96" s="5"/>
      <c r="AWG96" s="5"/>
      <c r="AWH96" s="5"/>
      <c r="AWI96" s="5"/>
      <c r="AWJ96" s="5"/>
      <c r="AWK96" s="5"/>
      <c r="AWL96" s="5"/>
      <c r="AWM96" s="5"/>
      <c r="AWN96" s="5"/>
      <c r="AWO96" s="5"/>
      <c r="AWP96" s="5"/>
      <c r="AWQ96" s="5"/>
      <c r="AWR96" s="5"/>
      <c r="AWS96" s="5"/>
      <c r="AWT96" s="5"/>
      <c r="AWU96" s="5"/>
      <c r="AWV96" s="5"/>
      <c r="AWW96" s="5"/>
      <c r="AWX96" s="5"/>
      <c r="AWY96" s="5"/>
      <c r="AWZ96" s="5"/>
      <c r="AXA96" s="5"/>
      <c r="AXB96" s="5"/>
      <c r="AXC96" s="5"/>
      <c r="AXD96" s="5"/>
      <c r="AXE96" s="5"/>
      <c r="AXF96" s="5"/>
      <c r="AXG96" s="5"/>
      <c r="AXH96" s="5"/>
      <c r="AXI96" s="5"/>
      <c r="AXJ96" s="5"/>
      <c r="AXK96" s="5"/>
      <c r="AXL96" s="5"/>
      <c r="AXM96" s="5"/>
      <c r="AXN96" s="5"/>
      <c r="AXO96" s="5"/>
      <c r="AXP96" s="5"/>
      <c r="AXQ96" s="5"/>
      <c r="AXR96" s="5"/>
      <c r="AXS96" s="5"/>
      <c r="AXT96" s="5"/>
      <c r="AXU96" s="5"/>
      <c r="AXV96" s="5"/>
      <c r="AXW96" s="5"/>
      <c r="AXX96" s="5"/>
      <c r="AXY96" s="5"/>
      <c r="AXZ96" s="5"/>
      <c r="AYA96" s="5"/>
      <c r="AYB96" s="5"/>
      <c r="AYC96" s="5"/>
      <c r="AYD96" s="5"/>
      <c r="AYE96" s="5"/>
      <c r="AYF96" s="5"/>
      <c r="AYG96" s="5"/>
      <c r="AYH96" s="5"/>
      <c r="AYI96" s="5"/>
      <c r="AYJ96" s="5"/>
      <c r="AYK96" s="5"/>
      <c r="AYL96" s="5"/>
      <c r="AYM96" s="5"/>
      <c r="AYN96" s="5"/>
      <c r="AYO96" s="5"/>
      <c r="AYP96" s="5"/>
      <c r="AYQ96" s="5"/>
      <c r="AYR96" s="5"/>
      <c r="AYS96" s="5"/>
      <c r="AYT96" s="5"/>
      <c r="AYU96" s="5"/>
      <c r="AYV96" s="5"/>
      <c r="AYW96" s="5"/>
      <c r="AYX96" s="5"/>
      <c r="AYY96" s="5"/>
      <c r="AYZ96" s="5"/>
      <c r="AZA96" s="5"/>
      <c r="AZB96" s="5"/>
      <c r="AZC96" s="5"/>
      <c r="AZD96" s="5"/>
      <c r="AZE96" s="5"/>
      <c r="AZF96" s="5"/>
      <c r="AZG96" s="5"/>
      <c r="AZH96" s="5"/>
      <c r="AZI96" s="5"/>
      <c r="AZJ96" s="5"/>
      <c r="AZK96" s="5"/>
      <c r="AZL96" s="5"/>
      <c r="AZM96" s="5"/>
      <c r="AZN96" s="5"/>
      <c r="AZO96" s="5"/>
      <c r="AZP96" s="5"/>
      <c r="AZQ96" s="5"/>
      <c r="AZR96" s="5"/>
      <c r="AZS96" s="5"/>
      <c r="AZT96" s="5"/>
      <c r="AZU96" s="5"/>
      <c r="AZV96" s="5"/>
      <c r="AZW96" s="5"/>
      <c r="AZX96" s="5"/>
      <c r="AZY96" s="5"/>
      <c r="AZZ96" s="5"/>
      <c r="BAA96" s="5"/>
      <c r="BAB96" s="5"/>
      <c r="BAC96" s="5"/>
      <c r="BAD96" s="5"/>
      <c r="BAE96" s="5"/>
      <c r="BAF96" s="5"/>
      <c r="BAG96" s="5"/>
      <c r="BAH96" s="5"/>
      <c r="BAI96" s="5"/>
      <c r="BAJ96" s="5"/>
      <c r="BAK96" s="5"/>
      <c r="BAL96" s="5"/>
      <c r="BAM96" s="5"/>
      <c r="BAN96" s="5"/>
      <c r="BAO96" s="5"/>
      <c r="BAP96" s="5"/>
      <c r="BAQ96" s="5"/>
      <c r="BAR96" s="5"/>
      <c r="BAS96" s="5"/>
      <c r="BAT96" s="5"/>
      <c r="BAU96" s="5"/>
      <c r="BAV96" s="5"/>
      <c r="BAW96" s="5"/>
      <c r="BAX96" s="5"/>
      <c r="BAY96" s="5"/>
      <c r="BAZ96" s="5"/>
      <c r="BBA96" s="5"/>
      <c r="BBB96" s="5"/>
      <c r="BBC96" s="5"/>
      <c r="BBD96" s="5"/>
      <c r="BBE96" s="5"/>
      <c r="BBF96" s="5"/>
      <c r="BBG96" s="5"/>
      <c r="BBH96" s="5"/>
      <c r="BBI96" s="5"/>
      <c r="BBJ96" s="5"/>
      <c r="BBK96" s="5"/>
      <c r="BBL96" s="5"/>
      <c r="BBM96" s="5"/>
      <c r="BBN96" s="5"/>
      <c r="BBO96" s="5"/>
      <c r="BBP96" s="5"/>
      <c r="BBQ96" s="5"/>
      <c r="BBR96" s="5"/>
      <c r="BBS96" s="5"/>
      <c r="BBT96" s="5"/>
      <c r="BBU96" s="5"/>
      <c r="BBV96" s="5"/>
      <c r="BBW96" s="5"/>
      <c r="BBX96" s="5"/>
      <c r="BBY96" s="5"/>
      <c r="BBZ96" s="5"/>
      <c r="BCA96" s="5"/>
      <c r="BCB96" s="5"/>
      <c r="BCC96" s="5"/>
      <c r="BCD96" s="5"/>
      <c r="BCE96" s="5"/>
      <c r="BCF96" s="5"/>
      <c r="BCG96" s="5"/>
      <c r="BCH96" s="5"/>
      <c r="BCI96" s="5"/>
      <c r="BCJ96" s="5"/>
      <c r="BCK96" s="5"/>
      <c r="BCL96" s="5"/>
      <c r="BCM96" s="5"/>
      <c r="BCN96" s="5"/>
      <c r="BCO96" s="5"/>
      <c r="BCP96" s="5"/>
      <c r="BCQ96" s="5"/>
      <c r="BCR96" s="5"/>
      <c r="BCS96" s="5"/>
      <c r="BCT96" s="5"/>
      <c r="BCU96" s="5"/>
      <c r="BCV96" s="5"/>
      <c r="BCW96" s="5"/>
      <c r="BCX96" s="5"/>
      <c r="BCY96" s="5"/>
      <c r="BCZ96" s="5"/>
      <c r="BDA96" s="5"/>
      <c r="BDB96" s="5"/>
      <c r="BDC96" s="5"/>
      <c r="BDD96" s="5"/>
      <c r="BDE96" s="5"/>
      <c r="BDF96" s="5"/>
      <c r="BDG96" s="5"/>
      <c r="BDH96" s="5"/>
      <c r="BDI96" s="5"/>
      <c r="BDJ96" s="5"/>
      <c r="BDK96" s="5"/>
      <c r="BDL96" s="5"/>
      <c r="BDM96" s="5"/>
      <c r="BDN96" s="5"/>
      <c r="BDO96" s="5"/>
      <c r="BDP96" s="5"/>
      <c r="BDQ96" s="5"/>
      <c r="BDR96" s="5"/>
      <c r="BDS96" s="5"/>
      <c r="BDT96" s="5"/>
      <c r="BDU96" s="5"/>
      <c r="BDV96" s="5"/>
      <c r="BDW96" s="5"/>
      <c r="BDX96" s="5"/>
      <c r="BDY96" s="5"/>
      <c r="BDZ96" s="5"/>
      <c r="BEA96" s="5"/>
      <c r="BEB96" s="5"/>
      <c r="BEC96" s="5"/>
      <c r="BED96" s="5"/>
      <c r="BEE96" s="5"/>
      <c r="BEF96" s="5"/>
      <c r="BEG96" s="5"/>
      <c r="BEH96" s="5"/>
      <c r="BEI96" s="5"/>
      <c r="BEJ96" s="5"/>
      <c r="BEK96" s="5"/>
      <c r="BEL96" s="5"/>
      <c r="BEM96" s="5"/>
      <c r="BEN96" s="5"/>
      <c r="BEO96" s="5"/>
      <c r="BEP96" s="5"/>
      <c r="BEQ96" s="5"/>
      <c r="BER96" s="5"/>
      <c r="BES96" s="5"/>
      <c r="BET96" s="5"/>
      <c r="BEU96" s="5"/>
      <c r="BEV96" s="5"/>
      <c r="BEW96" s="5"/>
      <c r="BEX96" s="5"/>
      <c r="BEY96" s="5"/>
      <c r="BEZ96" s="5"/>
      <c r="BFA96" s="5"/>
      <c r="BFB96" s="5"/>
      <c r="BFC96" s="5"/>
      <c r="BFD96" s="5"/>
      <c r="BFE96" s="5"/>
      <c r="BFF96" s="5"/>
      <c r="BFG96" s="5"/>
      <c r="BFH96" s="5"/>
      <c r="BFI96" s="5"/>
      <c r="BFJ96" s="5"/>
      <c r="BFK96" s="5"/>
      <c r="BFL96" s="5"/>
      <c r="BFM96" s="5"/>
      <c r="BFN96" s="5"/>
      <c r="BFO96" s="5"/>
      <c r="BFP96" s="5"/>
      <c r="BFQ96" s="5"/>
      <c r="BFR96" s="5"/>
      <c r="BFS96" s="5"/>
      <c r="BFT96" s="5"/>
      <c r="BFU96" s="5"/>
      <c r="BFV96" s="5"/>
      <c r="BFW96" s="5"/>
      <c r="BFX96" s="5"/>
      <c r="BFY96" s="5"/>
      <c r="BFZ96" s="5"/>
      <c r="BGA96" s="5"/>
      <c r="BGB96" s="5"/>
      <c r="BGC96" s="5"/>
      <c r="BGD96" s="5"/>
      <c r="BGE96" s="5"/>
      <c r="BGF96" s="5"/>
      <c r="BGG96" s="5"/>
      <c r="BGH96" s="5"/>
      <c r="BGI96" s="5"/>
      <c r="BGJ96" s="5"/>
      <c r="BGK96" s="5"/>
      <c r="BGL96" s="5"/>
      <c r="BGM96" s="5"/>
      <c r="BGN96" s="5"/>
      <c r="BGO96" s="5"/>
      <c r="BGP96" s="5"/>
      <c r="BGQ96" s="5"/>
      <c r="BGR96" s="5"/>
      <c r="BGS96" s="5"/>
      <c r="BGT96" s="5"/>
      <c r="BGU96" s="5"/>
      <c r="BGV96" s="5"/>
      <c r="BGW96" s="5"/>
      <c r="BGX96" s="5"/>
      <c r="BGY96" s="5"/>
      <c r="BGZ96" s="5"/>
      <c r="BHA96" s="5"/>
      <c r="BHB96" s="5"/>
      <c r="BHC96" s="5"/>
      <c r="BHD96" s="5"/>
      <c r="BHE96" s="5"/>
      <c r="BHF96" s="5"/>
      <c r="BHG96" s="5"/>
      <c r="BHH96" s="5"/>
      <c r="BHI96" s="5"/>
      <c r="BHJ96" s="5"/>
      <c r="BHK96" s="5"/>
      <c r="BHL96" s="5"/>
      <c r="BHM96" s="5"/>
      <c r="BHN96" s="5"/>
      <c r="BHO96" s="5"/>
      <c r="BHP96" s="5"/>
      <c r="BHQ96" s="5"/>
      <c r="BHR96" s="5"/>
      <c r="BHS96" s="5"/>
      <c r="BHT96" s="5"/>
      <c r="BHU96" s="5"/>
      <c r="BHV96" s="5"/>
      <c r="BHW96" s="5"/>
      <c r="BHX96" s="5"/>
      <c r="BHY96" s="5"/>
      <c r="BHZ96" s="5"/>
      <c r="BIA96" s="5"/>
      <c r="BIB96" s="5"/>
      <c r="BIC96" s="5"/>
      <c r="BID96" s="5"/>
      <c r="BIE96" s="5"/>
      <c r="BIF96" s="5"/>
      <c r="BIG96" s="5"/>
      <c r="BIH96" s="5"/>
      <c r="BII96" s="5"/>
      <c r="BIJ96" s="5"/>
      <c r="BIK96" s="5"/>
      <c r="BIL96" s="5"/>
      <c r="BIM96" s="5"/>
      <c r="BIN96" s="5"/>
      <c r="BIO96" s="5"/>
      <c r="BIP96" s="5"/>
      <c r="BIQ96" s="5"/>
      <c r="BIR96" s="5"/>
      <c r="BIS96" s="5"/>
      <c r="BIT96" s="5"/>
      <c r="BIU96" s="5"/>
      <c r="BIV96" s="5"/>
      <c r="BIW96" s="5"/>
      <c r="BIX96" s="5"/>
      <c r="BIY96" s="5"/>
      <c r="BIZ96" s="5"/>
      <c r="BJA96" s="5"/>
      <c r="BJB96" s="5"/>
      <c r="BJC96" s="5"/>
      <c r="BJD96" s="5"/>
      <c r="BJE96" s="5"/>
      <c r="BJF96" s="5"/>
      <c r="BJG96" s="5"/>
      <c r="BJH96" s="5"/>
      <c r="BJI96" s="5"/>
      <c r="BJJ96" s="5"/>
      <c r="BJK96" s="5"/>
      <c r="BJL96" s="5"/>
      <c r="BJM96" s="5"/>
      <c r="BJN96" s="5"/>
      <c r="BJO96" s="5"/>
      <c r="BJP96" s="5"/>
      <c r="BJQ96" s="5"/>
      <c r="BJR96" s="5"/>
      <c r="BJS96" s="5"/>
      <c r="BJT96" s="5"/>
      <c r="BJU96" s="5"/>
      <c r="BJV96" s="5"/>
      <c r="BJW96" s="5"/>
      <c r="BJX96" s="5"/>
      <c r="BJY96" s="5"/>
      <c r="BJZ96" s="5"/>
      <c r="BKA96" s="5"/>
      <c r="BKB96" s="5"/>
      <c r="BKC96" s="5"/>
      <c r="BKD96" s="5"/>
      <c r="BKE96" s="5"/>
      <c r="BKF96" s="5"/>
      <c r="BKG96" s="5"/>
      <c r="BKH96" s="5"/>
      <c r="BKI96" s="5"/>
      <c r="BKJ96" s="5"/>
      <c r="BKK96" s="5"/>
      <c r="BKL96" s="5"/>
      <c r="BKM96" s="5"/>
      <c r="BKN96" s="5"/>
      <c r="BKO96" s="5"/>
      <c r="BKP96" s="5"/>
      <c r="BKQ96" s="5"/>
      <c r="BKR96" s="5"/>
      <c r="BKS96" s="5"/>
      <c r="BKT96" s="5"/>
      <c r="BKU96" s="5"/>
      <c r="BKV96" s="5"/>
      <c r="BKW96" s="5"/>
      <c r="BKX96" s="5"/>
      <c r="BKY96" s="5"/>
      <c r="BKZ96" s="5"/>
      <c r="BLA96" s="5"/>
      <c r="BLB96" s="5"/>
      <c r="BLC96" s="5"/>
      <c r="BLD96" s="5"/>
      <c r="BLE96" s="5"/>
      <c r="BLF96" s="5"/>
      <c r="BLG96" s="5"/>
      <c r="BLH96" s="5"/>
      <c r="BLI96" s="5"/>
      <c r="BLJ96" s="5"/>
      <c r="BLK96" s="5"/>
      <c r="BLL96" s="5"/>
      <c r="BLM96" s="5"/>
      <c r="BLN96" s="5"/>
      <c r="BLO96" s="5"/>
      <c r="BLP96" s="5"/>
      <c r="BLQ96" s="5"/>
      <c r="BLR96" s="5"/>
      <c r="BLS96" s="5"/>
      <c r="BLT96" s="5"/>
      <c r="BLU96" s="5"/>
      <c r="BLV96" s="5"/>
      <c r="BLW96" s="5"/>
      <c r="BLX96" s="5"/>
      <c r="BLY96" s="5"/>
      <c r="BLZ96" s="5"/>
      <c r="BMA96" s="5"/>
      <c r="BMB96" s="5"/>
      <c r="BMC96" s="5"/>
      <c r="BMD96" s="5"/>
      <c r="BME96" s="5"/>
      <c r="BMF96" s="5"/>
      <c r="BMG96" s="5"/>
      <c r="BMH96" s="5"/>
      <c r="BMI96" s="5"/>
      <c r="BMJ96" s="5"/>
      <c r="BMK96" s="5"/>
      <c r="BML96" s="5"/>
      <c r="BMM96" s="5"/>
      <c r="BMN96" s="5"/>
      <c r="BMO96" s="5"/>
      <c r="BMP96" s="5"/>
      <c r="BMQ96" s="5"/>
      <c r="BMR96" s="5"/>
      <c r="BMS96" s="5"/>
      <c r="BMT96" s="5"/>
      <c r="BMU96" s="5"/>
      <c r="BMV96" s="5"/>
      <c r="BMW96" s="5"/>
      <c r="BMX96" s="5"/>
      <c r="BMY96" s="5"/>
      <c r="BMZ96" s="5"/>
      <c r="BNA96" s="5"/>
      <c r="BNB96" s="5"/>
      <c r="BNC96" s="5"/>
      <c r="BND96" s="5"/>
      <c r="BNE96" s="5"/>
      <c r="BNF96" s="5"/>
      <c r="BNG96" s="5"/>
      <c r="BNH96" s="5"/>
      <c r="BNI96" s="5"/>
      <c r="BNJ96" s="5"/>
      <c r="BNK96" s="5"/>
      <c r="BNL96" s="5"/>
      <c r="BNM96" s="5"/>
      <c r="BNN96" s="5"/>
      <c r="BNO96" s="5"/>
      <c r="BNP96" s="5"/>
      <c r="BNQ96" s="5"/>
      <c r="BNR96" s="5"/>
      <c r="BNS96" s="5"/>
      <c r="BNT96" s="5"/>
      <c r="BNU96" s="5"/>
      <c r="BNV96" s="5"/>
      <c r="BNW96" s="5"/>
      <c r="BNX96" s="5"/>
      <c r="BNY96" s="5"/>
      <c r="BNZ96" s="5"/>
      <c r="BOA96" s="5"/>
      <c r="BOB96" s="5"/>
      <c r="BOC96" s="5"/>
      <c r="BOD96" s="5"/>
      <c r="BOE96" s="5"/>
      <c r="BOF96" s="5"/>
      <c r="BOG96" s="5"/>
      <c r="BOH96" s="5"/>
      <c r="BOI96" s="5"/>
      <c r="BOJ96" s="5"/>
      <c r="BOK96" s="5"/>
      <c r="BOL96" s="5"/>
      <c r="BOM96" s="5"/>
      <c r="BON96" s="5"/>
      <c r="BOO96" s="5"/>
      <c r="BOP96" s="5"/>
      <c r="BOQ96" s="5"/>
      <c r="BOR96" s="5"/>
      <c r="BOS96" s="5"/>
      <c r="BOT96" s="5"/>
      <c r="BOU96" s="5"/>
      <c r="BOV96" s="5"/>
      <c r="BOW96" s="5"/>
      <c r="BOX96" s="5"/>
      <c r="BOY96" s="5"/>
      <c r="BOZ96" s="5"/>
      <c r="BPA96" s="5"/>
      <c r="BPB96" s="5"/>
      <c r="BPC96" s="5"/>
      <c r="BPD96" s="5"/>
      <c r="BPE96" s="5"/>
      <c r="BPF96" s="5"/>
      <c r="BPG96" s="5"/>
      <c r="BPH96" s="5"/>
      <c r="BPI96" s="5"/>
      <c r="BPJ96" s="5"/>
      <c r="BPK96" s="5"/>
      <c r="BPL96" s="5"/>
      <c r="BPM96" s="5"/>
      <c r="BPN96" s="5"/>
      <c r="BPO96" s="5"/>
      <c r="BPP96" s="5"/>
      <c r="BPQ96" s="5"/>
      <c r="BPR96" s="5"/>
      <c r="BPS96" s="5"/>
      <c r="BPT96" s="5"/>
      <c r="BPU96" s="5"/>
      <c r="BPV96" s="5"/>
      <c r="BPW96" s="5"/>
      <c r="BPX96" s="5"/>
      <c r="BPY96" s="5"/>
      <c r="BPZ96" s="5"/>
      <c r="BQA96" s="5"/>
      <c r="BQB96" s="5"/>
      <c r="BQC96" s="5"/>
      <c r="BQD96" s="5"/>
      <c r="BQE96" s="5"/>
      <c r="BQF96" s="5"/>
      <c r="BQG96" s="5"/>
      <c r="BQH96" s="5"/>
      <c r="BQI96" s="5"/>
      <c r="BQJ96" s="5"/>
      <c r="BQK96" s="5"/>
      <c r="BQL96" s="5"/>
      <c r="BQM96" s="5"/>
      <c r="BQN96" s="5"/>
      <c r="BQO96" s="5"/>
      <c r="BQP96" s="5"/>
      <c r="BQQ96" s="5"/>
      <c r="BQR96" s="5"/>
      <c r="BQS96" s="5"/>
      <c r="BQT96" s="5"/>
      <c r="BQU96" s="5"/>
      <c r="BQV96" s="5"/>
      <c r="BQW96" s="5"/>
      <c r="BQX96" s="5"/>
      <c r="BQY96" s="5"/>
      <c r="BQZ96" s="5"/>
      <c r="BRA96" s="5"/>
      <c r="BRB96" s="5"/>
      <c r="BRC96" s="5"/>
      <c r="BRD96" s="5"/>
      <c r="BRE96" s="5"/>
      <c r="BRF96" s="5"/>
      <c r="BRG96" s="5"/>
      <c r="BRH96" s="5"/>
      <c r="BRI96" s="5"/>
      <c r="BRJ96" s="5"/>
      <c r="BRK96" s="5"/>
      <c r="BRL96" s="5"/>
      <c r="BRM96" s="5"/>
      <c r="BRN96" s="5"/>
      <c r="BRO96" s="5"/>
      <c r="BRP96" s="5"/>
      <c r="BRQ96" s="5"/>
      <c r="BRR96" s="5"/>
      <c r="BRS96" s="5"/>
      <c r="BRT96" s="5"/>
      <c r="BRU96" s="5"/>
      <c r="BRV96" s="5"/>
      <c r="BRW96" s="5"/>
      <c r="BRX96" s="5"/>
      <c r="BRY96" s="5"/>
      <c r="BRZ96" s="5"/>
      <c r="BSA96" s="5"/>
      <c r="BSB96" s="5"/>
      <c r="BSC96" s="5"/>
      <c r="BSD96" s="5"/>
      <c r="BSE96" s="5"/>
      <c r="BSF96" s="5"/>
      <c r="BSG96" s="5"/>
      <c r="BSH96" s="5"/>
      <c r="BSI96" s="5"/>
      <c r="BSJ96" s="5"/>
      <c r="BSK96" s="5"/>
      <c r="BSL96" s="5"/>
      <c r="BSM96" s="5"/>
      <c r="BSN96" s="5"/>
      <c r="BSO96" s="5"/>
      <c r="BSP96" s="5"/>
      <c r="BSQ96" s="5"/>
      <c r="BSR96" s="5"/>
      <c r="BSS96" s="5"/>
      <c r="BST96" s="5"/>
      <c r="BSU96" s="5"/>
      <c r="BSV96" s="5"/>
      <c r="BSW96" s="5"/>
      <c r="BSX96" s="5"/>
      <c r="BSY96" s="5"/>
      <c r="BSZ96" s="5"/>
      <c r="BTA96" s="5"/>
      <c r="BTB96" s="5"/>
      <c r="BTC96" s="5"/>
      <c r="BTD96" s="5"/>
      <c r="BTE96" s="5"/>
      <c r="BTF96" s="5"/>
      <c r="BTG96" s="5"/>
      <c r="BTH96" s="5"/>
      <c r="BTI96" s="5"/>
      <c r="BTJ96" s="5"/>
      <c r="BTK96" s="5"/>
      <c r="BTL96" s="5"/>
      <c r="BTM96" s="5"/>
      <c r="BTN96" s="5"/>
      <c r="BTO96" s="5"/>
      <c r="BTP96" s="5"/>
      <c r="BTQ96" s="5"/>
      <c r="BTR96" s="5"/>
      <c r="BTS96" s="5"/>
      <c r="BTT96" s="5"/>
      <c r="BTU96" s="5"/>
      <c r="BTV96" s="5"/>
      <c r="BTW96" s="5"/>
      <c r="BTX96" s="5"/>
      <c r="BTY96" s="5"/>
      <c r="BTZ96" s="5"/>
      <c r="BUA96" s="5"/>
      <c r="BUB96" s="5"/>
      <c r="BUC96" s="5"/>
      <c r="BUD96" s="5"/>
      <c r="BUE96" s="5"/>
      <c r="BUF96" s="5"/>
      <c r="BUG96" s="5"/>
      <c r="BUH96" s="5"/>
      <c r="BUI96" s="5"/>
      <c r="BUJ96" s="5"/>
      <c r="BUK96" s="5"/>
      <c r="BUL96" s="5"/>
      <c r="BUM96" s="5"/>
      <c r="BUN96" s="5"/>
      <c r="BUO96" s="5"/>
      <c r="BUP96" s="5"/>
      <c r="BUQ96" s="5"/>
      <c r="BUR96" s="5"/>
      <c r="BUS96" s="5"/>
      <c r="BUT96" s="5"/>
      <c r="BUU96" s="5"/>
      <c r="BUV96" s="5"/>
      <c r="BUW96" s="5"/>
      <c r="BUX96" s="5"/>
      <c r="BUY96" s="5"/>
      <c r="BUZ96" s="5"/>
      <c r="BVA96" s="5"/>
      <c r="BVB96" s="5"/>
      <c r="BVC96" s="5"/>
      <c r="BVD96" s="5"/>
      <c r="BVE96" s="5"/>
      <c r="BVF96" s="5"/>
      <c r="BVG96" s="5"/>
      <c r="BVH96" s="5"/>
      <c r="BVI96" s="5"/>
      <c r="BVJ96" s="5"/>
      <c r="BVK96" s="5"/>
      <c r="BVL96" s="5"/>
      <c r="BVM96" s="5"/>
      <c r="BVN96" s="5"/>
      <c r="BVO96" s="5"/>
      <c r="BVP96" s="5"/>
      <c r="BVQ96" s="5"/>
      <c r="BVR96" s="5"/>
      <c r="BVS96" s="5"/>
      <c r="BVT96" s="5"/>
      <c r="BVU96" s="5"/>
      <c r="BVV96" s="5"/>
      <c r="BVW96" s="5"/>
      <c r="BVX96" s="5"/>
      <c r="BVY96" s="5"/>
      <c r="BVZ96" s="5"/>
      <c r="BWA96" s="5"/>
      <c r="BWB96" s="5"/>
      <c r="BWC96" s="5"/>
      <c r="BWD96" s="5"/>
      <c r="BWE96" s="5"/>
      <c r="BWF96" s="5"/>
      <c r="BWG96" s="5"/>
      <c r="BWH96" s="5"/>
      <c r="BWI96" s="5"/>
      <c r="BWJ96" s="5"/>
      <c r="BWK96" s="5"/>
      <c r="BWL96" s="5"/>
      <c r="BWM96" s="5"/>
      <c r="BWN96" s="5"/>
      <c r="BWO96" s="5"/>
      <c r="BWP96" s="5"/>
      <c r="BWQ96" s="5"/>
      <c r="BWR96" s="5"/>
      <c r="BWS96" s="5"/>
      <c r="BWT96" s="5"/>
      <c r="BWU96" s="5"/>
      <c r="BWV96" s="5"/>
      <c r="BWW96" s="5"/>
      <c r="BWX96" s="5"/>
      <c r="BWY96" s="5"/>
      <c r="BWZ96" s="5"/>
      <c r="BXA96" s="5"/>
      <c r="BXB96" s="5"/>
      <c r="BXC96" s="5"/>
      <c r="BXD96" s="5"/>
      <c r="BXE96" s="5"/>
      <c r="BXF96" s="5"/>
      <c r="BXG96" s="5"/>
      <c r="BXH96" s="5"/>
      <c r="BXI96" s="5"/>
      <c r="BXJ96" s="5"/>
      <c r="BXK96" s="5"/>
      <c r="BXL96" s="5"/>
      <c r="BXM96" s="5"/>
      <c r="BXN96" s="5"/>
      <c r="BXO96" s="5"/>
      <c r="BXP96" s="5"/>
      <c r="BXQ96" s="5"/>
      <c r="BXR96" s="5"/>
      <c r="BXS96" s="5"/>
      <c r="BXT96" s="5"/>
      <c r="BXU96" s="5"/>
      <c r="BXV96" s="5"/>
      <c r="BXW96" s="5"/>
      <c r="BXX96" s="5"/>
      <c r="BXY96" s="5"/>
      <c r="BXZ96" s="5"/>
      <c r="BYA96" s="5"/>
      <c r="BYB96" s="5"/>
      <c r="BYC96" s="5"/>
      <c r="BYD96" s="5"/>
      <c r="BYE96" s="5"/>
      <c r="BYF96" s="5"/>
      <c r="BYG96" s="5"/>
      <c r="BYH96" s="5"/>
      <c r="BYI96" s="5"/>
      <c r="BYJ96" s="5"/>
      <c r="BYK96" s="5"/>
      <c r="BYL96" s="5"/>
      <c r="BYM96" s="5"/>
      <c r="BYN96" s="5"/>
      <c r="BYO96" s="5"/>
      <c r="BYP96" s="5"/>
      <c r="BYQ96" s="5"/>
      <c r="BYR96" s="5"/>
      <c r="BYS96" s="5"/>
      <c r="BYT96" s="5"/>
      <c r="BYU96" s="5"/>
      <c r="BYV96" s="5"/>
      <c r="BYW96" s="5"/>
      <c r="BYX96" s="5"/>
      <c r="BYY96" s="5"/>
      <c r="BYZ96" s="5"/>
      <c r="BZA96" s="5"/>
      <c r="BZB96" s="5"/>
      <c r="BZC96" s="5"/>
      <c r="BZD96" s="5"/>
      <c r="BZE96" s="5"/>
      <c r="BZF96" s="5"/>
      <c r="BZG96" s="5"/>
      <c r="BZH96" s="5"/>
      <c r="BZI96" s="5"/>
      <c r="BZJ96" s="5"/>
      <c r="BZK96" s="5"/>
      <c r="BZL96" s="5"/>
      <c r="BZM96" s="5"/>
      <c r="BZN96" s="5"/>
      <c r="BZO96" s="5"/>
      <c r="BZP96" s="5"/>
      <c r="BZQ96" s="5"/>
      <c r="BZR96" s="5"/>
      <c r="BZS96" s="5"/>
      <c r="BZT96" s="5"/>
      <c r="BZU96" s="5"/>
      <c r="BZV96" s="5"/>
      <c r="BZW96" s="5"/>
      <c r="BZX96" s="5"/>
      <c r="BZY96" s="5"/>
      <c r="BZZ96" s="5"/>
      <c r="CAA96" s="5"/>
      <c r="CAB96" s="5"/>
      <c r="CAC96" s="5"/>
      <c r="CAD96" s="5"/>
      <c r="CAE96" s="5"/>
      <c r="CAF96" s="5"/>
      <c r="CAG96" s="5"/>
      <c r="CAH96" s="5"/>
      <c r="CAI96" s="5"/>
      <c r="CAJ96" s="5"/>
      <c r="CAK96" s="5"/>
      <c r="CAL96" s="5"/>
      <c r="CAM96" s="5"/>
      <c r="CAN96" s="5"/>
      <c r="CAO96" s="5"/>
      <c r="CAP96" s="5"/>
      <c r="CAQ96" s="5"/>
      <c r="CAR96" s="5"/>
      <c r="CAS96" s="5"/>
      <c r="CAT96" s="5"/>
      <c r="CAU96" s="5"/>
      <c r="CAV96" s="5"/>
      <c r="CAW96" s="5"/>
      <c r="CAX96" s="5"/>
      <c r="CAY96" s="5"/>
      <c r="CAZ96" s="5"/>
      <c r="CBA96" s="5"/>
      <c r="CBB96" s="5"/>
      <c r="CBC96" s="5"/>
      <c r="CBD96" s="5"/>
      <c r="CBE96" s="5"/>
      <c r="CBF96" s="5"/>
      <c r="CBG96" s="5"/>
      <c r="CBH96" s="5"/>
      <c r="CBI96" s="5"/>
      <c r="CBJ96" s="5"/>
      <c r="CBK96" s="5"/>
      <c r="CBL96" s="5"/>
      <c r="CBM96" s="5"/>
      <c r="CBN96" s="5"/>
      <c r="CBO96" s="5"/>
      <c r="CBP96" s="5"/>
      <c r="CBQ96" s="5"/>
      <c r="CBR96" s="5"/>
      <c r="CBS96" s="5"/>
      <c r="CBT96" s="5"/>
      <c r="CBU96" s="5"/>
      <c r="CBV96" s="5"/>
      <c r="CBW96" s="5"/>
      <c r="CBX96" s="5"/>
      <c r="CBY96" s="5"/>
      <c r="CBZ96" s="5"/>
      <c r="CCA96" s="5"/>
      <c r="CCB96" s="5"/>
      <c r="CCC96" s="5"/>
      <c r="CCD96" s="5"/>
      <c r="CCE96" s="5"/>
      <c r="CCF96" s="5"/>
      <c r="CCG96" s="5"/>
      <c r="CCH96" s="5"/>
      <c r="CCI96" s="5"/>
      <c r="CCJ96" s="5"/>
      <c r="CCK96" s="5"/>
      <c r="CCL96" s="5"/>
      <c r="CCM96" s="5"/>
      <c r="CCN96" s="5"/>
      <c r="CCO96" s="5"/>
      <c r="CCP96" s="5"/>
      <c r="CCQ96" s="5"/>
      <c r="CCR96" s="5"/>
      <c r="CCS96" s="5"/>
      <c r="CCT96" s="5"/>
      <c r="CCU96" s="5"/>
      <c r="CCV96" s="5"/>
      <c r="CCW96" s="5"/>
      <c r="CCX96" s="5"/>
      <c r="CCY96" s="5"/>
      <c r="CCZ96" s="5"/>
      <c r="CDA96" s="5"/>
      <c r="CDB96" s="5"/>
      <c r="CDC96" s="5"/>
      <c r="CDD96" s="5"/>
      <c r="CDE96" s="5"/>
      <c r="CDF96" s="5"/>
      <c r="CDG96" s="5"/>
      <c r="CDH96" s="5"/>
      <c r="CDI96" s="5"/>
      <c r="CDJ96" s="5"/>
      <c r="CDK96" s="5"/>
      <c r="CDL96" s="5"/>
      <c r="CDM96" s="5"/>
      <c r="CDN96" s="5"/>
      <c r="CDO96" s="5"/>
      <c r="CDP96" s="5"/>
      <c r="CDQ96" s="5"/>
      <c r="CDR96" s="5"/>
      <c r="CDS96" s="5"/>
      <c r="CDT96" s="5"/>
      <c r="CDU96" s="5"/>
      <c r="CDV96" s="5"/>
      <c r="CDW96" s="5"/>
      <c r="CDX96" s="5"/>
      <c r="CDY96" s="5"/>
      <c r="CDZ96" s="5"/>
      <c r="CEA96" s="5"/>
      <c r="CEB96" s="5"/>
      <c r="CEC96" s="5"/>
      <c r="CED96" s="5"/>
      <c r="CEE96" s="5"/>
      <c r="CEF96" s="5"/>
      <c r="CEG96" s="5"/>
      <c r="CEH96" s="5"/>
      <c r="CEI96" s="5"/>
      <c r="CEJ96" s="5"/>
      <c r="CEK96" s="5"/>
      <c r="CEL96" s="5"/>
      <c r="CEM96" s="5"/>
      <c r="CEN96" s="5"/>
      <c r="CEO96" s="5"/>
      <c r="CEP96" s="5"/>
      <c r="CEQ96" s="5"/>
      <c r="CER96" s="5"/>
      <c r="CES96" s="5"/>
      <c r="CET96" s="5"/>
      <c r="CEU96" s="5"/>
      <c r="CEV96" s="5"/>
      <c r="CEW96" s="5"/>
      <c r="CEX96" s="5"/>
      <c r="CEY96" s="5"/>
      <c r="CEZ96" s="5"/>
      <c r="CFA96" s="5"/>
      <c r="CFB96" s="5"/>
      <c r="CFC96" s="5"/>
      <c r="CFD96" s="5"/>
      <c r="CFE96" s="5"/>
      <c r="CFF96" s="5"/>
      <c r="CFG96" s="5"/>
      <c r="CFH96" s="5"/>
      <c r="CFI96" s="5"/>
      <c r="CFJ96" s="5"/>
      <c r="CFK96" s="5"/>
      <c r="CFL96" s="5"/>
      <c r="CFM96" s="5"/>
      <c r="CFN96" s="5"/>
      <c r="CFO96" s="5"/>
      <c r="CFP96" s="5"/>
      <c r="CFQ96" s="5"/>
      <c r="CFR96" s="5"/>
      <c r="CFS96" s="5"/>
      <c r="CFT96" s="5"/>
      <c r="CFU96" s="5"/>
      <c r="CFV96" s="5"/>
      <c r="CFW96" s="5"/>
      <c r="CFX96" s="5"/>
      <c r="CFY96" s="5"/>
      <c r="CFZ96" s="5"/>
      <c r="CGA96" s="5"/>
      <c r="CGB96" s="5"/>
      <c r="CGC96" s="5"/>
      <c r="CGD96" s="5"/>
      <c r="CGE96" s="5"/>
      <c r="CGF96" s="5"/>
      <c r="CGG96" s="5"/>
      <c r="CGH96" s="5"/>
      <c r="CGI96" s="5"/>
      <c r="CGJ96" s="5"/>
      <c r="CGK96" s="5"/>
      <c r="CGL96" s="5"/>
      <c r="CGM96" s="5"/>
      <c r="CGN96" s="5"/>
      <c r="CGO96" s="5"/>
      <c r="CGP96" s="5"/>
      <c r="CGQ96" s="5"/>
      <c r="CGR96" s="5"/>
      <c r="CGS96" s="5"/>
      <c r="CGT96" s="5"/>
      <c r="CGU96" s="5"/>
      <c r="CGV96" s="5"/>
      <c r="CGW96" s="5"/>
      <c r="CGX96" s="5"/>
      <c r="CGY96" s="5"/>
      <c r="CGZ96" s="5"/>
      <c r="CHA96" s="5"/>
      <c r="CHB96" s="5"/>
      <c r="CHC96" s="5"/>
      <c r="CHD96" s="5"/>
      <c r="CHE96" s="5"/>
      <c r="CHF96" s="5"/>
      <c r="CHG96" s="5"/>
      <c r="CHH96" s="5"/>
      <c r="CHI96" s="5"/>
      <c r="CHJ96" s="5"/>
      <c r="CHK96" s="5"/>
      <c r="CHL96" s="5"/>
      <c r="CHM96" s="5"/>
      <c r="CHN96" s="5"/>
      <c r="CHO96" s="5"/>
      <c r="CHP96" s="5"/>
      <c r="CHQ96" s="5"/>
      <c r="CHR96" s="5"/>
      <c r="CHS96" s="5"/>
      <c r="CHT96" s="5"/>
      <c r="CHU96" s="5"/>
      <c r="CHV96" s="5"/>
      <c r="CHW96" s="5"/>
      <c r="CHX96" s="5"/>
      <c r="CHY96" s="5"/>
      <c r="CHZ96" s="5"/>
      <c r="CIA96" s="5"/>
      <c r="CIB96" s="5"/>
      <c r="CIC96" s="5"/>
      <c r="CID96" s="5"/>
      <c r="CIE96" s="5"/>
      <c r="CIF96" s="5"/>
      <c r="CIG96" s="5"/>
      <c r="CIH96" s="5"/>
      <c r="CII96" s="5"/>
      <c r="CIJ96" s="5"/>
      <c r="CIK96" s="5"/>
      <c r="CIL96" s="5"/>
      <c r="CIM96" s="5"/>
      <c r="CIN96" s="5"/>
      <c r="CIO96" s="5"/>
      <c r="CIP96" s="5"/>
      <c r="CIQ96" s="5"/>
      <c r="CIR96" s="5"/>
      <c r="CIS96" s="5"/>
      <c r="CIT96" s="5"/>
      <c r="CIU96" s="5"/>
      <c r="CIV96" s="5"/>
      <c r="CIW96" s="5"/>
      <c r="CIX96" s="5"/>
      <c r="CIY96" s="5"/>
      <c r="CIZ96" s="5"/>
      <c r="CJA96" s="5"/>
      <c r="CJB96" s="5"/>
      <c r="CJC96" s="5"/>
      <c r="CJD96" s="5"/>
      <c r="CJE96" s="5"/>
      <c r="CJF96" s="5"/>
      <c r="CJG96" s="5"/>
      <c r="CJH96" s="5"/>
      <c r="CJI96" s="5"/>
      <c r="CJJ96" s="5"/>
      <c r="CJK96" s="5"/>
      <c r="CJL96" s="5"/>
      <c r="CJM96" s="5"/>
      <c r="CJN96" s="5"/>
      <c r="CJO96" s="5"/>
      <c r="CJP96" s="5"/>
      <c r="CJQ96" s="5"/>
      <c r="CJR96" s="5"/>
      <c r="CJS96" s="5"/>
      <c r="CJT96" s="5"/>
      <c r="CJU96" s="5"/>
      <c r="CJV96" s="5"/>
      <c r="CJW96" s="5"/>
      <c r="CJX96" s="5"/>
      <c r="CJY96" s="5"/>
      <c r="CJZ96" s="5"/>
      <c r="CKA96" s="5"/>
      <c r="CKB96" s="5"/>
      <c r="CKC96" s="5"/>
      <c r="CKD96" s="5"/>
      <c r="CKE96" s="5"/>
      <c r="CKF96" s="5"/>
      <c r="CKG96" s="5"/>
      <c r="CKH96" s="5"/>
      <c r="CKI96" s="5"/>
      <c r="CKJ96" s="5"/>
      <c r="CKK96" s="5"/>
      <c r="CKL96" s="5"/>
      <c r="CKM96" s="5"/>
      <c r="CKN96" s="5"/>
      <c r="CKO96" s="5"/>
      <c r="CKP96" s="5"/>
      <c r="CKQ96" s="5"/>
      <c r="CKR96" s="5"/>
      <c r="CKS96" s="5"/>
      <c r="CKT96" s="5"/>
      <c r="CKU96" s="5"/>
      <c r="CKV96" s="5"/>
      <c r="CKW96" s="5"/>
      <c r="CKX96" s="5"/>
      <c r="CKY96" s="5"/>
      <c r="CKZ96" s="5"/>
      <c r="CLA96" s="5"/>
      <c r="CLB96" s="5"/>
      <c r="CLC96" s="5"/>
      <c r="CLD96" s="5"/>
      <c r="CLE96" s="5"/>
      <c r="CLF96" s="5"/>
      <c r="CLG96" s="5"/>
      <c r="CLH96" s="5"/>
      <c r="CLI96" s="5"/>
      <c r="CLJ96" s="5"/>
      <c r="CLK96" s="5"/>
      <c r="CLL96" s="5"/>
      <c r="CLM96" s="5"/>
      <c r="CLN96" s="5"/>
      <c r="CLO96" s="5"/>
      <c r="CLP96" s="5"/>
      <c r="CLQ96" s="5"/>
      <c r="CLR96" s="5"/>
      <c r="CLS96" s="5"/>
      <c r="CLT96" s="5"/>
      <c r="CLU96" s="5"/>
      <c r="CLV96" s="5"/>
      <c r="CLW96" s="5"/>
      <c r="CLX96" s="5"/>
      <c r="CLY96" s="5"/>
      <c r="CLZ96" s="5"/>
      <c r="CMA96" s="5"/>
      <c r="CMB96" s="5"/>
      <c r="CMC96" s="5"/>
      <c r="CMD96" s="5"/>
      <c r="CME96" s="5"/>
      <c r="CMF96" s="5"/>
      <c r="CMG96" s="5"/>
      <c r="CMH96" s="5"/>
      <c r="CMI96" s="5"/>
      <c r="CMJ96" s="5"/>
      <c r="CMK96" s="5"/>
      <c r="CML96" s="5"/>
      <c r="CMM96" s="5"/>
      <c r="CMN96" s="5"/>
      <c r="CMO96" s="5"/>
      <c r="CMP96" s="5"/>
      <c r="CMQ96" s="5"/>
      <c r="CMR96" s="5"/>
      <c r="CMS96" s="5"/>
      <c r="CMT96" s="5"/>
      <c r="CMU96" s="5"/>
      <c r="CMV96" s="5"/>
      <c r="CMW96" s="5"/>
      <c r="CMX96" s="5"/>
      <c r="CMY96" s="5"/>
      <c r="CMZ96" s="5"/>
      <c r="CNA96" s="5"/>
      <c r="CNB96" s="5"/>
      <c r="CNC96" s="5"/>
      <c r="CND96" s="5"/>
      <c r="CNE96" s="5"/>
      <c r="CNF96" s="5"/>
      <c r="CNG96" s="5"/>
      <c r="CNH96" s="5"/>
      <c r="CNI96" s="5"/>
      <c r="CNJ96" s="5"/>
      <c r="CNK96" s="5"/>
      <c r="CNL96" s="5"/>
      <c r="CNM96" s="5"/>
      <c r="CNN96" s="5"/>
      <c r="CNO96" s="5"/>
      <c r="CNP96" s="5"/>
      <c r="CNQ96" s="5"/>
      <c r="CNR96" s="5"/>
      <c r="CNS96" s="5"/>
      <c r="CNT96" s="5"/>
      <c r="CNU96" s="5"/>
      <c r="CNV96" s="5"/>
      <c r="CNW96" s="5"/>
      <c r="CNX96" s="5"/>
      <c r="CNY96" s="5"/>
      <c r="CNZ96" s="5"/>
      <c r="COA96" s="5"/>
      <c r="COB96" s="5"/>
      <c r="COC96" s="5"/>
      <c r="COD96" s="5"/>
      <c r="COE96" s="5"/>
      <c r="COF96" s="5"/>
      <c r="COG96" s="5"/>
      <c r="COH96" s="5"/>
      <c r="COI96" s="5"/>
      <c r="COJ96" s="5"/>
      <c r="COK96" s="5"/>
      <c r="COL96" s="5"/>
      <c r="COM96" s="5"/>
      <c r="CON96" s="5"/>
      <c r="COO96" s="5"/>
      <c r="COP96" s="5"/>
      <c r="COQ96" s="5"/>
      <c r="COR96" s="5"/>
      <c r="COS96" s="5"/>
      <c r="COT96" s="5"/>
      <c r="COU96" s="5"/>
      <c r="COV96" s="5"/>
      <c r="COW96" s="5"/>
      <c r="COX96" s="5"/>
      <c r="COY96" s="5"/>
      <c r="COZ96" s="5"/>
      <c r="CPA96" s="5"/>
      <c r="CPB96" s="5"/>
      <c r="CPC96" s="5"/>
      <c r="CPD96" s="5"/>
      <c r="CPE96" s="5"/>
      <c r="CPF96" s="5"/>
      <c r="CPG96" s="5"/>
      <c r="CPH96" s="5"/>
      <c r="CPI96" s="5"/>
      <c r="CPJ96" s="5"/>
      <c r="CPK96" s="5"/>
      <c r="CPL96" s="5"/>
      <c r="CPM96" s="5"/>
      <c r="CPN96" s="5"/>
      <c r="CPO96" s="5"/>
      <c r="CPP96" s="5"/>
      <c r="CPQ96" s="5"/>
      <c r="CPR96" s="5"/>
      <c r="CPS96" s="5"/>
      <c r="CPT96" s="5"/>
      <c r="CPU96" s="5"/>
      <c r="CPV96" s="5"/>
      <c r="CPW96" s="5"/>
      <c r="CPX96" s="5"/>
      <c r="CPY96" s="5"/>
      <c r="CPZ96" s="5"/>
      <c r="CQA96" s="5"/>
      <c r="CQB96" s="5"/>
      <c r="CQC96" s="5"/>
      <c r="CQD96" s="5"/>
      <c r="CQE96" s="5"/>
      <c r="CQF96" s="5"/>
      <c r="CQG96" s="5"/>
      <c r="CQH96" s="5"/>
      <c r="CQI96" s="5"/>
      <c r="CQJ96" s="5"/>
      <c r="CQK96" s="5"/>
      <c r="CQL96" s="5"/>
      <c r="CQM96" s="5"/>
      <c r="CQN96" s="5"/>
      <c r="CQO96" s="5"/>
      <c r="CQP96" s="5"/>
      <c r="CQQ96" s="5"/>
      <c r="CQR96" s="5"/>
      <c r="CQS96" s="5"/>
      <c r="CQT96" s="5"/>
      <c r="CQU96" s="5"/>
      <c r="CQV96" s="5"/>
      <c r="CQW96" s="5"/>
      <c r="CQX96" s="5"/>
      <c r="CQY96" s="5"/>
      <c r="CQZ96" s="5"/>
      <c r="CRA96" s="5"/>
      <c r="CRB96" s="5"/>
      <c r="CRC96" s="5"/>
      <c r="CRD96" s="5"/>
      <c r="CRE96" s="5"/>
      <c r="CRF96" s="5"/>
      <c r="CRG96" s="5"/>
      <c r="CRH96" s="5"/>
      <c r="CRI96" s="5"/>
      <c r="CRJ96" s="5"/>
      <c r="CRK96" s="5"/>
      <c r="CRL96" s="5"/>
      <c r="CRM96" s="5"/>
      <c r="CRN96" s="5"/>
      <c r="CRO96" s="5"/>
      <c r="CRP96" s="5"/>
      <c r="CRQ96" s="5"/>
      <c r="CRR96" s="5"/>
      <c r="CRS96" s="5"/>
      <c r="CRT96" s="5"/>
      <c r="CRU96" s="5"/>
      <c r="CRV96" s="5"/>
      <c r="CRW96" s="5"/>
      <c r="CRX96" s="5"/>
      <c r="CRY96" s="5"/>
      <c r="CRZ96" s="5"/>
      <c r="CSA96" s="5"/>
      <c r="CSB96" s="5"/>
      <c r="CSC96" s="5"/>
      <c r="CSD96" s="5"/>
      <c r="CSE96" s="5"/>
      <c r="CSF96" s="5"/>
      <c r="CSG96" s="5"/>
      <c r="CSH96" s="5"/>
      <c r="CSI96" s="5"/>
      <c r="CSJ96" s="5"/>
      <c r="CSK96" s="5"/>
      <c r="CSL96" s="5"/>
      <c r="CSM96" s="5"/>
      <c r="CSN96" s="5"/>
      <c r="CSO96" s="5"/>
      <c r="CSP96" s="5"/>
      <c r="CSQ96" s="5"/>
      <c r="CSR96" s="5"/>
      <c r="CSS96" s="5"/>
      <c r="CST96" s="5"/>
      <c r="CSU96" s="5"/>
      <c r="CSV96" s="5"/>
      <c r="CSW96" s="5"/>
      <c r="CSX96" s="5"/>
      <c r="CSY96" s="5"/>
      <c r="CSZ96" s="5"/>
      <c r="CTA96" s="5"/>
      <c r="CTB96" s="5"/>
      <c r="CTC96" s="5"/>
      <c r="CTD96" s="5"/>
      <c r="CTE96" s="5"/>
      <c r="CTF96" s="5"/>
      <c r="CTG96" s="5"/>
      <c r="CTH96" s="5"/>
      <c r="CTI96" s="5"/>
      <c r="CTJ96" s="5"/>
      <c r="CTK96" s="5"/>
      <c r="CTL96" s="5"/>
      <c r="CTM96" s="5"/>
      <c r="CTN96" s="5"/>
      <c r="CTO96" s="5"/>
      <c r="CTP96" s="5"/>
      <c r="CTQ96" s="5"/>
      <c r="CTR96" s="5"/>
      <c r="CTS96" s="5"/>
      <c r="CTT96" s="5"/>
      <c r="CTU96" s="5"/>
      <c r="CTV96" s="5"/>
      <c r="CTW96" s="5"/>
      <c r="CTX96" s="5"/>
      <c r="CTY96" s="5"/>
      <c r="CTZ96" s="5"/>
      <c r="CUA96" s="5"/>
      <c r="CUB96" s="5"/>
      <c r="CUC96" s="5"/>
      <c r="CUD96" s="5"/>
      <c r="CUE96" s="5"/>
      <c r="CUF96" s="5"/>
      <c r="CUG96" s="5"/>
      <c r="CUH96" s="5"/>
      <c r="CUI96" s="5"/>
      <c r="CUJ96" s="5"/>
      <c r="CUK96" s="5"/>
      <c r="CUL96" s="5"/>
      <c r="CUM96" s="5"/>
      <c r="CUN96" s="5"/>
      <c r="CUO96" s="5"/>
      <c r="CUP96" s="5"/>
      <c r="CUQ96" s="5"/>
      <c r="CUR96" s="5"/>
      <c r="CUS96" s="5"/>
      <c r="CUT96" s="5"/>
      <c r="CUU96" s="5"/>
      <c r="CUV96" s="5"/>
      <c r="CUW96" s="5"/>
      <c r="CUX96" s="5"/>
      <c r="CUY96" s="5"/>
      <c r="CUZ96" s="5"/>
      <c r="CVA96" s="5"/>
      <c r="CVB96" s="5"/>
      <c r="CVC96" s="5"/>
      <c r="CVD96" s="5"/>
      <c r="CVE96" s="5"/>
      <c r="CVF96" s="5"/>
      <c r="CVG96" s="5"/>
      <c r="CVH96" s="5"/>
      <c r="CVI96" s="5"/>
      <c r="CVJ96" s="5"/>
      <c r="CVK96" s="5"/>
      <c r="CVL96" s="5"/>
      <c r="CVM96" s="5"/>
      <c r="CVN96" s="5"/>
      <c r="CVO96" s="5"/>
      <c r="CVP96" s="5"/>
      <c r="CVQ96" s="5"/>
      <c r="CVR96" s="5"/>
      <c r="CVS96" s="5"/>
      <c r="CVT96" s="5"/>
      <c r="CVU96" s="5"/>
      <c r="CVV96" s="5"/>
      <c r="CVW96" s="5"/>
      <c r="CVX96" s="5"/>
      <c r="CVY96" s="5"/>
      <c r="CVZ96" s="5"/>
      <c r="CWA96" s="5"/>
      <c r="CWB96" s="5"/>
      <c r="CWC96" s="5"/>
      <c r="CWD96" s="5"/>
      <c r="CWE96" s="5"/>
      <c r="CWF96" s="5"/>
      <c r="CWG96" s="5"/>
      <c r="CWH96" s="5"/>
      <c r="CWI96" s="5"/>
      <c r="CWJ96" s="5"/>
      <c r="CWK96" s="5"/>
      <c r="CWL96" s="5"/>
      <c r="CWM96" s="5"/>
      <c r="CWN96" s="5"/>
      <c r="CWO96" s="5"/>
      <c r="CWP96" s="5"/>
      <c r="CWQ96" s="5"/>
      <c r="CWR96" s="5"/>
      <c r="CWS96" s="5"/>
      <c r="CWT96" s="5"/>
      <c r="CWU96" s="5"/>
      <c r="CWV96" s="5"/>
      <c r="CWW96" s="5"/>
      <c r="CWX96" s="5"/>
      <c r="CWY96" s="5"/>
      <c r="CWZ96" s="5"/>
      <c r="CXA96" s="5"/>
      <c r="CXB96" s="5"/>
      <c r="CXC96" s="5"/>
      <c r="CXD96" s="5"/>
      <c r="CXE96" s="5"/>
      <c r="CXF96" s="5"/>
      <c r="CXG96" s="5"/>
      <c r="CXH96" s="5"/>
      <c r="CXI96" s="5"/>
      <c r="CXJ96" s="5"/>
      <c r="CXK96" s="5"/>
      <c r="CXL96" s="5"/>
      <c r="CXM96" s="5"/>
      <c r="CXN96" s="5"/>
      <c r="CXO96" s="5"/>
      <c r="CXP96" s="5"/>
      <c r="CXQ96" s="5"/>
      <c r="CXR96" s="5"/>
      <c r="CXS96" s="5"/>
      <c r="CXT96" s="5"/>
      <c r="CXU96" s="5"/>
      <c r="CXV96" s="5"/>
      <c r="CXW96" s="5"/>
      <c r="CXX96" s="5"/>
      <c r="CXY96" s="5"/>
      <c r="CXZ96" s="5"/>
      <c r="CYA96" s="5"/>
      <c r="CYB96" s="5"/>
      <c r="CYC96" s="5"/>
      <c r="CYD96" s="5"/>
      <c r="CYE96" s="5"/>
      <c r="CYF96" s="5"/>
      <c r="CYG96" s="5"/>
      <c r="CYH96" s="5"/>
      <c r="CYI96" s="5"/>
      <c r="CYJ96" s="5"/>
      <c r="CYK96" s="5"/>
      <c r="CYL96" s="5"/>
      <c r="CYM96" s="5"/>
      <c r="CYN96" s="5"/>
      <c r="CYO96" s="5"/>
      <c r="CYP96" s="5"/>
      <c r="CYQ96" s="5"/>
      <c r="CYR96" s="5"/>
      <c r="CYS96" s="5"/>
      <c r="CYT96" s="5"/>
      <c r="CYU96" s="5"/>
      <c r="CYV96" s="5"/>
      <c r="CYW96" s="5"/>
      <c r="CYX96" s="5"/>
      <c r="CYY96" s="5"/>
      <c r="CYZ96" s="5"/>
      <c r="CZA96" s="5"/>
      <c r="CZB96" s="5"/>
      <c r="CZC96" s="5"/>
      <c r="CZD96" s="5"/>
      <c r="CZE96" s="5"/>
      <c r="CZF96" s="5"/>
      <c r="CZG96" s="5"/>
      <c r="CZH96" s="5"/>
      <c r="CZI96" s="5"/>
      <c r="CZJ96" s="5"/>
      <c r="CZK96" s="5"/>
      <c r="CZL96" s="5"/>
      <c r="CZM96" s="5"/>
      <c r="CZN96" s="5"/>
      <c r="CZO96" s="5"/>
      <c r="CZP96" s="5"/>
      <c r="CZQ96" s="5"/>
      <c r="CZR96" s="5"/>
      <c r="CZS96" s="5"/>
      <c r="CZT96" s="5"/>
      <c r="CZU96" s="5"/>
      <c r="CZV96" s="5"/>
      <c r="CZW96" s="5"/>
      <c r="CZX96" s="5"/>
      <c r="CZY96" s="5"/>
      <c r="CZZ96" s="5"/>
      <c r="DAA96" s="5"/>
      <c r="DAB96" s="5"/>
      <c r="DAC96" s="5"/>
      <c r="DAD96" s="5"/>
      <c r="DAE96" s="5"/>
      <c r="DAF96" s="5"/>
      <c r="DAG96" s="5"/>
      <c r="DAH96" s="5"/>
      <c r="DAI96" s="5"/>
      <c r="DAJ96" s="5"/>
      <c r="DAK96" s="5"/>
      <c r="DAL96" s="5"/>
      <c r="DAM96" s="5"/>
      <c r="DAN96" s="5"/>
      <c r="DAO96" s="5"/>
      <c r="DAP96" s="5"/>
      <c r="DAQ96" s="5"/>
      <c r="DAR96" s="5"/>
      <c r="DAS96" s="5"/>
      <c r="DAT96" s="5"/>
      <c r="DAU96" s="5"/>
      <c r="DAV96" s="5"/>
      <c r="DAW96" s="5"/>
      <c r="DAX96" s="5"/>
      <c r="DAY96" s="5"/>
      <c r="DAZ96" s="5"/>
      <c r="DBA96" s="5"/>
      <c r="DBB96" s="5"/>
      <c r="DBC96" s="5"/>
      <c r="DBD96" s="5"/>
      <c r="DBE96" s="5"/>
      <c r="DBF96" s="5"/>
      <c r="DBG96" s="5"/>
      <c r="DBH96" s="5"/>
      <c r="DBI96" s="5"/>
      <c r="DBJ96" s="5"/>
      <c r="DBK96" s="5"/>
      <c r="DBL96" s="5"/>
      <c r="DBM96" s="5"/>
      <c r="DBN96" s="5"/>
      <c r="DBO96" s="5"/>
      <c r="DBP96" s="5"/>
      <c r="DBQ96" s="5"/>
      <c r="DBR96" s="5"/>
      <c r="DBS96" s="5"/>
      <c r="DBT96" s="5"/>
      <c r="DBU96" s="5"/>
      <c r="DBV96" s="5"/>
      <c r="DBW96" s="5"/>
      <c r="DBX96" s="5"/>
      <c r="DBY96" s="5"/>
      <c r="DBZ96" s="5"/>
      <c r="DCA96" s="5"/>
      <c r="DCB96" s="5"/>
      <c r="DCC96" s="5"/>
      <c r="DCD96" s="5"/>
      <c r="DCE96" s="5"/>
      <c r="DCF96" s="5"/>
      <c r="DCG96" s="5"/>
      <c r="DCH96" s="5"/>
      <c r="DCI96" s="5"/>
      <c r="DCJ96" s="5"/>
      <c r="DCK96" s="5"/>
      <c r="DCL96" s="5"/>
      <c r="DCM96" s="5"/>
      <c r="DCN96" s="5"/>
      <c r="DCO96" s="5"/>
      <c r="DCP96" s="5"/>
      <c r="DCQ96" s="5"/>
      <c r="DCR96" s="5"/>
      <c r="DCS96" s="5"/>
      <c r="DCT96" s="5"/>
      <c r="DCU96" s="5"/>
      <c r="DCV96" s="5"/>
      <c r="DCW96" s="5"/>
      <c r="DCX96" s="5"/>
      <c r="DCY96" s="5"/>
      <c r="DCZ96" s="5"/>
      <c r="DDA96" s="5"/>
      <c r="DDB96" s="5"/>
      <c r="DDC96" s="5"/>
      <c r="DDD96" s="5"/>
      <c r="DDE96" s="5"/>
      <c r="DDF96" s="5"/>
      <c r="DDG96" s="5"/>
      <c r="DDH96" s="5"/>
      <c r="DDI96" s="5"/>
      <c r="DDJ96" s="5"/>
      <c r="DDK96" s="5"/>
      <c r="DDL96" s="5"/>
      <c r="DDM96" s="5"/>
      <c r="DDN96" s="5"/>
      <c r="DDO96" s="5"/>
      <c r="DDP96" s="5"/>
      <c r="DDQ96" s="5"/>
      <c r="DDR96" s="5"/>
      <c r="DDS96" s="5"/>
      <c r="DDT96" s="5"/>
      <c r="DDU96" s="5"/>
      <c r="DDV96" s="5"/>
      <c r="DDW96" s="5"/>
      <c r="DDX96" s="5"/>
      <c r="DDY96" s="5"/>
      <c r="DDZ96" s="5"/>
      <c r="DEA96" s="5"/>
      <c r="DEB96" s="5"/>
      <c r="DEC96" s="5"/>
      <c r="DED96" s="5"/>
      <c r="DEE96" s="5"/>
      <c r="DEF96" s="5"/>
      <c r="DEG96" s="5"/>
      <c r="DEH96" s="5"/>
      <c r="DEI96" s="5"/>
      <c r="DEJ96" s="5"/>
      <c r="DEK96" s="5"/>
      <c r="DEL96" s="5"/>
      <c r="DEM96" s="5"/>
      <c r="DEN96" s="5"/>
      <c r="DEO96" s="5"/>
      <c r="DEP96" s="5"/>
      <c r="DEQ96" s="5"/>
      <c r="DER96" s="5"/>
      <c r="DES96" s="5"/>
      <c r="DET96" s="5"/>
      <c r="DEU96" s="5"/>
      <c r="DEV96" s="5"/>
      <c r="DEW96" s="5"/>
      <c r="DEX96" s="5"/>
      <c r="DEY96" s="5"/>
      <c r="DEZ96" s="5"/>
      <c r="DFA96" s="5"/>
      <c r="DFB96" s="5"/>
      <c r="DFC96" s="5"/>
      <c r="DFD96" s="5"/>
      <c r="DFE96" s="5"/>
      <c r="DFF96" s="5"/>
      <c r="DFG96" s="5"/>
      <c r="DFH96" s="5"/>
      <c r="DFI96" s="5"/>
      <c r="DFJ96" s="5"/>
      <c r="DFK96" s="5"/>
      <c r="DFL96" s="5"/>
      <c r="DFM96" s="5"/>
      <c r="DFN96" s="5"/>
      <c r="DFO96" s="5"/>
      <c r="DFP96" s="5"/>
      <c r="DFQ96" s="5"/>
      <c r="DFR96" s="5"/>
      <c r="DFS96" s="5"/>
      <c r="DFT96" s="5"/>
      <c r="DFU96" s="5"/>
      <c r="DFV96" s="5"/>
      <c r="DFW96" s="5"/>
      <c r="DFX96" s="5"/>
      <c r="DFY96" s="5"/>
      <c r="DFZ96" s="5"/>
      <c r="DGA96" s="5"/>
      <c r="DGB96" s="5"/>
      <c r="DGC96" s="5"/>
      <c r="DGD96" s="5"/>
      <c r="DGE96" s="5"/>
      <c r="DGF96" s="5"/>
      <c r="DGG96" s="5"/>
      <c r="DGH96" s="5"/>
      <c r="DGI96" s="5"/>
      <c r="DGJ96" s="5"/>
      <c r="DGK96" s="5"/>
      <c r="DGL96" s="5"/>
      <c r="DGM96" s="5"/>
      <c r="DGN96" s="5"/>
      <c r="DGO96" s="5"/>
      <c r="DGP96" s="5"/>
      <c r="DGQ96" s="5"/>
      <c r="DGR96" s="5"/>
      <c r="DGS96" s="5"/>
      <c r="DGT96" s="5"/>
      <c r="DGU96" s="5"/>
      <c r="DGV96" s="5"/>
      <c r="DGW96" s="5"/>
      <c r="DGX96" s="5"/>
      <c r="DGY96" s="5"/>
      <c r="DGZ96" s="5"/>
      <c r="DHA96" s="5"/>
      <c r="DHB96" s="5"/>
      <c r="DHC96" s="5"/>
      <c r="DHD96" s="5"/>
      <c r="DHE96" s="5"/>
      <c r="DHF96" s="5"/>
      <c r="DHG96" s="5"/>
      <c r="DHH96" s="5"/>
      <c r="DHI96" s="5"/>
      <c r="DHJ96" s="5"/>
      <c r="DHK96" s="5"/>
      <c r="DHL96" s="5"/>
      <c r="DHM96" s="5"/>
      <c r="DHN96" s="5"/>
      <c r="DHO96" s="5"/>
      <c r="DHP96" s="5"/>
      <c r="DHQ96" s="5"/>
      <c r="DHR96" s="5"/>
      <c r="DHS96" s="5"/>
      <c r="DHT96" s="5"/>
      <c r="DHU96" s="5"/>
      <c r="DHV96" s="5"/>
      <c r="DHW96" s="5"/>
      <c r="DHX96" s="5"/>
      <c r="DHY96" s="5"/>
      <c r="DHZ96" s="5"/>
      <c r="DIA96" s="5"/>
      <c r="DIB96" s="5"/>
      <c r="DIC96" s="5"/>
      <c r="DID96" s="5"/>
      <c r="DIE96" s="5"/>
      <c r="DIF96" s="5"/>
      <c r="DIG96" s="5"/>
      <c r="DIH96" s="5"/>
      <c r="DII96" s="5"/>
      <c r="DIJ96" s="5"/>
      <c r="DIK96" s="5"/>
      <c r="DIL96" s="5"/>
      <c r="DIM96" s="5"/>
      <c r="DIN96" s="5"/>
      <c r="DIO96" s="5"/>
      <c r="DIP96" s="5"/>
      <c r="DIQ96" s="5"/>
      <c r="DIR96" s="5"/>
      <c r="DIS96" s="5"/>
      <c r="DIT96" s="5"/>
      <c r="DIU96" s="5"/>
      <c r="DIV96" s="5"/>
      <c r="DIW96" s="5"/>
      <c r="DIX96" s="5"/>
      <c r="DIY96" s="5"/>
      <c r="DIZ96" s="5"/>
      <c r="DJA96" s="5"/>
      <c r="DJB96" s="5"/>
      <c r="DJC96" s="5"/>
      <c r="DJD96" s="5"/>
      <c r="DJE96" s="5"/>
      <c r="DJF96" s="5"/>
      <c r="DJG96" s="5"/>
      <c r="DJH96" s="5"/>
      <c r="DJI96" s="5"/>
      <c r="DJJ96" s="5"/>
      <c r="DJK96" s="5"/>
      <c r="DJL96" s="5"/>
      <c r="DJM96" s="5"/>
      <c r="DJN96" s="5"/>
      <c r="DJO96" s="5"/>
      <c r="DJP96" s="5"/>
      <c r="DJQ96" s="5"/>
      <c r="DJR96" s="5"/>
      <c r="DJS96" s="5"/>
      <c r="DJT96" s="5"/>
      <c r="DJU96" s="5"/>
      <c r="DJV96" s="5"/>
      <c r="DJW96" s="5"/>
      <c r="DJX96" s="5"/>
      <c r="DJY96" s="5"/>
      <c r="DJZ96" s="5"/>
      <c r="DKA96" s="5"/>
      <c r="DKB96" s="5"/>
      <c r="DKC96" s="5"/>
      <c r="DKD96" s="5"/>
      <c r="DKE96" s="5"/>
      <c r="DKF96" s="5"/>
      <c r="DKG96" s="5"/>
      <c r="DKH96" s="5"/>
      <c r="DKI96" s="5"/>
      <c r="DKJ96" s="5"/>
      <c r="DKK96" s="5"/>
      <c r="DKL96" s="5"/>
      <c r="DKM96" s="5"/>
      <c r="DKN96" s="5"/>
      <c r="DKO96" s="5"/>
      <c r="DKP96" s="5"/>
      <c r="DKQ96" s="5"/>
      <c r="DKR96" s="5"/>
      <c r="DKS96" s="5"/>
      <c r="DKT96" s="5"/>
      <c r="DKU96" s="5"/>
      <c r="DKV96" s="5"/>
      <c r="DKW96" s="5"/>
      <c r="DKX96" s="5"/>
      <c r="DKY96" s="5"/>
      <c r="DKZ96" s="5"/>
      <c r="DLA96" s="5"/>
      <c r="DLB96" s="5"/>
      <c r="DLC96" s="5"/>
      <c r="DLD96" s="5"/>
      <c r="DLE96" s="5"/>
      <c r="DLF96" s="5"/>
      <c r="DLG96" s="5"/>
      <c r="DLH96" s="5"/>
      <c r="DLI96" s="5"/>
      <c r="DLJ96" s="5"/>
      <c r="DLK96" s="5"/>
      <c r="DLL96" s="5"/>
      <c r="DLM96" s="5"/>
      <c r="DLN96" s="5"/>
      <c r="DLO96" s="5"/>
      <c r="DLP96" s="5"/>
      <c r="DLQ96" s="5"/>
      <c r="DLR96" s="5"/>
      <c r="DLS96" s="5"/>
      <c r="DLT96" s="5"/>
      <c r="DLU96" s="5"/>
      <c r="DLV96" s="5"/>
      <c r="DLW96" s="5"/>
      <c r="DLX96" s="5"/>
      <c r="DLY96" s="5"/>
      <c r="DLZ96" s="5"/>
      <c r="DMA96" s="5"/>
      <c r="DMB96" s="5"/>
      <c r="DMC96" s="5"/>
      <c r="DMD96" s="5"/>
      <c r="DME96" s="5"/>
      <c r="DMF96" s="5"/>
      <c r="DMG96" s="5"/>
      <c r="DMH96" s="5"/>
      <c r="DMI96" s="5"/>
      <c r="DMJ96" s="5"/>
      <c r="DMK96" s="5"/>
      <c r="DML96" s="5"/>
      <c r="DMM96" s="5"/>
      <c r="DMN96" s="5"/>
      <c r="DMO96" s="5"/>
      <c r="DMP96" s="5"/>
      <c r="DMQ96" s="5"/>
      <c r="DMR96" s="5"/>
      <c r="DMS96" s="5"/>
      <c r="DMT96" s="5"/>
      <c r="DMU96" s="5"/>
      <c r="DMV96" s="5"/>
      <c r="DMW96" s="5"/>
      <c r="DMX96" s="5"/>
      <c r="DMY96" s="5"/>
      <c r="DMZ96" s="5"/>
      <c r="DNA96" s="5"/>
      <c r="DNB96" s="5"/>
      <c r="DNC96" s="5"/>
      <c r="DND96" s="5"/>
      <c r="DNE96" s="5"/>
      <c r="DNF96" s="5"/>
      <c r="DNG96" s="5"/>
      <c r="DNH96" s="5"/>
      <c r="DNI96" s="5"/>
      <c r="DNJ96" s="5"/>
      <c r="DNK96" s="5"/>
      <c r="DNL96" s="5"/>
      <c r="DNM96" s="5"/>
      <c r="DNN96" s="5"/>
      <c r="DNO96" s="5"/>
      <c r="DNP96" s="5"/>
      <c r="DNQ96" s="5"/>
      <c r="DNR96" s="5"/>
      <c r="DNS96" s="5"/>
      <c r="DNT96" s="5"/>
      <c r="DNU96" s="5"/>
      <c r="DNV96" s="5"/>
      <c r="DNW96" s="5"/>
      <c r="DNX96" s="5"/>
      <c r="DNY96" s="5"/>
      <c r="DNZ96" s="5"/>
      <c r="DOA96" s="5"/>
      <c r="DOB96" s="5"/>
      <c r="DOC96" s="5"/>
      <c r="DOD96" s="5"/>
      <c r="DOE96" s="5"/>
      <c r="DOF96" s="5"/>
      <c r="DOG96" s="5"/>
      <c r="DOH96" s="5"/>
      <c r="DOI96" s="5"/>
      <c r="DOJ96" s="5"/>
      <c r="DOK96" s="5"/>
      <c r="DOL96" s="5"/>
      <c r="DOM96" s="5"/>
      <c r="DON96" s="5"/>
      <c r="DOO96" s="5"/>
      <c r="DOP96" s="5"/>
      <c r="DOQ96" s="5"/>
      <c r="DOR96" s="5"/>
      <c r="DOS96" s="5"/>
      <c r="DOT96" s="5"/>
      <c r="DOU96" s="5"/>
      <c r="DOV96" s="5"/>
      <c r="DOW96" s="5"/>
      <c r="DOX96" s="5"/>
      <c r="DOY96" s="5"/>
      <c r="DOZ96" s="5"/>
      <c r="DPA96" s="5"/>
      <c r="DPB96" s="5"/>
      <c r="DPC96" s="5"/>
      <c r="DPD96" s="5"/>
      <c r="DPE96" s="5"/>
      <c r="DPF96" s="5"/>
    </row>
    <row r="97" spans="1:3126" s="48" customFormat="1" ht="37.5" customHeight="1" x14ac:dyDescent="0.25">
      <c r="A97" s="24">
        <v>88</v>
      </c>
      <c r="B97" s="40" t="s">
        <v>50</v>
      </c>
      <c r="C97" s="40" t="s">
        <v>140</v>
      </c>
      <c r="D97" s="34">
        <v>19</v>
      </c>
      <c r="E97" s="35">
        <v>1</v>
      </c>
      <c r="F97" s="35">
        <v>2</v>
      </c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>
        <v>2</v>
      </c>
      <c r="X97" s="35">
        <f>W97*36*F97</f>
        <v>144</v>
      </c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51">
        <f>D97*0.3</f>
        <v>5.7</v>
      </c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52">
        <f>I97+K97+M97+O97+P97+R97+T97+V97+X97+Z97+AB97+AD97+AF97+AH97+AL97+AM97+AO97+AT97+AU97+AY97</f>
        <v>149.69999999999999</v>
      </c>
      <c r="BA97" s="49" t="s">
        <v>135</v>
      </c>
      <c r="BB97" s="50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47"/>
      <c r="BR97" s="47"/>
      <c r="BS97" s="47"/>
      <c r="BT97" s="47"/>
      <c r="BU97" s="47"/>
      <c r="BV97" s="47"/>
      <c r="BW97" s="47"/>
      <c r="BX97" s="47"/>
      <c r="BY97" s="47"/>
      <c r="BZ97" s="47"/>
      <c r="CA97" s="47"/>
      <c r="CB97" s="47"/>
      <c r="CC97" s="47"/>
      <c r="CD97" s="47"/>
      <c r="CE97" s="47"/>
      <c r="CF97" s="47"/>
      <c r="CG97" s="47"/>
      <c r="CH97" s="47"/>
      <c r="CI97" s="47"/>
      <c r="CJ97" s="47"/>
      <c r="CK97" s="47"/>
      <c r="CL97" s="47"/>
      <c r="CM97" s="47"/>
      <c r="CN97" s="47"/>
      <c r="CO97" s="47"/>
      <c r="CP97" s="47"/>
      <c r="CQ97" s="47"/>
      <c r="CR97" s="47"/>
      <c r="CS97" s="47"/>
      <c r="CT97" s="47"/>
      <c r="CU97" s="47"/>
      <c r="CV97" s="47"/>
      <c r="CW97" s="47"/>
      <c r="CX97" s="47"/>
      <c r="CY97" s="47"/>
      <c r="CZ97" s="47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  <c r="AMK97" s="5"/>
      <c r="AML97" s="5"/>
      <c r="AMM97" s="5"/>
      <c r="AMN97" s="5"/>
      <c r="AMO97" s="5"/>
      <c r="AMP97" s="5"/>
      <c r="AMQ97" s="5"/>
      <c r="AMR97" s="5"/>
      <c r="AMS97" s="5"/>
      <c r="AMT97" s="5"/>
      <c r="AMU97" s="5"/>
      <c r="AMV97" s="5"/>
      <c r="AMW97" s="5"/>
      <c r="AMX97" s="5"/>
      <c r="AMY97" s="5"/>
      <c r="AMZ97" s="5"/>
      <c r="ANA97" s="5"/>
      <c r="ANB97" s="5"/>
      <c r="ANC97" s="5"/>
      <c r="AND97" s="5"/>
      <c r="ANE97" s="5"/>
      <c r="ANF97" s="5"/>
      <c r="ANG97" s="5"/>
      <c r="ANH97" s="5"/>
      <c r="ANI97" s="5"/>
      <c r="ANJ97" s="5"/>
      <c r="ANK97" s="5"/>
      <c r="ANL97" s="5"/>
      <c r="ANM97" s="5"/>
      <c r="ANN97" s="5"/>
      <c r="ANO97" s="5"/>
      <c r="ANP97" s="5"/>
      <c r="ANQ97" s="5"/>
      <c r="ANR97" s="5"/>
      <c r="ANS97" s="5"/>
      <c r="ANT97" s="5"/>
      <c r="ANU97" s="5"/>
      <c r="ANV97" s="5"/>
      <c r="ANW97" s="5"/>
      <c r="ANX97" s="5"/>
      <c r="ANY97" s="5"/>
      <c r="ANZ97" s="5"/>
      <c r="AOA97" s="5"/>
      <c r="AOB97" s="5"/>
      <c r="AOC97" s="5"/>
      <c r="AOD97" s="5"/>
      <c r="AOE97" s="5"/>
      <c r="AOF97" s="5"/>
      <c r="AOG97" s="5"/>
      <c r="AOH97" s="5"/>
      <c r="AOI97" s="5"/>
      <c r="AOJ97" s="5"/>
      <c r="AOK97" s="5"/>
      <c r="AOL97" s="5"/>
      <c r="AOM97" s="5"/>
      <c r="AON97" s="5"/>
      <c r="AOO97" s="5"/>
      <c r="AOP97" s="5"/>
      <c r="AOQ97" s="5"/>
      <c r="AOR97" s="5"/>
      <c r="AOS97" s="5"/>
      <c r="AOT97" s="5"/>
      <c r="AOU97" s="5"/>
      <c r="AOV97" s="5"/>
      <c r="AOW97" s="5"/>
      <c r="AOX97" s="5"/>
      <c r="AOY97" s="5"/>
      <c r="AOZ97" s="5"/>
      <c r="APA97" s="5"/>
      <c r="APB97" s="5"/>
      <c r="APC97" s="5"/>
      <c r="APD97" s="5"/>
      <c r="APE97" s="5"/>
      <c r="APF97" s="5"/>
      <c r="APG97" s="5"/>
      <c r="APH97" s="5"/>
      <c r="API97" s="5"/>
      <c r="APJ97" s="5"/>
      <c r="APK97" s="5"/>
      <c r="APL97" s="5"/>
      <c r="APM97" s="5"/>
      <c r="APN97" s="5"/>
      <c r="APO97" s="5"/>
      <c r="APP97" s="5"/>
      <c r="APQ97" s="5"/>
      <c r="APR97" s="5"/>
      <c r="APS97" s="5"/>
      <c r="APT97" s="5"/>
      <c r="APU97" s="5"/>
      <c r="APV97" s="5"/>
      <c r="APW97" s="5"/>
      <c r="APX97" s="5"/>
      <c r="APY97" s="5"/>
      <c r="APZ97" s="5"/>
      <c r="AQA97" s="5"/>
      <c r="AQB97" s="5"/>
      <c r="AQC97" s="5"/>
      <c r="AQD97" s="5"/>
      <c r="AQE97" s="5"/>
      <c r="AQF97" s="5"/>
      <c r="AQG97" s="5"/>
      <c r="AQH97" s="5"/>
      <c r="AQI97" s="5"/>
      <c r="AQJ97" s="5"/>
      <c r="AQK97" s="5"/>
      <c r="AQL97" s="5"/>
      <c r="AQM97" s="5"/>
      <c r="AQN97" s="5"/>
      <c r="AQO97" s="5"/>
      <c r="AQP97" s="5"/>
      <c r="AQQ97" s="5"/>
      <c r="AQR97" s="5"/>
      <c r="AQS97" s="5"/>
      <c r="AQT97" s="5"/>
      <c r="AQU97" s="5"/>
      <c r="AQV97" s="5"/>
      <c r="AQW97" s="5"/>
      <c r="AQX97" s="5"/>
      <c r="AQY97" s="5"/>
      <c r="AQZ97" s="5"/>
      <c r="ARA97" s="5"/>
      <c r="ARB97" s="5"/>
      <c r="ARC97" s="5"/>
      <c r="ARD97" s="5"/>
      <c r="ARE97" s="5"/>
      <c r="ARF97" s="5"/>
      <c r="ARG97" s="5"/>
      <c r="ARH97" s="5"/>
      <c r="ARI97" s="5"/>
      <c r="ARJ97" s="5"/>
      <c r="ARK97" s="5"/>
      <c r="ARL97" s="5"/>
      <c r="ARM97" s="5"/>
      <c r="ARN97" s="5"/>
      <c r="ARO97" s="5"/>
      <c r="ARP97" s="5"/>
      <c r="ARQ97" s="5"/>
      <c r="ARR97" s="5"/>
      <c r="ARS97" s="5"/>
      <c r="ART97" s="5"/>
      <c r="ARU97" s="5"/>
      <c r="ARV97" s="5"/>
      <c r="ARW97" s="5"/>
      <c r="ARX97" s="5"/>
      <c r="ARY97" s="5"/>
      <c r="ARZ97" s="5"/>
      <c r="ASA97" s="5"/>
      <c r="ASB97" s="5"/>
      <c r="ASC97" s="5"/>
      <c r="ASD97" s="5"/>
      <c r="ASE97" s="5"/>
      <c r="ASF97" s="5"/>
      <c r="ASG97" s="5"/>
      <c r="ASH97" s="5"/>
      <c r="ASI97" s="5"/>
      <c r="ASJ97" s="5"/>
      <c r="ASK97" s="5"/>
      <c r="ASL97" s="5"/>
      <c r="ASM97" s="5"/>
      <c r="ASN97" s="5"/>
      <c r="ASO97" s="5"/>
      <c r="ASP97" s="5"/>
      <c r="ASQ97" s="5"/>
      <c r="ASR97" s="5"/>
      <c r="ASS97" s="5"/>
      <c r="AST97" s="5"/>
      <c r="ASU97" s="5"/>
      <c r="ASV97" s="5"/>
      <c r="ASW97" s="5"/>
      <c r="ASX97" s="5"/>
      <c r="ASY97" s="5"/>
      <c r="ASZ97" s="5"/>
      <c r="ATA97" s="5"/>
      <c r="ATB97" s="5"/>
      <c r="ATC97" s="5"/>
      <c r="ATD97" s="5"/>
      <c r="ATE97" s="5"/>
      <c r="ATF97" s="5"/>
      <c r="ATG97" s="5"/>
      <c r="ATH97" s="5"/>
      <c r="ATI97" s="5"/>
      <c r="ATJ97" s="5"/>
      <c r="ATK97" s="5"/>
      <c r="ATL97" s="5"/>
      <c r="ATM97" s="5"/>
      <c r="ATN97" s="5"/>
      <c r="ATO97" s="5"/>
      <c r="ATP97" s="5"/>
      <c r="ATQ97" s="5"/>
      <c r="ATR97" s="5"/>
      <c r="ATS97" s="5"/>
      <c r="ATT97" s="5"/>
      <c r="ATU97" s="5"/>
      <c r="ATV97" s="5"/>
      <c r="ATW97" s="5"/>
      <c r="ATX97" s="5"/>
      <c r="ATY97" s="5"/>
      <c r="ATZ97" s="5"/>
      <c r="AUA97" s="5"/>
      <c r="AUB97" s="5"/>
      <c r="AUC97" s="5"/>
      <c r="AUD97" s="5"/>
      <c r="AUE97" s="5"/>
      <c r="AUF97" s="5"/>
      <c r="AUG97" s="5"/>
      <c r="AUH97" s="5"/>
      <c r="AUI97" s="5"/>
      <c r="AUJ97" s="5"/>
      <c r="AUK97" s="5"/>
      <c r="AUL97" s="5"/>
      <c r="AUM97" s="5"/>
      <c r="AUN97" s="5"/>
      <c r="AUO97" s="5"/>
      <c r="AUP97" s="5"/>
      <c r="AUQ97" s="5"/>
      <c r="AUR97" s="5"/>
      <c r="AUS97" s="5"/>
      <c r="AUT97" s="5"/>
      <c r="AUU97" s="5"/>
      <c r="AUV97" s="5"/>
      <c r="AUW97" s="5"/>
      <c r="AUX97" s="5"/>
      <c r="AUY97" s="5"/>
      <c r="AUZ97" s="5"/>
      <c r="AVA97" s="5"/>
      <c r="AVB97" s="5"/>
      <c r="AVC97" s="5"/>
      <c r="AVD97" s="5"/>
      <c r="AVE97" s="5"/>
      <c r="AVF97" s="5"/>
      <c r="AVG97" s="5"/>
      <c r="AVH97" s="5"/>
      <c r="AVI97" s="5"/>
      <c r="AVJ97" s="5"/>
      <c r="AVK97" s="5"/>
      <c r="AVL97" s="5"/>
      <c r="AVM97" s="5"/>
      <c r="AVN97" s="5"/>
      <c r="AVO97" s="5"/>
      <c r="AVP97" s="5"/>
      <c r="AVQ97" s="5"/>
      <c r="AVR97" s="5"/>
      <c r="AVS97" s="5"/>
      <c r="AVT97" s="5"/>
      <c r="AVU97" s="5"/>
      <c r="AVV97" s="5"/>
      <c r="AVW97" s="5"/>
      <c r="AVX97" s="5"/>
      <c r="AVY97" s="5"/>
      <c r="AVZ97" s="5"/>
      <c r="AWA97" s="5"/>
      <c r="AWB97" s="5"/>
      <c r="AWC97" s="5"/>
      <c r="AWD97" s="5"/>
      <c r="AWE97" s="5"/>
      <c r="AWF97" s="5"/>
      <c r="AWG97" s="5"/>
      <c r="AWH97" s="5"/>
      <c r="AWI97" s="5"/>
      <c r="AWJ97" s="5"/>
      <c r="AWK97" s="5"/>
      <c r="AWL97" s="5"/>
      <c r="AWM97" s="5"/>
      <c r="AWN97" s="5"/>
      <c r="AWO97" s="5"/>
      <c r="AWP97" s="5"/>
      <c r="AWQ97" s="5"/>
      <c r="AWR97" s="5"/>
      <c r="AWS97" s="5"/>
      <c r="AWT97" s="5"/>
      <c r="AWU97" s="5"/>
      <c r="AWV97" s="5"/>
      <c r="AWW97" s="5"/>
      <c r="AWX97" s="5"/>
      <c r="AWY97" s="5"/>
      <c r="AWZ97" s="5"/>
      <c r="AXA97" s="5"/>
      <c r="AXB97" s="5"/>
      <c r="AXC97" s="5"/>
      <c r="AXD97" s="5"/>
      <c r="AXE97" s="5"/>
      <c r="AXF97" s="5"/>
      <c r="AXG97" s="5"/>
      <c r="AXH97" s="5"/>
      <c r="AXI97" s="5"/>
      <c r="AXJ97" s="5"/>
      <c r="AXK97" s="5"/>
      <c r="AXL97" s="5"/>
      <c r="AXM97" s="5"/>
      <c r="AXN97" s="5"/>
      <c r="AXO97" s="5"/>
      <c r="AXP97" s="5"/>
      <c r="AXQ97" s="5"/>
      <c r="AXR97" s="5"/>
      <c r="AXS97" s="5"/>
      <c r="AXT97" s="5"/>
      <c r="AXU97" s="5"/>
      <c r="AXV97" s="5"/>
      <c r="AXW97" s="5"/>
      <c r="AXX97" s="5"/>
      <c r="AXY97" s="5"/>
      <c r="AXZ97" s="5"/>
      <c r="AYA97" s="5"/>
      <c r="AYB97" s="5"/>
      <c r="AYC97" s="5"/>
      <c r="AYD97" s="5"/>
      <c r="AYE97" s="5"/>
      <c r="AYF97" s="5"/>
      <c r="AYG97" s="5"/>
      <c r="AYH97" s="5"/>
      <c r="AYI97" s="5"/>
      <c r="AYJ97" s="5"/>
      <c r="AYK97" s="5"/>
      <c r="AYL97" s="5"/>
      <c r="AYM97" s="5"/>
      <c r="AYN97" s="5"/>
      <c r="AYO97" s="5"/>
      <c r="AYP97" s="5"/>
      <c r="AYQ97" s="5"/>
      <c r="AYR97" s="5"/>
      <c r="AYS97" s="5"/>
      <c r="AYT97" s="5"/>
      <c r="AYU97" s="5"/>
      <c r="AYV97" s="5"/>
      <c r="AYW97" s="5"/>
      <c r="AYX97" s="5"/>
      <c r="AYY97" s="5"/>
      <c r="AYZ97" s="5"/>
      <c r="AZA97" s="5"/>
      <c r="AZB97" s="5"/>
      <c r="AZC97" s="5"/>
      <c r="AZD97" s="5"/>
      <c r="AZE97" s="5"/>
      <c r="AZF97" s="5"/>
      <c r="AZG97" s="5"/>
      <c r="AZH97" s="5"/>
      <c r="AZI97" s="5"/>
      <c r="AZJ97" s="5"/>
      <c r="AZK97" s="5"/>
      <c r="AZL97" s="5"/>
      <c r="AZM97" s="5"/>
      <c r="AZN97" s="5"/>
      <c r="AZO97" s="5"/>
      <c r="AZP97" s="5"/>
      <c r="AZQ97" s="5"/>
      <c r="AZR97" s="5"/>
      <c r="AZS97" s="5"/>
      <c r="AZT97" s="5"/>
      <c r="AZU97" s="5"/>
      <c r="AZV97" s="5"/>
      <c r="AZW97" s="5"/>
      <c r="AZX97" s="5"/>
      <c r="AZY97" s="5"/>
      <c r="AZZ97" s="5"/>
      <c r="BAA97" s="5"/>
      <c r="BAB97" s="5"/>
      <c r="BAC97" s="5"/>
      <c r="BAD97" s="5"/>
      <c r="BAE97" s="5"/>
      <c r="BAF97" s="5"/>
      <c r="BAG97" s="5"/>
      <c r="BAH97" s="5"/>
      <c r="BAI97" s="5"/>
      <c r="BAJ97" s="5"/>
      <c r="BAK97" s="5"/>
      <c r="BAL97" s="5"/>
      <c r="BAM97" s="5"/>
      <c r="BAN97" s="5"/>
      <c r="BAO97" s="5"/>
      <c r="BAP97" s="5"/>
      <c r="BAQ97" s="5"/>
      <c r="BAR97" s="5"/>
      <c r="BAS97" s="5"/>
      <c r="BAT97" s="5"/>
      <c r="BAU97" s="5"/>
      <c r="BAV97" s="5"/>
      <c r="BAW97" s="5"/>
      <c r="BAX97" s="5"/>
      <c r="BAY97" s="5"/>
      <c r="BAZ97" s="5"/>
      <c r="BBA97" s="5"/>
      <c r="BBB97" s="5"/>
      <c r="BBC97" s="5"/>
      <c r="BBD97" s="5"/>
      <c r="BBE97" s="5"/>
      <c r="BBF97" s="5"/>
      <c r="BBG97" s="5"/>
      <c r="BBH97" s="5"/>
      <c r="BBI97" s="5"/>
      <c r="BBJ97" s="5"/>
      <c r="BBK97" s="5"/>
      <c r="BBL97" s="5"/>
      <c r="BBM97" s="5"/>
      <c r="BBN97" s="5"/>
      <c r="BBO97" s="5"/>
      <c r="BBP97" s="5"/>
      <c r="BBQ97" s="5"/>
      <c r="BBR97" s="5"/>
      <c r="BBS97" s="5"/>
      <c r="BBT97" s="5"/>
      <c r="BBU97" s="5"/>
      <c r="BBV97" s="5"/>
      <c r="BBW97" s="5"/>
      <c r="BBX97" s="5"/>
      <c r="BBY97" s="5"/>
      <c r="BBZ97" s="5"/>
      <c r="BCA97" s="5"/>
      <c r="BCB97" s="5"/>
      <c r="BCC97" s="5"/>
      <c r="BCD97" s="5"/>
      <c r="BCE97" s="5"/>
      <c r="BCF97" s="5"/>
      <c r="BCG97" s="5"/>
      <c r="BCH97" s="5"/>
      <c r="BCI97" s="5"/>
      <c r="BCJ97" s="5"/>
      <c r="BCK97" s="5"/>
      <c r="BCL97" s="5"/>
      <c r="BCM97" s="5"/>
      <c r="BCN97" s="5"/>
      <c r="BCO97" s="5"/>
      <c r="BCP97" s="5"/>
      <c r="BCQ97" s="5"/>
      <c r="BCR97" s="5"/>
      <c r="BCS97" s="5"/>
      <c r="BCT97" s="5"/>
      <c r="BCU97" s="5"/>
      <c r="BCV97" s="5"/>
      <c r="BCW97" s="5"/>
      <c r="BCX97" s="5"/>
      <c r="BCY97" s="5"/>
      <c r="BCZ97" s="5"/>
      <c r="BDA97" s="5"/>
      <c r="BDB97" s="5"/>
      <c r="BDC97" s="5"/>
      <c r="BDD97" s="5"/>
      <c r="BDE97" s="5"/>
      <c r="BDF97" s="5"/>
      <c r="BDG97" s="5"/>
      <c r="BDH97" s="5"/>
      <c r="BDI97" s="5"/>
      <c r="BDJ97" s="5"/>
      <c r="BDK97" s="5"/>
      <c r="BDL97" s="5"/>
      <c r="BDM97" s="5"/>
      <c r="BDN97" s="5"/>
      <c r="BDO97" s="5"/>
      <c r="BDP97" s="5"/>
      <c r="BDQ97" s="5"/>
      <c r="BDR97" s="5"/>
      <c r="BDS97" s="5"/>
      <c r="BDT97" s="5"/>
      <c r="BDU97" s="5"/>
      <c r="BDV97" s="5"/>
      <c r="BDW97" s="5"/>
      <c r="BDX97" s="5"/>
      <c r="BDY97" s="5"/>
      <c r="BDZ97" s="5"/>
      <c r="BEA97" s="5"/>
      <c r="BEB97" s="5"/>
      <c r="BEC97" s="5"/>
      <c r="BED97" s="5"/>
      <c r="BEE97" s="5"/>
      <c r="BEF97" s="5"/>
      <c r="BEG97" s="5"/>
      <c r="BEH97" s="5"/>
      <c r="BEI97" s="5"/>
      <c r="BEJ97" s="5"/>
      <c r="BEK97" s="5"/>
      <c r="BEL97" s="5"/>
      <c r="BEM97" s="5"/>
      <c r="BEN97" s="5"/>
      <c r="BEO97" s="5"/>
      <c r="BEP97" s="5"/>
      <c r="BEQ97" s="5"/>
      <c r="BER97" s="5"/>
      <c r="BES97" s="5"/>
      <c r="BET97" s="5"/>
      <c r="BEU97" s="5"/>
      <c r="BEV97" s="5"/>
      <c r="BEW97" s="5"/>
      <c r="BEX97" s="5"/>
      <c r="BEY97" s="5"/>
      <c r="BEZ97" s="5"/>
      <c r="BFA97" s="5"/>
      <c r="BFB97" s="5"/>
      <c r="BFC97" s="5"/>
      <c r="BFD97" s="5"/>
      <c r="BFE97" s="5"/>
      <c r="BFF97" s="5"/>
      <c r="BFG97" s="5"/>
      <c r="BFH97" s="5"/>
      <c r="BFI97" s="5"/>
      <c r="BFJ97" s="5"/>
      <c r="BFK97" s="5"/>
      <c r="BFL97" s="5"/>
      <c r="BFM97" s="5"/>
      <c r="BFN97" s="5"/>
      <c r="BFO97" s="5"/>
      <c r="BFP97" s="5"/>
      <c r="BFQ97" s="5"/>
      <c r="BFR97" s="5"/>
      <c r="BFS97" s="5"/>
      <c r="BFT97" s="5"/>
      <c r="BFU97" s="5"/>
      <c r="BFV97" s="5"/>
      <c r="BFW97" s="5"/>
      <c r="BFX97" s="5"/>
      <c r="BFY97" s="5"/>
      <c r="BFZ97" s="5"/>
      <c r="BGA97" s="5"/>
      <c r="BGB97" s="5"/>
      <c r="BGC97" s="5"/>
      <c r="BGD97" s="5"/>
      <c r="BGE97" s="5"/>
      <c r="BGF97" s="5"/>
      <c r="BGG97" s="5"/>
      <c r="BGH97" s="5"/>
      <c r="BGI97" s="5"/>
      <c r="BGJ97" s="5"/>
      <c r="BGK97" s="5"/>
      <c r="BGL97" s="5"/>
      <c r="BGM97" s="5"/>
      <c r="BGN97" s="5"/>
      <c r="BGO97" s="5"/>
      <c r="BGP97" s="5"/>
      <c r="BGQ97" s="5"/>
      <c r="BGR97" s="5"/>
      <c r="BGS97" s="5"/>
      <c r="BGT97" s="5"/>
      <c r="BGU97" s="5"/>
      <c r="BGV97" s="5"/>
      <c r="BGW97" s="5"/>
      <c r="BGX97" s="5"/>
      <c r="BGY97" s="5"/>
      <c r="BGZ97" s="5"/>
      <c r="BHA97" s="5"/>
      <c r="BHB97" s="5"/>
      <c r="BHC97" s="5"/>
      <c r="BHD97" s="5"/>
      <c r="BHE97" s="5"/>
      <c r="BHF97" s="5"/>
      <c r="BHG97" s="5"/>
      <c r="BHH97" s="5"/>
      <c r="BHI97" s="5"/>
      <c r="BHJ97" s="5"/>
      <c r="BHK97" s="5"/>
      <c r="BHL97" s="5"/>
      <c r="BHM97" s="5"/>
      <c r="BHN97" s="5"/>
      <c r="BHO97" s="5"/>
      <c r="BHP97" s="5"/>
      <c r="BHQ97" s="5"/>
      <c r="BHR97" s="5"/>
      <c r="BHS97" s="5"/>
      <c r="BHT97" s="5"/>
      <c r="BHU97" s="5"/>
      <c r="BHV97" s="5"/>
      <c r="BHW97" s="5"/>
      <c r="BHX97" s="5"/>
      <c r="BHY97" s="5"/>
      <c r="BHZ97" s="5"/>
      <c r="BIA97" s="5"/>
      <c r="BIB97" s="5"/>
      <c r="BIC97" s="5"/>
      <c r="BID97" s="5"/>
      <c r="BIE97" s="5"/>
      <c r="BIF97" s="5"/>
      <c r="BIG97" s="5"/>
      <c r="BIH97" s="5"/>
      <c r="BII97" s="5"/>
      <c r="BIJ97" s="5"/>
      <c r="BIK97" s="5"/>
      <c r="BIL97" s="5"/>
      <c r="BIM97" s="5"/>
      <c r="BIN97" s="5"/>
      <c r="BIO97" s="5"/>
      <c r="BIP97" s="5"/>
      <c r="BIQ97" s="5"/>
      <c r="BIR97" s="5"/>
      <c r="BIS97" s="5"/>
      <c r="BIT97" s="5"/>
      <c r="BIU97" s="5"/>
      <c r="BIV97" s="5"/>
      <c r="BIW97" s="5"/>
      <c r="BIX97" s="5"/>
      <c r="BIY97" s="5"/>
      <c r="BIZ97" s="5"/>
      <c r="BJA97" s="5"/>
      <c r="BJB97" s="5"/>
      <c r="BJC97" s="5"/>
      <c r="BJD97" s="5"/>
      <c r="BJE97" s="5"/>
      <c r="BJF97" s="5"/>
      <c r="BJG97" s="5"/>
      <c r="BJH97" s="5"/>
      <c r="BJI97" s="5"/>
      <c r="BJJ97" s="5"/>
      <c r="BJK97" s="5"/>
      <c r="BJL97" s="5"/>
      <c r="BJM97" s="5"/>
      <c r="BJN97" s="5"/>
      <c r="BJO97" s="5"/>
      <c r="BJP97" s="5"/>
      <c r="BJQ97" s="5"/>
      <c r="BJR97" s="5"/>
      <c r="BJS97" s="5"/>
      <c r="BJT97" s="5"/>
      <c r="BJU97" s="5"/>
      <c r="BJV97" s="5"/>
      <c r="BJW97" s="5"/>
      <c r="BJX97" s="5"/>
      <c r="BJY97" s="5"/>
      <c r="BJZ97" s="5"/>
      <c r="BKA97" s="5"/>
      <c r="BKB97" s="5"/>
      <c r="BKC97" s="5"/>
      <c r="BKD97" s="5"/>
      <c r="BKE97" s="5"/>
      <c r="BKF97" s="5"/>
      <c r="BKG97" s="5"/>
      <c r="BKH97" s="5"/>
      <c r="BKI97" s="5"/>
      <c r="BKJ97" s="5"/>
      <c r="BKK97" s="5"/>
      <c r="BKL97" s="5"/>
      <c r="BKM97" s="5"/>
      <c r="BKN97" s="5"/>
      <c r="BKO97" s="5"/>
      <c r="BKP97" s="5"/>
      <c r="BKQ97" s="5"/>
      <c r="BKR97" s="5"/>
      <c r="BKS97" s="5"/>
      <c r="BKT97" s="5"/>
      <c r="BKU97" s="5"/>
      <c r="BKV97" s="5"/>
      <c r="BKW97" s="5"/>
      <c r="BKX97" s="5"/>
      <c r="BKY97" s="5"/>
      <c r="BKZ97" s="5"/>
      <c r="BLA97" s="5"/>
      <c r="BLB97" s="5"/>
      <c r="BLC97" s="5"/>
      <c r="BLD97" s="5"/>
      <c r="BLE97" s="5"/>
      <c r="BLF97" s="5"/>
      <c r="BLG97" s="5"/>
      <c r="BLH97" s="5"/>
      <c r="BLI97" s="5"/>
      <c r="BLJ97" s="5"/>
      <c r="BLK97" s="5"/>
      <c r="BLL97" s="5"/>
      <c r="BLM97" s="5"/>
      <c r="BLN97" s="5"/>
      <c r="BLO97" s="5"/>
      <c r="BLP97" s="5"/>
      <c r="BLQ97" s="5"/>
      <c r="BLR97" s="5"/>
      <c r="BLS97" s="5"/>
      <c r="BLT97" s="5"/>
      <c r="BLU97" s="5"/>
      <c r="BLV97" s="5"/>
      <c r="BLW97" s="5"/>
      <c r="BLX97" s="5"/>
      <c r="BLY97" s="5"/>
      <c r="BLZ97" s="5"/>
      <c r="BMA97" s="5"/>
      <c r="BMB97" s="5"/>
      <c r="BMC97" s="5"/>
      <c r="BMD97" s="5"/>
      <c r="BME97" s="5"/>
      <c r="BMF97" s="5"/>
      <c r="BMG97" s="5"/>
      <c r="BMH97" s="5"/>
      <c r="BMI97" s="5"/>
      <c r="BMJ97" s="5"/>
      <c r="BMK97" s="5"/>
      <c r="BML97" s="5"/>
      <c r="BMM97" s="5"/>
      <c r="BMN97" s="5"/>
      <c r="BMO97" s="5"/>
      <c r="BMP97" s="5"/>
      <c r="BMQ97" s="5"/>
      <c r="BMR97" s="5"/>
      <c r="BMS97" s="5"/>
      <c r="BMT97" s="5"/>
      <c r="BMU97" s="5"/>
      <c r="BMV97" s="5"/>
      <c r="BMW97" s="5"/>
      <c r="BMX97" s="5"/>
      <c r="BMY97" s="5"/>
      <c r="BMZ97" s="5"/>
      <c r="BNA97" s="5"/>
      <c r="BNB97" s="5"/>
      <c r="BNC97" s="5"/>
      <c r="BND97" s="5"/>
      <c r="BNE97" s="5"/>
      <c r="BNF97" s="5"/>
      <c r="BNG97" s="5"/>
      <c r="BNH97" s="5"/>
      <c r="BNI97" s="5"/>
      <c r="BNJ97" s="5"/>
      <c r="BNK97" s="5"/>
      <c r="BNL97" s="5"/>
      <c r="BNM97" s="5"/>
      <c r="BNN97" s="5"/>
      <c r="BNO97" s="5"/>
      <c r="BNP97" s="5"/>
      <c r="BNQ97" s="5"/>
      <c r="BNR97" s="5"/>
      <c r="BNS97" s="5"/>
      <c r="BNT97" s="5"/>
      <c r="BNU97" s="5"/>
      <c r="BNV97" s="5"/>
      <c r="BNW97" s="5"/>
      <c r="BNX97" s="5"/>
      <c r="BNY97" s="5"/>
      <c r="BNZ97" s="5"/>
      <c r="BOA97" s="5"/>
      <c r="BOB97" s="5"/>
      <c r="BOC97" s="5"/>
      <c r="BOD97" s="5"/>
      <c r="BOE97" s="5"/>
      <c r="BOF97" s="5"/>
      <c r="BOG97" s="5"/>
      <c r="BOH97" s="5"/>
      <c r="BOI97" s="5"/>
      <c r="BOJ97" s="5"/>
      <c r="BOK97" s="5"/>
      <c r="BOL97" s="5"/>
      <c r="BOM97" s="5"/>
      <c r="BON97" s="5"/>
      <c r="BOO97" s="5"/>
      <c r="BOP97" s="5"/>
      <c r="BOQ97" s="5"/>
      <c r="BOR97" s="5"/>
      <c r="BOS97" s="5"/>
      <c r="BOT97" s="5"/>
      <c r="BOU97" s="5"/>
      <c r="BOV97" s="5"/>
      <c r="BOW97" s="5"/>
      <c r="BOX97" s="5"/>
      <c r="BOY97" s="5"/>
      <c r="BOZ97" s="5"/>
      <c r="BPA97" s="5"/>
      <c r="BPB97" s="5"/>
      <c r="BPC97" s="5"/>
      <c r="BPD97" s="5"/>
      <c r="BPE97" s="5"/>
      <c r="BPF97" s="5"/>
      <c r="BPG97" s="5"/>
      <c r="BPH97" s="5"/>
      <c r="BPI97" s="5"/>
      <c r="BPJ97" s="5"/>
      <c r="BPK97" s="5"/>
      <c r="BPL97" s="5"/>
      <c r="BPM97" s="5"/>
      <c r="BPN97" s="5"/>
      <c r="BPO97" s="5"/>
      <c r="BPP97" s="5"/>
      <c r="BPQ97" s="5"/>
      <c r="BPR97" s="5"/>
      <c r="BPS97" s="5"/>
      <c r="BPT97" s="5"/>
      <c r="BPU97" s="5"/>
      <c r="BPV97" s="5"/>
      <c r="BPW97" s="5"/>
      <c r="BPX97" s="5"/>
      <c r="BPY97" s="5"/>
      <c r="BPZ97" s="5"/>
      <c r="BQA97" s="5"/>
      <c r="BQB97" s="5"/>
      <c r="BQC97" s="5"/>
      <c r="BQD97" s="5"/>
      <c r="BQE97" s="5"/>
      <c r="BQF97" s="5"/>
      <c r="BQG97" s="5"/>
      <c r="BQH97" s="5"/>
      <c r="BQI97" s="5"/>
      <c r="BQJ97" s="5"/>
      <c r="BQK97" s="5"/>
      <c r="BQL97" s="5"/>
      <c r="BQM97" s="5"/>
      <c r="BQN97" s="5"/>
      <c r="BQO97" s="5"/>
      <c r="BQP97" s="5"/>
      <c r="BQQ97" s="5"/>
      <c r="BQR97" s="5"/>
      <c r="BQS97" s="5"/>
      <c r="BQT97" s="5"/>
      <c r="BQU97" s="5"/>
      <c r="BQV97" s="5"/>
      <c r="BQW97" s="5"/>
      <c r="BQX97" s="5"/>
      <c r="BQY97" s="5"/>
      <c r="BQZ97" s="5"/>
      <c r="BRA97" s="5"/>
      <c r="BRB97" s="5"/>
      <c r="BRC97" s="5"/>
      <c r="BRD97" s="5"/>
      <c r="BRE97" s="5"/>
      <c r="BRF97" s="5"/>
      <c r="BRG97" s="5"/>
      <c r="BRH97" s="5"/>
      <c r="BRI97" s="5"/>
      <c r="BRJ97" s="5"/>
      <c r="BRK97" s="5"/>
      <c r="BRL97" s="5"/>
      <c r="BRM97" s="5"/>
      <c r="BRN97" s="5"/>
      <c r="BRO97" s="5"/>
      <c r="BRP97" s="5"/>
      <c r="BRQ97" s="5"/>
      <c r="BRR97" s="5"/>
      <c r="BRS97" s="5"/>
      <c r="BRT97" s="5"/>
      <c r="BRU97" s="5"/>
      <c r="BRV97" s="5"/>
      <c r="BRW97" s="5"/>
      <c r="BRX97" s="5"/>
      <c r="BRY97" s="5"/>
      <c r="BRZ97" s="5"/>
      <c r="BSA97" s="5"/>
      <c r="BSB97" s="5"/>
      <c r="BSC97" s="5"/>
      <c r="BSD97" s="5"/>
      <c r="BSE97" s="5"/>
      <c r="BSF97" s="5"/>
      <c r="BSG97" s="5"/>
      <c r="BSH97" s="5"/>
      <c r="BSI97" s="5"/>
      <c r="BSJ97" s="5"/>
      <c r="BSK97" s="5"/>
      <c r="BSL97" s="5"/>
      <c r="BSM97" s="5"/>
      <c r="BSN97" s="5"/>
      <c r="BSO97" s="5"/>
      <c r="BSP97" s="5"/>
      <c r="BSQ97" s="5"/>
      <c r="BSR97" s="5"/>
      <c r="BSS97" s="5"/>
      <c r="BST97" s="5"/>
      <c r="BSU97" s="5"/>
      <c r="BSV97" s="5"/>
      <c r="BSW97" s="5"/>
      <c r="BSX97" s="5"/>
      <c r="BSY97" s="5"/>
      <c r="BSZ97" s="5"/>
      <c r="BTA97" s="5"/>
      <c r="BTB97" s="5"/>
      <c r="BTC97" s="5"/>
      <c r="BTD97" s="5"/>
      <c r="BTE97" s="5"/>
      <c r="BTF97" s="5"/>
      <c r="BTG97" s="5"/>
      <c r="BTH97" s="5"/>
      <c r="BTI97" s="5"/>
      <c r="BTJ97" s="5"/>
      <c r="BTK97" s="5"/>
      <c r="BTL97" s="5"/>
      <c r="BTM97" s="5"/>
      <c r="BTN97" s="5"/>
      <c r="BTO97" s="5"/>
      <c r="BTP97" s="5"/>
      <c r="BTQ97" s="5"/>
      <c r="BTR97" s="5"/>
      <c r="BTS97" s="5"/>
      <c r="BTT97" s="5"/>
      <c r="BTU97" s="5"/>
      <c r="BTV97" s="5"/>
      <c r="BTW97" s="5"/>
      <c r="BTX97" s="5"/>
      <c r="BTY97" s="5"/>
      <c r="BTZ97" s="5"/>
      <c r="BUA97" s="5"/>
      <c r="BUB97" s="5"/>
      <c r="BUC97" s="5"/>
      <c r="BUD97" s="5"/>
      <c r="BUE97" s="5"/>
      <c r="BUF97" s="5"/>
      <c r="BUG97" s="5"/>
      <c r="BUH97" s="5"/>
      <c r="BUI97" s="5"/>
      <c r="BUJ97" s="5"/>
      <c r="BUK97" s="5"/>
      <c r="BUL97" s="5"/>
      <c r="BUM97" s="5"/>
      <c r="BUN97" s="5"/>
      <c r="BUO97" s="5"/>
      <c r="BUP97" s="5"/>
      <c r="BUQ97" s="5"/>
      <c r="BUR97" s="5"/>
      <c r="BUS97" s="5"/>
      <c r="BUT97" s="5"/>
      <c r="BUU97" s="5"/>
      <c r="BUV97" s="5"/>
      <c r="BUW97" s="5"/>
      <c r="BUX97" s="5"/>
      <c r="BUY97" s="5"/>
      <c r="BUZ97" s="5"/>
      <c r="BVA97" s="5"/>
      <c r="BVB97" s="5"/>
      <c r="BVC97" s="5"/>
      <c r="BVD97" s="5"/>
      <c r="BVE97" s="5"/>
      <c r="BVF97" s="5"/>
      <c r="BVG97" s="5"/>
      <c r="BVH97" s="5"/>
      <c r="BVI97" s="5"/>
      <c r="BVJ97" s="5"/>
      <c r="BVK97" s="5"/>
      <c r="BVL97" s="5"/>
      <c r="BVM97" s="5"/>
      <c r="BVN97" s="5"/>
      <c r="BVO97" s="5"/>
      <c r="BVP97" s="5"/>
      <c r="BVQ97" s="5"/>
      <c r="BVR97" s="5"/>
      <c r="BVS97" s="5"/>
      <c r="BVT97" s="5"/>
      <c r="BVU97" s="5"/>
      <c r="BVV97" s="5"/>
      <c r="BVW97" s="5"/>
      <c r="BVX97" s="5"/>
      <c r="BVY97" s="5"/>
      <c r="BVZ97" s="5"/>
      <c r="BWA97" s="5"/>
      <c r="BWB97" s="5"/>
      <c r="BWC97" s="5"/>
      <c r="BWD97" s="5"/>
      <c r="BWE97" s="5"/>
      <c r="BWF97" s="5"/>
      <c r="BWG97" s="5"/>
      <c r="BWH97" s="5"/>
      <c r="BWI97" s="5"/>
      <c r="BWJ97" s="5"/>
      <c r="BWK97" s="5"/>
      <c r="BWL97" s="5"/>
      <c r="BWM97" s="5"/>
      <c r="BWN97" s="5"/>
      <c r="BWO97" s="5"/>
      <c r="BWP97" s="5"/>
      <c r="BWQ97" s="5"/>
      <c r="BWR97" s="5"/>
      <c r="BWS97" s="5"/>
      <c r="BWT97" s="5"/>
      <c r="BWU97" s="5"/>
      <c r="BWV97" s="5"/>
      <c r="BWW97" s="5"/>
      <c r="BWX97" s="5"/>
      <c r="BWY97" s="5"/>
      <c r="BWZ97" s="5"/>
      <c r="BXA97" s="5"/>
      <c r="BXB97" s="5"/>
      <c r="BXC97" s="5"/>
      <c r="BXD97" s="5"/>
      <c r="BXE97" s="5"/>
      <c r="BXF97" s="5"/>
      <c r="BXG97" s="5"/>
      <c r="BXH97" s="5"/>
      <c r="BXI97" s="5"/>
      <c r="BXJ97" s="5"/>
      <c r="BXK97" s="5"/>
      <c r="BXL97" s="5"/>
      <c r="BXM97" s="5"/>
      <c r="BXN97" s="5"/>
      <c r="BXO97" s="5"/>
      <c r="BXP97" s="5"/>
      <c r="BXQ97" s="5"/>
      <c r="BXR97" s="5"/>
      <c r="BXS97" s="5"/>
      <c r="BXT97" s="5"/>
      <c r="BXU97" s="5"/>
      <c r="BXV97" s="5"/>
      <c r="BXW97" s="5"/>
      <c r="BXX97" s="5"/>
      <c r="BXY97" s="5"/>
      <c r="BXZ97" s="5"/>
      <c r="BYA97" s="5"/>
      <c r="BYB97" s="5"/>
      <c r="BYC97" s="5"/>
      <c r="BYD97" s="5"/>
      <c r="BYE97" s="5"/>
      <c r="BYF97" s="5"/>
      <c r="BYG97" s="5"/>
      <c r="BYH97" s="5"/>
      <c r="BYI97" s="5"/>
      <c r="BYJ97" s="5"/>
      <c r="BYK97" s="5"/>
      <c r="BYL97" s="5"/>
      <c r="BYM97" s="5"/>
      <c r="BYN97" s="5"/>
      <c r="BYO97" s="5"/>
      <c r="BYP97" s="5"/>
      <c r="BYQ97" s="5"/>
      <c r="BYR97" s="5"/>
      <c r="BYS97" s="5"/>
      <c r="BYT97" s="5"/>
      <c r="BYU97" s="5"/>
      <c r="BYV97" s="5"/>
      <c r="BYW97" s="5"/>
      <c r="BYX97" s="5"/>
      <c r="BYY97" s="5"/>
      <c r="BYZ97" s="5"/>
      <c r="BZA97" s="5"/>
      <c r="BZB97" s="5"/>
      <c r="BZC97" s="5"/>
      <c r="BZD97" s="5"/>
      <c r="BZE97" s="5"/>
      <c r="BZF97" s="5"/>
      <c r="BZG97" s="5"/>
      <c r="BZH97" s="5"/>
      <c r="BZI97" s="5"/>
      <c r="BZJ97" s="5"/>
      <c r="BZK97" s="5"/>
      <c r="BZL97" s="5"/>
      <c r="BZM97" s="5"/>
      <c r="BZN97" s="5"/>
      <c r="BZO97" s="5"/>
      <c r="BZP97" s="5"/>
      <c r="BZQ97" s="5"/>
      <c r="BZR97" s="5"/>
      <c r="BZS97" s="5"/>
      <c r="BZT97" s="5"/>
      <c r="BZU97" s="5"/>
      <c r="BZV97" s="5"/>
      <c r="BZW97" s="5"/>
      <c r="BZX97" s="5"/>
      <c r="BZY97" s="5"/>
      <c r="BZZ97" s="5"/>
      <c r="CAA97" s="5"/>
      <c r="CAB97" s="5"/>
      <c r="CAC97" s="5"/>
      <c r="CAD97" s="5"/>
      <c r="CAE97" s="5"/>
      <c r="CAF97" s="5"/>
      <c r="CAG97" s="5"/>
      <c r="CAH97" s="5"/>
      <c r="CAI97" s="5"/>
      <c r="CAJ97" s="5"/>
      <c r="CAK97" s="5"/>
      <c r="CAL97" s="5"/>
      <c r="CAM97" s="5"/>
      <c r="CAN97" s="5"/>
      <c r="CAO97" s="5"/>
      <c r="CAP97" s="5"/>
      <c r="CAQ97" s="5"/>
      <c r="CAR97" s="5"/>
      <c r="CAS97" s="5"/>
      <c r="CAT97" s="5"/>
      <c r="CAU97" s="5"/>
      <c r="CAV97" s="5"/>
      <c r="CAW97" s="5"/>
      <c r="CAX97" s="5"/>
      <c r="CAY97" s="5"/>
      <c r="CAZ97" s="5"/>
      <c r="CBA97" s="5"/>
      <c r="CBB97" s="5"/>
      <c r="CBC97" s="5"/>
      <c r="CBD97" s="5"/>
      <c r="CBE97" s="5"/>
      <c r="CBF97" s="5"/>
      <c r="CBG97" s="5"/>
      <c r="CBH97" s="5"/>
      <c r="CBI97" s="5"/>
      <c r="CBJ97" s="5"/>
      <c r="CBK97" s="5"/>
      <c r="CBL97" s="5"/>
      <c r="CBM97" s="5"/>
      <c r="CBN97" s="5"/>
      <c r="CBO97" s="5"/>
      <c r="CBP97" s="5"/>
      <c r="CBQ97" s="5"/>
      <c r="CBR97" s="5"/>
      <c r="CBS97" s="5"/>
      <c r="CBT97" s="5"/>
      <c r="CBU97" s="5"/>
      <c r="CBV97" s="5"/>
      <c r="CBW97" s="5"/>
      <c r="CBX97" s="5"/>
      <c r="CBY97" s="5"/>
      <c r="CBZ97" s="5"/>
      <c r="CCA97" s="5"/>
      <c r="CCB97" s="5"/>
      <c r="CCC97" s="5"/>
      <c r="CCD97" s="5"/>
      <c r="CCE97" s="5"/>
      <c r="CCF97" s="5"/>
      <c r="CCG97" s="5"/>
      <c r="CCH97" s="5"/>
      <c r="CCI97" s="5"/>
      <c r="CCJ97" s="5"/>
      <c r="CCK97" s="5"/>
      <c r="CCL97" s="5"/>
      <c r="CCM97" s="5"/>
      <c r="CCN97" s="5"/>
      <c r="CCO97" s="5"/>
      <c r="CCP97" s="5"/>
      <c r="CCQ97" s="5"/>
      <c r="CCR97" s="5"/>
      <c r="CCS97" s="5"/>
      <c r="CCT97" s="5"/>
      <c r="CCU97" s="5"/>
      <c r="CCV97" s="5"/>
      <c r="CCW97" s="5"/>
      <c r="CCX97" s="5"/>
      <c r="CCY97" s="5"/>
      <c r="CCZ97" s="5"/>
      <c r="CDA97" s="5"/>
      <c r="CDB97" s="5"/>
      <c r="CDC97" s="5"/>
      <c r="CDD97" s="5"/>
      <c r="CDE97" s="5"/>
      <c r="CDF97" s="5"/>
      <c r="CDG97" s="5"/>
      <c r="CDH97" s="5"/>
      <c r="CDI97" s="5"/>
      <c r="CDJ97" s="5"/>
      <c r="CDK97" s="5"/>
      <c r="CDL97" s="5"/>
      <c r="CDM97" s="5"/>
      <c r="CDN97" s="5"/>
      <c r="CDO97" s="5"/>
      <c r="CDP97" s="5"/>
      <c r="CDQ97" s="5"/>
      <c r="CDR97" s="5"/>
      <c r="CDS97" s="5"/>
      <c r="CDT97" s="5"/>
      <c r="CDU97" s="5"/>
      <c r="CDV97" s="5"/>
      <c r="CDW97" s="5"/>
      <c r="CDX97" s="5"/>
      <c r="CDY97" s="5"/>
      <c r="CDZ97" s="5"/>
      <c r="CEA97" s="5"/>
      <c r="CEB97" s="5"/>
      <c r="CEC97" s="5"/>
      <c r="CED97" s="5"/>
      <c r="CEE97" s="5"/>
      <c r="CEF97" s="5"/>
      <c r="CEG97" s="5"/>
      <c r="CEH97" s="5"/>
      <c r="CEI97" s="5"/>
      <c r="CEJ97" s="5"/>
      <c r="CEK97" s="5"/>
      <c r="CEL97" s="5"/>
      <c r="CEM97" s="5"/>
      <c r="CEN97" s="5"/>
      <c r="CEO97" s="5"/>
      <c r="CEP97" s="5"/>
      <c r="CEQ97" s="5"/>
      <c r="CER97" s="5"/>
      <c r="CES97" s="5"/>
      <c r="CET97" s="5"/>
      <c r="CEU97" s="5"/>
      <c r="CEV97" s="5"/>
      <c r="CEW97" s="5"/>
      <c r="CEX97" s="5"/>
      <c r="CEY97" s="5"/>
      <c r="CEZ97" s="5"/>
      <c r="CFA97" s="5"/>
      <c r="CFB97" s="5"/>
      <c r="CFC97" s="5"/>
      <c r="CFD97" s="5"/>
      <c r="CFE97" s="5"/>
      <c r="CFF97" s="5"/>
      <c r="CFG97" s="5"/>
      <c r="CFH97" s="5"/>
      <c r="CFI97" s="5"/>
      <c r="CFJ97" s="5"/>
      <c r="CFK97" s="5"/>
      <c r="CFL97" s="5"/>
      <c r="CFM97" s="5"/>
      <c r="CFN97" s="5"/>
      <c r="CFO97" s="5"/>
      <c r="CFP97" s="5"/>
      <c r="CFQ97" s="5"/>
      <c r="CFR97" s="5"/>
      <c r="CFS97" s="5"/>
      <c r="CFT97" s="5"/>
      <c r="CFU97" s="5"/>
      <c r="CFV97" s="5"/>
      <c r="CFW97" s="5"/>
      <c r="CFX97" s="5"/>
      <c r="CFY97" s="5"/>
      <c r="CFZ97" s="5"/>
      <c r="CGA97" s="5"/>
      <c r="CGB97" s="5"/>
      <c r="CGC97" s="5"/>
      <c r="CGD97" s="5"/>
      <c r="CGE97" s="5"/>
      <c r="CGF97" s="5"/>
      <c r="CGG97" s="5"/>
      <c r="CGH97" s="5"/>
      <c r="CGI97" s="5"/>
      <c r="CGJ97" s="5"/>
      <c r="CGK97" s="5"/>
      <c r="CGL97" s="5"/>
      <c r="CGM97" s="5"/>
      <c r="CGN97" s="5"/>
      <c r="CGO97" s="5"/>
      <c r="CGP97" s="5"/>
      <c r="CGQ97" s="5"/>
      <c r="CGR97" s="5"/>
      <c r="CGS97" s="5"/>
      <c r="CGT97" s="5"/>
      <c r="CGU97" s="5"/>
      <c r="CGV97" s="5"/>
      <c r="CGW97" s="5"/>
      <c r="CGX97" s="5"/>
      <c r="CGY97" s="5"/>
      <c r="CGZ97" s="5"/>
      <c r="CHA97" s="5"/>
      <c r="CHB97" s="5"/>
      <c r="CHC97" s="5"/>
      <c r="CHD97" s="5"/>
      <c r="CHE97" s="5"/>
      <c r="CHF97" s="5"/>
      <c r="CHG97" s="5"/>
      <c r="CHH97" s="5"/>
      <c r="CHI97" s="5"/>
      <c r="CHJ97" s="5"/>
      <c r="CHK97" s="5"/>
      <c r="CHL97" s="5"/>
      <c r="CHM97" s="5"/>
      <c r="CHN97" s="5"/>
      <c r="CHO97" s="5"/>
      <c r="CHP97" s="5"/>
      <c r="CHQ97" s="5"/>
      <c r="CHR97" s="5"/>
      <c r="CHS97" s="5"/>
      <c r="CHT97" s="5"/>
      <c r="CHU97" s="5"/>
      <c r="CHV97" s="5"/>
      <c r="CHW97" s="5"/>
      <c r="CHX97" s="5"/>
      <c r="CHY97" s="5"/>
      <c r="CHZ97" s="5"/>
      <c r="CIA97" s="5"/>
      <c r="CIB97" s="5"/>
      <c r="CIC97" s="5"/>
      <c r="CID97" s="5"/>
      <c r="CIE97" s="5"/>
      <c r="CIF97" s="5"/>
      <c r="CIG97" s="5"/>
      <c r="CIH97" s="5"/>
      <c r="CII97" s="5"/>
      <c r="CIJ97" s="5"/>
      <c r="CIK97" s="5"/>
      <c r="CIL97" s="5"/>
      <c r="CIM97" s="5"/>
      <c r="CIN97" s="5"/>
      <c r="CIO97" s="5"/>
      <c r="CIP97" s="5"/>
      <c r="CIQ97" s="5"/>
      <c r="CIR97" s="5"/>
      <c r="CIS97" s="5"/>
      <c r="CIT97" s="5"/>
      <c r="CIU97" s="5"/>
      <c r="CIV97" s="5"/>
      <c r="CIW97" s="5"/>
      <c r="CIX97" s="5"/>
      <c r="CIY97" s="5"/>
      <c r="CIZ97" s="5"/>
      <c r="CJA97" s="5"/>
      <c r="CJB97" s="5"/>
      <c r="CJC97" s="5"/>
      <c r="CJD97" s="5"/>
      <c r="CJE97" s="5"/>
      <c r="CJF97" s="5"/>
      <c r="CJG97" s="5"/>
      <c r="CJH97" s="5"/>
      <c r="CJI97" s="5"/>
      <c r="CJJ97" s="5"/>
      <c r="CJK97" s="5"/>
      <c r="CJL97" s="5"/>
      <c r="CJM97" s="5"/>
      <c r="CJN97" s="5"/>
      <c r="CJO97" s="5"/>
      <c r="CJP97" s="5"/>
      <c r="CJQ97" s="5"/>
      <c r="CJR97" s="5"/>
      <c r="CJS97" s="5"/>
      <c r="CJT97" s="5"/>
      <c r="CJU97" s="5"/>
      <c r="CJV97" s="5"/>
      <c r="CJW97" s="5"/>
      <c r="CJX97" s="5"/>
      <c r="CJY97" s="5"/>
      <c r="CJZ97" s="5"/>
      <c r="CKA97" s="5"/>
      <c r="CKB97" s="5"/>
      <c r="CKC97" s="5"/>
      <c r="CKD97" s="5"/>
      <c r="CKE97" s="5"/>
      <c r="CKF97" s="5"/>
      <c r="CKG97" s="5"/>
      <c r="CKH97" s="5"/>
      <c r="CKI97" s="5"/>
      <c r="CKJ97" s="5"/>
      <c r="CKK97" s="5"/>
      <c r="CKL97" s="5"/>
      <c r="CKM97" s="5"/>
      <c r="CKN97" s="5"/>
      <c r="CKO97" s="5"/>
      <c r="CKP97" s="5"/>
      <c r="CKQ97" s="5"/>
      <c r="CKR97" s="5"/>
      <c r="CKS97" s="5"/>
      <c r="CKT97" s="5"/>
      <c r="CKU97" s="5"/>
      <c r="CKV97" s="5"/>
      <c r="CKW97" s="5"/>
      <c r="CKX97" s="5"/>
      <c r="CKY97" s="5"/>
      <c r="CKZ97" s="5"/>
      <c r="CLA97" s="5"/>
      <c r="CLB97" s="5"/>
      <c r="CLC97" s="5"/>
      <c r="CLD97" s="5"/>
      <c r="CLE97" s="5"/>
      <c r="CLF97" s="5"/>
      <c r="CLG97" s="5"/>
      <c r="CLH97" s="5"/>
      <c r="CLI97" s="5"/>
      <c r="CLJ97" s="5"/>
      <c r="CLK97" s="5"/>
      <c r="CLL97" s="5"/>
      <c r="CLM97" s="5"/>
      <c r="CLN97" s="5"/>
      <c r="CLO97" s="5"/>
      <c r="CLP97" s="5"/>
      <c r="CLQ97" s="5"/>
      <c r="CLR97" s="5"/>
      <c r="CLS97" s="5"/>
      <c r="CLT97" s="5"/>
      <c r="CLU97" s="5"/>
      <c r="CLV97" s="5"/>
      <c r="CLW97" s="5"/>
      <c r="CLX97" s="5"/>
      <c r="CLY97" s="5"/>
      <c r="CLZ97" s="5"/>
      <c r="CMA97" s="5"/>
      <c r="CMB97" s="5"/>
      <c r="CMC97" s="5"/>
      <c r="CMD97" s="5"/>
      <c r="CME97" s="5"/>
      <c r="CMF97" s="5"/>
      <c r="CMG97" s="5"/>
      <c r="CMH97" s="5"/>
      <c r="CMI97" s="5"/>
      <c r="CMJ97" s="5"/>
      <c r="CMK97" s="5"/>
      <c r="CML97" s="5"/>
      <c r="CMM97" s="5"/>
      <c r="CMN97" s="5"/>
      <c r="CMO97" s="5"/>
      <c r="CMP97" s="5"/>
      <c r="CMQ97" s="5"/>
      <c r="CMR97" s="5"/>
      <c r="CMS97" s="5"/>
      <c r="CMT97" s="5"/>
      <c r="CMU97" s="5"/>
      <c r="CMV97" s="5"/>
      <c r="CMW97" s="5"/>
      <c r="CMX97" s="5"/>
      <c r="CMY97" s="5"/>
      <c r="CMZ97" s="5"/>
      <c r="CNA97" s="5"/>
      <c r="CNB97" s="5"/>
      <c r="CNC97" s="5"/>
      <c r="CND97" s="5"/>
      <c r="CNE97" s="5"/>
      <c r="CNF97" s="5"/>
      <c r="CNG97" s="5"/>
      <c r="CNH97" s="5"/>
      <c r="CNI97" s="5"/>
      <c r="CNJ97" s="5"/>
      <c r="CNK97" s="5"/>
      <c r="CNL97" s="5"/>
      <c r="CNM97" s="5"/>
      <c r="CNN97" s="5"/>
      <c r="CNO97" s="5"/>
      <c r="CNP97" s="5"/>
      <c r="CNQ97" s="5"/>
      <c r="CNR97" s="5"/>
      <c r="CNS97" s="5"/>
      <c r="CNT97" s="5"/>
      <c r="CNU97" s="5"/>
      <c r="CNV97" s="5"/>
      <c r="CNW97" s="5"/>
      <c r="CNX97" s="5"/>
      <c r="CNY97" s="5"/>
      <c r="CNZ97" s="5"/>
      <c r="COA97" s="5"/>
      <c r="COB97" s="5"/>
      <c r="COC97" s="5"/>
      <c r="COD97" s="5"/>
      <c r="COE97" s="5"/>
      <c r="COF97" s="5"/>
      <c r="COG97" s="5"/>
      <c r="COH97" s="5"/>
      <c r="COI97" s="5"/>
      <c r="COJ97" s="5"/>
      <c r="COK97" s="5"/>
      <c r="COL97" s="5"/>
      <c r="COM97" s="5"/>
      <c r="CON97" s="5"/>
      <c r="COO97" s="5"/>
      <c r="COP97" s="5"/>
      <c r="COQ97" s="5"/>
      <c r="COR97" s="5"/>
      <c r="COS97" s="5"/>
      <c r="COT97" s="5"/>
      <c r="COU97" s="5"/>
      <c r="COV97" s="5"/>
      <c r="COW97" s="5"/>
      <c r="COX97" s="5"/>
      <c r="COY97" s="5"/>
      <c r="COZ97" s="5"/>
      <c r="CPA97" s="5"/>
      <c r="CPB97" s="5"/>
      <c r="CPC97" s="5"/>
      <c r="CPD97" s="5"/>
      <c r="CPE97" s="5"/>
      <c r="CPF97" s="5"/>
      <c r="CPG97" s="5"/>
      <c r="CPH97" s="5"/>
      <c r="CPI97" s="5"/>
      <c r="CPJ97" s="5"/>
      <c r="CPK97" s="5"/>
      <c r="CPL97" s="5"/>
      <c r="CPM97" s="5"/>
      <c r="CPN97" s="5"/>
      <c r="CPO97" s="5"/>
      <c r="CPP97" s="5"/>
      <c r="CPQ97" s="5"/>
      <c r="CPR97" s="5"/>
      <c r="CPS97" s="5"/>
      <c r="CPT97" s="5"/>
      <c r="CPU97" s="5"/>
      <c r="CPV97" s="5"/>
      <c r="CPW97" s="5"/>
      <c r="CPX97" s="5"/>
      <c r="CPY97" s="5"/>
      <c r="CPZ97" s="5"/>
      <c r="CQA97" s="5"/>
      <c r="CQB97" s="5"/>
      <c r="CQC97" s="5"/>
      <c r="CQD97" s="5"/>
      <c r="CQE97" s="5"/>
      <c r="CQF97" s="5"/>
      <c r="CQG97" s="5"/>
      <c r="CQH97" s="5"/>
      <c r="CQI97" s="5"/>
      <c r="CQJ97" s="5"/>
      <c r="CQK97" s="5"/>
      <c r="CQL97" s="5"/>
      <c r="CQM97" s="5"/>
      <c r="CQN97" s="5"/>
      <c r="CQO97" s="5"/>
      <c r="CQP97" s="5"/>
      <c r="CQQ97" s="5"/>
      <c r="CQR97" s="5"/>
      <c r="CQS97" s="5"/>
      <c r="CQT97" s="5"/>
      <c r="CQU97" s="5"/>
      <c r="CQV97" s="5"/>
      <c r="CQW97" s="5"/>
      <c r="CQX97" s="5"/>
      <c r="CQY97" s="5"/>
      <c r="CQZ97" s="5"/>
      <c r="CRA97" s="5"/>
      <c r="CRB97" s="5"/>
      <c r="CRC97" s="5"/>
      <c r="CRD97" s="5"/>
      <c r="CRE97" s="5"/>
      <c r="CRF97" s="5"/>
      <c r="CRG97" s="5"/>
      <c r="CRH97" s="5"/>
      <c r="CRI97" s="5"/>
      <c r="CRJ97" s="5"/>
      <c r="CRK97" s="5"/>
      <c r="CRL97" s="5"/>
      <c r="CRM97" s="5"/>
      <c r="CRN97" s="5"/>
      <c r="CRO97" s="5"/>
      <c r="CRP97" s="5"/>
      <c r="CRQ97" s="5"/>
      <c r="CRR97" s="5"/>
      <c r="CRS97" s="5"/>
      <c r="CRT97" s="5"/>
      <c r="CRU97" s="5"/>
      <c r="CRV97" s="5"/>
      <c r="CRW97" s="5"/>
      <c r="CRX97" s="5"/>
      <c r="CRY97" s="5"/>
      <c r="CRZ97" s="5"/>
      <c r="CSA97" s="5"/>
      <c r="CSB97" s="5"/>
      <c r="CSC97" s="5"/>
      <c r="CSD97" s="5"/>
      <c r="CSE97" s="5"/>
      <c r="CSF97" s="5"/>
      <c r="CSG97" s="5"/>
      <c r="CSH97" s="5"/>
      <c r="CSI97" s="5"/>
      <c r="CSJ97" s="5"/>
      <c r="CSK97" s="5"/>
      <c r="CSL97" s="5"/>
      <c r="CSM97" s="5"/>
      <c r="CSN97" s="5"/>
      <c r="CSO97" s="5"/>
      <c r="CSP97" s="5"/>
      <c r="CSQ97" s="5"/>
      <c r="CSR97" s="5"/>
      <c r="CSS97" s="5"/>
      <c r="CST97" s="5"/>
      <c r="CSU97" s="5"/>
      <c r="CSV97" s="5"/>
      <c r="CSW97" s="5"/>
      <c r="CSX97" s="5"/>
      <c r="CSY97" s="5"/>
      <c r="CSZ97" s="5"/>
      <c r="CTA97" s="5"/>
      <c r="CTB97" s="5"/>
      <c r="CTC97" s="5"/>
      <c r="CTD97" s="5"/>
      <c r="CTE97" s="5"/>
      <c r="CTF97" s="5"/>
      <c r="CTG97" s="5"/>
      <c r="CTH97" s="5"/>
      <c r="CTI97" s="5"/>
      <c r="CTJ97" s="5"/>
      <c r="CTK97" s="5"/>
      <c r="CTL97" s="5"/>
      <c r="CTM97" s="5"/>
      <c r="CTN97" s="5"/>
      <c r="CTO97" s="5"/>
      <c r="CTP97" s="5"/>
      <c r="CTQ97" s="5"/>
      <c r="CTR97" s="5"/>
      <c r="CTS97" s="5"/>
      <c r="CTT97" s="5"/>
      <c r="CTU97" s="5"/>
      <c r="CTV97" s="5"/>
      <c r="CTW97" s="5"/>
      <c r="CTX97" s="5"/>
      <c r="CTY97" s="5"/>
      <c r="CTZ97" s="5"/>
      <c r="CUA97" s="5"/>
      <c r="CUB97" s="5"/>
      <c r="CUC97" s="5"/>
      <c r="CUD97" s="5"/>
      <c r="CUE97" s="5"/>
      <c r="CUF97" s="5"/>
      <c r="CUG97" s="5"/>
      <c r="CUH97" s="5"/>
      <c r="CUI97" s="5"/>
      <c r="CUJ97" s="5"/>
      <c r="CUK97" s="5"/>
      <c r="CUL97" s="5"/>
      <c r="CUM97" s="5"/>
      <c r="CUN97" s="5"/>
      <c r="CUO97" s="5"/>
      <c r="CUP97" s="5"/>
      <c r="CUQ97" s="5"/>
      <c r="CUR97" s="5"/>
      <c r="CUS97" s="5"/>
      <c r="CUT97" s="5"/>
      <c r="CUU97" s="5"/>
      <c r="CUV97" s="5"/>
      <c r="CUW97" s="5"/>
      <c r="CUX97" s="5"/>
      <c r="CUY97" s="5"/>
      <c r="CUZ97" s="5"/>
      <c r="CVA97" s="5"/>
      <c r="CVB97" s="5"/>
      <c r="CVC97" s="5"/>
      <c r="CVD97" s="5"/>
      <c r="CVE97" s="5"/>
      <c r="CVF97" s="5"/>
      <c r="CVG97" s="5"/>
      <c r="CVH97" s="5"/>
      <c r="CVI97" s="5"/>
      <c r="CVJ97" s="5"/>
      <c r="CVK97" s="5"/>
      <c r="CVL97" s="5"/>
      <c r="CVM97" s="5"/>
      <c r="CVN97" s="5"/>
      <c r="CVO97" s="5"/>
      <c r="CVP97" s="5"/>
      <c r="CVQ97" s="5"/>
      <c r="CVR97" s="5"/>
      <c r="CVS97" s="5"/>
      <c r="CVT97" s="5"/>
      <c r="CVU97" s="5"/>
      <c r="CVV97" s="5"/>
      <c r="CVW97" s="5"/>
      <c r="CVX97" s="5"/>
      <c r="CVY97" s="5"/>
      <c r="CVZ97" s="5"/>
      <c r="CWA97" s="5"/>
      <c r="CWB97" s="5"/>
      <c r="CWC97" s="5"/>
      <c r="CWD97" s="5"/>
      <c r="CWE97" s="5"/>
      <c r="CWF97" s="5"/>
      <c r="CWG97" s="5"/>
      <c r="CWH97" s="5"/>
      <c r="CWI97" s="5"/>
      <c r="CWJ97" s="5"/>
      <c r="CWK97" s="5"/>
      <c r="CWL97" s="5"/>
      <c r="CWM97" s="5"/>
      <c r="CWN97" s="5"/>
      <c r="CWO97" s="5"/>
      <c r="CWP97" s="5"/>
      <c r="CWQ97" s="5"/>
      <c r="CWR97" s="5"/>
      <c r="CWS97" s="5"/>
      <c r="CWT97" s="5"/>
      <c r="CWU97" s="5"/>
      <c r="CWV97" s="5"/>
      <c r="CWW97" s="5"/>
      <c r="CWX97" s="5"/>
      <c r="CWY97" s="5"/>
      <c r="CWZ97" s="5"/>
      <c r="CXA97" s="5"/>
      <c r="CXB97" s="5"/>
      <c r="CXC97" s="5"/>
      <c r="CXD97" s="5"/>
      <c r="CXE97" s="5"/>
      <c r="CXF97" s="5"/>
      <c r="CXG97" s="5"/>
      <c r="CXH97" s="5"/>
      <c r="CXI97" s="5"/>
      <c r="CXJ97" s="5"/>
      <c r="CXK97" s="5"/>
      <c r="CXL97" s="5"/>
      <c r="CXM97" s="5"/>
      <c r="CXN97" s="5"/>
      <c r="CXO97" s="5"/>
      <c r="CXP97" s="5"/>
      <c r="CXQ97" s="5"/>
      <c r="CXR97" s="5"/>
      <c r="CXS97" s="5"/>
      <c r="CXT97" s="5"/>
      <c r="CXU97" s="5"/>
      <c r="CXV97" s="5"/>
      <c r="CXW97" s="5"/>
      <c r="CXX97" s="5"/>
      <c r="CXY97" s="5"/>
      <c r="CXZ97" s="5"/>
      <c r="CYA97" s="5"/>
      <c r="CYB97" s="5"/>
      <c r="CYC97" s="5"/>
      <c r="CYD97" s="5"/>
      <c r="CYE97" s="5"/>
      <c r="CYF97" s="5"/>
      <c r="CYG97" s="5"/>
      <c r="CYH97" s="5"/>
      <c r="CYI97" s="5"/>
      <c r="CYJ97" s="5"/>
      <c r="CYK97" s="5"/>
      <c r="CYL97" s="5"/>
      <c r="CYM97" s="5"/>
      <c r="CYN97" s="5"/>
      <c r="CYO97" s="5"/>
      <c r="CYP97" s="5"/>
      <c r="CYQ97" s="5"/>
      <c r="CYR97" s="5"/>
      <c r="CYS97" s="5"/>
      <c r="CYT97" s="5"/>
      <c r="CYU97" s="5"/>
      <c r="CYV97" s="5"/>
      <c r="CYW97" s="5"/>
      <c r="CYX97" s="5"/>
      <c r="CYY97" s="5"/>
      <c r="CYZ97" s="5"/>
      <c r="CZA97" s="5"/>
      <c r="CZB97" s="5"/>
      <c r="CZC97" s="5"/>
      <c r="CZD97" s="5"/>
      <c r="CZE97" s="5"/>
      <c r="CZF97" s="5"/>
      <c r="CZG97" s="5"/>
      <c r="CZH97" s="5"/>
      <c r="CZI97" s="5"/>
      <c r="CZJ97" s="5"/>
      <c r="CZK97" s="5"/>
      <c r="CZL97" s="5"/>
      <c r="CZM97" s="5"/>
      <c r="CZN97" s="5"/>
      <c r="CZO97" s="5"/>
      <c r="CZP97" s="5"/>
      <c r="CZQ97" s="5"/>
      <c r="CZR97" s="5"/>
      <c r="CZS97" s="5"/>
      <c r="CZT97" s="5"/>
      <c r="CZU97" s="5"/>
      <c r="CZV97" s="5"/>
      <c r="CZW97" s="5"/>
      <c r="CZX97" s="5"/>
      <c r="CZY97" s="5"/>
      <c r="CZZ97" s="5"/>
      <c r="DAA97" s="5"/>
      <c r="DAB97" s="5"/>
      <c r="DAC97" s="5"/>
      <c r="DAD97" s="5"/>
      <c r="DAE97" s="5"/>
      <c r="DAF97" s="5"/>
      <c r="DAG97" s="5"/>
      <c r="DAH97" s="5"/>
      <c r="DAI97" s="5"/>
      <c r="DAJ97" s="5"/>
      <c r="DAK97" s="5"/>
      <c r="DAL97" s="5"/>
      <c r="DAM97" s="5"/>
      <c r="DAN97" s="5"/>
      <c r="DAO97" s="5"/>
      <c r="DAP97" s="5"/>
      <c r="DAQ97" s="5"/>
      <c r="DAR97" s="5"/>
      <c r="DAS97" s="5"/>
      <c r="DAT97" s="5"/>
      <c r="DAU97" s="5"/>
      <c r="DAV97" s="5"/>
      <c r="DAW97" s="5"/>
      <c r="DAX97" s="5"/>
      <c r="DAY97" s="5"/>
      <c r="DAZ97" s="5"/>
      <c r="DBA97" s="5"/>
      <c r="DBB97" s="5"/>
      <c r="DBC97" s="5"/>
      <c r="DBD97" s="5"/>
      <c r="DBE97" s="5"/>
      <c r="DBF97" s="5"/>
      <c r="DBG97" s="5"/>
      <c r="DBH97" s="5"/>
      <c r="DBI97" s="5"/>
      <c r="DBJ97" s="5"/>
      <c r="DBK97" s="5"/>
      <c r="DBL97" s="5"/>
      <c r="DBM97" s="5"/>
      <c r="DBN97" s="5"/>
      <c r="DBO97" s="5"/>
      <c r="DBP97" s="5"/>
      <c r="DBQ97" s="5"/>
      <c r="DBR97" s="5"/>
      <c r="DBS97" s="5"/>
      <c r="DBT97" s="5"/>
      <c r="DBU97" s="5"/>
      <c r="DBV97" s="5"/>
      <c r="DBW97" s="5"/>
      <c r="DBX97" s="5"/>
      <c r="DBY97" s="5"/>
      <c r="DBZ97" s="5"/>
      <c r="DCA97" s="5"/>
      <c r="DCB97" s="5"/>
      <c r="DCC97" s="5"/>
      <c r="DCD97" s="5"/>
      <c r="DCE97" s="5"/>
      <c r="DCF97" s="5"/>
      <c r="DCG97" s="5"/>
      <c r="DCH97" s="5"/>
      <c r="DCI97" s="5"/>
      <c r="DCJ97" s="5"/>
      <c r="DCK97" s="5"/>
      <c r="DCL97" s="5"/>
      <c r="DCM97" s="5"/>
      <c r="DCN97" s="5"/>
      <c r="DCO97" s="5"/>
      <c r="DCP97" s="5"/>
      <c r="DCQ97" s="5"/>
      <c r="DCR97" s="5"/>
      <c r="DCS97" s="5"/>
      <c r="DCT97" s="5"/>
      <c r="DCU97" s="5"/>
      <c r="DCV97" s="5"/>
      <c r="DCW97" s="5"/>
      <c r="DCX97" s="5"/>
      <c r="DCY97" s="5"/>
      <c r="DCZ97" s="5"/>
      <c r="DDA97" s="5"/>
      <c r="DDB97" s="5"/>
      <c r="DDC97" s="5"/>
      <c r="DDD97" s="5"/>
      <c r="DDE97" s="5"/>
      <c r="DDF97" s="5"/>
      <c r="DDG97" s="5"/>
      <c r="DDH97" s="5"/>
      <c r="DDI97" s="5"/>
      <c r="DDJ97" s="5"/>
      <c r="DDK97" s="5"/>
      <c r="DDL97" s="5"/>
      <c r="DDM97" s="5"/>
      <c r="DDN97" s="5"/>
      <c r="DDO97" s="5"/>
      <c r="DDP97" s="5"/>
      <c r="DDQ97" s="5"/>
      <c r="DDR97" s="5"/>
      <c r="DDS97" s="5"/>
      <c r="DDT97" s="5"/>
      <c r="DDU97" s="5"/>
      <c r="DDV97" s="5"/>
      <c r="DDW97" s="5"/>
      <c r="DDX97" s="5"/>
      <c r="DDY97" s="5"/>
      <c r="DDZ97" s="5"/>
      <c r="DEA97" s="5"/>
      <c r="DEB97" s="5"/>
      <c r="DEC97" s="5"/>
      <c r="DED97" s="5"/>
      <c r="DEE97" s="5"/>
      <c r="DEF97" s="5"/>
      <c r="DEG97" s="5"/>
      <c r="DEH97" s="5"/>
      <c r="DEI97" s="5"/>
      <c r="DEJ97" s="5"/>
      <c r="DEK97" s="5"/>
      <c r="DEL97" s="5"/>
      <c r="DEM97" s="5"/>
      <c r="DEN97" s="5"/>
      <c r="DEO97" s="5"/>
      <c r="DEP97" s="5"/>
      <c r="DEQ97" s="5"/>
      <c r="DER97" s="5"/>
      <c r="DES97" s="5"/>
      <c r="DET97" s="5"/>
      <c r="DEU97" s="5"/>
      <c r="DEV97" s="5"/>
      <c r="DEW97" s="5"/>
      <c r="DEX97" s="5"/>
      <c r="DEY97" s="5"/>
      <c r="DEZ97" s="5"/>
      <c r="DFA97" s="5"/>
      <c r="DFB97" s="5"/>
      <c r="DFC97" s="5"/>
      <c r="DFD97" s="5"/>
      <c r="DFE97" s="5"/>
      <c r="DFF97" s="5"/>
      <c r="DFG97" s="5"/>
      <c r="DFH97" s="5"/>
      <c r="DFI97" s="5"/>
      <c r="DFJ97" s="5"/>
      <c r="DFK97" s="5"/>
      <c r="DFL97" s="5"/>
      <c r="DFM97" s="5"/>
      <c r="DFN97" s="5"/>
      <c r="DFO97" s="5"/>
      <c r="DFP97" s="5"/>
      <c r="DFQ97" s="5"/>
      <c r="DFR97" s="5"/>
      <c r="DFS97" s="5"/>
      <c r="DFT97" s="5"/>
      <c r="DFU97" s="5"/>
      <c r="DFV97" s="5"/>
      <c r="DFW97" s="5"/>
      <c r="DFX97" s="5"/>
      <c r="DFY97" s="5"/>
      <c r="DFZ97" s="5"/>
      <c r="DGA97" s="5"/>
      <c r="DGB97" s="5"/>
      <c r="DGC97" s="5"/>
      <c r="DGD97" s="5"/>
      <c r="DGE97" s="5"/>
      <c r="DGF97" s="5"/>
      <c r="DGG97" s="5"/>
      <c r="DGH97" s="5"/>
      <c r="DGI97" s="5"/>
      <c r="DGJ97" s="5"/>
      <c r="DGK97" s="5"/>
      <c r="DGL97" s="5"/>
      <c r="DGM97" s="5"/>
      <c r="DGN97" s="5"/>
      <c r="DGO97" s="5"/>
      <c r="DGP97" s="5"/>
      <c r="DGQ97" s="5"/>
      <c r="DGR97" s="5"/>
      <c r="DGS97" s="5"/>
      <c r="DGT97" s="5"/>
      <c r="DGU97" s="5"/>
      <c r="DGV97" s="5"/>
      <c r="DGW97" s="5"/>
      <c r="DGX97" s="5"/>
      <c r="DGY97" s="5"/>
      <c r="DGZ97" s="5"/>
      <c r="DHA97" s="5"/>
      <c r="DHB97" s="5"/>
      <c r="DHC97" s="5"/>
      <c r="DHD97" s="5"/>
      <c r="DHE97" s="5"/>
      <c r="DHF97" s="5"/>
      <c r="DHG97" s="5"/>
      <c r="DHH97" s="5"/>
      <c r="DHI97" s="5"/>
      <c r="DHJ97" s="5"/>
      <c r="DHK97" s="5"/>
      <c r="DHL97" s="5"/>
      <c r="DHM97" s="5"/>
      <c r="DHN97" s="5"/>
      <c r="DHO97" s="5"/>
      <c r="DHP97" s="5"/>
      <c r="DHQ97" s="5"/>
      <c r="DHR97" s="5"/>
      <c r="DHS97" s="5"/>
      <c r="DHT97" s="5"/>
      <c r="DHU97" s="5"/>
      <c r="DHV97" s="5"/>
      <c r="DHW97" s="5"/>
      <c r="DHX97" s="5"/>
      <c r="DHY97" s="5"/>
      <c r="DHZ97" s="5"/>
      <c r="DIA97" s="5"/>
      <c r="DIB97" s="5"/>
      <c r="DIC97" s="5"/>
      <c r="DID97" s="5"/>
      <c r="DIE97" s="5"/>
      <c r="DIF97" s="5"/>
      <c r="DIG97" s="5"/>
      <c r="DIH97" s="5"/>
      <c r="DII97" s="5"/>
      <c r="DIJ97" s="5"/>
      <c r="DIK97" s="5"/>
      <c r="DIL97" s="5"/>
      <c r="DIM97" s="5"/>
      <c r="DIN97" s="5"/>
      <c r="DIO97" s="5"/>
      <c r="DIP97" s="5"/>
      <c r="DIQ97" s="5"/>
      <c r="DIR97" s="5"/>
      <c r="DIS97" s="5"/>
      <c r="DIT97" s="5"/>
      <c r="DIU97" s="5"/>
      <c r="DIV97" s="5"/>
      <c r="DIW97" s="5"/>
      <c r="DIX97" s="5"/>
      <c r="DIY97" s="5"/>
      <c r="DIZ97" s="5"/>
      <c r="DJA97" s="5"/>
      <c r="DJB97" s="5"/>
      <c r="DJC97" s="5"/>
      <c r="DJD97" s="5"/>
      <c r="DJE97" s="5"/>
      <c r="DJF97" s="5"/>
      <c r="DJG97" s="5"/>
      <c r="DJH97" s="5"/>
      <c r="DJI97" s="5"/>
      <c r="DJJ97" s="5"/>
      <c r="DJK97" s="5"/>
      <c r="DJL97" s="5"/>
      <c r="DJM97" s="5"/>
      <c r="DJN97" s="5"/>
      <c r="DJO97" s="5"/>
      <c r="DJP97" s="5"/>
      <c r="DJQ97" s="5"/>
      <c r="DJR97" s="5"/>
      <c r="DJS97" s="5"/>
      <c r="DJT97" s="5"/>
      <c r="DJU97" s="5"/>
      <c r="DJV97" s="5"/>
      <c r="DJW97" s="5"/>
      <c r="DJX97" s="5"/>
      <c r="DJY97" s="5"/>
      <c r="DJZ97" s="5"/>
      <c r="DKA97" s="5"/>
      <c r="DKB97" s="5"/>
      <c r="DKC97" s="5"/>
      <c r="DKD97" s="5"/>
      <c r="DKE97" s="5"/>
      <c r="DKF97" s="5"/>
      <c r="DKG97" s="5"/>
      <c r="DKH97" s="5"/>
      <c r="DKI97" s="5"/>
      <c r="DKJ97" s="5"/>
      <c r="DKK97" s="5"/>
      <c r="DKL97" s="5"/>
      <c r="DKM97" s="5"/>
      <c r="DKN97" s="5"/>
      <c r="DKO97" s="5"/>
      <c r="DKP97" s="5"/>
      <c r="DKQ97" s="5"/>
      <c r="DKR97" s="5"/>
      <c r="DKS97" s="5"/>
      <c r="DKT97" s="5"/>
      <c r="DKU97" s="5"/>
      <c r="DKV97" s="5"/>
      <c r="DKW97" s="5"/>
      <c r="DKX97" s="5"/>
      <c r="DKY97" s="5"/>
      <c r="DKZ97" s="5"/>
      <c r="DLA97" s="5"/>
      <c r="DLB97" s="5"/>
      <c r="DLC97" s="5"/>
      <c r="DLD97" s="5"/>
      <c r="DLE97" s="5"/>
      <c r="DLF97" s="5"/>
      <c r="DLG97" s="5"/>
      <c r="DLH97" s="5"/>
      <c r="DLI97" s="5"/>
      <c r="DLJ97" s="5"/>
      <c r="DLK97" s="5"/>
      <c r="DLL97" s="5"/>
      <c r="DLM97" s="5"/>
      <c r="DLN97" s="5"/>
      <c r="DLO97" s="5"/>
      <c r="DLP97" s="5"/>
      <c r="DLQ97" s="5"/>
      <c r="DLR97" s="5"/>
      <c r="DLS97" s="5"/>
      <c r="DLT97" s="5"/>
      <c r="DLU97" s="5"/>
      <c r="DLV97" s="5"/>
      <c r="DLW97" s="5"/>
      <c r="DLX97" s="5"/>
      <c r="DLY97" s="5"/>
      <c r="DLZ97" s="5"/>
      <c r="DMA97" s="5"/>
      <c r="DMB97" s="5"/>
      <c r="DMC97" s="5"/>
      <c r="DMD97" s="5"/>
      <c r="DME97" s="5"/>
      <c r="DMF97" s="5"/>
      <c r="DMG97" s="5"/>
      <c r="DMH97" s="5"/>
      <c r="DMI97" s="5"/>
      <c r="DMJ97" s="5"/>
      <c r="DMK97" s="5"/>
      <c r="DML97" s="5"/>
      <c r="DMM97" s="5"/>
      <c r="DMN97" s="5"/>
      <c r="DMO97" s="5"/>
      <c r="DMP97" s="5"/>
      <c r="DMQ97" s="5"/>
      <c r="DMR97" s="5"/>
      <c r="DMS97" s="5"/>
      <c r="DMT97" s="5"/>
      <c r="DMU97" s="5"/>
      <c r="DMV97" s="5"/>
      <c r="DMW97" s="5"/>
      <c r="DMX97" s="5"/>
      <c r="DMY97" s="5"/>
      <c r="DMZ97" s="5"/>
      <c r="DNA97" s="5"/>
      <c r="DNB97" s="5"/>
      <c r="DNC97" s="5"/>
      <c r="DND97" s="5"/>
      <c r="DNE97" s="5"/>
      <c r="DNF97" s="5"/>
      <c r="DNG97" s="5"/>
      <c r="DNH97" s="5"/>
      <c r="DNI97" s="5"/>
      <c r="DNJ97" s="5"/>
      <c r="DNK97" s="5"/>
      <c r="DNL97" s="5"/>
      <c r="DNM97" s="5"/>
      <c r="DNN97" s="5"/>
      <c r="DNO97" s="5"/>
      <c r="DNP97" s="5"/>
      <c r="DNQ97" s="5"/>
      <c r="DNR97" s="5"/>
      <c r="DNS97" s="5"/>
      <c r="DNT97" s="5"/>
      <c r="DNU97" s="5"/>
      <c r="DNV97" s="5"/>
      <c r="DNW97" s="5"/>
      <c r="DNX97" s="5"/>
      <c r="DNY97" s="5"/>
      <c r="DNZ97" s="5"/>
      <c r="DOA97" s="5"/>
      <c r="DOB97" s="5"/>
      <c r="DOC97" s="5"/>
      <c r="DOD97" s="5"/>
      <c r="DOE97" s="5"/>
      <c r="DOF97" s="5"/>
      <c r="DOG97" s="5"/>
      <c r="DOH97" s="5"/>
      <c r="DOI97" s="5"/>
      <c r="DOJ97" s="5"/>
      <c r="DOK97" s="5"/>
      <c r="DOL97" s="5"/>
      <c r="DOM97" s="5"/>
      <c r="DON97" s="5"/>
      <c r="DOO97" s="5"/>
      <c r="DOP97" s="5"/>
      <c r="DOQ97" s="5"/>
      <c r="DOR97" s="5"/>
      <c r="DOS97" s="5"/>
      <c r="DOT97" s="5"/>
      <c r="DOU97" s="5"/>
      <c r="DOV97" s="5"/>
      <c r="DOW97" s="5"/>
      <c r="DOX97" s="5"/>
      <c r="DOY97" s="5"/>
      <c r="DOZ97" s="5"/>
      <c r="DPA97" s="5"/>
      <c r="DPB97" s="5"/>
      <c r="DPC97" s="5"/>
      <c r="DPD97" s="5"/>
      <c r="DPE97" s="5"/>
      <c r="DPF97" s="5"/>
    </row>
    <row r="98" spans="1:3126" s="48" customFormat="1" ht="20.100000000000001" customHeight="1" thickBot="1" x14ac:dyDescent="0.3">
      <c r="A98" s="24">
        <v>89</v>
      </c>
      <c r="B98" s="40" t="s">
        <v>65</v>
      </c>
      <c r="C98" s="40" t="s">
        <v>96</v>
      </c>
      <c r="D98" s="34">
        <v>6</v>
      </c>
      <c r="E98" s="35">
        <v>1</v>
      </c>
      <c r="F98" s="35">
        <v>1</v>
      </c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8"/>
      <c r="T98" s="38"/>
      <c r="U98" s="35"/>
      <c r="V98" s="35"/>
      <c r="W98" s="35">
        <v>4</v>
      </c>
      <c r="X98" s="35">
        <f>W98*36</f>
        <v>144</v>
      </c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51">
        <f>D98*0.3</f>
        <v>1.7999999999999998</v>
      </c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52">
        <f>I98+K98+M98+O98+P98+R98+T98+V98+X98+Z98+AB98+AD98+AF98+AH98+AL98+AM98+AO98+AT98+AU98+AY98</f>
        <v>145.80000000000001</v>
      </c>
      <c r="BA98" s="49" t="s">
        <v>136</v>
      </c>
      <c r="BB98" s="50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  <c r="AMK98" s="5"/>
      <c r="AML98" s="5"/>
      <c r="AMM98" s="5"/>
      <c r="AMN98" s="5"/>
      <c r="AMO98" s="5"/>
      <c r="AMP98" s="5"/>
      <c r="AMQ98" s="5"/>
      <c r="AMR98" s="5"/>
      <c r="AMS98" s="5"/>
      <c r="AMT98" s="5"/>
      <c r="AMU98" s="5"/>
      <c r="AMV98" s="5"/>
      <c r="AMW98" s="5"/>
      <c r="AMX98" s="5"/>
      <c r="AMY98" s="5"/>
      <c r="AMZ98" s="5"/>
      <c r="ANA98" s="5"/>
      <c r="ANB98" s="5"/>
      <c r="ANC98" s="5"/>
      <c r="AND98" s="5"/>
      <c r="ANE98" s="5"/>
      <c r="ANF98" s="5"/>
      <c r="ANG98" s="5"/>
      <c r="ANH98" s="5"/>
      <c r="ANI98" s="5"/>
      <c r="ANJ98" s="5"/>
      <c r="ANK98" s="5"/>
      <c r="ANL98" s="5"/>
      <c r="ANM98" s="5"/>
      <c r="ANN98" s="5"/>
      <c r="ANO98" s="5"/>
      <c r="ANP98" s="5"/>
      <c r="ANQ98" s="5"/>
      <c r="ANR98" s="5"/>
      <c r="ANS98" s="5"/>
      <c r="ANT98" s="5"/>
      <c r="ANU98" s="5"/>
      <c r="ANV98" s="5"/>
      <c r="ANW98" s="5"/>
      <c r="ANX98" s="5"/>
      <c r="ANY98" s="5"/>
      <c r="ANZ98" s="5"/>
      <c r="AOA98" s="5"/>
      <c r="AOB98" s="5"/>
      <c r="AOC98" s="5"/>
      <c r="AOD98" s="5"/>
      <c r="AOE98" s="5"/>
      <c r="AOF98" s="5"/>
      <c r="AOG98" s="5"/>
      <c r="AOH98" s="5"/>
      <c r="AOI98" s="5"/>
      <c r="AOJ98" s="5"/>
      <c r="AOK98" s="5"/>
      <c r="AOL98" s="5"/>
      <c r="AOM98" s="5"/>
      <c r="AON98" s="5"/>
      <c r="AOO98" s="5"/>
      <c r="AOP98" s="5"/>
      <c r="AOQ98" s="5"/>
      <c r="AOR98" s="5"/>
      <c r="AOS98" s="5"/>
      <c r="AOT98" s="5"/>
      <c r="AOU98" s="5"/>
      <c r="AOV98" s="5"/>
      <c r="AOW98" s="5"/>
      <c r="AOX98" s="5"/>
      <c r="AOY98" s="5"/>
      <c r="AOZ98" s="5"/>
      <c r="APA98" s="5"/>
      <c r="APB98" s="5"/>
      <c r="APC98" s="5"/>
      <c r="APD98" s="5"/>
      <c r="APE98" s="5"/>
      <c r="APF98" s="5"/>
      <c r="APG98" s="5"/>
      <c r="APH98" s="5"/>
      <c r="API98" s="5"/>
      <c r="APJ98" s="5"/>
      <c r="APK98" s="5"/>
      <c r="APL98" s="5"/>
      <c r="APM98" s="5"/>
      <c r="APN98" s="5"/>
      <c r="APO98" s="5"/>
      <c r="APP98" s="5"/>
      <c r="APQ98" s="5"/>
      <c r="APR98" s="5"/>
      <c r="APS98" s="5"/>
      <c r="APT98" s="5"/>
      <c r="APU98" s="5"/>
      <c r="APV98" s="5"/>
      <c r="APW98" s="5"/>
      <c r="APX98" s="5"/>
      <c r="APY98" s="5"/>
      <c r="APZ98" s="5"/>
      <c r="AQA98" s="5"/>
      <c r="AQB98" s="5"/>
      <c r="AQC98" s="5"/>
      <c r="AQD98" s="5"/>
      <c r="AQE98" s="5"/>
      <c r="AQF98" s="5"/>
      <c r="AQG98" s="5"/>
      <c r="AQH98" s="5"/>
      <c r="AQI98" s="5"/>
      <c r="AQJ98" s="5"/>
      <c r="AQK98" s="5"/>
      <c r="AQL98" s="5"/>
      <c r="AQM98" s="5"/>
      <c r="AQN98" s="5"/>
      <c r="AQO98" s="5"/>
      <c r="AQP98" s="5"/>
      <c r="AQQ98" s="5"/>
      <c r="AQR98" s="5"/>
      <c r="AQS98" s="5"/>
      <c r="AQT98" s="5"/>
      <c r="AQU98" s="5"/>
      <c r="AQV98" s="5"/>
      <c r="AQW98" s="5"/>
      <c r="AQX98" s="5"/>
      <c r="AQY98" s="5"/>
      <c r="AQZ98" s="5"/>
      <c r="ARA98" s="5"/>
      <c r="ARB98" s="5"/>
      <c r="ARC98" s="5"/>
      <c r="ARD98" s="5"/>
      <c r="ARE98" s="5"/>
      <c r="ARF98" s="5"/>
      <c r="ARG98" s="5"/>
      <c r="ARH98" s="5"/>
      <c r="ARI98" s="5"/>
      <c r="ARJ98" s="5"/>
      <c r="ARK98" s="5"/>
      <c r="ARL98" s="5"/>
      <c r="ARM98" s="5"/>
      <c r="ARN98" s="5"/>
      <c r="ARO98" s="5"/>
      <c r="ARP98" s="5"/>
      <c r="ARQ98" s="5"/>
      <c r="ARR98" s="5"/>
      <c r="ARS98" s="5"/>
      <c r="ART98" s="5"/>
      <c r="ARU98" s="5"/>
      <c r="ARV98" s="5"/>
      <c r="ARW98" s="5"/>
      <c r="ARX98" s="5"/>
      <c r="ARY98" s="5"/>
      <c r="ARZ98" s="5"/>
      <c r="ASA98" s="5"/>
      <c r="ASB98" s="5"/>
      <c r="ASC98" s="5"/>
      <c r="ASD98" s="5"/>
      <c r="ASE98" s="5"/>
      <c r="ASF98" s="5"/>
      <c r="ASG98" s="5"/>
      <c r="ASH98" s="5"/>
      <c r="ASI98" s="5"/>
      <c r="ASJ98" s="5"/>
      <c r="ASK98" s="5"/>
      <c r="ASL98" s="5"/>
      <c r="ASM98" s="5"/>
      <c r="ASN98" s="5"/>
      <c r="ASO98" s="5"/>
      <c r="ASP98" s="5"/>
      <c r="ASQ98" s="5"/>
      <c r="ASR98" s="5"/>
      <c r="ASS98" s="5"/>
      <c r="AST98" s="5"/>
      <c r="ASU98" s="5"/>
      <c r="ASV98" s="5"/>
      <c r="ASW98" s="5"/>
      <c r="ASX98" s="5"/>
      <c r="ASY98" s="5"/>
      <c r="ASZ98" s="5"/>
      <c r="ATA98" s="5"/>
      <c r="ATB98" s="5"/>
      <c r="ATC98" s="5"/>
      <c r="ATD98" s="5"/>
      <c r="ATE98" s="5"/>
      <c r="ATF98" s="5"/>
      <c r="ATG98" s="5"/>
      <c r="ATH98" s="5"/>
      <c r="ATI98" s="5"/>
      <c r="ATJ98" s="5"/>
      <c r="ATK98" s="5"/>
      <c r="ATL98" s="5"/>
      <c r="ATM98" s="5"/>
      <c r="ATN98" s="5"/>
      <c r="ATO98" s="5"/>
      <c r="ATP98" s="5"/>
      <c r="ATQ98" s="5"/>
      <c r="ATR98" s="5"/>
      <c r="ATS98" s="5"/>
      <c r="ATT98" s="5"/>
      <c r="ATU98" s="5"/>
      <c r="ATV98" s="5"/>
      <c r="ATW98" s="5"/>
      <c r="ATX98" s="5"/>
      <c r="ATY98" s="5"/>
      <c r="ATZ98" s="5"/>
      <c r="AUA98" s="5"/>
      <c r="AUB98" s="5"/>
      <c r="AUC98" s="5"/>
      <c r="AUD98" s="5"/>
      <c r="AUE98" s="5"/>
      <c r="AUF98" s="5"/>
      <c r="AUG98" s="5"/>
      <c r="AUH98" s="5"/>
      <c r="AUI98" s="5"/>
      <c r="AUJ98" s="5"/>
      <c r="AUK98" s="5"/>
      <c r="AUL98" s="5"/>
      <c r="AUM98" s="5"/>
      <c r="AUN98" s="5"/>
      <c r="AUO98" s="5"/>
      <c r="AUP98" s="5"/>
      <c r="AUQ98" s="5"/>
      <c r="AUR98" s="5"/>
      <c r="AUS98" s="5"/>
      <c r="AUT98" s="5"/>
      <c r="AUU98" s="5"/>
      <c r="AUV98" s="5"/>
      <c r="AUW98" s="5"/>
      <c r="AUX98" s="5"/>
      <c r="AUY98" s="5"/>
      <c r="AUZ98" s="5"/>
      <c r="AVA98" s="5"/>
      <c r="AVB98" s="5"/>
      <c r="AVC98" s="5"/>
      <c r="AVD98" s="5"/>
      <c r="AVE98" s="5"/>
      <c r="AVF98" s="5"/>
      <c r="AVG98" s="5"/>
      <c r="AVH98" s="5"/>
      <c r="AVI98" s="5"/>
      <c r="AVJ98" s="5"/>
      <c r="AVK98" s="5"/>
      <c r="AVL98" s="5"/>
      <c r="AVM98" s="5"/>
      <c r="AVN98" s="5"/>
      <c r="AVO98" s="5"/>
      <c r="AVP98" s="5"/>
      <c r="AVQ98" s="5"/>
      <c r="AVR98" s="5"/>
      <c r="AVS98" s="5"/>
      <c r="AVT98" s="5"/>
      <c r="AVU98" s="5"/>
      <c r="AVV98" s="5"/>
      <c r="AVW98" s="5"/>
      <c r="AVX98" s="5"/>
      <c r="AVY98" s="5"/>
      <c r="AVZ98" s="5"/>
      <c r="AWA98" s="5"/>
      <c r="AWB98" s="5"/>
      <c r="AWC98" s="5"/>
      <c r="AWD98" s="5"/>
      <c r="AWE98" s="5"/>
      <c r="AWF98" s="5"/>
      <c r="AWG98" s="5"/>
      <c r="AWH98" s="5"/>
      <c r="AWI98" s="5"/>
      <c r="AWJ98" s="5"/>
      <c r="AWK98" s="5"/>
      <c r="AWL98" s="5"/>
      <c r="AWM98" s="5"/>
      <c r="AWN98" s="5"/>
      <c r="AWO98" s="5"/>
      <c r="AWP98" s="5"/>
      <c r="AWQ98" s="5"/>
      <c r="AWR98" s="5"/>
      <c r="AWS98" s="5"/>
      <c r="AWT98" s="5"/>
      <c r="AWU98" s="5"/>
      <c r="AWV98" s="5"/>
      <c r="AWW98" s="5"/>
      <c r="AWX98" s="5"/>
      <c r="AWY98" s="5"/>
      <c r="AWZ98" s="5"/>
      <c r="AXA98" s="5"/>
      <c r="AXB98" s="5"/>
      <c r="AXC98" s="5"/>
      <c r="AXD98" s="5"/>
      <c r="AXE98" s="5"/>
      <c r="AXF98" s="5"/>
      <c r="AXG98" s="5"/>
      <c r="AXH98" s="5"/>
      <c r="AXI98" s="5"/>
      <c r="AXJ98" s="5"/>
      <c r="AXK98" s="5"/>
      <c r="AXL98" s="5"/>
      <c r="AXM98" s="5"/>
      <c r="AXN98" s="5"/>
      <c r="AXO98" s="5"/>
      <c r="AXP98" s="5"/>
      <c r="AXQ98" s="5"/>
      <c r="AXR98" s="5"/>
      <c r="AXS98" s="5"/>
      <c r="AXT98" s="5"/>
      <c r="AXU98" s="5"/>
      <c r="AXV98" s="5"/>
      <c r="AXW98" s="5"/>
      <c r="AXX98" s="5"/>
      <c r="AXY98" s="5"/>
      <c r="AXZ98" s="5"/>
      <c r="AYA98" s="5"/>
      <c r="AYB98" s="5"/>
      <c r="AYC98" s="5"/>
      <c r="AYD98" s="5"/>
      <c r="AYE98" s="5"/>
      <c r="AYF98" s="5"/>
      <c r="AYG98" s="5"/>
      <c r="AYH98" s="5"/>
      <c r="AYI98" s="5"/>
      <c r="AYJ98" s="5"/>
      <c r="AYK98" s="5"/>
      <c r="AYL98" s="5"/>
      <c r="AYM98" s="5"/>
      <c r="AYN98" s="5"/>
      <c r="AYO98" s="5"/>
      <c r="AYP98" s="5"/>
      <c r="AYQ98" s="5"/>
      <c r="AYR98" s="5"/>
      <c r="AYS98" s="5"/>
      <c r="AYT98" s="5"/>
      <c r="AYU98" s="5"/>
      <c r="AYV98" s="5"/>
      <c r="AYW98" s="5"/>
      <c r="AYX98" s="5"/>
      <c r="AYY98" s="5"/>
      <c r="AYZ98" s="5"/>
      <c r="AZA98" s="5"/>
      <c r="AZB98" s="5"/>
      <c r="AZC98" s="5"/>
      <c r="AZD98" s="5"/>
      <c r="AZE98" s="5"/>
      <c r="AZF98" s="5"/>
      <c r="AZG98" s="5"/>
      <c r="AZH98" s="5"/>
      <c r="AZI98" s="5"/>
      <c r="AZJ98" s="5"/>
      <c r="AZK98" s="5"/>
      <c r="AZL98" s="5"/>
      <c r="AZM98" s="5"/>
      <c r="AZN98" s="5"/>
      <c r="AZO98" s="5"/>
      <c r="AZP98" s="5"/>
      <c r="AZQ98" s="5"/>
      <c r="AZR98" s="5"/>
      <c r="AZS98" s="5"/>
      <c r="AZT98" s="5"/>
      <c r="AZU98" s="5"/>
      <c r="AZV98" s="5"/>
      <c r="AZW98" s="5"/>
      <c r="AZX98" s="5"/>
      <c r="AZY98" s="5"/>
      <c r="AZZ98" s="5"/>
      <c r="BAA98" s="5"/>
      <c r="BAB98" s="5"/>
      <c r="BAC98" s="5"/>
      <c r="BAD98" s="5"/>
      <c r="BAE98" s="5"/>
      <c r="BAF98" s="5"/>
      <c r="BAG98" s="5"/>
      <c r="BAH98" s="5"/>
      <c r="BAI98" s="5"/>
      <c r="BAJ98" s="5"/>
      <c r="BAK98" s="5"/>
      <c r="BAL98" s="5"/>
      <c r="BAM98" s="5"/>
      <c r="BAN98" s="5"/>
      <c r="BAO98" s="5"/>
      <c r="BAP98" s="5"/>
      <c r="BAQ98" s="5"/>
      <c r="BAR98" s="5"/>
      <c r="BAS98" s="5"/>
      <c r="BAT98" s="5"/>
      <c r="BAU98" s="5"/>
      <c r="BAV98" s="5"/>
      <c r="BAW98" s="5"/>
      <c r="BAX98" s="5"/>
      <c r="BAY98" s="5"/>
      <c r="BAZ98" s="5"/>
      <c r="BBA98" s="5"/>
      <c r="BBB98" s="5"/>
      <c r="BBC98" s="5"/>
      <c r="BBD98" s="5"/>
      <c r="BBE98" s="5"/>
      <c r="BBF98" s="5"/>
      <c r="BBG98" s="5"/>
      <c r="BBH98" s="5"/>
      <c r="BBI98" s="5"/>
      <c r="BBJ98" s="5"/>
      <c r="BBK98" s="5"/>
      <c r="BBL98" s="5"/>
      <c r="BBM98" s="5"/>
      <c r="BBN98" s="5"/>
      <c r="BBO98" s="5"/>
      <c r="BBP98" s="5"/>
      <c r="BBQ98" s="5"/>
      <c r="BBR98" s="5"/>
      <c r="BBS98" s="5"/>
      <c r="BBT98" s="5"/>
      <c r="BBU98" s="5"/>
      <c r="BBV98" s="5"/>
      <c r="BBW98" s="5"/>
      <c r="BBX98" s="5"/>
      <c r="BBY98" s="5"/>
      <c r="BBZ98" s="5"/>
      <c r="BCA98" s="5"/>
      <c r="BCB98" s="5"/>
      <c r="BCC98" s="5"/>
      <c r="BCD98" s="5"/>
      <c r="BCE98" s="5"/>
      <c r="BCF98" s="5"/>
      <c r="BCG98" s="5"/>
      <c r="BCH98" s="5"/>
      <c r="BCI98" s="5"/>
      <c r="BCJ98" s="5"/>
      <c r="BCK98" s="5"/>
      <c r="BCL98" s="5"/>
      <c r="BCM98" s="5"/>
      <c r="BCN98" s="5"/>
      <c r="BCO98" s="5"/>
      <c r="BCP98" s="5"/>
      <c r="BCQ98" s="5"/>
      <c r="BCR98" s="5"/>
      <c r="BCS98" s="5"/>
      <c r="BCT98" s="5"/>
      <c r="BCU98" s="5"/>
      <c r="BCV98" s="5"/>
      <c r="BCW98" s="5"/>
      <c r="BCX98" s="5"/>
      <c r="BCY98" s="5"/>
      <c r="BCZ98" s="5"/>
      <c r="BDA98" s="5"/>
      <c r="BDB98" s="5"/>
      <c r="BDC98" s="5"/>
      <c r="BDD98" s="5"/>
      <c r="BDE98" s="5"/>
      <c r="BDF98" s="5"/>
      <c r="BDG98" s="5"/>
      <c r="BDH98" s="5"/>
      <c r="BDI98" s="5"/>
      <c r="BDJ98" s="5"/>
      <c r="BDK98" s="5"/>
      <c r="BDL98" s="5"/>
      <c r="BDM98" s="5"/>
      <c r="BDN98" s="5"/>
      <c r="BDO98" s="5"/>
      <c r="BDP98" s="5"/>
      <c r="BDQ98" s="5"/>
      <c r="BDR98" s="5"/>
      <c r="BDS98" s="5"/>
      <c r="BDT98" s="5"/>
      <c r="BDU98" s="5"/>
      <c r="BDV98" s="5"/>
      <c r="BDW98" s="5"/>
      <c r="BDX98" s="5"/>
      <c r="BDY98" s="5"/>
      <c r="BDZ98" s="5"/>
      <c r="BEA98" s="5"/>
      <c r="BEB98" s="5"/>
      <c r="BEC98" s="5"/>
      <c r="BED98" s="5"/>
      <c r="BEE98" s="5"/>
      <c r="BEF98" s="5"/>
      <c r="BEG98" s="5"/>
      <c r="BEH98" s="5"/>
      <c r="BEI98" s="5"/>
      <c r="BEJ98" s="5"/>
      <c r="BEK98" s="5"/>
      <c r="BEL98" s="5"/>
      <c r="BEM98" s="5"/>
      <c r="BEN98" s="5"/>
      <c r="BEO98" s="5"/>
      <c r="BEP98" s="5"/>
      <c r="BEQ98" s="5"/>
      <c r="BER98" s="5"/>
      <c r="BES98" s="5"/>
      <c r="BET98" s="5"/>
      <c r="BEU98" s="5"/>
      <c r="BEV98" s="5"/>
      <c r="BEW98" s="5"/>
      <c r="BEX98" s="5"/>
      <c r="BEY98" s="5"/>
      <c r="BEZ98" s="5"/>
      <c r="BFA98" s="5"/>
      <c r="BFB98" s="5"/>
      <c r="BFC98" s="5"/>
      <c r="BFD98" s="5"/>
      <c r="BFE98" s="5"/>
      <c r="BFF98" s="5"/>
      <c r="BFG98" s="5"/>
      <c r="BFH98" s="5"/>
      <c r="BFI98" s="5"/>
      <c r="BFJ98" s="5"/>
      <c r="BFK98" s="5"/>
      <c r="BFL98" s="5"/>
      <c r="BFM98" s="5"/>
      <c r="BFN98" s="5"/>
      <c r="BFO98" s="5"/>
      <c r="BFP98" s="5"/>
      <c r="BFQ98" s="5"/>
      <c r="BFR98" s="5"/>
      <c r="BFS98" s="5"/>
      <c r="BFT98" s="5"/>
      <c r="BFU98" s="5"/>
      <c r="BFV98" s="5"/>
      <c r="BFW98" s="5"/>
      <c r="BFX98" s="5"/>
      <c r="BFY98" s="5"/>
      <c r="BFZ98" s="5"/>
      <c r="BGA98" s="5"/>
      <c r="BGB98" s="5"/>
      <c r="BGC98" s="5"/>
      <c r="BGD98" s="5"/>
      <c r="BGE98" s="5"/>
      <c r="BGF98" s="5"/>
      <c r="BGG98" s="5"/>
      <c r="BGH98" s="5"/>
      <c r="BGI98" s="5"/>
      <c r="BGJ98" s="5"/>
      <c r="BGK98" s="5"/>
      <c r="BGL98" s="5"/>
      <c r="BGM98" s="5"/>
      <c r="BGN98" s="5"/>
      <c r="BGO98" s="5"/>
      <c r="BGP98" s="5"/>
      <c r="BGQ98" s="5"/>
      <c r="BGR98" s="5"/>
      <c r="BGS98" s="5"/>
      <c r="BGT98" s="5"/>
      <c r="BGU98" s="5"/>
      <c r="BGV98" s="5"/>
      <c r="BGW98" s="5"/>
      <c r="BGX98" s="5"/>
      <c r="BGY98" s="5"/>
      <c r="BGZ98" s="5"/>
      <c r="BHA98" s="5"/>
      <c r="BHB98" s="5"/>
      <c r="BHC98" s="5"/>
      <c r="BHD98" s="5"/>
      <c r="BHE98" s="5"/>
      <c r="BHF98" s="5"/>
      <c r="BHG98" s="5"/>
      <c r="BHH98" s="5"/>
      <c r="BHI98" s="5"/>
      <c r="BHJ98" s="5"/>
      <c r="BHK98" s="5"/>
      <c r="BHL98" s="5"/>
      <c r="BHM98" s="5"/>
      <c r="BHN98" s="5"/>
      <c r="BHO98" s="5"/>
      <c r="BHP98" s="5"/>
      <c r="BHQ98" s="5"/>
      <c r="BHR98" s="5"/>
      <c r="BHS98" s="5"/>
      <c r="BHT98" s="5"/>
      <c r="BHU98" s="5"/>
      <c r="BHV98" s="5"/>
      <c r="BHW98" s="5"/>
      <c r="BHX98" s="5"/>
      <c r="BHY98" s="5"/>
      <c r="BHZ98" s="5"/>
      <c r="BIA98" s="5"/>
      <c r="BIB98" s="5"/>
      <c r="BIC98" s="5"/>
      <c r="BID98" s="5"/>
      <c r="BIE98" s="5"/>
      <c r="BIF98" s="5"/>
      <c r="BIG98" s="5"/>
      <c r="BIH98" s="5"/>
      <c r="BII98" s="5"/>
      <c r="BIJ98" s="5"/>
      <c r="BIK98" s="5"/>
      <c r="BIL98" s="5"/>
      <c r="BIM98" s="5"/>
      <c r="BIN98" s="5"/>
      <c r="BIO98" s="5"/>
      <c r="BIP98" s="5"/>
      <c r="BIQ98" s="5"/>
      <c r="BIR98" s="5"/>
      <c r="BIS98" s="5"/>
      <c r="BIT98" s="5"/>
      <c r="BIU98" s="5"/>
      <c r="BIV98" s="5"/>
      <c r="BIW98" s="5"/>
      <c r="BIX98" s="5"/>
      <c r="BIY98" s="5"/>
      <c r="BIZ98" s="5"/>
      <c r="BJA98" s="5"/>
      <c r="BJB98" s="5"/>
      <c r="BJC98" s="5"/>
      <c r="BJD98" s="5"/>
      <c r="BJE98" s="5"/>
      <c r="BJF98" s="5"/>
      <c r="BJG98" s="5"/>
      <c r="BJH98" s="5"/>
      <c r="BJI98" s="5"/>
      <c r="BJJ98" s="5"/>
      <c r="BJK98" s="5"/>
      <c r="BJL98" s="5"/>
      <c r="BJM98" s="5"/>
      <c r="BJN98" s="5"/>
      <c r="BJO98" s="5"/>
      <c r="BJP98" s="5"/>
      <c r="BJQ98" s="5"/>
      <c r="BJR98" s="5"/>
      <c r="BJS98" s="5"/>
      <c r="BJT98" s="5"/>
      <c r="BJU98" s="5"/>
      <c r="BJV98" s="5"/>
      <c r="BJW98" s="5"/>
      <c r="BJX98" s="5"/>
      <c r="BJY98" s="5"/>
      <c r="BJZ98" s="5"/>
      <c r="BKA98" s="5"/>
      <c r="BKB98" s="5"/>
      <c r="BKC98" s="5"/>
      <c r="BKD98" s="5"/>
      <c r="BKE98" s="5"/>
      <c r="BKF98" s="5"/>
      <c r="BKG98" s="5"/>
      <c r="BKH98" s="5"/>
      <c r="BKI98" s="5"/>
      <c r="BKJ98" s="5"/>
      <c r="BKK98" s="5"/>
      <c r="BKL98" s="5"/>
      <c r="BKM98" s="5"/>
      <c r="BKN98" s="5"/>
      <c r="BKO98" s="5"/>
      <c r="BKP98" s="5"/>
      <c r="BKQ98" s="5"/>
      <c r="BKR98" s="5"/>
      <c r="BKS98" s="5"/>
      <c r="BKT98" s="5"/>
      <c r="BKU98" s="5"/>
      <c r="BKV98" s="5"/>
      <c r="BKW98" s="5"/>
      <c r="BKX98" s="5"/>
      <c r="BKY98" s="5"/>
      <c r="BKZ98" s="5"/>
      <c r="BLA98" s="5"/>
      <c r="BLB98" s="5"/>
      <c r="BLC98" s="5"/>
      <c r="BLD98" s="5"/>
      <c r="BLE98" s="5"/>
      <c r="BLF98" s="5"/>
      <c r="BLG98" s="5"/>
      <c r="BLH98" s="5"/>
      <c r="BLI98" s="5"/>
      <c r="BLJ98" s="5"/>
      <c r="BLK98" s="5"/>
      <c r="BLL98" s="5"/>
      <c r="BLM98" s="5"/>
      <c r="BLN98" s="5"/>
      <c r="BLO98" s="5"/>
      <c r="BLP98" s="5"/>
      <c r="BLQ98" s="5"/>
      <c r="BLR98" s="5"/>
      <c r="BLS98" s="5"/>
      <c r="BLT98" s="5"/>
      <c r="BLU98" s="5"/>
      <c r="BLV98" s="5"/>
      <c r="BLW98" s="5"/>
      <c r="BLX98" s="5"/>
      <c r="BLY98" s="5"/>
      <c r="BLZ98" s="5"/>
      <c r="BMA98" s="5"/>
      <c r="BMB98" s="5"/>
      <c r="BMC98" s="5"/>
      <c r="BMD98" s="5"/>
      <c r="BME98" s="5"/>
      <c r="BMF98" s="5"/>
      <c r="BMG98" s="5"/>
      <c r="BMH98" s="5"/>
      <c r="BMI98" s="5"/>
      <c r="BMJ98" s="5"/>
      <c r="BMK98" s="5"/>
      <c r="BML98" s="5"/>
      <c r="BMM98" s="5"/>
      <c r="BMN98" s="5"/>
      <c r="BMO98" s="5"/>
      <c r="BMP98" s="5"/>
      <c r="BMQ98" s="5"/>
      <c r="BMR98" s="5"/>
      <c r="BMS98" s="5"/>
      <c r="BMT98" s="5"/>
      <c r="BMU98" s="5"/>
      <c r="BMV98" s="5"/>
      <c r="BMW98" s="5"/>
      <c r="BMX98" s="5"/>
      <c r="BMY98" s="5"/>
      <c r="BMZ98" s="5"/>
      <c r="BNA98" s="5"/>
      <c r="BNB98" s="5"/>
      <c r="BNC98" s="5"/>
      <c r="BND98" s="5"/>
      <c r="BNE98" s="5"/>
      <c r="BNF98" s="5"/>
      <c r="BNG98" s="5"/>
      <c r="BNH98" s="5"/>
      <c r="BNI98" s="5"/>
      <c r="BNJ98" s="5"/>
      <c r="BNK98" s="5"/>
      <c r="BNL98" s="5"/>
      <c r="BNM98" s="5"/>
      <c r="BNN98" s="5"/>
      <c r="BNO98" s="5"/>
      <c r="BNP98" s="5"/>
      <c r="BNQ98" s="5"/>
      <c r="BNR98" s="5"/>
      <c r="BNS98" s="5"/>
      <c r="BNT98" s="5"/>
      <c r="BNU98" s="5"/>
      <c r="BNV98" s="5"/>
      <c r="BNW98" s="5"/>
      <c r="BNX98" s="5"/>
      <c r="BNY98" s="5"/>
      <c r="BNZ98" s="5"/>
      <c r="BOA98" s="5"/>
      <c r="BOB98" s="5"/>
      <c r="BOC98" s="5"/>
      <c r="BOD98" s="5"/>
      <c r="BOE98" s="5"/>
      <c r="BOF98" s="5"/>
      <c r="BOG98" s="5"/>
      <c r="BOH98" s="5"/>
      <c r="BOI98" s="5"/>
      <c r="BOJ98" s="5"/>
      <c r="BOK98" s="5"/>
      <c r="BOL98" s="5"/>
      <c r="BOM98" s="5"/>
      <c r="BON98" s="5"/>
      <c r="BOO98" s="5"/>
      <c r="BOP98" s="5"/>
      <c r="BOQ98" s="5"/>
      <c r="BOR98" s="5"/>
      <c r="BOS98" s="5"/>
      <c r="BOT98" s="5"/>
      <c r="BOU98" s="5"/>
      <c r="BOV98" s="5"/>
      <c r="BOW98" s="5"/>
      <c r="BOX98" s="5"/>
      <c r="BOY98" s="5"/>
      <c r="BOZ98" s="5"/>
      <c r="BPA98" s="5"/>
      <c r="BPB98" s="5"/>
      <c r="BPC98" s="5"/>
      <c r="BPD98" s="5"/>
      <c r="BPE98" s="5"/>
      <c r="BPF98" s="5"/>
      <c r="BPG98" s="5"/>
      <c r="BPH98" s="5"/>
      <c r="BPI98" s="5"/>
      <c r="BPJ98" s="5"/>
      <c r="BPK98" s="5"/>
      <c r="BPL98" s="5"/>
      <c r="BPM98" s="5"/>
      <c r="BPN98" s="5"/>
      <c r="BPO98" s="5"/>
      <c r="BPP98" s="5"/>
      <c r="BPQ98" s="5"/>
      <c r="BPR98" s="5"/>
      <c r="BPS98" s="5"/>
      <c r="BPT98" s="5"/>
      <c r="BPU98" s="5"/>
      <c r="BPV98" s="5"/>
      <c r="BPW98" s="5"/>
      <c r="BPX98" s="5"/>
      <c r="BPY98" s="5"/>
      <c r="BPZ98" s="5"/>
      <c r="BQA98" s="5"/>
      <c r="BQB98" s="5"/>
      <c r="BQC98" s="5"/>
      <c r="BQD98" s="5"/>
      <c r="BQE98" s="5"/>
      <c r="BQF98" s="5"/>
      <c r="BQG98" s="5"/>
      <c r="BQH98" s="5"/>
      <c r="BQI98" s="5"/>
      <c r="BQJ98" s="5"/>
      <c r="BQK98" s="5"/>
      <c r="BQL98" s="5"/>
      <c r="BQM98" s="5"/>
      <c r="BQN98" s="5"/>
      <c r="BQO98" s="5"/>
      <c r="BQP98" s="5"/>
      <c r="BQQ98" s="5"/>
      <c r="BQR98" s="5"/>
      <c r="BQS98" s="5"/>
      <c r="BQT98" s="5"/>
      <c r="BQU98" s="5"/>
      <c r="BQV98" s="5"/>
      <c r="BQW98" s="5"/>
      <c r="BQX98" s="5"/>
      <c r="BQY98" s="5"/>
      <c r="BQZ98" s="5"/>
      <c r="BRA98" s="5"/>
      <c r="BRB98" s="5"/>
      <c r="BRC98" s="5"/>
      <c r="BRD98" s="5"/>
      <c r="BRE98" s="5"/>
      <c r="BRF98" s="5"/>
      <c r="BRG98" s="5"/>
      <c r="BRH98" s="5"/>
      <c r="BRI98" s="5"/>
      <c r="BRJ98" s="5"/>
      <c r="BRK98" s="5"/>
      <c r="BRL98" s="5"/>
      <c r="BRM98" s="5"/>
      <c r="BRN98" s="5"/>
      <c r="BRO98" s="5"/>
      <c r="BRP98" s="5"/>
      <c r="BRQ98" s="5"/>
      <c r="BRR98" s="5"/>
      <c r="BRS98" s="5"/>
      <c r="BRT98" s="5"/>
      <c r="BRU98" s="5"/>
      <c r="BRV98" s="5"/>
      <c r="BRW98" s="5"/>
      <c r="BRX98" s="5"/>
      <c r="BRY98" s="5"/>
      <c r="BRZ98" s="5"/>
      <c r="BSA98" s="5"/>
      <c r="BSB98" s="5"/>
      <c r="BSC98" s="5"/>
      <c r="BSD98" s="5"/>
      <c r="BSE98" s="5"/>
      <c r="BSF98" s="5"/>
      <c r="BSG98" s="5"/>
      <c r="BSH98" s="5"/>
      <c r="BSI98" s="5"/>
      <c r="BSJ98" s="5"/>
      <c r="BSK98" s="5"/>
      <c r="BSL98" s="5"/>
      <c r="BSM98" s="5"/>
      <c r="BSN98" s="5"/>
      <c r="BSO98" s="5"/>
      <c r="BSP98" s="5"/>
      <c r="BSQ98" s="5"/>
      <c r="BSR98" s="5"/>
      <c r="BSS98" s="5"/>
      <c r="BST98" s="5"/>
      <c r="BSU98" s="5"/>
      <c r="BSV98" s="5"/>
      <c r="BSW98" s="5"/>
      <c r="BSX98" s="5"/>
      <c r="BSY98" s="5"/>
      <c r="BSZ98" s="5"/>
      <c r="BTA98" s="5"/>
      <c r="BTB98" s="5"/>
      <c r="BTC98" s="5"/>
      <c r="BTD98" s="5"/>
      <c r="BTE98" s="5"/>
      <c r="BTF98" s="5"/>
      <c r="BTG98" s="5"/>
      <c r="BTH98" s="5"/>
      <c r="BTI98" s="5"/>
      <c r="BTJ98" s="5"/>
      <c r="BTK98" s="5"/>
      <c r="BTL98" s="5"/>
      <c r="BTM98" s="5"/>
      <c r="BTN98" s="5"/>
      <c r="BTO98" s="5"/>
      <c r="BTP98" s="5"/>
      <c r="BTQ98" s="5"/>
      <c r="BTR98" s="5"/>
      <c r="BTS98" s="5"/>
      <c r="BTT98" s="5"/>
      <c r="BTU98" s="5"/>
      <c r="BTV98" s="5"/>
      <c r="BTW98" s="5"/>
      <c r="BTX98" s="5"/>
      <c r="BTY98" s="5"/>
      <c r="BTZ98" s="5"/>
      <c r="BUA98" s="5"/>
      <c r="BUB98" s="5"/>
      <c r="BUC98" s="5"/>
      <c r="BUD98" s="5"/>
      <c r="BUE98" s="5"/>
      <c r="BUF98" s="5"/>
      <c r="BUG98" s="5"/>
      <c r="BUH98" s="5"/>
      <c r="BUI98" s="5"/>
      <c r="BUJ98" s="5"/>
      <c r="BUK98" s="5"/>
      <c r="BUL98" s="5"/>
      <c r="BUM98" s="5"/>
      <c r="BUN98" s="5"/>
      <c r="BUO98" s="5"/>
      <c r="BUP98" s="5"/>
      <c r="BUQ98" s="5"/>
      <c r="BUR98" s="5"/>
      <c r="BUS98" s="5"/>
      <c r="BUT98" s="5"/>
      <c r="BUU98" s="5"/>
      <c r="BUV98" s="5"/>
      <c r="BUW98" s="5"/>
      <c r="BUX98" s="5"/>
      <c r="BUY98" s="5"/>
      <c r="BUZ98" s="5"/>
      <c r="BVA98" s="5"/>
      <c r="BVB98" s="5"/>
      <c r="BVC98" s="5"/>
      <c r="BVD98" s="5"/>
      <c r="BVE98" s="5"/>
      <c r="BVF98" s="5"/>
      <c r="BVG98" s="5"/>
      <c r="BVH98" s="5"/>
      <c r="BVI98" s="5"/>
      <c r="BVJ98" s="5"/>
      <c r="BVK98" s="5"/>
      <c r="BVL98" s="5"/>
      <c r="BVM98" s="5"/>
      <c r="BVN98" s="5"/>
      <c r="BVO98" s="5"/>
      <c r="BVP98" s="5"/>
      <c r="BVQ98" s="5"/>
      <c r="BVR98" s="5"/>
      <c r="BVS98" s="5"/>
      <c r="BVT98" s="5"/>
      <c r="BVU98" s="5"/>
      <c r="BVV98" s="5"/>
      <c r="BVW98" s="5"/>
      <c r="BVX98" s="5"/>
      <c r="BVY98" s="5"/>
      <c r="BVZ98" s="5"/>
      <c r="BWA98" s="5"/>
      <c r="BWB98" s="5"/>
      <c r="BWC98" s="5"/>
      <c r="BWD98" s="5"/>
      <c r="BWE98" s="5"/>
      <c r="BWF98" s="5"/>
      <c r="BWG98" s="5"/>
      <c r="BWH98" s="5"/>
      <c r="BWI98" s="5"/>
      <c r="BWJ98" s="5"/>
      <c r="BWK98" s="5"/>
      <c r="BWL98" s="5"/>
      <c r="BWM98" s="5"/>
      <c r="BWN98" s="5"/>
      <c r="BWO98" s="5"/>
      <c r="BWP98" s="5"/>
      <c r="BWQ98" s="5"/>
      <c r="BWR98" s="5"/>
      <c r="BWS98" s="5"/>
      <c r="BWT98" s="5"/>
      <c r="BWU98" s="5"/>
      <c r="BWV98" s="5"/>
      <c r="BWW98" s="5"/>
      <c r="BWX98" s="5"/>
      <c r="BWY98" s="5"/>
      <c r="BWZ98" s="5"/>
      <c r="BXA98" s="5"/>
      <c r="BXB98" s="5"/>
      <c r="BXC98" s="5"/>
      <c r="BXD98" s="5"/>
      <c r="BXE98" s="5"/>
      <c r="BXF98" s="5"/>
      <c r="BXG98" s="5"/>
      <c r="BXH98" s="5"/>
      <c r="BXI98" s="5"/>
      <c r="BXJ98" s="5"/>
      <c r="BXK98" s="5"/>
      <c r="BXL98" s="5"/>
      <c r="BXM98" s="5"/>
      <c r="BXN98" s="5"/>
      <c r="BXO98" s="5"/>
      <c r="BXP98" s="5"/>
      <c r="BXQ98" s="5"/>
      <c r="BXR98" s="5"/>
      <c r="BXS98" s="5"/>
      <c r="BXT98" s="5"/>
      <c r="BXU98" s="5"/>
      <c r="BXV98" s="5"/>
      <c r="BXW98" s="5"/>
      <c r="BXX98" s="5"/>
      <c r="BXY98" s="5"/>
      <c r="BXZ98" s="5"/>
      <c r="BYA98" s="5"/>
      <c r="BYB98" s="5"/>
      <c r="BYC98" s="5"/>
      <c r="BYD98" s="5"/>
      <c r="BYE98" s="5"/>
      <c r="BYF98" s="5"/>
      <c r="BYG98" s="5"/>
      <c r="BYH98" s="5"/>
      <c r="BYI98" s="5"/>
      <c r="BYJ98" s="5"/>
      <c r="BYK98" s="5"/>
      <c r="BYL98" s="5"/>
      <c r="BYM98" s="5"/>
      <c r="BYN98" s="5"/>
      <c r="BYO98" s="5"/>
      <c r="BYP98" s="5"/>
      <c r="BYQ98" s="5"/>
      <c r="BYR98" s="5"/>
      <c r="BYS98" s="5"/>
      <c r="BYT98" s="5"/>
      <c r="BYU98" s="5"/>
      <c r="BYV98" s="5"/>
      <c r="BYW98" s="5"/>
      <c r="BYX98" s="5"/>
      <c r="BYY98" s="5"/>
      <c r="BYZ98" s="5"/>
      <c r="BZA98" s="5"/>
      <c r="BZB98" s="5"/>
      <c r="BZC98" s="5"/>
      <c r="BZD98" s="5"/>
      <c r="BZE98" s="5"/>
      <c r="BZF98" s="5"/>
      <c r="BZG98" s="5"/>
      <c r="BZH98" s="5"/>
      <c r="BZI98" s="5"/>
      <c r="BZJ98" s="5"/>
      <c r="BZK98" s="5"/>
      <c r="BZL98" s="5"/>
      <c r="BZM98" s="5"/>
      <c r="BZN98" s="5"/>
      <c r="BZO98" s="5"/>
      <c r="BZP98" s="5"/>
      <c r="BZQ98" s="5"/>
      <c r="BZR98" s="5"/>
      <c r="BZS98" s="5"/>
      <c r="BZT98" s="5"/>
      <c r="BZU98" s="5"/>
      <c r="BZV98" s="5"/>
      <c r="BZW98" s="5"/>
      <c r="BZX98" s="5"/>
      <c r="BZY98" s="5"/>
      <c r="BZZ98" s="5"/>
      <c r="CAA98" s="5"/>
      <c r="CAB98" s="5"/>
      <c r="CAC98" s="5"/>
      <c r="CAD98" s="5"/>
      <c r="CAE98" s="5"/>
      <c r="CAF98" s="5"/>
      <c r="CAG98" s="5"/>
      <c r="CAH98" s="5"/>
      <c r="CAI98" s="5"/>
      <c r="CAJ98" s="5"/>
      <c r="CAK98" s="5"/>
      <c r="CAL98" s="5"/>
      <c r="CAM98" s="5"/>
      <c r="CAN98" s="5"/>
      <c r="CAO98" s="5"/>
      <c r="CAP98" s="5"/>
      <c r="CAQ98" s="5"/>
      <c r="CAR98" s="5"/>
      <c r="CAS98" s="5"/>
      <c r="CAT98" s="5"/>
      <c r="CAU98" s="5"/>
      <c r="CAV98" s="5"/>
      <c r="CAW98" s="5"/>
      <c r="CAX98" s="5"/>
      <c r="CAY98" s="5"/>
      <c r="CAZ98" s="5"/>
      <c r="CBA98" s="5"/>
      <c r="CBB98" s="5"/>
      <c r="CBC98" s="5"/>
      <c r="CBD98" s="5"/>
      <c r="CBE98" s="5"/>
      <c r="CBF98" s="5"/>
      <c r="CBG98" s="5"/>
      <c r="CBH98" s="5"/>
      <c r="CBI98" s="5"/>
      <c r="CBJ98" s="5"/>
      <c r="CBK98" s="5"/>
      <c r="CBL98" s="5"/>
      <c r="CBM98" s="5"/>
      <c r="CBN98" s="5"/>
      <c r="CBO98" s="5"/>
      <c r="CBP98" s="5"/>
      <c r="CBQ98" s="5"/>
      <c r="CBR98" s="5"/>
      <c r="CBS98" s="5"/>
      <c r="CBT98" s="5"/>
      <c r="CBU98" s="5"/>
      <c r="CBV98" s="5"/>
      <c r="CBW98" s="5"/>
      <c r="CBX98" s="5"/>
      <c r="CBY98" s="5"/>
      <c r="CBZ98" s="5"/>
      <c r="CCA98" s="5"/>
      <c r="CCB98" s="5"/>
      <c r="CCC98" s="5"/>
      <c r="CCD98" s="5"/>
      <c r="CCE98" s="5"/>
      <c r="CCF98" s="5"/>
      <c r="CCG98" s="5"/>
      <c r="CCH98" s="5"/>
      <c r="CCI98" s="5"/>
      <c r="CCJ98" s="5"/>
      <c r="CCK98" s="5"/>
      <c r="CCL98" s="5"/>
      <c r="CCM98" s="5"/>
      <c r="CCN98" s="5"/>
      <c r="CCO98" s="5"/>
      <c r="CCP98" s="5"/>
      <c r="CCQ98" s="5"/>
      <c r="CCR98" s="5"/>
      <c r="CCS98" s="5"/>
      <c r="CCT98" s="5"/>
      <c r="CCU98" s="5"/>
      <c r="CCV98" s="5"/>
      <c r="CCW98" s="5"/>
      <c r="CCX98" s="5"/>
      <c r="CCY98" s="5"/>
      <c r="CCZ98" s="5"/>
      <c r="CDA98" s="5"/>
      <c r="CDB98" s="5"/>
      <c r="CDC98" s="5"/>
      <c r="CDD98" s="5"/>
      <c r="CDE98" s="5"/>
      <c r="CDF98" s="5"/>
      <c r="CDG98" s="5"/>
      <c r="CDH98" s="5"/>
      <c r="CDI98" s="5"/>
      <c r="CDJ98" s="5"/>
      <c r="CDK98" s="5"/>
      <c r="CDL98" s="5"/>
      <c r="CDM98" s="5"/>
      <c r="CDN98" s="5"/>
      <c r="CDO98" s="5"/>
      <c r="CDP98" s="5"/>
      <c r="CDQ98" s="5"/>
      <c r="CDR98" s="5"/>
      <c r="CDS98" s="5"/>
      <c r="CDT98" s="5"/>
      <c r="CDU98" s="5"/>
      <c r="CDV98" s="5"/>
      <c r="CDW98" s="5"/>
      <c r="CDX98" s="5"/>
      <c r="CDY98" s="5"/>
      <c r="CDZ98" s="5"/>
      <c r="CEA98" s="5"/>
      <c r="CEB98" s="5"/>
      <c r="CEC98" s="5"/>
      <c r="CED98" s="5"/>
      <c r="CEE98" s="5"/>
      <c r="CEF98" s="5"/>
      <c r="CEG98" s="5"/>
      <c r="CEH98" s="5"/>
      <c r="CEI98" s="5"/>
      <c r="CEJ98" s="5"/>
      <c r="CEK98" s="5"/>
      <c r="CEL98" s="5"/>
      <c r="CEM98" s="5"/>
      <c r="CEN98" s="5"/>
      <c r="CEO98" s="5"/>
      <c r="CEP98" s="5"/>
      <c r="CEQ98" s="5"/>
      <c r="CER98" s="5"/>
      <c r="CES98" s="5"/>
      <c r="CET98" s="5"/>
      <c r="CEU98" s="5"/>
      <c r="CEV98" s="5"/>
      <c r="CEW98" s="5"/>
      <c r="CEX98" s="5"/>
      <c r="CEY98" s="5"/>
      <c r="CEZ98" s="5"/>
      <c r="CFA98" s="5"/>
      <c r="CFB98" s="5"/>
      <c r="CFC98" s="5"/>
      <c r="CFD98" s="5"/>
      <c r="CFE98" s="5"/>
      <c r="CFF98" s="5"/>
      <c r="CFG98" s="5"/>
      <c r="CFH98" s="5"/>
      <c r="CFI98" s="5"/>
      <c r="CFJ98" s="5"/>
      <c r="CFK98" s="5"/>
      <c r="CFL98" s="5"/>
      <c r="CFM98" s="5"/>
      <c r="CFN98" s="5"/>
      <c r="CFO98" s="5"/>
      <c r="CFP98" s="5"/>
      <c r="CFQ98" s="5"/>
      <c r="CFR98" s="5"/>
      <c r="CFS98" s="5"/>
      <c r="CFT98" s="5"/>
      <c r="CFU98" s="5"/>
      <c r="CFV98" s="5"/>
      <c r="CFW98" s="5"/>
      <c r="CFX98" s="5"/>
      <c r="CFY98" s="5"/>
      <c r="CFZ98" s="5"/>
      <c r="CGA98" s="5"/>
      <c r="CGB98" s="5"/>
      <c r="CGC98" s="5"/>
      <c r="CGD98" s="5"/>
      <c r="CGE98" s="5"/>
      <c r="CGF98" s="5"/>
      <c r="CGG98" s="5"/>
      <c r="CGH98" s="5"/>
      <c r="CGI98" s="5"/>
      <c r="CGJ98" s="5"/>
      <c r="CGK98" s="5"/>
      <c r="CGL98" s="5"/>
      <c r="CGM98" s="5"/>
      <c r="CGN98" s="5"/>
      <c r="CGO98" s="5"/>
      <c r="CGP98" s="5"/>
      <c r="CGQ98" s="5"/>
      <c r="CGR98" s="5"/>
      <c r="CGS98" s="5"/>
      <c r="CGT98" s="5"/>
      <c r="CGU98" s="5"/>
      <c r="CGV98" s="5"/>
      <c r="CGW98" s="5"/>
      <c r="CGX98" s="5"/>
      <c r="CGY98" s="5"/>
      <c r="CGZ98" s="5"/>
      <c r="CHA98" s="5"/>
      <c r="CHB98" s="5"/>
      <c r="CHC98" s="5"/>
      <c r="CHD98" s="5"/>
      <c r="CHE98" s="5"/>
      <c r="CHF98" s="5"/>
      <c r="CHG98" s="5"/>
      <c r="CHH98" s="5"/>
      <c r="CHI98" s="5"/>
      <c r="CHJ98" s="5"/>
      <c r="CHK98" s="5"/>
      <c r="CHL98" s="5"/>
      <c r="CHM98" s="5"/>
      <c r="CHN98" s="5"/>
      <c r="CHO98" s="5"/>
      <c r="CHP98" s="5"/>
      <c r="CHQ98" s="5"/>
      <c r="CHR98" s="5"/>
      <c r="CHS98" s="5"/>
      <c r="CHT98" s="5"/>
      <c r="CHU98" s="5"/>
      <c r="CHV98" s="5"/>
      <c r="CHW98" s="5"/>
      <c r="CHX98" s="5"/>
      <c r="CHY98" s="5"/>
      <c r="CHZ98" s="5"/>
      <c r="CIA98" s="5"/>
      <c r="CIB98" s="5"/>
      <c r="CIC98" s="5"/>
      <c r="CID98" s="5"/>
      <c r="CIE98" s="5"/>
      <c r="CIF98" s="5"/>
      <c r="CIG98" s="5"/>
      <c r="CIH98" s="5"/>
      <c r="CII98" s="5"/>
      <c r="CIJ98" s="5"/>
      <c r="CIK98" s="5"/>
      <c r="CIL98" s="5"/>
      <c r="CIM98" s="5"/>
      <c r="CIN98" s="5"/>
      <c r="CIO98" s="5"/>
      <c r="CIP98" s="5"/>
      <c r="CIQ98" s="5"/>
      <c r="CIR98" s="5"/>
      <c r="CIS98" s="5"/>
      <c r="CIT98" s="5"/>
      <c r="CIU98" s="5"/>
      <c r="CIV98" s="5"/>
      <c r="CIW98" s="5"/>
      <c r="CIX98" s="5"/>
      <c r="CIY98" s="5"/>
      <c r="CIZ98" s="5"/>
      <c r="CJA98" s="5"/>
      <c r="CJB98" s="5"/>
      <c r="CJC98" s="5"/>
      <c r="CJD98" s="5"/>
      <c r="CJE98" s="5"/>
      <c r="CJF98" s="5"/>
      <c r="CJG98" s="5"/>
      <c r="CJH98" s="5"/>
      <c r="CJI98" s="5"/>
      <c r="CJJ98" s="5"/>
      <c r="CJK98" s="5"/>
      <c r="CJL98" s="5"/>
      <c r="CJM98" s="5"/>
      <c r="CJN98" s="5"/>
      <c r="CJO98" s="5"/>
      <c r="CJP98" s="5"/>
      <c r="CJQ98" s="5"/>
      <c r="CJR98" s="5"/>
      <c r="CJS98" s="5"/>
      <c r="CJT98" s="5"/>
      <c r="CJU98" s="5"/>
      <c r="CJV98" s="5"/>
      <c r="CJW98" s="5"/>
      <c r="CJX98" s="5"/>
      <c r="CJY98" s="5"/>
      <c r="CJZ98" s="5"/>
      <c r="CKA98" s="5"/>
      <c r="CKB98" s="5"/>
      <c r="CKC98" s="5"/>
      <c r="CKD98" s="5"/>
      <c r="CKE98" s="5"/>
      <c r="CKF98" s="5"/>
      <c r="CKG98" s="5"/>
      <c r="CKH98" s="5"/>
      <c r="CKI98" s="5"/>
      <c r="CKJ98" s="5"/>
      <c r="CKK98" s="5"/>
      <c r="CKL98" s="5"/>
      <c r="CKM98" s="5"/>
      <c r="CKN98" s="5"/>
      <c r="CKO98" s="5"/>
      <c r="CKP98" s="5"/>
      <c r="CKQ98" s="5"/>
      <c r="CKR98" s="5"/>
      <c r="CKS98" s="5"/>
      <c r="CKT98" s="5"/>
      <c r="CKU98" s="5"/>
      <c r="CKV98" s="5"/>
      <c r="CKW98" s="5"/>
      <c r="CKX98" s="5"/>
      <c r="CKY98" s="5"/>
      <c r="CKZ98" s="5"/>
      <c r="CLA98" s="5"/>
      <c r="CLB98" s="5"/>
      <c r="CLC98" s="5"/>
      <c r="CLD98" s="5"/>
      <c r="CLE98" s="5"/>
      <c r="CLF98" s="5"/>
      <c r="CLG98" s="5"/>
      <c r="CLH98" s="5"/>
      <c r="CLI98" s="5"/>
      <c r="CLJ98" s="5"/>
      <c r="CLK98" s="5"/>
      <c r="CLL98" s="5"/>
      <c r="CLM98" s="5"/>
      <c r="CLN98" s="5"/>
      <c r="CLO98" s="5"/>
      <c r="CLP98" s="5"/>
      <c r="CLQ98" s="5"/>
      <c r="CLR98" s="5"/>
      <c r="CLS98" s="5"/>
      <c r="CLT98" s="5"/>
      <c r="CLU98" s="5"/>
      <c r="CLV98" s="5"/>
      <c r="CLW98" s="5"/>
      <c r="CLX98" s="5"/>
      <c r="CLY98" s="5"/>
      <c r="CLZ98" s="5"/>
      <c r="CMA98" s="5"/>
      <c r="CMB98" s="5"/>
      <c r="CMC98" s="5"/>
      <c r="CMD98" s="5"/>
      <c r="CME98" s="5"/>
      <c r="CMF98" s="5"/>
      <c r="CMG98" s="5"/>
      <c r="CMH98" s="5"/>
      <c r="CMI98" s="5"/>
      <c r="CMJ98" s="5"/>
      <c r="CMK98" s="5"/>
      <c r="CML98" s="5"/>
      <c r="CMM98" s="5"/>
      <c r="CMN98" s="5"/>
      <c r="CMO98" s="5"/>
      <c r="CMP98" s="5"/>
      <c r="CMQ98" s="5"/>
      <c r="CMR98" s="5"/>
      <c r="CMS98" s="5"/>
      <c r="CMT98" s="5"/>
      <c r="CMU98" s="5"/>
      <c r="CMV98" s="5"/>
      <c r="CMW98" s="5"/>
      <c r="CMX98" s="5"/>
      <c r="CMY98" s="5"/>
      <c r="CMZ98" s="5"/>
      <c r="CNA98" s="5"/>
      <c r="CNB98" s="5"/>
      <c r="CNC98" s="5"/>
      <c r="CND98" s="5"/>
      <c r="CNE98" s="5"/>
      <c r="CNF98" s="5"/>
      <c r="CNG98" s="5"/>
      <c r="CNH98" s="5"/>
      <c r="CNI98" s="5"/>
      <c r="CNJ98" s="5"/>
      <c r="CNK98" s="5"/>
      <c r="CNL98" s="5"/>
      <c r="CNM98" s="5"/>
      <c r="CNN98" s="5"/>
      <c r="CNO98" s="5"/>
      <c r="CNP98" s="5"/>
      <c r="CNQ98" s="5"/>
      <c r="CNR98" s="5"/>
      <c r="CNS98" s="5"/>
      <c r="CNT98" s="5"/>
      <c r="CNU98" s="5"/>
      <c r="CNV98" s="5"/>
      <c r="CNW98" s="5"/>
      <c r="CNX98" s="5"/>
      <c r="CNY98" s="5"/>
      <c r="CNZ98" s="5"/>
      <c r="COA98" s="5"/>
      <c r="COB98" s="5"/>
      <c r="COC98" s="5"/>
      <c r="COD98" s="5"/>
      <c r="COE98" s="5"/>
      <c r="COF98" s="5"/>
      <c r="COG98" s="5"/>
      <c r="COH98" s="5"/>
      <c r="COI98" s="5"/>
      <c r="COJ98" s="5"/>
      <c r="COK98" s="5"/>
      <c r="COL98" s="5"/>
      <c r="COM98" s="5"/>
      <c r="CON98" s="5"/>
      <c r="COO98" s="5"/>
      <c r="COP98" s="5"/>
      <c r="COQ98" s="5"/>
      <c r="COR98" s="5"/>
      <c r="COS98" s="5"/>
      <c r="COT98" s="5"/>
      <c r="COU98" s="5"/>
      <c r="COV98" s="5"/>
      <c r="COW98" s="5"/>
      <c r="COX98" s="5"/>
      <c r="COY98" s="5"/>
      <c r="COZ98" s="5"/>
      <c r="CPA98" s="5"/>
      <c r="CPB98" s="5"/>
      <c r="CPC98" s="5"/>
      <c r="CPD98" s="5"/>
      <c r="CPE98" s="5"/>
      <c r="CPF98" s="5"/>
      <c r="CPG98" s="5"/>
      <c r="CPH98" s="5"/>
      <c r="CPI98" s="5"/>
      <c r="CPJ98" s="5"/>
      <c r="CPK98" s="5"/>
      <c r="CPL98" s="5"/>
      <c r="CPM98" s="5"/>
      <c r="CPN98" s="5"/>
      <c r="CPO98" s="5"/>
      <c r="CPP98" s="5"/>
      <c r="CPQ98" s="5"/>
      <c r="CPR98" s="5"/>
      <c r="CPS98" s="5"/>
      <c r="CPT98" s="5"/>
      <c r="CPU98" s="5"/>
      <c r="CPV98" s="5"/>
      <c r="CPW98" s="5"/>
      <c r="CPX98" s="5"/>
      <c r="CPY98" s="5"/>
      <c r="CPZ98" s="5"/>
      <c r="CQA98" s="5"/>
      <c r="CQB98" s="5"/>
      <c r="CQC98" s="5"/>
      <c r="CQD98" s="5"/>
      <c r="CQE98" s="5"/>
      <c r="CQF98" s="5"/>
      <c r="CQG98" s="5"/>
      <c r="CQH98" s="5"/>
      <c r="CQI98" s="5"/>
      <c r="CQJ98" s="5"/>
      <c r="CQK98" s="5"/>
      <c r="CQL98" s="5"/>
      <c r="CQM98" s="5"/>
      <c r="CQN98" s="5"/>
      <c r="CQO98" s="5"/>
      <c r="CQP98" s="5"/>
      <c r="CQQ98" s="5"/>
      <c r="CQR98" s="5"/>
      <c r="CQS98" s="5"/>
      <c r="CQT98" s="5"/>
      <c r="CQU98" s="5"/>
      <c r="CQV98" s="5"/>
      <c r="CQW98" s="5"/>
      <c r="CQX98" s="5"/>
      <c r="CQY98" s="5"/>
      <c r="CQZ98" s="5"/>
      <c r="CRA98" s="5"/>
      <c r="CRB98" s="5"/>
      <c r="CRC98" s="5"/>
      <c r="CRD98" s="5"/>
      <c r="CRE98" s="5"/>
      <c r="CRF98" s="5"/>
      <c r="CRG98" s="5"/>
      <c r="CRH98" s="5"/>
      <c r="CRI98" s="5"/>
      <c r="CRJ98" s="5"/>
      <c r="CRK98" s="5"/>
      <c r="CRL98" s="5"/>
      <c r="CRM98" s="5"/>
      <c r="CRN98" s="5"/>
      <c r="CRO98" s="5"/>
      <c r="CRP98" s="5"/>
      <c r="CRQ98" s="5"/>
      <c r="CRR98" s="5"/>
      <c r="CRS98" s="5"/>
      <c r="CRT98" s="5"/>
      <c r="CRU98" s="5"/>
      <c r="CRV98" s="5"/>
      <c r="CRW98" s="5"/>
      <c r="CRX98" s="5"/>
      <c r="CRY98" s="5"/>
      <c r="CRZ98" s="5"/>
      <c r="CSA98" s="5"/>
      <c r="CSB98" s="5"/>
      <c r="CSC98" s="5"/>
      <c r="CSD98" s="5"/>
      <c r="CSE98" s="5"/>
      <c r="CSF98" s="5"/>
      <c r="CSG98" s="5"/>
      <c r="CSH98" s="5"/>
      <c r="CSI98" s="5"/>
      <c r="CSJ98" s="5"/>
      <c r="CSK98" s="5"/>
      <c r="CSL98" s="5"/>
      <c r="CSM98" s="5"/>
      <c r="CSN98" s="5"/>
      <c r="CSO98" s="5"/>
      <c r="CSP98" s="5"/>
      <c r="CSQ98" s="5"/>
      <c r="CSR98" s="5"/>
      <c r="CSS98" s="5"/>
      <c r="CST98" s="5"/>
      <c r="CSU98" s="5"/>
      <c r="CSV98" s="5"/>
      <c r="CSW98" s="5"/>
      <c r="CSX98" s="5"/>
      <c r="CSY98" s="5"/>
      <c r="CSZ98" s="5"/>
      <c r="CTA98" s="5"/>
      <c r="CTB98" s="5"/>
      <c r="CTC98" s="5"/>
      <c r="CTD98" s="5"/>
      <c r="CTE98" s="5"/>
      <c r="CTF98" s="5"/>
      <c r="CTG98" s="5"/>
      <c r="CTH98" s="5"/>
      <c r="CTI98" s="5"/>
      <c r="CTJ98" s="5"/>
      <c r="CTK98" s="5"/>
      <c r="CTL98" s="5"/>
      <c r="CTM98" s="5"/>
      <c r="CTN98" s="5"/>
      <c r="CTO98" s="5"/>
      <c r="CTP98" s="5"/>
      <c r="CTQ98" s="5"/>
      <c r="CTR98" s="5"/>
      <c r="CTS98" s="5"/>
      <c r="CTT98" s="5"/>
      <c r="CTU98" s="5"/>
      <c r="CTV98" s="5"/>
      <c r="CTW98" s="5"/>
      <c r="CTX98" s="5"/>
      <c r="CTY98" s="5"/>
      <c r="CTZ98" s="5"/>
      <c r="CUA98" s="5"/>
      <c r="CUB98" s="5"/>
      <c r="CUC98" s="5"/>
      <c r="CUD98" s="5"/>
      <c r="CUE98" s="5"/>
      <c r="CUF98" s="5"/>
      <c r="CUG98" s="5"/>
      <c r="CUH98" s="5"/>
      <c r="CUI98" s="5"/>
      <c r="CUJ98" s="5"/>
      <c r="CUK98" s="5"/>
      <c r="CUL98" s="5"/>
      <c r="CUM98" s="5"/>
      <c r="CUN98" s="5"/>
      <c r="CUO98" s="5"/>
      <c r="CUP98" s="5"/>
      <c r="CUQ98" s="5"/>
      <c r="CUR98" s="5"/>
      <c r="CUS98" s="5"/>
      <c r="CUT98" s="5"/>
      <c r="CUU98" s="5"/>
      <c r="CUV98" s="5"/>
      <c r="CUW98" s="5"/>
      <c r="CUX98" s="5"/>
      <c r="CUY98" s="5"/>
      <c r="CUZ98" s="5"/>
      <c r="CVA98" s="5"/>
      <c r="CVB98" s="5"/>
      <c r="CVC98" s="5"/>
      <c r="CVD98" s="5"/>
      <c r="CVE98" s="5"/>
      <c r="CVF98" s="5"/>
      <c r="CVG98" s="5"/>
      <c r="CVH98" s="5"/>
      <c r="CVI98" s="5"/>
      <c r="CVJ98" s="5"/>
      <c r="CVK98" s="5"/>
      <c r="CVL98" s="5"/>
      <c r="CVM98" s="5"/>
      <c r="CVN98" s="5"/>
      <c r="CVO98" s="5"/>
      <c r="CVP98" s="5"/>
      <c r="CVQ98" s="5"/>
      <c r="CVR98" s="5"/>
      <c r="CVS98" s="5"/>
      <c r="CVT98" s="5"/>
      <c r="CVU98" s="5"/>
      <c r="CVV98" s="5"/>
      <c r="CVW98" s="5"/>
      <c r="CVX98" s="5"/>
      <c r="CVY98" s="5"/>
      <c r="CVZ98" s="5"/>
      <c r="CWA98" s="5"/>
      <c r="CWB98" s="5"/>
      <c r="CWC98" s="5"/>
      <c r="CWD98" s="5"/>
      <c r="CWE98" s="5"/>
      <c r="CWF98" s="5"/>
      <c r="CWG98" s="5"/>
      <c r="CWH98" s="5"/>
      <c r="CWI98" s="5"/>
      <c r="CWJ98" s="5"/>
      <c r="CWK98" s="5"/>
      <c r="CWL98" s="5"/>
      <c r="CWM98" s="5"/>
      <c r="CWN98" s="5"/>
      <c r="CWO98" s="5"/>
      <c r="CWP98" s="5"/>
      <c r="CWQ98" s="5"/>
      <c r="CWR98" s="5"/>
      <c r="CWS98" s="5"/>
      <c r="CWT98" s="5"/>
      <c r="CWU98" s="5"/>
      <c r="CWV98" s="5"/>
      <c r="CWW98" s="5"/>
      <c r="CWX98" s="5"/>
      <c r="CWY98" s="5"/>
      <c r="CWZ98" s="5"/>
      <c r="CXA98" s="5"/>
      <c r="CXB98" s="5"/>
      <c r="CXC98" s="5"/>
      <c r="CXD98" s="5"/>
      <c r="CXE98" s="5"/>
      <c r="CXF98" s="5"/>
      <c r="CXG98" s="5"/>
      <c r="CXH98" s="5"/>
      <c r="CXI98" s="5"/>
      <c r="CXJ98" s="5"/>
      <c r="CXK98" s="5"/>
      <c r="CXL98" s="5"/>
      <c r="CXM98" s="5"/>
      <c r="CXN98" s="5"/>
      <c r="CXO98" s="5"/>
      <c r="CXP98" s="5"/>
      <c r="CXQ98" s="5"/>
      <c r="CXR98" s="5"/>
      <c r="CXS98" s="5"/>
      <c r="CXT98" s="5"/>
      <c r="CXU98" s="5"/>
      <c r="CXV98" s="5"/>
      <c r="CXW98" s="5"/>
      <c r="CXX98" s="5"/>
      <c r="CXY98" s="5"/>
      <c r="CXZ98" s="5"/>
      <c r="CYA98" s="5"/>
      <c r="CYB98" s="5"/>
      <c r="CYC98" s="5"/>
      <c r="CYD98" s="5"/>
      <c r="CYE98" s="5"/>
      <c r="CYF98" s="5"/>
      <c r="CYG98" s="5"/>
      <c r="CYH98" s="5"/>
      <c r="CYI98" s="5"/>
      <c r="CYJ98" s="5"/>
      <c r="CYK98" s="5"/>
      <c r="CYL98" s="5"/>
      <c r="CYM98" s="5"/>
      <c r="CYN98" s="5"/>
      <c r="CYO98" s="5"/>
      <c r="CYP98" s="5"/>
      <c r="CYQ98" s="5"/>
      <c r="CYR98" s="5"/>
      <c r="CYS98" s="5"/>
      <c r="CYT98" s="5"/>
      <c r="CYU98" s="5"/>
      <c r="CYV98" s="5"/>
      <c r="CYW98" s="5"/>
      <c r="CYX98" s="5"/>
      <c r="CYY98" s="5"/>
      <c r="CYZ98" s="5"/>
      <c r="CZA98" s="5"/>
      <c r="CZB98" s="5"/>
      <c r="CZC98" s="5"/>
      <c r="CZD98" s="5"/>
      <c r="CZE98" s="5"/>
      <c r="CZF98" s="5"/>
      <c r="CZG98" s="5"/>
      <c r="CZH98" s="5"/>
      <c r="CZI98" s="5"/>
      <c r="CZJ98" s="5"/>
      <c r="CZK98" s="5"/>
      <c r="CZL98" s="5"/>
      <c r="CZM98" s="5"/>
      <c r="CZN98" s="5"/>
      <c r="CZO98" s="5"/>
      <c r="CZP98" s="5"/>
      <c r="CZQ98" s="5"/>
      <c r="CZR98" s="5"/>
      <c r="CZS98" s="5"/>
      <c r="CZT98" s="5"/>
      <c r="CZU98" s="5"/>
      <c r="CZV98" s="5"/>
      <c r="CZW98" s="5"/>
      <c r="CZX98" s="5"/>
      <c r="CZY98" s="5"/>
      <c r="CZZ98" s="5"/>
      <c r="DAA98" s="5"/>
      <c r="DAB98" s="5"/>
      <c r="DAC98" s="5"/>
      <c r="DAD98" s="5"/>
      <c r="DAE98" s="5"/>
      <c r="DAF98" s="5"/>
      <c r="DAG98" s="5"/>
      <c r="DAH98" s="5"/>
      <c r="DAI98" s="5"/>
      <c r="DAJ98" s="5"/>
      <c r="DAK98" s="5"/>
      <c r="DAL98" s="5"/>
      <c r="DAM98" s="5"/>
      <c r="DAN98" s="5"/>
      <c r="DAO98" s="5"/>
      <c r="DAP98" s="5"/>
      <c r="DAQ98" s="5"/>
      <c r="DAR98" s="5"/>
      <c r="DAS98" s="5"/>
      <c r="DAT98" s="5"/>
      <c r="DAU98" s="5"/>
      <c r="DAV98" s="5"/>
      <c r="DAW98" s="5"/>
      <c r="DAX98" s="5"/>
      <c r="DAY98" s="5"/>
      <c r="DAZ98" s="5"/>
      <c r="DBA98" s="5"/>
      <c r="DBB98" s="5"/>
      <c r="DBC98" s="5"/>
      <c r="DBD98" s="5"/>
      <c r="DBE98" s="5"/>
      <c r="DBF98" s="5"/>
      <c r="DBG98" s="5"/>
      <c r="DBH98" s="5"/>
      <c r="DBI98" s="5"/>
      <c r="DBJ98" s="5"/>
      <c r="DBK98" s="5"/>
      <c r="DBL98" s="5"/>
      <c r="DBM98" s="5"/>
      <c r="DBN98" s="5"/>
      <c r="DBO98" s="5"/>
      <c r="DBP98" s="5"/>
      <c r="DBQ98" s="5"/>
      <c r="DBR98" s="5"/>
      <c r="DBS98" s="5"/>
      <c r="DBT98" s="5"/>
      <c r="DBU98" s="5"/>
      <c r="DBV98" s="5"/>
      <c r="DBW98" s="5"/>
      <c r="DBX98" s="5"/>
      <c r="DBY98" s="5"/>
      <c r="DBZ98" s="5"/>
      <c r="DCA98" s="5"/>
      <c r="DCB98" s="5"/>
      <c r="DCC98" s="5"/>
      <c r="DCD98" s="5"/>
      <c r="DCE98" s="5"/>
      <c r="DCF98" s="5"/>
      <c r="DCG98" s="5"/>
      <c r="DCH98" s="5"/>
      <c r="DCI98" s="5"/>
      <c r="DCJ98" s="5"/>
      <c r="DCK98" s="5"/>
      <c r="DCL98" s="5"/>
      <c r="DCM98" s="5"/>
      <c r="DCN98" s="5"/>
      <c r="DCO98" s="5"/>
      <c r="DCP98" s="5"/>
      <c r="DCQ98" s="5"/>
      <c r="DCR98" s="5"/>
      <c r="DCS98" s="5"/>
      <c r="DCT98" s="5"/>
      <c r="DCU98" s="5"/>
      <c r="DCV98" s="5"/>
      <c r="DCW98" s="5"/>
      <c r="DCX98" s="5"/>
      <c r="DCY98" s="5"/>
      <c r="DCZ98" s="5"/>
      <c r="DDA98" s="5"/>
      <c r="DDB98" s="5"/>
      <c r="DDC98" s="5"/>
      <c r="DDD98" s="5"/>
      <c r="DDE98" s="5"/>
      <c r="DDF98" s="5"/>
      <c r="DDG98" s="5"/>
      <c r="DDH98" s="5"/>
      <c r="DDI98" s="5"/>
      <c r="DDJ98" s="5"/>
      <c r="DDK98" s="5"/>
      <c r="DDL98" s="5"/>
      <c r="DDM98" s="5"/>
      <c r="DDN98" s="5"/>
      <c r="DDO98" s="5"/>
      <c r="DDP98" s="5"/>
      <c r="DDQ98" s="5"/>
      <c r="DDR98" s="5"/>
      <c r="DDS98" s="5"/>
      <c r="DDT98" s="5"/>
      <c r="DDU98" s="5"/>
      <c r="DDV98" s="5"/>
      <c r="DDW98" s="5"/>
      <c r="DDX98" s="5"/>
      <c r="DDY98" s="5"/>
      <c r="DDZ98" s="5"/>
      <c r="DEA98" s="5"/>
      <c r="DEB98" s="5"/>
      <c r="DEC98" s="5"/>
      <c r="DED98" s="5"/>
      <c r="DEE98" s="5"/>
      <c r="DEF98" s="5"/>
      <c r="DEG98" s="5"/>
      <c r="DEH98" s="5"/>
      <c r="DEI98" s="5"/>
      <c r="DEJ98" s="5"/>
      <c r="DEK98" s="5"/>
      <c r="DEL98" s="5"/>
      <c r="DEM98" s="5"/>
      <c r="DEN98" s="5"/>
      <c r="DEO98" s="5"/>
      <c r="DEP98" s="5"/>
      <c r="DEQ98" s="5"/>
      <c r="DER98" s="5"/>
      <c r="DES98" s="5"/>
      <c r="DET98" s="5"/>
      <c r="DEU98" s="5"/>
      <c r="DEV98" s="5"/>
      <c r="DEW98" s="5"/>
      <c r="DEX98" s="5"/>
      <c r="DEY98" s="5"/>
      <c r="DEZ98" s="5"/>
      <c r="DFA98" s="5"/>
      <c r="DFB98" s="5"/>
      <c r="DFC98" s="5"/>
      <c r="DFD98" s="5"/>
      <c r="DFE98" s="5"/>
      <c r="DFF98" s="5"/>
      <c r="DFG98" s="5"/>
      <c r="DFH98" s="5"/>
      <c r="DFI98" s="5"/>
      <c r="DFJ98" s="5"/>
      <c r="DFK98" s="5"/>
      <c r="DFL98" s="5"/>
      <c r="DFM98" s="5"/>
      <c r="DFN98" s="5"/>
      <c r="DFO98" s="5"/>
      <c r="DFP98" s="5"/>
      <c r="DFQ98" s="5"/>
      <c r="DFR98" s="5"/>
      <c r="DFS98" s="5"/>
      <c r="DFT98" s="5"/>
      <c r="DFU98" s="5"/>
      <c r="DFV98" s="5"/>
      <c r="DFW98" s="5"/>
      <c r="DFX98" s="5"/>
      <c r="DFY98" s="5"/>
      <c r="DFZ98" s="5"/>
      <c r="DGA98" s="5"/>
      <c r="DGB98" s="5"/>
      <c r="DGC98" s="5"/>
      <c r="DGD98" s="5"/>
      <c r="DGE98" s="5"/>
      <c r="DGF98" s="5"/>
      <c r="DGG98" s="5"/>
      <c r="DGH98" s="5"/>
      <c r="DGI98" s="5"/>
      <c r="DGJ98" s="5"/>
      <c r="DGK98" s="5"/>
      <c r="DGL98" s="5"/>
      <c r="DGM98" s="5"/>
      <c r="DGN98" s="5"/>
      <c r="DGO98" s="5"/>
      <c r="DGP98" s="5"/>
      <c r="DGQ98" s="5"/>
      <c r="DGR98" s="5"/>
      <c r="DGS98" s="5"/>
      <c r="DGT98" s="5"/>
      <c r="DGU98" s="5"/>
      <c r="DGV98" s="5"/>
      <c r="DGW98" s="5"/>
      <c r="DGX98" s="5"/>
      <c r="DGY98" s="5"/>
      <c r="DGZ98" s="5"/>
      <c r="DHA98" s="5"/>
      <c r="DHB98" s="5"/>
      <c r="DHC98" s="5"/>
      <c r="DHD98" s="5"/>
      <c r="DHE98" s="5"/>
      <c r="DHF98" s="5"/>
      <c r="DHG98" s="5"/>
      <c r="DHH98" s="5"/>
      <c r="DHI98" s="5"/>
      <c r="DHJ98" s="5"/>
      <c r="DHK98" s="5"/>
      <c r="DHL98" s="5"/>
      <c r="DHM98" s="5"/>
      <c r="DHN98" s="5"/>
      <c r="DHO98" s="5"/>
      <c r="DHP98" s="5"/>
      <c r="DHQ98" s="5"/>
      <c r="DHR98" s="5"/>
      <c r="DHS98" s="5"/>
      <c r="DHT98" s="5"/>
      <c r="DHU98" s="5"/>
      <c r="DHV98" s="5"/>
      <c r="DHW98" s="5"/>
      <c r="DHX98" s="5"/>
      <c r="DHY98" s="5"/>
      <c r="DHZ98" s="5"/>
      <c r="DIA98" s="5"/>
      <c r="DIB98" s="5"/>
      <c r="DIC98" s="5"/>
      <c r="DID98" s="5"/>
      <c r="DIE98" s="5"/>
      <c r="DIF98" s="5"/>
      <c r="DIG98" s="5"/>
      <c r="DIH98" s="5"/>
      <c r="DII98" s="5"/>
      <c r="DIJ98" s="5"/>
      <c r="DIK98" s="5"/>
      <c r="DIL98" s="5"/>
      <c r="DIM98" s="5"/>
      <c r="DIN98" s="5"/>
      <c r="DIO98" s="5"/>
      <c r="DIP98" s="5"/>
      <c r="DIQ98" s="5"/>
      <c r="DIR98" s="5"/>
      <c r="DIS98" s="5"/>
      <c r="DIT98" s="5"/>
      <c r="DIU98" s="5"/>
      <c r="DIV98" s="5"/>
      <c r="DIW98" s="5"/>
      <c r="DIX98" s="5"/>
      <c r="DIY98" s="5"/>
      <c r="DIZ98" s="5"/>
      <c r="DJA98" s="5"/>
      <c r="DJB98" s="5"/>
      <c r="DJC98" s="5"/>
      <c r="DJD98" s="5"/>
      <c r="DJE98" s="5"/>
      <c r="DJF98" s="5"/>
      <c r="DJG98" s="5"/>
      <c r="DJH98" s="5"/>
      <c r="DJI98" s="5"/>
      <c r="DJJ98" s="5"/>
      <c r="DJK98" s="5"/>
      <c r="DJL98" s="5"/>
      <c r="DJM98" s="5"/>
      <c r="DJN98" s="5"/>
      <c r="DJO98" s="5"/>
      <c r="DJP98" s="5"/>
      <c r="DJQ98" s="5"/>
      <c r="DJR98" s="5"/>
      <c r="DJS98" s="5"/>
      <c r="DJT98" s="5"/>
      <c r="DJU98" s="5"/>
      <c r="DJV98" s="5"/>
      <c r="DJW98" s="5"/>
      <c r="DJX98" s="5"/>
      <c r="DJY98" s="5"/>
      <c r="DJZ98" s="5"/>
      <c r="DKA98" s="5"/>
      <c r="DKB98" s="5"/>
      <c r="DKC98" s="5"/>
      <c r="DKD98" s="5"/>
      <c r="DKE98" s="5"/>
      <c r="DKF98" s="5"/>
      <c r="DKG98" s="5"/>
      <c r="DKH98" s="5"/>
      <c r="DKI98" s="5"/>
      <c r="DKJ98" s="5"/>
      <c r="DKK98" s="5"/>
      <c r="DKL98" s="5"/>
      <c r="DKM98" s="5"/>
      <c r="DKN98" s="5"/>
      <c r="DKO98" s="5"/>
      <c r="DKP98" s="5"/>
      <c r="DKQ98" s="5"/>
      <c r="DKR98" s="5"/>
      <c r="DKS98" s="5"/>
      <c r="DKT98" s="5"/>
      <c r="DKU98" s="5"/>
      <c r="DKV98" s="5"/>
      <c r="DKW98" s="5"/>
      <c r="DKX98" s="5"/>
      <c r="DKY98" s="5"/>
      <c r="DKZ98" s="5"/>
      <c r="DLA98" s="5"/>
      <c r="DLB98" s="5"/>
      <c r="DLC98" s="5"/>
      <c r="DLD98" s="5"/>
      <c r="DLE98" s="5"/>
      <c r="DLF98" s="5"/>
      <c r="DLG98" s="5"/>
      <c r="DLH98" s="5"/>
      <c r="DLI98" s="5"/>
      <c r="DLJ98" s="5"/>
      <c r="DLK98" s="5"/>
      <c r="DLL98" s="5"/>
      <c r="DLM98" s="5"/>
      <c r="DLN98" s="5"/>
      <c r="DLO98" s="5"/>
      <c r="DLP98" s="5"/>
      <c r="DLQ98" s="5"/>
      <c r="DLR98" s="5"/>
      <c r="DLS98" s="5"/>
      <c r="DLT98" s="5"/>
      <c r="DLU98" s="5"/>
      <c r="DLV98" s="5"/>
      <c r="DLW98" s="5"/>
      <c r="DLX98" s="5"/>
      <c r="DLY98" s="5"/>
      <c r="DLZ98" s="5"/>
      <c r="DMA98" s="5"/>
      <c r="DMB98" s="5"/>
      <c r="DMC98" s="5"/>
      <c r="DMD98" s="5"/>
      <c r="DME98" s="5"/>
      <c r="DMF98" s="5"/>
      <c r="DMG98" s="5"/>
      <c r="DMH98" s="5"/>
      <c r="DMI98" s="5"/>
      <c r="DMJ98" s="5"/>
      <c r="DMK98" s="5"/>
      <c r="DML98" s="5"/>
      <c r="DMM98" s="5"/>
      <c r="DMN98" s="5"/>
      <c r="DMO98" s="5"/>
      <c r="DMP98" s="5"/>
      <c r="DMQ98" s="5"/>
      <c r="DMR98" s="5"/>
      <c r="DMS98" s="5"/>
      <c r="DMT98" s="5"/>
      <c r="DMU98" s="5"/>
      <c r="DMV98" s="5"/>
      <c r="DMW98" s="5"/>
      <c r="DMX98" s="5"/>
      <c r="DMY98" s="5"/>
      <c r="DMZ98" s="5"/>
      <c r="DNA98" s="5"/>
      <c r="DNB98" s="5"/>
      <c r="DNC98" s="5"/>
      <c r="DND98" s="5"/>
      <c r="DNE98" s="5"/>
      <c r="DNF98" s="5"/>
      <c r="DNG98" s="5"/>
      <c r="DNH98" s="5"/>
      <c r="DNI98" s="5"/>
      <c r="DNJ98" s="5"/>
      <c r="DNK98" s="5"/>
      <c r="DNL98" s="5"/>
      <c r="DNM98" s="5"/>
      <c r="DNN98" s="5"/>
      <c r="DNO98" s="5"/>
      <c r="DNP98" s="5"/>
      <c r="DNQ98" s="5"/>
      <c r="DNR98" s="5"/>
      <c r="DNS98" s="5"/>
      <c r="DNT98" s="5"/>
      <c r="DNU98" s="5"/>
      <c r="DNV98" s="5"/>
      <c r="DNW98" s="5"/>
      <c r="DNX98" s="5"/>
      <c r="DNY98" s="5"/>
      <c r="DNZ98" s="5"/>
      <c r="DOA98" s="5"/>
      <c r="DOB98" s="5"/>
      <c r="DOC98" s="5"/>
      <c r="DOD98" s="5"/>
      <c r="DOE98" s="5"/>
      <c r="DOF98" s="5"/>
      <c r="DOG98" s="5"/>
      <c r="DOH98" s="5"/>
      <c r="DOI98" s="5"/>
      <c r="DOJ98" s="5"/>
      <c r="DOK98" s="5"/>
      <c r="DOL98" s="5"/>
      <c r="DOM98" s="5"/>
      <c r="DON98" s="5"/>
      <c r="DOO98" s="5"/>
      <c r="DOP98" s="5"/>
      <c r="DOQ98" s="5"/>
      <c r="DOR98" s="5"/>
      <c r="DOS98" s="5"/>
      <c r="DOT98" s="5"/>
      <c r="DOU98" s="5"/>
      <c r="DOV98" s="5"/>
      <c r="DOW98" s="5"/>
      <c r="DOX98" s="5"/>
      <c r="DOY98" s="5"/>
      <c r="DOZ98" s="5"/>
      <c r="DPA98" s="5"/>
      <c r="DPB98" s="5"/>
      <c r="DPC98" s="5"/>
      <c r="DPD98" s="5"/>
      <c r="DPE98" s="5"/>
      <c r="DPF98" s="5"/>
    </row>
    <row r="99" spans="1:3126" s="6" customFormat="1" ht="20.100000000000001" customHeight="1" thickBot="1" x14ac:dyDescent="0.35">
      <c r="A99" s="24">
        <v>90</v>
      </c>
      <c r="B99" s="99" t="s">
        <v>42</v>
      </c>
      <c r="C99" s="100"/>
      <c r="D99" s="37"/>
      <c r="E99" s="37"/>
      <c r="F99" s="37"/>
      <c r="G99" s="37"/>
      <c r="H99" s="37">
        <f t="shared" ref="H99:AZ99" si="73">SUM(H97:H98)</f>
        <v>0</v>
      </c>
      <c r="I99" s="37">
        <f t="shared" si="73"/>
        <v>0</v>
      </c>
      <c r="J99" s="37">
        <f t="shared" si="73"/>
        <v>0</v>
      </c>
      <c r="K99" s="37">
        <f t="shared" si="73"/>
        <v>0</v>
      </c>
      <c r="L99" s="37">
        <f t="shared" si="73"/>
        <v>0</v>
      </c>
      <c r="M99" s="37">
        <f t="shared" si="73"/>
        <v>0</v>
      </c>
      <c r="N99" s="37">
        <f t="shared" si="73"/>
        <v>0</v>
      </c>
      <c r="O99" s="37">
        <f t="shared" si="73"/>
        <v>0</v>
      </c>
      <c r="P99" s="37">
        <f t="shared" si="73"/>
        <v>0</v>
      </c>
      <c r="Q99" s="37">
        <f t="shared" si="73"/>
        <v>0</v>
      </c>
      <c r="R99" s="37">
        <f t="shared" si="73"/>
        <v>0</v>
      </c>
      <c r="S99" s="37">
        <f t="shared" si="73"/>
        <v>0</v>
      </c>
      <c r="T99" s="37">
        <f t="shared" si="73"/>
        <v>0</v>
      </c>
      <c r="U99" s="37">
        <f t="shared" si="73"/>
        <v>0</v>
      </c>
      <c r="V99" s="37">
        <f t="shared" si="73"/>
        <v>0</v>
      </c>
      <c r="W99" s="37">
        <f t="shared" si="73"/>
        <v>6</v>
      </c>
      <c r="X99" s="37">
        <f t="shared" si="73"/>
        <v>288</v>
      </c>
      <c r="Y99" s="37">
        <f t="shared" si="73"/>
        <v>0</v>
      </c>
      <c r="Z99" s="37">
        <f t="shared" si="73"/>
        <v>0</v>
      </c>
      <c r="AA99" s="37">
        <f t="shared" si="73"/>
        <v>0</v>
      </c>
      <c r="AB99" s="37">
        <f t="shared" si="73"/>
        <v>0</v>
      </c>
      <c r="AC99" s="37">
        <f t="shared" si="73"/>
        <v>0</v>
      </c>
      <c r="AD99" s="37">
        <f t="shared" si="73"/>
        <v>0</v>
      </c>
      <c r="AE99" s="37">
        <f t="shared" si="73"/>
        <v>0</v>
      </c>
      <c r="AF99" s="37">
        <f t="shared" si="73"/>
        <v>0</v>
      </c>
      <c r="AG99" s="37">
        <f t="shared" si="73"/>
        <v>0</v>
      </c>
      <c r="AH99" s="37">
        <f t="shared" si="73"/>
        <v>0</v>
      </c>
      <c r="AI99" s="37">
        <f t="shared" si="73"/>
        <v>0</v>
      </c>
      <c r="AJ99" s="37">
        <f t="shared" si="73"/>
        <v>0</v>
      </c>
      <c r="AK99" s="37">
        <f t="shared" si="73"/>
        <v>0</v>
      </c>
      <c r="AL99" s="37">
        <f t="shared" si="73"/>
        <v>0</v>
      </c>
      <c r="AM99" s="53">
        <f t="shared" si="73"/>
        <v>7.5</v>
      </c>
      <c r="AN99" s="37">
        <f t="shared" si="73"/>
        <v>0</v>
      </c>
      <c r="AO99" s="37">
        <f t="shared" si="73"/>
        <v>0</v>
      </c>
      <c r="AP99" s="37">
        <f t="shared" si="73"/>
        <v>0</v>
      </c>
      <c r="AQ99" s="37">
        <f t="shared" si="73"/>
        <v>0</v>
      </c>
      <c r="AR99" s="37">
        <f t="shared" si="73"/>
        <v>0</v>
      </c>
      <c r="AS99" s="37">
        <f t="shared" si="73"/>
        <v>0</v>
      </c>
      <c r="AT99" s="37">
        <f t="shared" si="73"/>
        <v>0</v>
      </c>
      <c r="AU99" s="37">
        <f t="shared" si="73"/>
        <v>0</v>
      </c>
      <c r="AV99" s="37">
        <f t="shared" si="73"/>
        <v>0</v>
      </c>
      <c r="AW99" s="37">
        <f t="shared" si="73"/>
        <v>0</v>
      </c>
      <c r="AX99" s="37">
        <f t="shared" si="73"/>
        <v>0</v>
      </c>
      <c r="AY99" s="37">
        <f t="shared" si="73"/>
        <v>0</v>
      </c>
      <c r="AZ99" s="53">
        <f t="shared" si="73"/>
        <v>295.5</v>
      </c>
      <c r="BA99" s="18"/>
      <c r="BB99" s="50"/>
      <c r="BC99" s="14"/>
      <c r="BD99" s="14"/>
      <c r="BE99" s="15"/>
      <c r="BF99" s="13"/>
      <c r="BG99" s="13"/>
      <c r="BH99" s="13"/>
      <c r="BI99" s="16"/>
      <c r="BJ99" s="17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</row>
    <row r="100" spans="1:3126" s="6" customFormat="1" ht="32.25" customHeight="1" thickBot="1" x14ac:dyDescent="0.35">
      <c r="A100" s="24">
        <v>91</v>
      </c>
      <c r="B100" s="106" t="s">
        <v>129</v>
      </c>
      <c r="C100" s="107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49" t="s">
        <v>85</v>
      </c>
      <c r="BB100" s="50"/>
      <c r="BC100" s="14"/>
      <c r="BD100" s="14"/>
      <c r="BE100" s="15"/>
      <c r="BF100" s="13"/>
      <c r="BG100" s="13"/>
      <c r="BH100" s="13"/>
      <c r="BI100" s="16"/>
      <c r="BJ100" s="17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</row>
    <row r="101" spans="1:3126" s="7" customFormat="1" ht="19.5" customHeight="1" x14ac:dyDescent="0.25">
      <c r="A101" s="24">
        <v>92</v>
      </c>
      <c r="B101" s="40" t="s">
        <v>50</v>
      </c>
      <c r="C101" s="24" t="s">
        <v>91</v>
      </c>
      <c r="D101" s="35">
        <v>7</v>
      </c>
      <c r="E101" s="35">
        <v>1</v>
      </c>
      <c r="F101" s="35">
        <v>1</v>
      </c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>
        <f>6*2</f>
        <v>12</v>
      </c>
      <c r="AV101" s="35">
        <f>3*4</f>
        <v>12</v>
      </c>
      <c r="AW101" s="35"/>
      <c r="AX101" s="35"/>
      <c r="AY101" s="35">
        <f>AV101</f>
        <v>12</v>
      </c>
      <c r="AZ101" s="35">
        <f>AU101+AY101</f>
        <v>24</v>
      </c>
      <c r="BA101" s="49" t="s">
        <v>102</v>
      </c>
      <c r="BB101" s="50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8"/>
      <c r="DB101" s="8"/>
      <c r="DC101" s="8"/>
      <c r="DD101" s="8"/>
      <c r="DE101" s="8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  <c r="AMK101" s="5"/>
      <c r="AML101" s="5"/>
      <c r="AMM101" s="5"/>
      <c r="AMN101" s="5"/>
      <c r="AMO101" s="5"/>
      <c r="AMP101" s="5"/>
      <c r="AMQ101" s="5"/>
      <c r="AMR101" s="5"/>
      <c r="AMS101" s="5"/>
      <c r="AMT101" s="5"/>
      <c r="AMU101" s="5"/>
      <c r="AMV101" s="5"/>
      <c r="AMW101" s="5"/>
      <c r="AMX101" s="5"/>
      <c r="AMY101" s="5"/>
      <c r="AMZ101" s="5"/>
      <c r="ANA101" s="5"/>
      <c r="ANB101" s="5"/>
      <c r="ANC101" s="5"/>
      <c r="AND101" s="5"/>
      <c r="ANE101" s="5"/>
      <c r="ANF101" s="5"/>
      <c r="ANG101" s="5"/>
      <c r="ANH101" s="5"/>
      <c r="ANI101" s="5"/>
      <c r="ANJ101" s="5"/>
      <c r="ANK101" s="5"/>
      <c r="ANL101" s="5"/>
      <c r="ANM101" s="5"/>
      <c r="ANN101" s="5"/>
      <c r="ANO101" s="5"/>
      <c r="ANP101" s="5"/>
      <c r="ANQ101" s="5"/>
      <c r="ANR101" s="5"/>
      <c r="ANS101" s="5"/>
      <c r="ANT101" s="5"/>
      <c r="ANU101" s="5"/>
      <c r="ANV101" s="5"/>
      <c r="ANW101" s="5"/>
      <c r="ANX101" s="5"/>
      <c r="ANY101" s="5"/>
      <c r="ANZ101" s="5"/>
      <c r="AOA101" s="5"/>
      <c r="AOB101" s="5"/>
      <c r="AOC101" s="5"/>
      <c r="AOD101" s="5"/>
      <c r="AOE101" s="5"/>
      <c r="AOF101" s="5"/>
      <c r="AOG101" s="5"/>
      <c r="AOH101" s="5"/>
      <c r="AOI101" s="5"/>
      <c r="AOJ101" s="5"/>
      <c r="AOK101" s="5"/>
      <c r="AOL101" s="5"/>
      <c r="AOM101" s="5"/>
      <c r="AON101" s="5"/>
      <c r="AOO101" s="5"/>
      <c r="AOP101" s="5"/>
      <c r="AOQ101" s="5"/>
      <c r="AOR101" s="5"/>
      <c r="AOS101" s="5"/>
      <c r="AOT101" s="5"/>
      <c r="AOU101" s="5"/>
      <c r="AOV101" s="5"/>
      <c r="AOW101" s="5"/>
      <c r="AOX101" s="5"/>
      <c r="AOY101" s="5"/>
      <c r="AOZ101" s="5"/>
      <c r="APA101" s="5"/>
      <c r="APB101" s="5"/>
      <c r="APC101" s="5"/>
      <c r="APD101" s="5"/>
      <c r="APE101" s="5"/>
      <c r="APF101" s="5"/>
      <c r="APG101" s="5"/>
      <c r="APH101" s="5"/>
      <c r="API101" s="5"/>
      <c r="APJ101" s="5"/>
      <c r="APK101" s="5"/>
      <c r="APL101" s="5"/>
      <c r="APM101" s="5"/>
      <c r="APN101" s="5"/>
      <c r="APO101" s="5"/>
      <c r="APP101" s="5"/>
      <c r="APQ101" s="5"/>
      <c r="APR101" s="5"/>
      <c r="APS101" s="5"/>
      <c r="APT101" s="5"/>
      <c r="APU101" s="5"/>
      <c r="APV101" s="5"/>
      <c r="APW101" s="5"/>
      <c r="APX101" s="5"/>
      <c r="APY101" s="5"/>
      <c r="APZ101" s="5"/>
      <c r="AQA101" s="5"/>
      <c r="AQB101" s="5"/>
      <c r="AQC101" s="5"/>
      <c r="AQD101" s="5"/>
      <c r="AQE101" s="5"/>
      <c r="AQF101" s="5"/>
      <c r="AQG101" s="5"/>
      <c r="AQH101" s="5"/>
      <c r="AQI101" s="5"/>
      <c r="AQJ101" s="5"/>
      <c r="AQK101" s="5"/>
      <c r="AQL101" s="5"/>
      <c r="AQM101" s="5"/>
      <c r="AQN101" s="5"/>
      <c r="AQO101" s="5"/>
      <c r="AQP101" s="5"/>
      <c r="AQQ101" s="5"/>
      <c r="AQR101" s="5"/>
      <c r="AQS101" s="5"/>
      <c r="AQT101" s="5"/>
      <c r="AQU101" s="5"/>
      <c r="AQV101" s="5"/>
      <c r="AQW101" s="5"/>
      <c r="AQX101" s="5"/>
      <c r="AQY101" s="5"/>
      <c r="AQZ101" s="5"/>
      <c r="ARA101" s="5"/>
      <c r="ARB101" s="5"/>
      <c r="ARC101" s="5"/>
      <c r="ARD101" s="5"/>
      <c r="ARE101" s="5"/>
      <c r="ARF101" s="5"/>
      <c r="ARG101" s="5"/>
      <c r="ARH101" s="5"/>
      <c r="ARI101" s="5"/>
      <c r="ARJ101" s="5"/>
      <c r="ARK101" s="5"/>
      <c r="ARL101" s="5"/>
      <c r="ARM101" s="5"/>
      <c r="ARN101" s="5"/>
      <c r="ARO101" s="5"/>
      <c r="ARP101" s="5"/>
      <c r="ARQ101" s="5"/>
      <c r="ARR101" s="5"/>
      <c r="ARS101" s="5"/>
      <c r="ART101" s="5"/>
      <c r="ARU101" s="5"/>
      <c r="ARV101" s="5"/>
      <c r="ARW101" s="5"/>
      <c r="ARX101" s="5"/>
      <c r="ARY101" s="5"/>
      <c r="ARZ101" s="5"/>
      <c r="ASA101" s="5"/>
      <c r="ASB101" s="5"/>
      <c r="ASC101" s="5"/>
      <c r="ASD101" s="5"/>
      <c r="ASE101" s="5"/>
      <c r="ASF101" s="5"/>
      <c r="ASG101" s="5"/>
      <c r="ASH101" s="5"/>
      <c r="ASI101" s="5"/>
      <c r="ASJ101" s="5"/>
      <c r="ASK101" s="5"/>
      <c r="ASL101" s="5"/>
      <c r="ASM101" s="5"/>
      <c r="ASN101" s="5"/>
      <c r="ASO101" s="5"/>
      <c r="ASP101" s="5"/>
      <c r="ASQ101" s="5"/>
      <c r="ASR101" s="5"/>
      <c r="ASS101" s="5"/>
      <c r="AST101" s="5"/>
      <c r="ASU101" s="5"/>
      <c r="ASV101" s="5"/>
      <c r="ASW101" s="5"/>
      <c r="ASX101" s="5"/>
      <c r="ASY101" s="5"/>
      <c r="ASZ101" s="5"/>
      <c r="ATA101" s="5"/>
      <c r="ATB101" s="5"/>
      <c r="ATC101" s="5"/>
      <c r="ATD101" s="5"/>
      <c r="ATE101" s="5"/>
      <c r="ATF101" s="5"/>
      <c r="ATG101" s="5"/>
      <c r="ATH101" s="5"/>
      <c r="ATI101" s="5"/>
      <c r="ATJ101" s="5"/>
      <c r="ATK101" s="5"/>
      <c r="ATL101" s="5"/>
      <c r="ATM101" s="5"/>
      <c r="ATN101" s="5"/>
      <c r="ATO101" s="5"/>
      <c r="ATP101" s="5"/>
      <c r="ATQ101" s="5"/>
      <c r="ATR101" s="5"/>
      <c r="ATS101" s="5"/>
      <c r="ATT101" s="5"/>
      <c r="ATU101" s="5"/>
      <c r="ATV101" s="5"/>
      <c r="ATW101" s="5"/>
      <c r="ATX101" s="5"/>
      <c r="ATY101" s="5"/>
      <c r="ATZ101" s="5"/>
      <c r="AUA101" s="5"/>
      <c r="AUB101" s="5"/>
      <c r="AUC101" s="5"/>
      <c r="AUD101" s="5"/>
      <c r="AUE101" s="5"/>
      <c r="AUF101" s="5"/>
      <c r="AUG101" s="5"/>
      <c r="AUH101" s="5"/>
      <c r="AUI101" s="5"/>
      <c r="AUJ101" s="5"/>
      <c r="AUK101" s="5"/>
      <c r="AUL101" s="5"/>
      <c r="AUM101" s="5"/>
      <c r="AUN101" s="5"/>
      <c r="AUO101" s="5"/>
      <c r="AUP101" s="5"/>
      <c r="AUQ101" s="5"/>
      <c r="AUR101" s="5"/>
      <c r="AUS101" s="5"/>
      <c r="AUT101" s="5"/>
      <c r="AUU101" s="5"/>
      <c r="AUV101" s="5"/>
      <c r="AUW101" s="5"/>
      <c r="AUX101" s="5"/>
      <c r="AUY101" s="5"/>
      <c r="AUZ101" s="5"/>
      <c r="AVA101" s="5"/>
      <c r="AVB101" s="5"/>
      <c r="AVC101" s="5"/>
      <c r="AVD101" s="5"/>
      <c r="AVE101" s="5"/>
      <c r="AVF101" s="5"/>
      <c r="AVG101" s="5"/>
      <c r="AVH101" s="5"/>
      <c r="AVI101" s="5"/>
      <c r="AVJ101" s="5"/>
      <c r="AVK101" s="5"/>
      <c r="AVL101" s="5"/>
      <c r="AVM101" s="5"/>
      <c r="AVN101" s="5"/>
      <c r="AVO101" s="5"/>
      <c r="AVP101" s="5"/>
      <c r="AVQ101" s="5"/>
      <c r="AVR101" s="5"/>
      <c r="AVS101" s="5"/>
      <c r="AVT101" s="5"/>
      <c r="AVU101" s="5"/>
      <c r="AVV101" s="5"/>
      <c r="AVW101" s="5"/>
      <c r="AVX101" s="5"/>
      <c r="AVY101" s="5"/>
      <c r="AVZ101" s="5"/>
      <c r="AWA101" s="5"/>
      <c r="AWB101" s="5"/>
      <c r="AWC101" s="5"/>
      <c r="AWD101" s="5"/>
      <c r="AWE101" s="5"/>
      <c r="AWF101" s="5"/>
      <c r="AWG101" s="5"/>
      <c r="AWH101" s="5"/>
      <c r="AWI101" s="5"/>
      <c r="AWJ101" s="5"/>
      <c r="AWK101" s="5"/>
      <c r="AWL101" s="5"/>
      <c r="AWM101" s="5"/>
      <c r="AWN101" s="5"/>
      <c r="AWO101" s="5"/>
      <c r="AWP101" s="5"/>
      <c r="AWQ101" s="5"/>
      <c r="AWR101" s="5"/>
      <c r="AWS101" s="5"/>
      <c r="AWT101" s="5"/>
      <c r="AWU101" s="5"/>
      <c r="AWV101" s="5"/>
      <c r="AWW101" s="5"/>
      <c r="AWX101" s="5"/>
      <c r="AWY101" s="5"/>
      <c r="AWZ101" s="5"/>
      <c r="AXA101" s="5"/>
      <c r="AXB101" s="5"/>
      <c r="AXC101" s="5"/>
      <c r="AXD101" s="5"/>
      <c r="AXE101" s="5"/>
      <c r="AXF101" s="5"/>
      <c r="AXG101" s="5"/>
      <c r="AXH101" s="5"/>
      <c r="AXI101" s="5"/>
      <c r="AXJ101" s="5"/>
      <c r="AXK101" s="5"/>
      <c r="AXL101" s="5"/>
      <c r="AXM101" s="5"/>
      <c r="AXN101" s="5"/>
      <c r="AXO101" s="5"/>
      <c r="AXP101" s="5"/>
      <c r="AXQ101" s="5"/>
      <c r="AXR101" s="5"/>
      <c r="AXS101" s="5"/>
      <c r="AXT101" s="5"/>
      <c r="AXU101" s="5"/>
      <c r="AXV101" s="5"/>
      <c r="AXW101" s="5"/>
      <c r="AXX101" s="5"/>
      <c r="AXY101" s="5"/>
      <c r="AXZ101" s="5"/>
      <c r="AYA101" s="5"/>
      <c r="AYB101" s="5"/>
      <c r="AYC101" s="5"/>
      <c r="AYD101" s="5"/>
      <c r="AYE101" s="5"/>
      <c r="AYF101" s="5"/>
      <c r="AYG101" s="5"/>
      <c r="AYH101" s="5"/>
      <c r="AYI101" s="5"/>
      <c r="AYJ101" s="5"/>
      <c r="AYK101" s="5"/>
      <c r="AYL101" s="5"/>
      <c r="AYM101" s="5"/>
      <c r="AYN101" s="5"/>
      <c r="AYO101" s="5"/>
      <c r="AYP101" s="5"/>
      <c r="AYQ101" s="5"/>
      <c r="AYR101" s="5"/>
      <c r="AYS101" s="5"/>
      <c r="AYT101" s="5"/>
      <c r="AYU101" s="5"/>
      <c r="AYV101" s="5"/>
      <c r="AYW101" s="5"/>
      <c r="AYX101" s="5"/>
      <c r="AYY101" s="5"/>
      <c r="AYZ101" s="5"/>
      <c r="AZA101" s="5"/>
      <c r="AZB101" s="5"/>
      <c r="AZC101" s="5"/>
      <c r="AZD101" s="5"/>
      <c r="AZE101" s="5"/>
      <c r="AZF101" s="5"/>
      <c r="AZG101" s="5"/>
      <c r="AZH101" s="5"/>
      <c r="AZI101" s="5"/>
      <c r="AZJ101" s="5"/>
      <c r="AZK101" s="5"/>
      <c r="AZL101" s="5"/>
      <c r="AZM101" s="5"/>
      <c r="AZN101" s="5"/>
      <c r="AZO101" s="5"/>
      <c r="AZP101" s="5"/>
      <c r="AZQ101" s="5"/>
      <c r="AZR101" s="5"/>
      <c r="AZS101" s="5"/>
      <c r="AZT101" s="5"/>
      <c r="AZU101" s="5"/>
      <c r="AZV101" s="5"/>
      <c r="AZW101" s="5"/>
      <c r="AZX101" s="5"/>
      <c r="AZY101" s="5"/>
      <c r="AZZ101" s="5"/>
      <c r="BAA101" s="5"/>
      <c r="BAB101" s="5"/>
      <c r="BAC101" s="5"/>
      <c r="BAD101" s="5"/>
      <c r="BAE101" s="5"/>
      <c r="BAF101" s="5"/>
      <c r="BAG101" s="5"/>
      <c r="BAH101" s="5"/>
      <c r="BAI101" s="5"/>
      <c r="BAJ101" s="5"/>
      <c r="BAK101" s="5"/>
      <c r="BAL101" s="5"/>
      <c r="BAM101" s="5"/>
      <c r="BAN101" s="5"/>
      <c r="BAO101" s="5"/>
      <c r="BAP101" s="5"/>
      <c r="BAQ101" s="5"/>
      <c r="BAR101" s="5"/>
      <c r="BAS101" s="5"/>
      <c r="BAT101" s="5"/>
      <c r="BAU101" s="5"/>
      <c r="BAV101" s="5"/>
      <c r="BAW101" s="5"/>
      <c r="BAX101" s="5"/>
      <c r="BAY101" s="5"/>
      <c r="BAZ101" s="5"/>
      <c r="BBA101" s="5"/>
      <c r="BBB101" s="5"/>
      <c r="BBC101" s="5"/>
      <c r="BBD101" s="5"/>
      <c r="BBE101" s="5"/>
      <c r="BBF101" s="5"/>
      <c r="BBG101" s="5"/>
      <c r="BBH101" s="5"/>
      <c r="BBI101" s="5"/>
      <c r="BBJ101" s="5"/>
      <c r="BBK101" s="5"/>
      <c r="BBL101" s="5"/>
      <c r="BBM101" s="5"/>
      <c r="BBN101" s="5"/>
      <c r="BBO101" s="5"/>
      <c r="BBP101" s="5"/>
      <c r="BBQ101" s="5"/>
      <c r="BBR101" s="5"/>
      <c r="BBS101" s="5"/>
      <c r="BBT101" s="5"/>
      <c r="BBU101" s="5"/>
      <c r="BBV101" s="5"/>
      <c r="BBW101" s="5"/>
      <c r="BBX101" s="5"/>
      <c r="BBY101" s="5"/>
      <c r="BBZ101" s="5"/>
      <c r="BCA101" s="5"/>
      <c r="BCB101" s="5"/>
      <c r="BCC101" s="5"/>
      <c r="BCD101" s="5"/>
      <c r="BCE101" s="5"/>
      <c r="BCF101" s="5"/>
      <c r="BCG101" s="5"/>
      <c r="BCH101" s="5"/>
      <c r="BCI101" s="5"/>
      <c r="BCJ101" s="5"/>
      <c r="BCK101" s="5"/>
      <c r="BCL101" s="5"/>
      <c r="BCM101" s="5"/>
      <c r="BCN101" s="5"/>
      <c r="BCO101" s="5"/>
      <c r="BCP101" s="5"/>
      <c r="BCQ101" s="5"/>
      <c r="BCR101" s="5"/>
      <c r="BCS101" s="5"/>
      <c r="BCT101" s="5"/>
      <c r="BCU101" s="5"/>
      <c r="BCV101" s="5"/>
      <c r="BCW101" s="5"/>
      <c r="BCX101" s="5"/>
      <c r="BCY101" s="5"/>
      <c r="BCZ101" s="5"/>
      <c r="BDA101" s="5"/>
      <c r="BDB101" s="5"/>
      <c r="BDC101" s="5"/>
      <c r="BDD101" s="5"/>
      <c r="BDE101" s="5"/>
      <c r="BDF101" s="5"/>
      <c r="BDG101" s="5"/>
      <c r="BDH101" s="5"/>
      <c r="BDI101" s="5"/>
      <c r="BDJ101" s="5"/>
      <c r="BDK101" s="5"/>
      <c r="BDL101" s="5"/>
      <c r="BDM101" s="5"/>
      <c r="BDN101" s="5"/>
      <c r="BDO101" s="5"/>
      <c r="BDP101" s="5"/>
      <c r="BDQ101" s="5"/>
      <c r="BDR101" s="5"/>
      <c r="BDS101" s="5"/>
      <c r="BDT101" s="5"/>
      <c r="BDU101" s="5"/>
      <c r="BDV101" s="5"/>
      <c r="BDW101" s="5"/>
      <c r="BDX101" s="5"/>
      <c r="BDY101" s="5"/>
      <c r="BDZ101" s="5"/>
      <c r="BEA101" s="5"/>
      <c r="BEB101" s="5"/>
      <c r="BEC101" s="5"/>
      <c r="BED101" s="5"/>
      <c r="BEE101" s="5"/>
      <c r="BEF101" s="5"/>
      <c r="BEG101" s="5"/>
      <c r="BEH101" s="5"/>
      <c r="BEI101" s="5"/>
      <c r="BEJ101" s="5"/>
      <c r="BEK101" s="5"/>
      <c r="BEL101" s="5"/>
      <c r="BEM101" s="5"/>
      <c r="BEN101" s="5"/>
      <c r="BEO101" s="5"/>
      <c r="BEP101" s="5"/>
      <c r="BEQ101" s="5"/>
      <c r="BER101" s="5"/>
      <c r="BES101" s="5"/>
      <c r="BET101" s="5"/>
      <c r="BEU101" s="5"/>
      <c r="BEV101" s="5"/>
      <c r="BEW101" s="5"/>
      <c r="BEX101" s="5"/>
      <c r="BEY101" s="5"/>
      <c r="BEZ101" s="5"/>
      <c r="BFA101" s="5"/>
      <c r="BFB101" s="5"/>
      <c r="BFC101" s="5"/>
      <c r="BFD101" s="5"/>
      <c r="BFE101" s="5"/>
      <c r="BFF101" s="5"/>
      <c r="BFG101" s="5"/>
      <c r="BFH101" s="5"/>
      <c r="BFI101" s="5"/>
      <c r="BFJ101" s="5"/>
      <c r="BFK101" s="5"/>
      <c r="BFL101" s="5"/>
      <c r="BFM101" s="5"/>
      <c r="BFN101" s="5"/>
      <c r="BFO101" s="5"/>
      <c r="BFP101" s="5"/>
      <c r="BFQ101" s="5"/>
      <c r="BFR101" s="5"/>
      <c r="BFS101" s="5"/>
      <c r="BFT101" s="5"/>
      <c r="BFU101" s="5"/>
      <c r="BFV101" s="5"/>
      <c r="BFW101" s="5"/>
      <c r="BFX101" s="5"/>
      <c r="BFY101" s="5"/>
      <c r="BFZ101" s="5"/>
      <c r="BGA101" s="5"/>
      <c r="BGB101" s="5"/>
      <c r="BGC101" s="5"/>
      <c r="BGD101" s="5"/>
      <c r="BGE101" s="5"/>
      <c r="BGF101" s="5"/>
      <c r="BGG101" s="5"/>
      <c r="BGH101" s="5"/>
      <c r="BGI101" s="5"/>
      <c r="BGJ101" s="5"/>
      <c r="BGK101" s="5"/>
      <c r="BGL101" s="5"/>
      <c r="BGM101" s="5"/>
      <c r="BGN101" s="5"/>
      <c r="BGO101" s="5"/>
      <c r="BGP101" s="5"/>
      <c r="BGQ101" s="5"/>
      <c r="BGR101" s="5"/>
      <c r="BGS101" s="5"/>
      <c r="BGT101" s="5"/>
      <c r="BGU101" s="5"/>
      <c r="BGV101" s="5"/>
      <c r="BGW101" s="5"/>
      <c r="BGX101" s="5"/>
      <c r="BGY101" s="5"/>
      <c r="BGZ101" s="5"/>
      <c r="BHA101" s="5"/>
      <c r="BHB101" s="5"/>
      <c r="BHC101" s="5"/>
      <c r="BHD101" s="5"/>
      <c r="BHE101" s="5"/>
      <c r="BHF101" s="5"/>
      <c r="BHG101" s="5"/>
      <c r="BHH101" s="5"/>
      <c r="BHI101" s="5"/>
      <c r="BHJ101" s="5"/>
      <c r="BHK101" s="5"/>
      <c r="BHL101" s="5"/>
      <c r="BHM101" s="5"/>
      <c r="BHN101" s="5"/>
      <c r="BHO101" s="5"/>
      <c r="BHP101" s="5"/>
      <c r="BHQ101" s="5"/>
      <c r="BHR101" s="5"/>
      <c r="BHS101" s="5"/>
      <c r="BHT101" s="5"/>
      <c r="BHU101" s="5"/>
      <c r="BHV101" s="5"/>
      <c r="BHW101" s="5"/>
      <c r="BHX101" s="5"/>
      <c r="BHY101" s="5"/>
      <c r="BHZ101" s="5"/>
      <c r="BIA101" s="5"/>
      <c r="BIB101" s="5"/>
      <c r="BIC101" s="5"/>
      <c r="BID101" s="5"/>
      <c r="BIE101" s="5"/>
      <c r="BIF101" s="5"/>
      <c r="BIG101" s="5"/>
      <c r="BIH101" s="5"/>
      <c r="BII101" s="5"/>
      <c r="BIJ101" s="5"/>
      <c r="BIK101" s="5"/>
      <c r="BIL101" s="5"/>
      <c r="BIM101" s="5"/>
      <c r="BIN101" s="5"/>
      <c r="BIO101" s="5"/>
      <c r="BIP101" s="5"/>
      <c r="BIQ101" s="5"/>
      <c r="BIR101" s="5"/>
      <c r="BIS101" s="5"/>
      <c r="BIT101" s="5"/>
      <c r="BIU101" s="5"/>
      <c r="BIV101" s="5"/>
      <c r="BIW101" s="5"/>
      <c r="BIX101" s="5"/>
      <c r="BIY101" s="5"/>
      <c r="BIZ101" s="5"/>
      <c r="BJA101" s="5"/>
      <c r="BJB101" s="5"/>
      <c r="BJC101" s="5"/>
      <c r="BJD101" s="5"/>
      <c r="BJE101" s="5"/>
      <c r="BJF101" s="5"/>
      <c r="BJG101" s="5"/>
      <c r="BJH101" s="5"/>
      <c r="BJI101" s="5"/>
      <c r="BJJ101" s="5"/>
      <c r="BJK101" s="5"/>
      <c r="BJL101" s="5"/>
      <c r="BJM101" s="5"/>
      <c r="BJN101" s="5"/>
      <c r="BJO101" s="5"/>
      <c r="BJP101" s="5"/>
      <c r="BJQ101" s="5"/>
      <c r="BJR101" s="5"/>
      <c r="BJS101" s="5"/>
      <c r="BJT101" s="5"/>
      <c r="BJU101" s="5"/>
      <c r="BJV101" s="5"/>
      <c r="BJW101" s="5"/>
      <c r="BJX101" s="5"/>
      <c r="BJY101" s="5"/>
      <c r="BJZ101" s="5"/>
      <c r="BKA101" s="5"/>
      <c r="BKB101" s="5"/>
      <c r="BKC101" s="5"/>
      <c r="BKD101" s="5"/>
      <c r="BKE101" s="5"/>
      <c r="BKF101" s="5"/>
      <c r="BKG101" s="5"/>
      <c r="BKH101" s="5"/>
      <c r="BKI101" s="5"/>
      <c r="BKJ101" s="5"/>
      <c r="BKK101" s="5"/>
      <c r="BKL101" s="5"/>
      <c r="BKM101" s="5"/>
      <c r="BKN101" s="5"/>
      <c r="BKO101" s="5"/>
      <c r="BKP101" s="5"/>
      <c r="BKQ101" s="5"/>
      <c r="BKR101" s="5"/>
      <c r="BKS101" s="5"/>
      <c r="BKT101" s="5"/>
      <c r="BKU101" s="5"/>
      <c r="BKV101" s="5"/>
      <c r="BKW101" s="5"/>
      <c r="BKX101" s="5"/>
      <c r="BKY101" s="5"/>
      <c r="BKZ101" s="5"/>
      <c r="BLA101" s="5"/>
      <c r="BLB101" s="5"/>
      <c r="BLC101" s="5"/>
      <c r="BLD101" s="5"/>
      <c r="BLE101" s="5"/>
      <c r="BLF101" s="5"/>
      <c r="BLG101" s="5"/>
      <c r="BLH101" s="5"/>
      <c r="BLI101" s="5"/>
      <c r="BLJ101" s="5"/>
      <c r="BLK101" s="5"/>
      <c r="BLL101" s="5"/>
      <c r="BLM101" s="5"/>
      <c r="BLN101" s="5"/>
      <c r="BLO101" s="5"/>
      <c r="BLP101" s="5"/>
      <c r="BLQ101" s="5"/>
      <c r="BLR101" s="5"/>
      <c r="BLS101" s="5"/>
      <c r="BLT101" s="5"/>
      <c r="BLU101" s="5"/>
      <c r="BLV101" s="5"/>
      <c r="BLW101" s="5"/>
      <c r="BLX101" s="5"/>
      <c r="BLY101" s="5"/>
      <c r="BLZ101" s="5"/>
      <c r="BMA101" s="5"/>
      <c r="BMB101" s="5"/>
      <c r="BMC101" s="5"/>
      <c r="BMD101" s="5"/>
      <c r="BME101" s="5"/>
      <c r="BMF101" s="5"/>
      <c r="BMG101" s="5"/>
      <c r="BMH101" s="5"/>
      <c r="BMI101" s="5"/>
      <c r="BMJ101" s="5"/>
      <c r="BMK101" s="5"/>
      <c r="BML101" s="5"/>
      <c r="BMM101" s="5"/>
      <c r="BMN101" s="5"/>
      <c r="BMO101" s="5"/>
      <c r="BMP101" s="5"/>
      <c r="BMQ101" s="5"/>
      <c r="BMR101" s="5"/>
      <c r="BMS101" s="5"/>
      <c r="BMT101" s="5"/>
      <c r="BMU101" s="5"/>
      <c r="BMV101" s="5"/>
      <c r="BMW101" s="5"/>
      <c r="BMX101" s="5"/>
      <c r="BMY101" s="5"/>
      <c r="BMZ101" s="5"/>
      <c r="BNA101" s="5"/>
      <c r="BNB101" s="5"/>
      <c r="BNC101" s="5"/>
      <c r="BND101" s="5"/>
      <c r="BNE101" s="5"/>
      <c r="BNF101" s="5"/>
      <c r="BNG101" s="5"/>
      <c r="BNH101" s="5"/>
      <c r="BNI101" s="5"/>
      <c r="BNJ101" s="5"/>
      <c r="BNK101" s="5"/>
      <c r="BNL101" s="5"/>
      <c r="BNM101" s="5"/>
      <c r="BNN101" s="5"/>
      <c r="BNO101" s="5"/>
      <c r="BNP101" s="5"/>
      <c r="BNQ101" s="5"/>
      <c r="BNR101" s="5"/>
      <c r="BNS101" s="5"/>
      <c r="BNT101" s="5"/>
      <c r="BNU101" s="5"/>
      <c r="BNV101" s="5"/>
      <c r="BNW101" s="5"/>
      <c r="BNX101" s="5"/>
      <c r="BNY101" s="5"/>
      <c r="BNZ101" s="5"/>
      <c r="BOA101" s="5"/>
      <c r="BOB101" s="5"/>
      <c r="BOC101" s="5"/>
      <c r="BOD101" s="5"/>
      <c r="BOE101" s="5"/>
      <c r="BOF101" s="5"/>
      <c r="BOG101" s="5"/>
      <c r="BOH101" s="5"/>
      <c r="BOI101" s="5"/>
      <c r="BOJ101" s="5"/>
      <c r="BOK101" s="5"/>
      <c r="BOL101" s="5"/>
      <c r="BOM101" s="5"/>
      <c r="BON101" s="5"/>
      <c r="BOO101" s="5"/>
      <c r="BOP101" s="5"/>
      <c r="BOQ101" s="5"/>
      <c r="BOR101" s="5"/>
      <c r="BOS101" s="5"/>
      <c r="BOT101" s="5"/>
      <c r="BOU101" s="5"/>
      <c r="BOV101" s="5"/>
      <c r="BOW101" s="5"/>
      <c r="BOX101" s="5"/>
      <c r="BOY101" s="5"/>
      <c r="BOZ101" s="5"/>
      <c r="BPA101" s="5"/>
      <c r="BPB101" s="5"/>
      <c r="BPC101" s="5"/>
      <c r="BPD101" s="5"/>
      <c r="BPE101" s="5"/>
      <c r="BPF101" s="5"/>
      <c r="BPG101" s="5"/>
      <c r="BPH101" s="5"/>
      <c r="BPI101" s="5"/>
      <c r="BPJ101" s="5"/>
      <c r="BPK101" s="5"/>
      <c r="BPL101" s="5"/>
      <c r="BPM101" s="5"/>
      <c r="BPN101" s="5"/>
      <c r="BPO101" s="5"/>
      <c r="BPP101" s="5"/>
      <c r="BPQ101" s="5"/>
      <c r="BPR101" s="5"/>
      <c r="BPS101" s="5"/>
      <c r="BPT101" s="5"/>
      <c r="BPU101" s="5"/>
      <c r="BPV101" s="5"/>
      <c r="BPW101" s="5"/>
      <c r="BPX101" s="5"/>
      <c r="BPY101" s="5"/>
      <c r="BPZ101" s="5"/>
      <c r="BQA101" s="5"/>
      <c r="BQB101" s="5"/>
      <c r="BQC101" s="5"/>
      <c r="BQD101" s="5"/>
      <c r="BQE101" s="5"/>
      <c r="BQF101" s="5"/>
      <c r="BQG101" s="5"/>
      <c r="BQH101" s="5"/>
      <c r="BQI101" s="5"/>
      <c r="BQJ101" s="5"/>
      <c r="BQK101" s="5"/>
      <c r="BQL101" s="5"/>
      <c r="BQM101" s="5"/>
      <c r="BQN101" s="5"/>
      <c r="BQO101" s="5"/>
      <c r="BQP101" s="5"/>
      <c r="BQQ101" s="5"/>
      <c r="BQR101" s="5"/>
      <c r="BQS101" s="5"/>
      <c r="BQT101" s="5"/>
      <c r="BQU101" s="5"/>
      <c r="BQV101" s="5"/>
      <c r="BQW101" s="5"/>
      <c r="BQX101" s="5"/>
      <c r="BQY101" s="5"/>
      <c r="BQZ101" s="5"/>
      <c r="BRA101" s="5"/>
      <c r="BRB101" s="5"/>
      <c r="BRC101" s="5"/>
      <c r="BRD101" s="5"/>
      <c r="BRE101" s="5"/>
      <c r="BRF101" s="5"/>
      <c r="BRG101" s="5"/>
      <c r="BRH101" s="5"/>
      <c r="BRI101" s="5"/>
      <c r="BRJ101" s="5"/>
      <c r="BRK101" s="5"/>
      <c r="BRL101" s="5"/>
      <c r="BRM101" s="5"/>
      <c r="BRN101" s="5"/>
      <c r="BRO101" s="5"/>
      <c r="BRP101" s="5"/>
      <c r="BRQ101" s="5"/>
      <c r="BRR101" s="5"/>
      <c r="BRS101" s="5"/>
      <c r="BRT101" s="5"/>
      <c r="BRU101" s="5"/>
      <c r="BRV101" s="5"/>
      <c r="BRW101" s="5"/>
      <c r="BRX101" s="5"/>
      <c r="BRY101" s="5"/>
      <c r="BRZ101" s="5"/>
      <c r="BSA101" s="5"/>
      <c r="BSB101" s="5"/>
      <c r="BSC101" s="5"/>
      <c r="BSD101" s="5"/>
      <c r="BSE101" s="5"/>
      <c r="BSF101" s="5"/>
      <c r="BSG101" s="5"/>
      <c r="BSH101" s="5"/>
      <c r="BSI101" s="5"/>
      <c r="BSJ101" s="5"/>
      <c r="BSK101" s="5"/>
      <c r="BSL101" s="5"/>
      <c r="BSM101" s="5"/>
      <c r="BSN101" s="5"/>
      <c r="BSO101" s="5"/>
      <c r="BSP101" s="5"/>
      <c r="BSQ101" s="5"/>
      <c r="BSR101" s="5"/>
      <c r="BSS101" s="5"/>
      <c r="BST101" s="5"/>
      <c r="BSU101" s="5"/>
      <c r="BSV101" s="5"/>
      <c r="BSW101" s="5"/>
      <c r="BSX101" s="5"/>
      <c r="BSY101" s="5"/>
      <c r="BSZ101" s="5"/>
      <c r="BTA101" s="5"/>
      <c r="BTB101" s="5"/>
      <c r="BTC101" s="5"/>
      <c r="BTD101" s="5"/>
      <c r="BTE101" s="5"/>
      <c r="BTF101" s="5"/>
      <c r="BTG101" s="5"/>
      <c r="BTH101" s="5"/>
      <c r="BTI101" s="5"/>
      <c r="BTJ101" s="5"/>
      <c r="BTK101" s="5"/>
      <c r="BTL101" s="5"/>
      <c r="BTM101" s="5"/>
      <c r="BTN101" s="5"/>
      <c r="BTO101" s="5"/>
      <c r="BTP101" s="5"/>
      <c r="BTQ101" s="5"/>
      <c r="BTR101" s="5"/>
      <c r="BTS101" s="5"/>
      <c r="BTT101" s="5"/>
      <c r="BTU101" s="5"/>
      <c r="BTV101" s="5"/>
      <c r="BTW101" s="5"/>
      <c r="BTX101" s="5"/>
      <c r="BTY101" s="5"/>
      <c r="BTZ101" s="5"/>
      <c r="BUA101" s="5"/>
      <c r="BUB101" s="5"/>
      <c r="BUC101" s="5"/>
      <c r="BUD101" s="5"/>
      <c r="BUE101" s="5"/>
      <c r="BUF101" s="5"/>
      <c r="BUG101" s="5"/>
      <c r="BUH101" s="5"/>
      <c r="BUI101" s="5"/>
      <c r="BUJ101" s="5"/>
      <c r="BUK101" s="5"/>
      <c r="BUL101" s="5"/>
      <c r="BUM101" s="5"/>
      <c r="BUN101" s="5"/>
      <c r="BUO101" s="5"/>
      <c r="BUP101" s="5"/>
      <c r="BUQ101" s="5"/>
      <c r="BUR101" s="5"/>
      <c r="BUS101" s="5"/>
      <c r="BUT101" s="5"/>
      <c r="BUU101" s="5"/>
      <c r="BUV101" s="5"/>
      <c r="BUW101" s="5"/>
      <c r="BUX101" s="5"/>
      <c r="BUY101" s="5"/>
      <c r="BUZ101" s="5"/>
      <c r="BVA101" s="5"/>
      <c r="BVB101" s="5"/>
      <c r="BVC101" s="5"/>
      <c r="BVD101" s="5"/>
      <c r="BVE101" s="5"/>
      <c r="BVF101" s="5"/>
      <c r="BVG101" s="5"/>
      <c r="BVH101" s="5"/>
      <c r="BVI101" s="5"/>
      <c r="BVJ101" s="5"/>
      <c r="BVK101" s="5"/>
      <c r="BVL101" s="5"/>
      <c r="BVM101" s="5"/>
      <c r="BVN101" s="5"/>
      <c r="BVO101" s="5"/>
      <c r="BVP101" s="5"/>
      <c r="BVQ101" s="5"/>
      <c r="BVR101" s="5"/>
      <c r="BVS101" s="5"/>
      <c r="BVT101" s="5"/>
      <c r="BVU101" s="5"/>
      <c r="BVV101" s="5"/>
      <c r="BVW101" s="5"/>
      <c r="BVX101" s="5"/>
      <c r="BVY101" s="5"/>
      <c r="BVZ101" s="5"/>
      <c r="BWA101" s="5"/>
      <c r="BWB101" s="5"/>
      <c r="BWC101" s="5"/>
      <c r="BWD101" s="5"/>
      <c r="BWE101" s="5"/>
      <c r="BWF101" s="5"/>
      <c r="BWG101" s="5"/>
      <c r="BWH101" s="5"/>
      <c r="BWI101" s="5"/>
      <c r="BWJ101" s="5"/>
      <c r="BWK101" s="5"/>
      <c r="BWL101" s="5"/>
      <c r="BWM101" s="5"/>
      <c r="BWN101" s="5"/>
      <c r="BWO101" s="5"/>
      <c r="BWP101" s="5"/>
      <c r="BWQ101" s="5"/>
      <c r="BWR101" s="5"/>
      <c r="BWS101" s="5"/>
      <c r="BWT101" s="5"/>
      <c r="BWU101" s="5"/>
      <c r="BWV101" s="5"/>
      <c r="BWW101" s="5"/>
      <c r="BWX101" s="5"/>
      <c r="BWY101" s="5"/>
      <c r="BWZ101" s="5"/>
      <c r="BXA101" s="5"/>
      <c r="BXB101" s="5"/>
      <c r="BXC101" s="5"/>
      <c r="BXD101" s="5"/>
      <c r="BXE101" s="5"/>
      <c r="BXF101" s="5"/>
      <c r="BXG101" s="5"/>
      <c r="BXH101" s="5"/>
      <c r="BXI101" s="5"/>
      <c r="BXJ101" s="5"/>
      <c r="BXK101" s="5"/>
      <c r="BXL101" s="5"/>
      <c r="BXM101" s="5"/>
      <c r="BXN101" s="5"/>
      <c r="BXO101" s="5"/>
      <c r="BXP101" s="5"/>
      <c r="BXQ101" s="5"/>
      <c r="BXR101" s="5"/>
      <c r="BXS101" s="5"/>
      <c r="BXT101" s="5"/>
      <c r="BXU101" s="5"/>
      <c r="BXV101" s="5"/>
      <c r="BXW101" s="5"/>
      <c r="BXX101" s="5"/>
      <c r="BXY101" s="5"/>
      <c r="BXZ101" s="5"/>
      <c r="BYA101" s="5"/>
      <c r="BYB101" s="5"/>
      <c r="BYC101" s="5"/>
      <c r="BYD101" s="5"/>
      <c r="BYE101" s="5"/>
      <c r="BYF101" s="5"/>
      <c r="BYG101" s="5"/>
      <c r="BYH101" s="5"/>
      <c r="BYI101" s="5"/>
      <c r="BYJ101" s="5"/>
      <c r="BYK101" s="5"/>
      <c r="BYL101" s="5"/>
      <c r="BYM101" s="5"/>
      <c r="BYN101" s="5"/>
      <c r="BYO101" s="5"/>
      <c r="BYP101" s="5"/>
      <c r="BYQ101" s="5"/>
      <c r="BYR101" s="5"/>
      <c r="BYS101" s="5"/>
      <c r="BYT101" s="5"/>
      <c r="BYU101" s="5"/>
      <c r="BYV101" s="5"/>
      <c r="BYW101" s="5"/>
      <c r="BYX101" s="5"/>
      <c r="BYY101" s="5"/>
      <c r="BYZ101" s="5"/>
      <c r="BZA101" s="5"/>
      <c r="BZB101" s="5"/>
      <c r="BZC101" s="5"/>
      <c r="BZD101" s="5"/>
      <c r="BZE101" s="5"/>
      <c r="BZF101" s="5"/>
      <c r="BZG101" s="5"/>
      <c r="BZH101" s="5"/>
      <c r="BZI101" s="5"/>
      <c r="BZJ101" s="5"/>
      <c r="BZK101" s="5"/>
      <c r="BZL101" s="5"/>
      <c r="BZM101" s="5"/>
      <c r="BZN101" s="5"/>
      <c r="BZO101" s="5"/>
      <c r="BZP101" s="5"/>
      <c r="BZQ101" s="5"/>
      <c r="BZR101" s="5"/>
      <c r="BZS101" s="5"/>
      <c r="BZT101" s="5"/>
      <c r="BZU101" s="5"/>
      <c r="BZV101" s="5"/>
      <c r="BZW101" s="5"/>
      <c r="BZX101" s="5"/>
      <c r="BZY101" s="5"/>
      <c r="BZZ101" s="5"/>
      <c r="CAA101" s="5"/>
      <c r="CAB101" s="5"/>
      <c r="CAC101" s="5"/>
      <c r="CAD101" s="5"/>
      <c r="CAE101" s="5"/>
      <c r="CAF101" s="5"/>
      <c r="CAG101" s="5"/>
      <c r="CAH101" s="5"/>
      <c r="CAI101" s="5"/>
      <c r="CAJ101" s="5"/>
      <c r="CAK101" s="5"/>
      <c r="CAL101" s="5"/>
      <c r="CAM101" s="5"/>
      <c r="CAN101" s="5"/>
      <c r="CAO101" s="5"/>
      <c r="CAP101" s="5"/>
      <c r="CAQ101" s="5"/>
      <c r="CAR101" s="5"/>
      <c r="CAS101" s="5"/>
      <c r="CAT101" s="5"/>
      <c r="CAU101" s="5"/>
      <c r="CAV101" s="5"/>
      <c r="CAW101" s="5"/>
      <c r="CAX101" s="5"/>
      <c r="CAY101" s="5"/>
      <c r="CAZ101" s="5"/>
      <c r="CBA101" s="5"/>
      <c r="CBB101" s="5"/>
      <c r="CBC101" s="5"/>
      <c r="CBD101" s="5"/>
      <c r="CBE101" s="5"/>
      <c r="CBF101" s="5"/>
      <c r="CBG101" s="5"/>
      <c r="CBH101" s="5"/>
      <c r="CBI101" s="5"/>
      <c r="CBJ101" s="5"/>
      <c r="CBK101" s="5"/>
      <c r="CBL101" s="5"/>
      <c r="CBM101" s="5"/>
      <c r="CBN101" s="5"/>
      <c r="CBO101" s="5"/>
      <c r="CBP101" s="5"/>
      <c r="CBQ101" s="5"/>
      <c r="CBR101" s="5"/>
      <c r="CBS101" s="5"/>
      <c r="CBT101" s="5"/>
      <c r="CBU101" s="5"/>
      <c r="CBV101" s="5"/>
      <c r="CBW101" s="5"/>
      <c r="CBX101" s="5"/>
      <c r="CBY101" s="5"/>
      <c r="CBZ101" s="5"/>
      <c r="CCA101" s="5"/>
      <c r="CCB101" s="5"/>
      <c r="CCC101" s="5"/>
      <c r="CCD101" s="5"/>
      <c r="CCE101" s="5"/>
      <c r="CCF101" s="5"/>
      <c r="CCG101" s="5"/>
      <c r="CCH101" s="5"/>
      <c r="CCI101" s="5"/>
      <c r="CCJ101" s="5"/>
      <c r="CCK101" s="5"/>
      <c r="CCL101" s="5"/>
      <c r="CCM101" s="5"/>
      <c r="CCN101" s="5"/>
      <c r="CCO101" s="5"/>
      <c r="CCP101" s="5"/>
      <c r="CCQ101" s="5"/>
      <c r="CCR101" s="5"/>
      <c r="CCS101" s="5"/>
      <c r="CCT101" s="5"/>
      <c r="CCU101" s="5"/>
      <c r="CCV101" s="5"/>
      <c r="CCW101" s="5"/>
      <c r="CCX101" s="5"/>
      <c r="CCY101" s="5"/>
      <c r="CCZ101" s="5"/>
      <c r="CDA101" s="5"/>
      <c r="CDB101" s="5"/>
      <c r="CDC101" s="5"/>
      <c r="CDD101" s="5"/>
      <c r="CDE101" s="5"/>
      <c r="CDF101" s="5"/>
      <c r="CDG101" s="5"/>
      <c r="CDH101" s="5"/>
      <c r="CDI101" s="5"/>
      <c r="CDJ101" s="5"/>
      <c r="CDK101" s="5"/>
      <c r="CDL101" s="5"/>
      <c r="CDM101" s="5"/>
      <c r="CDN101" s="5"/>
      <c r="CDO101" s="5"/>
      <c r="CDP101" s="5"/>
      <c r="CDQ101" s="5"/>
      <c r="CDR101" s="5"/>
      <c r="CDS101" s="5"/>
      <c r="CDT101" s="5"/>
      <c r="CDU101" s="5"/>
      <c r="CDV101" s="5"/>
      <c r="CDW101" s="5"/>
      <c r="CDX101" s="5"/>
      <c r="CDY101" s="5"/>
      <c r="CDZ101" s="5"/>
      <c r="CEA101" s="5"/>
      <c r="CEB101" s="5"/>
      <c r="CEC101" s="5"/>
      <c r="CED101" s="5"/>
      <c r="CEE101" s="5"/>
      <c r="CEF101" s="5"/>
      <c r="CEG101" s="5"/>
      <c r="CEH101" s="5"/>
      <c r="CEI101" s="5"/>
      <c r="CEJ101" s="5"/>
      <c r="CEK101" s="5"/>
      <c r="CEL101" s="5"/>
      <c r="CEM101" s="5"/>
      <c r="CEN101" s="5"/>
      <c r="CEO101" s="5"/>
      <c r="CEP101" s="5"/>
      <c r="CEQ101" s="5"/>
      <c r="CER101" s="5"/>
      <c r="CES101" s="5"/>
      <c r="CET101" s="5"/>
      <c r="CEU101" s="5"/>
      <c r="CEV101" s="5"/>
      <c r="CEW101" s="5"/>
      <c r="CEX101" s="5"/>
      <c r="CEY101" s="5"/>
      <c r="CEZ101" s="5"/>
      <c r="CFA101" s="5"/>
      <c r="CFB101" s="5"/>
      <c r="CFC101" s="5"/>
      <c r="CFD101" s="5"/>
      <c r="CFE101" s="5"/>
      <c r="CFF101" s="5"/>
      <c r="CFG101" s="5"/>
      <c r="CFH101" s="5"/>
      <c r="CFI101" s="5"/>
      <c r="CFJ101" s="5"/>
      <c r="CFK101" s="5"/>
      <c r="CFL101" s="5"/>
      <c r="CFM101" s="5"/>
      <c r="CFN101" s="5"/>
      <c r="CFO101" s="5"/>
      <c r="CFP101" s="5"/>
      <c r="CFQ101" s="5"/>
      <c r="CFR101" s="5"/>
      <c r="CFS101" s="5"/>
      <c r="CFT101" s="5"/>
      <c r="CFU101" s="5"/>
      <c r="CFV101" s="5"/>
      <c r="CFW101" s="5"/>
      <c r="CFX101" s="5"/>
      <c r="CFY101" s="5"/>
      <c r="CFZ101" s="5"/>
      <c r="CGA101" s="5"/>
      <c r="CGB101" s="5"/>
      <c r="CGC101" s="5"/>
      <c r="CGD101" s="5"/>
      <c r="CGE101" s="5"/>
      <c r="CGF101" s="5"/>
      <c r="CGG101" s="5"/>
      <c r="CGH101" s="5"/>
      <c r="CGI101" s="5"/>
      <c r="CGJ101" s="5"/>
      <c r="CGK101" s="5"/>
      <c r="CGL101" s="5"/>
      <c r="CGM101" s="5"/>
      <c r="CGN101" s="5"/>
      <c r="CGO101" s="5"/>
      <c r="CGP101" s="5"/>
      <c r="CGQ101" s="5"/>
      <c r="CGR101" s="5"/>
      <c r="CGS101" s="5"/>
      <c r="CGT101" s="5"/>
      <c r="CGU101" s="5"/>
      <c r="CGV101" s="5"/>
      <c r="CGW101" s="5"/>
      <c r="CGX101" s="5"/>
      <c r="CGY101" s="5"/>
      <c r="CGZ101" s="5"/>
      <c r="CHA101" s="5"/>
      <c r="CHB101" s="5"/>
      <c r="CHC101" s="5"/>
      <c r="CHD101" s="5"/>
      <c r="CHE101" s="5"/>
      <c r="CHF101" s="5"/>
      <c r="CHG101" s="5"/>
      <c r="CHH101" s="5"/>
      <c r="CHI101" s="5"/>
      <c r="CHJ101" s="5"/>
      <c r="CHK101" s="5"/>
      <c r="CHL101" s="5"/>
      <c r="CHM101" s="5"/>
      <c r="CHN101" s="5"/>
      <c r="CHO101" s="5"/>
      <c r="CHP101" s="5"/>
      <c r="CHQ101" s="5"/>
      <c r="CHR101" s="5"/>
      <c r="CHS101" s="5"/>
      <c r="CHT101" s="5"/>
      <c r="CHU101" s="5"/>
      <c r="CHV101" s="5"/>
      <c r="CHW101" s="5"/>
      <c r="CHX101" s="5"/>
      <c r="CHY101" s="5"/>
      <c r="CHZ101" s="5"/>
      <c r="CIA101" s="5"/>
      <c r="CIB101" s="5"/>
      <c r="CIC101" s="5"/>
      <c r="CID101" s="5"/>
      <c r="CIE101" s="5"/>
      <c r="CIF101" s="5"/>
      <c r="CIG101" s="5"/>
      <c r="CIH101" s="5"/>
      <c r="CII101" s="5"/>
      <c r="CIJ101" s="5"/>
      <c r="CIK101" s="5"/>
      <c r="CIL101" s="5"/>
      <c r="CIM101" s="5"/>
      <c r="CIN101" s="5"/>
      <c r="CIO101" s="5"/>
      <c r="CIP101" s="5"/>
      <c r="CIQ101" s="5"/>
      <c r="CIR101" s="5"/>
      <c r="CIS101" s="5"/>
      <c r="CIT101" s="5"/>
      <c r="CIU101" s="5"/>
      <c r="CIV101" s="5"/>
      <c r="CIW101" s="5"/>
      <c r="CIX101" s="5"/>
      <c r="CIY101" s="5"/>
      <c r="CIZ101" s="5"/>
      <c r="CJA101" s="5"/>
      <c r="CJB101" s="5"/>
      <c r="CJC101" s="5"/>
      <c r="CJD101" s="5"/>
      <c r="CJE101" s="5"/>
      <c r="CJF101" s="5"/>
      <c r="CJG101" s="5"/>
      <c r="CJH101" s="5"/>
      <c r="CJI101" s="5"/>
      <c r="CJJ101" s="5"/>
      <c r="CJK101" s="5"/>
      <c r="CJL101" s="5"/>
      <c r="CJM101" s="5"/>
      <c r="CJN101" s="5"/>
      <c r="CJO101" s="5"/>
      <c r="CJP101" s="5"/>
      <c r="CJQ101" s="5"/>
      <c r="CJR101" s="5"/>
      <c r="CJS101" s="5"/>
      <c r="CJT101" s="5"/>
      <c r="CJU101" s="5"/>
      <c r="CJV101" s="5"/>
      <c r="CJW101" s="5"/>
      <c r="CJX101" s="5"/>
      <c r="CJY101" s="5"/>
      <c r="CJZ101" s="5"/>
      <c r="CKA101" s="5"/>
      <c r="CKB101" s="5"/>
      <c r="CKC101" s="5"/>
      <c r="CKD101" s="5"/>
      <c r="CKE101" s="5"/>
      <c r="CKF101" s="5"/>
      <c r="CKG101" s="5"/>
      <c r="CKH101" s="5"/>
      <c r="CKI101" s="5"/>
      <c r="CKJ101" s="5"/>
      <c r="CKK101" s="5"/>
      <c r="CKL101" s="5"/>
      <c r="CKM101" s="5"/>
      <c r="CKN101" s="5"/>
      <c r="CKO101" s="5"/>
      <c r="CKP101" s="5"/>
      <c r="CKQ101" s="5"/>
      <c r="CKR101" s="5"/>
      <c r="CKS101" s="5"/>
      <c r="CKT101" s="5"/>
      <c r="CKU101" s="5"/>
      <c r="CKV101" s="5"/>
      <c r="CKW101" s="5"/>
      <c r="CKX101" s="5"/>
      <c r="CKY101" s="5"/>
      <c r="CKZ101" s="5"/>
      <c r="CLA101" s="5"/>
      <c r="CLB101" s="5"/>
      <c r="CLC101" s="5"/>
      <c r="CLD101" s="5"/>
      <c r="CLE101" s="5"/>
      <c r="CLF101" s="5"/>
      <c r="CLG101" s="5"/>
      <c r="CLH101" s="5"/>
      <c r="CLI101" s="5"/>
      <c r="CLJ101" s="5"/>
      <c r="CLK101" s="5"/>
      <c r="CLL101" s="5"/>
      <c r="CLM101" s="5"/>
      <c r="CLN101" s="5"/>
      <c r="CLO101" s="5"/>
      <c r="CLP101" s="5"/>
      <c r="CLQ101" s="5"/>
      <c r="CLR101" s="5"/>
      <c r="CLS101" s="5"/>
      <c r="CLT101" s="5"/>
      <c r="CLU101" s="5"/>
      <c r="CLV101" s="5"/>
      <c r="CLW101" s="5"/>
      <c r="CLX101" s="5"/>
      <c r="CLY101" s="5"/>
      <c r="CLZ101" s="5"/>
      <c r="CMA101" s="5"/>
      <c r="CMB101" s="5"/>
      <c r="CMC101" s="5"/>
      <c r="CMD101" s="5"/>
      <c r="CME101" s="5"/>
      <c r="CMF101" s="5"/>
      <c r="CMG101" s="5"/>
      <c r="CMH101" s="5"/>
      <c r="CMI101" s="5"/>
      <c r="CMJ101" s="5"/>
      <c r="CMK101" s="5"/>
      <c r="CML101" s="5"/>
      <c r="CMM101" s="5"/>
      <c r="CMN101" s="5"/>
      <c r="CMO101" s="5"/>
      <c r="CMP101" s="5"/>
      <c r="CMQ101" s="5"/>
      <c r="CMR101" s="5"/>
      <c r="CMS101" s="5"/>
      <c r="CMT101" s="5"/>
      <c r="CMU101" s="5"/>
      <c r="CMV101" s="5"/>
      <c r="CMW101" s="5"/>
      <c r="CMX101" s="5"/>
      <c r="CMY101" s="5"/>
      <c r="CMZ101" s="5"/>
      <c r="CNA101" s="5"/>
      <c r="CNB101" s="5"/>
      <c r="CNC101" s="5"/>
      <c r="CND101" s="5"/>
      <c r="CNE101" s="5"/>
      <c r="CNF101" s="5"/>
      <c r="CNG101" s="5"/>
      <c r="CNH101" s="5"/>
      <c r="CNI101" s="5"/>
      <c r="CNJ101" s="5"/>
      <c r="CNK101" s="5"/>
      <c r="CNL101" s="5"/>
      <c r="CNM101" s="5"/>
      <c r="CNN101" s="5"/>
      <c r="CNO101" s="5"/>
      <c r="CNP101" s="5"/>
      <c r="CNQ101" s="5"/>
      <c r="CNR101" s="5"/>
      <c r="CNS101" s="5"/>
      <c r="CNT101" s="5"/>
      <c r="CNU101" s="5"/>
      <c r="CNV101" s="5"/>
      <c r="CNW101" s="5"/>
      <c r="CNX101" s="5"/>
      <c r="CNY101" s="5"/>
      <c r="CNZ101" s="5"/>
      <c r="COA101" s="5"/>
      <c r="COB101" s="5"/>
      <c r="COC101" s="5"/>
      <c r="COD101" s="5"/>
      <c r="COE101" s="5"/>
      <c r="COF101" s="5"/>
      <c r="COG101" s="5"/>
      <c r="COH101" s="5"/>
      <c r="COI101" s="5"/>
      <c r="COJ101" s="5"/>
      <c r="COK101" s="5"/>
      <c r="COL101" s="5"/>
      <c r="COM101" s="5"/>
      <c r="CON101" s="5"/>
      <c r="COO101" s="5"/>
      <c r="COP101" s="5"/>
      <c r="COQ101" s="5"/>
      <c r="COR101" s="5"/>
      <c r="COS101" s="5"/>
      <c r="COT101" s="5"/>
      <c r="COU101" s="5"/>
      <c r="COV101" s="5"/>
      <c r="COW101" s="5"/>
      <c r="COX101" s="5"/>
      <c r="COY101" s="5"/>
      <c r="COZ101" s="5"/>
      <c r="CPA101" s="5"/>
      <c r="CPB101" s="5"/>
      <c r="CPC101" s="5"/>
      <c r="CPD101" s="5"/>
      <c r="CPE101" s="5"/>
      <c r="CPF101" s="5"/>
      <c r="CPG101" s="5"/>
      <c r="CPH101" s="5"/>
      <c r="CPI101" s="5"/>
      <c r="CPJ101" s="5"/>
      <c r="CPK101" s="5"/>
      <c r="CPL101" s="5"/>
      <c r="CPM101" s="5"/>
      <c r="CPN101" s="5"/>
      <c r="CPO101" s="5"/>
      <c r="CPP101" s="5"/>
      <c r="CPQ101" s="5"/>
      <c r="CPR101" s="5"/>
      <c r="CPS101" s="5"/>
      <c r="CPT101" s="5"/>
      <c r="CPU101" s="5"/>
      <c r="CPV101" s="5"/>
      <c r="CPW101" s="5"/>
      <c r="CPX101" s="5"/>
      <c r="CPY101" s="5"/>
      <c r="CPZ101" s="5"/>
      <c r="CQA101" s="5"/>
      <c r="CQB101" s="5"/>
      <c r="CQC101" s="5"/>
      <c r="CQD101" s="5"/>
      <c r="CQE101" s="5"/>
      <c r="CQF101" s="5"/>
      <c r="CQG101" s="5"/>
      <c r="CQH101" s="5"/>
      <c r="CQI101" s="5"/>
      <c r="CQJ101" s="5"/>
      <c r="CQK101" s="5"/>
      <c r="CQL101" s="5"/>
      <c r="CQM101" s="5"/>
      <c r="CQN101" s="5"/>
      <c r="CQO101" s="5"/>
      <c r="CQP101" s="5"/>
      <c r="CQQ101" s="5"/>
      <c r="CQR101" s="5"/>
      <c r="CQS101" s="5"/>
      <c r="CQT101" s="5"/>
      <c r="CQU101" s="5"/>
      <c r="CQV101" s="5"/>
      <c r="CQW101" s="5"/>
      <c r="CQX101" s="5"/>
      <c r="CQY101" s="5"/>
      <c r="CQZ101" s="5"/>
      <c r="CRA101" s="5"/>
      <c r="CRB101" s="5"/>
      <c r="CRC101" s="5"/>
      <c r="CRD101" s="5"/>
      <c r="CRE101" s="5"/>
      <c r="CRF101" s="5"/>
      <c r="CRG101" s="5"/>
      <c r="CRH101" s="5"/>
      <c r="CRI101" s="5"/>
      <c r="CRJ101" s="5"/>
      <c r="CRK101" s="5"/>
      <c r="CRL101" s="5"/>
      <c r="CRM101" s="5"/>
      <c r="CRN101" s="5"/>
      <c r="CRO101" s="5"/>
      <c r="CRP101" s="5"/>
      <c r="CRQ101" s="5"/>
      <c r="CRR101" s="5"/>
      <c r="CRS101" s="5"/>
      <c r="CRT101" s="5"/>
      <c r="CRU101" s="5"/>
      <c r="CRV101" s="5"/>
      <c r="CRW101" s="5"/>
      <c r="CRX101" s="5"/>
      <c r="CRY101" s="5"/>
      <c r="CRZ101" s="5"/>
      <c r="CSA101" s="5"/>
      <c r="CSB101" s="5"/>
      <c r="CSC101" s="5"/>
      <c r="CSD101" s="5"/>
      <c r="CSE101" s="5"/>
      <c r="CSF101" s="5"/>
      <c r="CSG101" s="5"/>
      <c r="CSH101" s="5"/>
      <c r="CSI101" s="5"/>
      <c r="CSJ101" s="5"/>
      <c r="CSK101" s="5"/>
      <c r="CSL101" s="5"/>
      <c r="CSM101" s="5"/>
      <c r="CSN101" s="5"/>
      <c r="CSO101" s="5"/>
      <c r="CSP101" s="5"/>
      <c r="CSQ101" s="5"/>
      <c r="CSR101" s="5"/>
      <c r="CSS101" s="5"/>
      <c r="CST101" s="5"/>
      <c r="CSU101" s="5"/>
      <c r="CSV101" s="5"/>
      <c r="CSW101" s="5"/>
      <c r="CSX101" s="5"/>
      <c r="CSY101" s="5"/>
      <c r="CSZ101" s="5"/>
      <c r="CTA101" s="5"/>
      <c r="CTB101" s="5"/>
      <c r="CTC101" s="5"/>
      <c r="CTD101" s="5"/>
      <c r="CTE101" s="5"/>
      <c r="CTF101" s="5"/>
      <c r="CTG101" s="5"/>
      <c r="CTH101" s="5"/>
      <c r="CTI101" s="5"/>
      <c r="CTJ101" s="5"/>
      <c r="CTK101" s="5"/>
      <c r="CTL101" s="5"/>
      <c r="CTM101" s="5"/>
      <c r="CTN101" s="5"/>
      <c r="CTO101" s="5"/>
      <c r="CTP101" s="5"/>
      <c r="CTQ101" s="5"/>
      <c r="CTR101" s="5"/>
      <c r="CTS101" s="5"/>
      <c r="CTT101" s="5"/>
      <c r="CTU101" s="5"/>
      <c r="CTV101" s="5"/>
      <c r="CTW101" s="5"/>
      <c r="CTX101" s="5"/>
      <c r="CTY101" s="5"/>
      <c r="CTZ101" s="5"/>
      <c r="CUA101" s="5"/>
      <c r="CUB101" s="5"/>
      <c r="CUC101" s="5"/>
      <c r="CUD101" s="5"/>
      <c r="CUE101" s="5"/>
      <c r="CUF101" s="5"/>
      <c r="CUG101" s="5"/>
      <c r="CUH101" s="5"/>
      <c r="CUI101" s="5"/>
      <c r="CUJ101" s="5"/>
      <c r="CUK101" s="5"/>
      <c r="CUL101" s="5"/>
      <c r="CUM101" s="5"/>
      <c r="CUN101" s="5"/>
      <c r="CUO101" s="5"/>
      <c r="CUP101" s="5"/>
      <c r="CUQ101" s="5"/>
      <c r="CUR101" s="5"/>
      <c r="CUS101" s="5"/>
      <c r="CUT101" s="5"/>
      <c r="CUU101" s="5"/>
      <c r="CUV101" s="5"/>
      <c r="CUW101" s="5"/>
      <c r="CUX101" s="5"/>
      <c r="CUY101" s="5"/>
      <c r="CUZ101" s="5"/>
      <c r="CVA101" s="5"/>
      <c r="CVB101" s="5"/>
      <c r="CVC101" s="5"/>
      <c r="CVD101" s="5"/>
      <c r="CVE101" s="5"/>
      <c r="CVF101" s="5"/>
      <c r="CVG101" s="5"/>
      <c r="CVH101" s="5"/>
      <c r="CVI101" s="5"/>
      <c r="CVJ101" s="5"/>
      <c r="CVK101" s="5"/>
      <c r="CVL101" s="5"/>
      <c r="CVM101" s="5"/>
      <c r="CVN101" s="5"/>
      <c r="CVO101" s="5"/>
      <c r="CVP101" s="5"/>
      <c r="CVQ101" s="5"/>
      <c r="CVR101" s="5"/>
      <c r="CVS101" s="5"/>
      <c r="CVT101" s="5"/>
      <c r="CVU101" s="5"/>
      <c r="CVV101" s="5"/>
      <c r="CVW101" s="5"/>
      <c r="CVX101" s="5"/>
      <c r="CVY101" s="5"/>
      <c r="CVZ101" s="5"/>
      <c r="CWA101" s="5"/>
      <c r="CWB101" s="5"/>
      <c r="CWC101" s="5"/>
      <c r="CWD101" s="5"/>
      <c r="CWE101" s="5"/>
      <c r="CWF101" s="5"/>
      <c r="CWG101" s="5"/>
      <c r="CWH101" s="5"/>
      <c r="CWI101" s="5"/>
      <c r="CWJ101" s="5"/>
      <c r="CWK101" s="5"/>
      <c r="CWL101" s="5"/>
      <c r="CWM101" s="5"/>
      <c r="CWN101" s="5"/>
      <c r="CWO101" s="5"/>
      <c r="CWP101" s="5"/>
      <c r="CWQ101" s="5"/>
      <c r="CWR101" s="5"/>
      <c r="CWS101" s="5"/>
      <c r="CWT101" s="5"/>
      <c r="CWU101" s="5"/>
      <c r="CWV101" s="5"/>
      <c r="CWW101" s="5"/>
      <c r="CWX101" s="5"/>
      <c r="CWY101" s="5"/>
      <c r="CWZ101" s="5"/>
      <c r="CXA101" s="5"/>
      <c r="CXB101" s="5"/>
      <c r="CXC101" s="5"/>
      <c r="CXD101" s="5"/>
      <c r="CXE101" s="5"/>
      <c r="CXF101" s="5"/>
      <c r="CXG101" s="5"/>
      <c r="CXH101" s="5"/>
      <c r="CXI101" s="5"/>
      <c r="CXJ101" s="5"/>
      <c r="CXK101" s="5"/>
      <c r="CXL101" s="5"/>
      <c r="CXM101" s="5"/>
      <c r="CXN101" s="5"/>
      <c r="CXO101" s="5"/>
      <c r="CXP101" s="5"/>
      <c r="CXQ101" s="5"/>
      <c r="CXR101" s="5"/>
      <c r="CXS101" s="5"/>
      <c r="CXT101" s="5"/>
      <c r="CXU101" s="5"/>
      <c r="CXV101" s="5"/>
      <c r="CXW101" s="5"/>
      <c r="CXX101" s="5"/>
      <c r="CXY101" s="5"/>
      <c r="CXZ101" s="5"/>
      <c r="CYA101" s="5"/>
      <c r="CYB101" s="5"/>
      <c r="CYC101" s="5"/>
      <c r="CYD101" s="5"/>
      <c r="CYE101" s="5"/>
      <c r="CYF101" s="5"/>
      <c r="CYG101" s="5"/>
      <c r="CYH101" s="5"/>
      <c r="CYI101" s="5"/>
      <c r="CYJ101" s="5"/>
      <c r="CYK101" s="5"/>
      <c r="CYL101" s="5"/>
      <c r="CYM101" s="5"/>
      <c r="CYN101" s="5"/>
      <c r="CYO101" s="5"/>
      <c r="CYP101" s="5"/>
      <c r="CYQ101" s="5"/>
      <c r="CYR101" s="5"/>
      <c r="CYS101" s="5"/>
      <c r="CYT101" s="5"/>
      <c r="CYU101" s="5"/>
      <c r="CYV101" s="5"/>
      <c r="CYW101" s="5"/>
      <c r="CYX101" s="5"/>
      <c r="CYY101" s="5"/>
      <c r="CYZ101" s="5"/>
      <c r="CZA101" s="5"/>
      <c r="CZB101" s="5"/>
      <c r="CZC101" s="5"/>
      <c r="CZD101" s="5"/>
      <c r="CZE101" s="5"/>
      <c r="CZF101" s="5"/>
      <c r="CZG101" s="5"/>
      <c r="CZH101" s="5"/>
      <c r="CZI101" s="5"/>
      <c r="CZJ101" s="5"/>
      <c r="CZK101" s="5"/>
      <c r="CZL101" s="5"/>
      <c r="CZM101" s="5"/>
      <c r="CZN101" s="5"/>
      <c r="CZO101" s="5"/>
      <c r="CZP101" s="5"/>
      <c r="CZQ101" s="5"/>
      <c r="CZR101" s="5"/>
      <c r="CZS101" s="5"/>
      <c r="CZT101" s="5"/>
      <c r="CZU101" s="5"/>
      <c r="CZV101" s="5"/>
      <c r="CZW101" s="5"/>
      <c r="CZX101" s="5"/>
      <c r="CZY101" s="5"/>
      <c r="CZZ101" s="5"/>
      <c r="DAA101" s="5"/>
      <c r="DAB101" s="5"/>
      <c r="DAC101" s="5"/>
      <c r="DAD101" s="5"/>
      <c r="DAE101" s="5"/>
      <c r="DAF101" s="5"/>
      <c r="DAG101" s="5"/>
      <c r="DAH101" s="5"/>
      <c r="DAI101" s="5"/>
      <c r="DAJ101" s="5"/>
      <c r="DAK101" s="5"/>
      <c r="DAL101" s="5"/>
      <c r="DAM101" s="5"/>
      <c r="DAN101" s="5"/>
      <c r="DAO101" s="5"/>
      <c r="DAP101" s="5"/>
      <c r="DAQ101" s="5"/>
      <c r="DAR101" s="5"/>
      <c r="DAS101" s="5"/>
      <c r="DAT101" s="5"/>
      <c r="DAU101" s="5"/>
      <c r="DAV101" s="5"/>
      <c r="DAW101" s="5"/>
      <c r="DAX101" s="5"/>
      <c r="DAY101" s="5"/>
      <c r="DAZ101" s="5"/>
      <c r="DBA101" s="5"/>
      <c r="DBB101" s="5"/>
      <c r="DBC101" s="5"/>
      <c r="DBD101" s="5"/>
      <c r="DBE101" s="5"/>
      <c r="DBF101" s="5"/>
      <c r="DBG101" s="5"/>
      <c r="DBH101" s="5"/>
      <c r="DBI101" s="5"/>
      <c r="DBJ101" s="5"/>
      <c r="DBK101" s="5"/>
      <c r="DBL101" s="5"/>
      <c r="DBM101" s="5"/>
      <c r="DBN101" s="5"/>
      <c r="DBO101" s="5"/>
      <c r="DBP101" s="5"/>
      <c r="DBQ101" s="5"/>
      <c r="DBR101" s="5"/>
      <c r="DBS101" s="5"/>
      <c r="DBT101" s="5"/>
      <c r="DBU101" s="5"/>
      <c r="DBV101" s="5"/>
      <c r="DBW101" s="5"/>
      <c r="DBX101" s="5"/>
      <c r="DBY101" s="5"/>
      <c r="DBZ101" s="5"/>
      <c r="DCA101" s="5"/>
      <c r="DCB101" s="5"/>
      <c r="DCC101" s="5"/>
      <c r="DCD101" s="5"/>
      <c r="DCE101" s="5"/>
      <c r="DCF101" s="5"/>
      <c r="DCG101" s="5"/>
      <c r="DCH101" s="5"/>
      <c r="DCI101" s="5"/>
      <c r="DCJ101" s="5"/>
      <c r="DCK101" s="5"/>
      <c r="DCL101" s="5"/>
      <c r="DCM101" s="5"/>
      <c r="DCN101" s="5"/>
      <c r="DCO101" s="5"/>
      <c r="DCP101" s="5"/>
      <c r="DCQ101" s="5"/>
      <c r="DCR101" s="5"/>
      <c r="DCS101" s="5"/>
      <c r="DCT101" s="5"/>
      <c r="DCU101" s="5"/>
      <c r="DCV101" s="5"/>
      <c r="DCW101" s="5"/>
      <c r="DCX101" s="5"/>
      <c r="DCY101" s="5"/>
      <c r="DCZ101" s="5"/>
      <c r="DDA101" s="5"/>
      <c r="DDB101" s="5"/>
      <c r="DDC101" s="5"/>
      <c r="DDD101" s="5"/>
      <c r="DDE101" s="5"/>
      <c r="DDF101" s="5"/>
      <c r="DDG101" s="5"/>
      <c r="DDH101" s="5"/>
      <c r="DDI101" s="5"/>
      <c r="DDJ101" s="5"/>
      <c r="DDK101" s="5"/>
      <c r="DDL101" s="5"/>
      <c r="DDM101" s="5"/>
      <c r="DDN101" s="5"/>
      <c r="DDO101" s="5"/>
      <c r="DDP101" s="5"/>
      <c r="DDQ101" s="5"/>
      <c r="DDR101" s="5"/>
      <c r="DDS101" s="5"/>
      <c r="DDT101" s="5"/>
      <c r="DDU101" s="5"/>
      <c r="DDV101" s="5"/>
      <c r="DDW101" s="5"/>
      <c r="DDX101" s="5"/>
      <c r="DDY101" s="5"/>
      <c r="DDZ101" s="5"/>
      <c r="DEA101" s="5"/>
      <c r="DEB101" s="5"/>
      <c r="DEC101" s="5"/>
      <c r="DED101" s="5"/>
      <c r="DEE101" s="5"/>
      <c r="DEF101" s="5"/>
      <c r="DEG101" s="5"/>
      <c r="DEH101" s="5"/>
      <c r="DEI101" s="5"/>
      <c r="DEJ101" s="5"/>
      <c r="DEK101" s="5"/>
      <c r="DEL101" s="5"/>
      <c r="DEM101" s="5"/>
      <c r="DEN101" s="5"/>
      <c r="DEO101" s="5"/>
      <c r="DEP101" s="5"/>
      <c r="DEQ101" s="5"/>
      <c r="DER101" s="5"/>
      <c r="DES101" s="5"/>
      <c r="DET101" s="5"/>
      <c r="DEU101" s="5"/>
      <c r="DEV101" s="5"/>
      <c r="DEW101" s="5"/>
      <c r="DEX101" s="5"/>
      <c r="DEY101" s="5"/>
      <c r="DEZ101" s="5"/>
      <c r="DFA101" s="5"/>
      <c r="DFB101" s="5"/>
      <c r="DFC101" s="5"/>
      <c r="DFD101" s="5"/>
      <c r="DFE101" s="5"/>
      <c r="DFF101" s="5"/>
      <c r="DFG101" s="5"/>
      <c r="DFH101" s="5"/>
      <c r="DFI101" s="5"/>
      <c r="DFJ101" s="5"/>
      <c r="DFK101" s="5"/>
      <c r="DFL101" s="5"/>
      <c r="DFM101" s="5"/>
      <c r="DFN101" s="5"/>
      <c r="DFO101" s="5"/>
      <c r="DFP101" s="5"/>
      <c r="DFQ101" s="5"/>
      <c r="DFR101" s="5"/>
      <c r="DFS101" s="5"/>
      <c r="DFT101" s="5"/>
      <c r="DFU101" s="5"/>
      <c r="DFV101" s="5"/>
      <c r="DFW101" s="5"/>
      <c r="DFX101" s="5"/>
      <c r="DFY101" s="5"/>
      <c r="DFZ101" s="5"/>
      <c r="DGA101" s="5"/>
      <c r="DGB101" s="5"/>
      <c r="DGC101" s="5"/>
      <c r="DGD101" s="5"/>
      <c r="DGE101" s="5"/>
      <c r="DGF101" s="5"/>
      <c r="DGG101" s="5"/>
      <c r="DGH101" s="5"/>
      <c r="DGI101" s="5"/>
      <c r="DGJ101" s="5"/>
      <c r="DGK101" s="5"/>
      <c r="DGL101" s="5"/>
      <c r="DGM101" s="5"/>
      <c r="DGN101" s="5"/>
      <c r="DGO101" s="5"/>
      <c r="DGP101" s="5"/>
      <c r="DGQ101" s="5"/>
      <c r="DGR101" s="5"/>
      <c r="DGS101" s="5"/>
      <c r="DGT101" s="5"/>
      <c r="DGU101" s="5"/>
      <c r="DGV101" s="5"/>
      <c r="DGW101" s="5"/>
      <c r="DGX101" s="5"/>
      <c r="DGY101" s="5"/>
      <c r="DGZ101" s="5"/>
      <c r="DHA101" s="5"/>
      <c r="DHB101" s="5"/>
      <c r="DHC101" s="5"/>
      <c r="DHD101" s="5"/>
      <c r="DHE101" s="5"/>
      <c r="DHF101" s="5"/>
      <c r="DHG101" s="5"/>
      <c r="DHH101" s="5"/>
      <c r="DHI101" s="5"/>
      <c r="DHJ101" s="5"/>
      <c r="DHK101" s="5"/>
      <c r="DHL101" s="5"/>
      <c r="DHM101" s="5"/>
      <c r="DHN101" s="5"/>
      <c r="DHO101" s="5"/>
      <c r="DHP101" s="5"/>
      <c r="DHQ101" s="5"/>
      <c r="DHR101" s="5"/>
      <c r="DHS101" s="5"/>
      <c r="DHT101" s="5"/>
      <c r="DHU101" s="5"/>
      <c r="DHV101" s="5"/>
      <c r="DHW101" s="5"/>
      <c r="DHX101" s="5"/>
      <c r="DHY101" s="5"/>
      <c r="DHZ101" s="5"/>
      <c r="DIA101" s="5"/>
      <c r="DIB101" s="5"/>
      <c r="DIC101" s="5"/>
      <c r="DID101" s="5"/>
      <c r="DIE101" s="5"/>
      <c r="DIF101" s="5"/>
      <c r="DIG101" s="5"/>
      <c r="DIH101" s="5"/>
      <c r="DII101" s="5"/>
      <c r="DIJ101" s="5"/>
      <c r="DIK101" s="5"/>
      <c r="DIL101" s="5"/>
      <c r="DIM101" s="5"/>
      <c r="DIN101" s="5"/>
      <c r="DIO101" s="5"/>
      <c r="DIP101" s="5"/>
      <c r="DIQ101" s="5"/>
      <c r="DIR101" s="5"/>
      <c r="DIS101" s="5"/>
      <c r="DIT101" s="5"/>
      <c r="DIU101" s="5"/>
      <c r="DIV101" s="5"/>
      <c r="DIW101" s="5"/>
      <c r="DIX101" s="5"/>
      <c r="DIY101" s="5"/>
      <c r="DIZ101" s="5"/>
      <c r="DJA101" s="5"/>
      <c r="DJB101" s="5"/>
      <c r="DJC101" s="5"/>
      <c r="DJD101" s="5"/>
      <c r="DJE101" s="5"/>
      <c r="DJF101" s="5"/>
      <c r="DJG101" s="5"/>
      <c r="DJH101" s="5"/>
      <c r="DJI101" s="5"/>
      <c r="DJJ101" s="5"/>
      <c r="DJK101" s="5"/>
      <c r="DJL101" s="5"/>
      <c r="DJM101" s="5"/>
      <c r="DJN101" s="5"/>
      <c r="DJO101" s="5"/>
      <c r="DJP101" s="5"/>
      <c r="DJQ101" s="5"/>
      <c r="DJR101" s="5"/>
      <c r="DJS101" s="5"/>
      <c r="DJT101" s="5"/>
      <c r="DJU101" s="5"/>
      <c r="DJV101" s="5"/>
      <c r="DJW101" s="5"/>
      <c r="DJX101" s="5"/>
      <c r="DJY101" s="5"/>
      <c r="DJZ101" s="5"/>
      <c r="DKA101" s="5"/>
      <c r="DKB101" s="5"/>
      <c r="DKC101" s="5"/>
      <c r="DKD101" s="5"/>
      <c r="DKE101" s="5"/>
      <c r="DKF101" s="5"/>
      <c r="DKG101" s="5"/>
      <c r="DKH101" s="5"/>
      <c r="DKI101" s="5"/>
      <c r="DKJ101" s="5"/>
      <c r="DKK101" s="5"/>
      <c r="DKL101" s="5"/>
      <c r="DKM101" s="5"/>
      <c r="DKN101" s="5"/>
      <c r="DKO101" s="5"/>
      <c r="DKP101" s="5"/>
      <c r="DKQ101" s="5"/>
      <c r="DKR101" s="5"/>
      <c r="DKS101" s="5"/>
      <c r="DKT101" s="5"/>
      <c r="DKU101" s="5"/>
      <c r="DKV101" s="5"/>
      <c r="DKW101" s="5"/>
      <c r="DKX101" s="5"/>
      <c r="DKY101" s="5"/>
      <c r="DKZ101" s="5"/>
      <c r="DLA101" s="5"/>
      <c r="DLB101" s="5"/>
      <c r="DLC101" s="5"/>
      <c r="DLD101" s="5"/>
      <c r="DLE101" s="5"/>
      <c r="DLF101" s="5"/>
      <c r="DLG101" s="5"/>
      <c r="DLH101" s="5"/>
      <c r="DLI101" s="5"/>
      <c r="DLJ101" s="5"/>
      <c r="DLK101" s="5"/>
      <c r="DLL101" s="5"/>
      <c r="DLM101" s="5"/>
      <c r="DLN101" s="5"/>
      <c r="DLO101" s="5"/>
      <c r="DLP101" s="5"/>
      <c r="DLQ101" s="5"/>
      <c r="DLR101" s="5"/>
      <c r="DLS101" s="5"/>
      <c r="DLT101" s="5"/>
      <c r="DLU101" s="5"/>
      <c r="DLV101" s="5"/>
      <c r="DLW101" s="5"/>
      <c r="DLX101" s="5"/>
      <c r="DLY101" s="5"/>
      <c r="DLZ101" s="5"/>
      <c r="DMA101" s="5"/>
      <c r="DMB101" s="5"/>
      <c r="DMC101" s="5"/>
      <c r="DMD101" s="5"/>
      <c r="DME101" s="5"/>
      <c r="DMF101" s="5"/>
      <c r="DMG101" s="5"/>
      <c r="DMH101" s="5"/>
      <c r="DMI101" s="5"/>
      <c r="DMJ101" s="5"/>
      <c r="DMK101" s="5"/>
      <c r="DML101" s="5"/>
      <c r="DMM101" s="5"/>
      <c r="DMN101" s="5"/>
      <c r="DMO101" s="5"/>
      <c r="DMP101" s="5"/>
      <c r="DMQ101" s="5"/>
      <c r="DMR101" s="5"/>
      <c r="DMS101" s="5"/>
      <c r="DMT101" s="5"/>
      <c r="DMU101" s="5"/>
      <c r="DMV101" s="5"/>
      <c r="DMW101" s="5"/>
      <c r="DMX101" s="5"/>
      <c r="DMY101" s="5"/>
      <c r="DMZ101" s="5"/>
      <c r="DNA101" s="5"/>
      <c r="DNB101" s="5"/>
      <c r="DNC101" s="5"/>
      <c r="DND101" s="5"/>
      <c r="DNE101" s="5"/>
      <c r="DNF101" s="5"/>
      <c r="DNG101" s="5"/>
      <c r="DNH101" s="5"/>
      <c r="DNI101" s="5"/>
      <c r="DNJ101" s="5"/>
      <c r="DNK101" s="5"/>
      <c r="DNL101" s="5"/>
      <c r="DNM101" s="5"/>
      <c r="DNN101" s="5"/>
      <c r="DNO101" s="5"/>
      <c r="DNP101" s="5"/>
      <c r="DNQ101" s="5"/>
      <c r="DNR101" s="5"/>
      <c r="DNS101" s="5"/>
      <c r="DNT101" s="5"/>
      <c r="DNU101" s="5"/>
      <c r="DNV101" s="5"/>
      <c r="DNW101" s="5"/>
      <c r="DNX101" s="5"/>
      <c r="DNY101" s="5"/>
      <c r="DNZ101" s="5"/>
      <c r="DOA101" s="5"/>
      <c r="DOB101" s="5"/>
      <c r="DOC101" s="5"/>
      <c r="DOD101" s="5"/>
      <c r="DOE101" s="5"/>
      <c r="DOF101" s="5"/>
      <c r="DOG101" s="5"/>
      <c r="DOH101" s="5"/>
      <c r="DOI101" s="5"/>
      <c r="DOJ101" s="5"/>
      <c r="DOK101" s="5"/>
      <c r="DOL101" s="5"/>
      <c r="DOM101" s="5"/>
      <c r="DON101" s="5"/>
      <c r="DOO101" s="5"/>
      <c r="DOP101" s="5"/>
      <c r="DOQ101" s="5"/>
      <c r="DOR101" s="5"/>
      <c r="DOS101" s="5"/>
      <c r="DOT101" s="5"/>
      <c r="DOU101" s="5"/>
      <c r="DOV101" s="5"/>
      <c r="DOW101" s="5"/>
      <c r="DOX101" s="5"/>
      <c r="DOY101" s="5"/>
      <c r="DOZ101" s="5"/>
      <c r="DPA101" s="5"/>
      <c r="DPB101" s="5"/>
      <c r="DPC101" s="5"/>
      <c r="DPD101" s="5"/>
      <c r="DPE101" s="5"/>
      <c r="DPF101" s="5"/>
    </row>
    <row r="102" spans="1:3126" s="43" customFormat="1" ht="20.100000000000001" customHeight="1" x14ac:dyDescent="0.25">
      <c r="A102" s="24">
        <v>93</v>
      </c>
      <c r="B102" s="40" t="s">
        <v>65</v>
      </c>
      <c r="C102" s="40" t="s">
        <v>96</v>
      </c>
      <c r="D102" s="35">
        <v>6</v>
      </c>
      <c r="E102" s="35">
        <v>1</v>
      </c>
      <c r="F102" s="35">
        <v>1</v>
      </c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>
        <f>6*2</f>
        <v>12</v>
      </c>
      <c r="AV102" s="35">
        <f>3*4</f>
        <v>12</v>
      </c>
      <c r="AW102" s="35"/>
      <c r="AX102" s="35"/>
      <c r="AY102" s="35">
        <f>AV102</f>
        <v>12</v>
      </c>
      <c r="AZ102" s="35">
        <f>AU102+AY102</f>
        <v>24</v>
      </c>
      <c r="BA102" s="41"/>
      <c r="BB102" s="50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2"/>
      <c r="DB102" s="42"/>
      <c r="DC102" s="42"/>
      <c r="DD102" s="42"/>
      <c r="DE102" s="42"/>
      <c r="DF102" s="42"/>
      <c r="DG102" s="42"/>
      <c r="DH102" s="42"/>
      <c r="DI102" s="42"/>
      <c r="DJ102" s="42"/>
      <c r="DK102" s="42"/>
      <c r="DL102" s="42"/>
      <c r="DM102" s="42"/>
      <c r="DN102" s="42"/>
      <c r="DO102" s="42"/>
      <c r="DP102" s="42"/>
      <c r="DQ102" s="42"/>
      <c r="DR102" s="42"/>
      <c r="DS102" s="42"/>
      <c r="DT102" s="42"/>
      <c r="DU102" s="42"/>
      <c r="DV102" s="42"/>
      <c r="DW102" s="42"/>
      <c r="DX102" s="42"/>
      <c r="DY102" s="42"/>
      <c r="DZ102" s="42"/>
      <c r="EA102" s="42"/>
      <c r="EB102" s="42"/>
      <c r="EC102" s="42"/>
      <c r="ED102" s="42"/>
      <c r="EE102" s="42"/>
      <c r="EF102" s="42"/>
      <c r="EG102" s="42"/>
      <c r="EH102" s="42"/>
      <c r="EI102" s="42"/>
      <c r="EJ102" s="42"/>
      <c r="EK102" s="42"/>
      <c r="EL102" s="42"/>
      <c r="EM102" s="42"/>
      <c r="EN102" s="42"/>
      <c r="EO102" s="42"/>
      <c r="EP102" s="42"/>
      <c r="EQ102" s="42"/>
      <c r="ER102" s="42"/>
      <c r="ES102" s="42"/>
      <c r="ET102" s="42"/>
      <c r="EU102" s="42"/>
      <c r="EV102" s="42"/>
      <c r="EW102" s="42"/>
      <c r="EX102" s="42"/>
      <c r="EY102" s="42"/>
      <c r="EZ102" s="42"/>
      <c r="FA102" s="42"/>
      <c r="FB102" s="42"/>
    </row>
    <row r="103" spans="1:3126" s="43" customFormat="1" ht="39.75" customHeight="1" x14ac:dyDescent="0.25">
      <c r="A103" s="24">
        <v>94</v>
      </c>
      <c r="B103" s="99" t="s">
        <v>130</v>
      </c>
      <c r="C103" s="100"/>
      <c r="D103" s="39"/>
      <c r="E103" s="39"/>
      <c r="F103" s="39"/>
      <c r="G103" s="39"/>
      <c r="H103" s="37">
        <f>H101+H102</f>
        <v>0</v>
      </c>
      <c r="I103" s="37">
        <f t="shared" ref="I103:AZ103" si="74">I101+I102</f>
        <v>0</v>
      </c>
      <c r="J103" s="37">
        <f t="shared" si="74"/>
        <v>0</v>
      </c>
      <c r="K103" s="37">
        <f t="shared" si="74"/>
        <v>0</v>
      </c>
      <c r="L103" s="37">
        <f t="shared" si="74"/>
        <v>0</v>
      </c>
      <c r="M103" s="37">
        <f t="shared" si="74"/>
        <v>0</v>
      </c>
      <c r="N103" s="37">
        <f t="shared" si="74"/>
        <v>0</v>
      </c>
      <c r="O103" s="37">
        <f t="shared" si="74"/>
        <v>0</v>
      </c>
      <c r="P103" s="37">
        <f t="shared" si="74"/>
        <v>0</v>
      </c>
      <c r="Q103" s="37">
        <f t="shared" si="74"/>
        <v>0</v>
      </c>
      <c r="R103" s="37">
        <f t="shared" si="74"/>
        <v>0</v>
      </c>
      <c r="S103" s="37">
        <f t="shared" si="74"/>
        <v>0</v>
      </c>
      <c r="T103" s="37">
        <f t="shared" si="74"/>
        <v>0</v>
      </c>
      <c r="U103" s="37">
        <f t="shared" si="74"/>
        <v>0</v>
      </c>
      <c r="V103" s="37">
        <f t="shared" si="74"/>
        <v>0</v>
      </c>
      <c r="W103" s="37">
        <f t="shared" si="74"/>
        <v>0</v>
      </c>
      <c r="X103" s="37">
        <f t="shared" si="74"/>
        <v>0</v>
      </c>
      <c r="Y103" s="37">
        <f t="shared" si="74"/>
        <v>0</v>
      </c>
      <c r="Z103" s="37">
        <f t="shared" si="74"/>
        <v>0</v>
      </c>
      <c r="AA103" s="37">
        <f t="shared" si="74"/>
        <v>0</v>
      </c>
      <c r="AB103" s="37">
        <f t="shared" si="74"/>
        <v>0</v>
      </c>
      <c r="AC103" s="37">
        <f t="shared" si="74"/>
        <v>0</v>
      </c>
      <c r="AD103" s="37">
        <f t="shared" si="74"/>
        <v>0</v>
      </c>
      <c r="AE103" s="37">
        <f t="shared" si="74"/>
        <v>0</v>
      </c>
      <c r="AF103" s="37">
        <f t="shared" si="74"/>
        <v>0</v>
      </c>
      <c r="AG103" s="37">
        <f t="shared" si="74"/>
        <v>0</v>
      </c>
      <c r="AH103" s="37">
        <f t="shared" si="74"/>
        <v>0</v>
      </c>
      <c r="AI103" s="37">
        <f t="shared" si="74"/>
        <v>0</v>
      </c>
      <c r="AJ103" s="37">
        <f t="shared" si="74"/>
        <v>0</v>
      </c>
      <c r="AK103" s="37">
        <f t="shared" si="74"/>
        <v>0</v>
      </c>
      <c r="AL103" s="37">
        <f t="shared" si="74"/>
        <v>0</v>
      </c>
      <c r="AM103" s="37">
        <f t="shared" si="74"/>
        <v>0</v>
      </c>
      <c r="AN103" s="37">
        <f t="shared" si="74"/>
        <v>0</v>
      </c>
      <c r="AO103" s="37">
        <f t="shared" si="74"/>
        <v>0</v>
      </c>
      <c r="AP103" s="37">
        <f t="shared" si="74"/>
        <v>0</v>
      </c>
      <c r="AQ103" s="37">
        <f t="shared" si="74"/>
        <v>0</v>
      </c>
      <c r="AR103" s="37">
        <f t="shared" si="74"/>
        <v>0</v>
      </c>
      <c r="AS103" s="37">
        <f t="shared" si="74"/>
        <v>0</v>
      </c>
      <c r="AT103" s="37">
        <f t="shared" si="74"/>
        <v>0</v>
      </c>
      <c r="AU103" s="37">
        <f t="shared" si="74"/>
        <v>24</v>
      </c>
      <c r="AV103" s="37">
        <f t="shared" si="74"/>
        <v>24</v>
      </c>
      <c r="AW103" s="37">
        <f t="shared" si="74"/>
        <v>0</v>
      </c>
      <c r="AX103" s="37">
        <f t="shared" si="74"/>
        <v>0</v>
      </c>
      <c r="AY103" s="37">
        <f t="shared" si="74"/>
        <v>24</v>
      </c>
      <c r="AZ103" s="37">
        <f t="shared" si="74"/>
        <v>48</v>
      </c>
      <c r="BA103" s="41"/>
      <c r="BB103" s="50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2"/>
      <c r="DB103" s="42"/>
      <c r="DC103" s="42"/>
      <c r="DD103" s="42"/>
      <c r="DE103" s="42"/>
      <c r="DF103" s="42"/>
      <c r="DG103" s="42"/>
      <c r="DH103" s="42"/>
      <c r="DI103" s="42"/>
      <c r="DJ103" s="42"/>
      <c r="DK103" s="42"/>
      <c r="DL103" s="42"/>
      <c r="DM103" s="42"/>
      <c r="DN103" s="42"/>
      <c r="DO103" s="42"/>
      <c r="DP103" s="42"/>
      <c r="DQ103" s="42"/>
      <c r="DR103" s="42"/>
      <c r="DS103" s="42"/>
      <c r="DT103" s="42"/>
      <c r="DU103" s="42"/>
      <c r="DV103" s="42"/>
      <c r="DW103" s="42"/>
      <c r="DX103" s="42"/>
      <c r="DY103" s="42"/>
      <c r="DZ103" s="42"/>
      <c r="EA103" s="42"/>
      <c r="EB103" s="42"/>
      <c r="EC103" s="42"/>
      <c r="ED103" s="42"/>
      <c r="EE103" s="42"/>
      <c r="EF103" s="42"/>
      <c r="EG103" s="42"/>
      <c r="EH103" s="42"/>
      <c r="EI103" s="42"/>
      <c r="EJ103" s="42"/>
      <c r="EK103" s="42"/>
      <c r="EL103" s="42"/>
      <c r="EM103" s="42"/>
      <c r="EN103" s="42"/>
      <c r="EO103" s="42"/>
      <c r="EP103" s="42"/>
      <c r="EQ103" s="42"/>
      <c r="ER103" s="42"/>
      <c r="ES103" s="42"/>
      <c r="ET103" s="42"/>
      <c r="EU103" s="42"/>
      <c r="EV103" s="42"/>
      <c r="EW103" s="42"/>
      <c r="EX103" s="42"/>
      <c r="EY103" s="42"/>
      <c r="EZ103" s="42"/>
      <c r="FA103" s="42"/>
      <c r="FB103" s="42"/>
    </row>
    <row r="104" spans="1:3126" s="43" customFormat="1" ht="38.25" customHeight="1" x14ac:dyDescent="0.25">
      <c r="A104" s="24">
        <v>95</v>
      </c>
      <c r="B104" s="106" t="s">
        <v>77</v>
      </c>
      <c r="C104" s="107"/>
      <c r="D104" s="34"/>
      <c r="E104" s="34"/>
      <c r="F104" s="34"/>
      <c r="G104" s="34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46"/>
      <c r="AK104" s="46"/>
      <c r="AL104" s="46"/>
      <c r="AM104" s="46"/>
      <c r="AN104" s="46"/>
      <c r="AO104" s="46"/>
      <c r="AP104" s="46"/>
      <c r="AQ104" s="46"/>
      <c r="AR104" s="46"/>
      <c r="AS104" s="46"/>
      <c r="AT104" s="46"/>
      <c r="AU104" s="46"/>
      <c r="AV104" s="46"/>
      <c r="AW104" s="46"/>
      <c r="AX104" s="46"/>
      <c r="AY104" s="46"/>
      <c r="AZ104" s="46"/>
      <c r="BA104" s="41"/>
      <c r="BB104" s="50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2"/>
      <c r="DB104" s="42"/>
      <c r="DC104" s="42"/>
      <c r="DD104" s="42"/>
      <c r="DE104" s="42"/>
      <c r="DF104" s="42"/>
      <c r="DG104" s="42"/>
      <c r="DH104" s="42"/>
      <c r="DI104" s="42"/>
      <c r="DJ104" s="42"/>
      <c r="DK104" s="42"/>
      <c r="DL104" s="42"/>
      <c r="DM104" s="42"/>
      <c r="DN104" s="42"/>
      <c r="DO104" s="42"/>
      <c r="DP104" s="42"/>
      <c r="DQ104" s="42"/>
      <c r="DR104" s="42"/>
      <c r="DS104" s="42"/>
      <c r="DT104" s="42"/>
      <c r="DU104" s="42"/>
      <c r="DV104" s="42"/>
      <c r="DW104" s="42"/>
      <c r="DX104" s="42"/>
      <c r="DY104" s="42"/>
      <c r="DZ104" s="42"/>
      <c r="EA104" s="42"/>
      <c r="EB104" s="42"/>
      <c r="EC104" s="42"/>
      <c r="ED104" s="42"/>
      <c r="EE104" s="42"/>
      <c r="EF104" s="42"/>
      <c r="EG104" s="42"/>
      <c r="EH104" s="42"/>
      <c r="EI104" s="42"/>
      <c r="EJ104" s="42"/>
      <c r="EK104" s="42"/>
      <c r="EL104" s="42"/>
      <c r="EM104" s="42"/>
      <c r="EN104" s="42"/>
      <c r="EO104" s="42"/>
      <c r="EP104" s="42"/>
      <c r="EQ104" s="42"/>
      <c r="ER104" s="42"/>
      <c r="ES104" s="42"/>
      <c r="ET104" s="42"/>
      <c r="EU104" s="42"/>
      <c r="EV104" s="42"/>
      <c r="EW104" s="42"/>
      <c r="EX104" s="42"/>
      <c r="EY104" s="42"/>
      <c r="EZ104" s="42"/>
      <c r="FA104" s="42"/>
      <c r="FB104" s="42"/>
    </row>
    <row r="105" spans="1:3126" s="43" customFormat="1" ht="35.25" customHeight="1" x14ac:dyDescent="0.25">
      <c r="A105" s="24">
        <v>96</v>
      </c>
      <c r="B105" s="40" t="s">
        <v>81</v>
      </c>
      <c r="C105" s="24" t="s">
        <v>101</v>
      </c>
      <c r="D105" s="34">
        <v>8</v>
      </c>
      <c r="E105" s="34"/>
      <c r="F105" s="34"/>
      <c r="G105" s="34"/>
      <c r="H105" s="46"/>
      <c r="I105" s="46"/>
      <c r="J105" s="46"/>
      <c r="K105" s="46"/>
      <c r="L105" s="34"/>
      <c r="M105" s="34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46"/>
      <c r="AJ105" s="46"/>
      <c r="AK105" s="46"/>
      <c r="AL105" s="46"/>
      <c r="AM105" s="46"/>
      <c r="AN105" s="34">
        <v>8</v>
      </c>
      <c r="AO105" s="34">
        <f>AN105*10</f>
        <v>80</v>
      </c>
      <c r="AP105" s="46"/>
      <c r="AQ105" s="46"/>
      <c r="AR105" s="46"/>
      <c r="AS105" s="46"/>
      <c r="AT105" s="46"/>
      <c r="AU105" s="46"/>
      <c r="AV105" s="46"/>
      <c r="AW105" s="46"/>
      <c r="AX105" s="46"/>
      <c r="AY105" s="46"/>
      <c r="AZ105" s="46">
        <f>AO105</f>
        <v>80</v>
      </c>
      <c r="BA105" s="41"/>
      <c r="BB105" s="50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2"/>
      <c r="DB105" s="42"/>
      <c r="DC105" s="42"/>
      <c r="DD105" s="42"/>
      <c r="DE105" s="42"/>
      <c r="DF105" s="42"/>
      <c r="DG105" s="42"/>
      <c r="DH105" s="42"/>
      <c r="DI105" s="42"/>
      <c r="DJ105" s="42"/>
      <c r="DK105" s="42"/>
      <c r="DL105" s="42"/>
      <c r="DM105" s="42"/>
      <c r="DN105" s="42"/>
      <c r="DO105" s="42"/>
      <c r="DP105" s="42"/>
      <c r="DQ105" s="42"/>
      <c r="DR105" s="42"/>
      <c r="DS105" s="42"/>
      <c r="DT105" s="42"/>
      <c r="DU105" s="42"/>
      <c r="DV105" s="42"/>
      <c r="DW105" s="42"/>
      <c r="DX105" s="42"/>
      <c r="DY105" s="42"/>
      <c r="DZ105" s="42"/>
      <c r="EA105" s="42"/>
      <c r="EB105" s="42"/>
      <c r="EC105" s="42"/>
      <c r="ED105" s="42"/>
      <c r="EE105" s="42"/>
      <c r="EF105" s="42"/>
      <c r="EG105" s="42"/>
      <c r="EH105" s="42"/>
      <c r="EI105" s="42"/>
      <c r="EJ105" s="42"/>
      <c r="EK105" s="42"/>
      <c r="EL105" s="42"/>
      <c r="EM105" s="42"/>
      <c r="EN105" s="42"/>
      <c r="EO105" s="42"/>
      <c r="EP105" s="42"/>
      <c r="EQ105" s="42"/>
      <c r="ER105" s="42"/>
      <c r="ES105" s="42"/>
      <c r="ET105" s="42"/>
      <c r="EU105" s="42"/>
      <c r="EV105" s="42"/>
      <c r="EW105" s="42"/>
      <c r="EX105" s="42"/>
      <c r="EY105" s="42"/>
      <c r="EZ105" s="42"/>
      <c r="FA105" s="42"/>
      <c r="FB105" s="42"/>
    </row>
    <row r="106" spans="1:3126" s="43" customFormat="1" ht="33.75" customHeight="1" x14ac:dyDescent="0.25">
      <c r="A106" s="24">
        <v>97</v>
      </c>
      <c r="B106" s="40" t="s">
        <v>80</v>
      </c>
      <c r="C106" s="24" t="s">
        <v>101</v>
      </c>
      <c r="D106" s="34">
        <v>8</v>
      </c>
      <c r="E106" s="34"/>
      <c r="F106" s="34"/>
      <c r="G106" s="34"/>
      <c r="H106" s="46"/>
      <c r="I106" s="46"/>
      <c r="J106" s="46"/>
      <c r="K106" s="46"/>
      <c r="L106" s="34"/>
      <c r="M106" s="34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46"/>
      <c r="AM106" s="46"/>
      <c r="AN106" s="34">
        <v>8</v>
      </c>
      <c r="AO106" s="34">
        <f>AN106*10</f>
        <v>80</v>
      </c>
      <c r="AP106" s="46"/>
      <c r="AQ106" s="46"/>
      <c r="AR106" s="46"/>
      <c r="AS106" s="46"/>
      <c r="AT106" s="46"/>
      <c r="AU106" s="46"/>
      <c r="AV106" s="46"/>
      <c r="AW106" s="46"/>
      <c r="AX106" s="46"/>
      <c r="AY106" s="46"/>
      <c r="AZ106" s="46">
        <f>AO106</f>
        <v>80</v>
      </c>
      <c r="BA106" s="41"/>
      <c r="BB106" s="50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2"/>
      <c r="DB106" s="42"/>
      <c r="DC106" s="42"/>
      <c r="DD106" s="42"/>
      <c r="DE106" s="42"/>
      <c r="DF106" s="42"/>
      <c r="DG106" s="42"/>
      <c r="DH106" s="42"/>
      <c r="DI106" s="42"/>
      <c r="DJ106" s="42"/>
      <c r="DK106" s="42"/>
      <c r="DL106" s="42"/>
      <c r="DM106" s="42"/>
      <c r="DN106" s="42"/>
      <c r="DO106" s="42"/>
      <c r="DP106" s="42"/>
      <c r="DQ106" s="42"/>
      <c r="DR106" s="42"/>
      <c r="DS106" s="42"/>
      <c r="DT106" s="42"/>
      <c r="DU106" s="42"/>
      <c r="DV106" s="42"/>
      <c r="DW106" s="42"/>
      <c r="DX106" s="42"/>
      <c r="DY106" s="42"/>
      <c r="DZ106" s="42"/>
      <c r="EA106" s="42"/>
      <c r="EB106" s="42"/>
      <c r="EC106" s="42"/>
      <c r="ED106" s="42"/>
      <c r="EE106" s="42"/>
      <c r="EF106" s="42"/>
      <c r="EG106" s="42"/>
      <c r="EH106" s="42"/>
      <c r="EI106" s="42"/>
      <c r="EJ106" s="42"/>
      <c r="EK106" s="42"/>
      <c r="EL106" s="42"/>
      <c r="EM106" s="42"/>
      <c r="EN106" s="42"/>
      <c r="EO106" s="42"/>
      <c r="EP106" s="42"/>
      <c r="EQ106" s="42"/>
      <c r="ER106" s="42"/>
      <c r="ES106" s="42"/>
      <c r="ET106" s="42"/>
      <c r="EU106" s="42"/>
      <c r="EV106" s="42"/>
      <c r="EW106" s="42"/>
      <c r="EX106" s="42"/>
      <c r="EY106" s="42"/>
      <c r="EZ106" s="42"/>
      <c r="FA106" s="42"/>
      <c r="FB106" s="42"/>
    </row>
    <row r="107" spans="1:3126" s="43" customFormat="1" ht="39.75" customHeight="1" x14ac:dyDescent="0.25">
      <c r="A107" s="24">
        <v>98</v>
      </c>
      <c r="B107" s="99" t="s">
        <v>79</v>
      </c>
      <c r="C107" s="100"/>
      <c r="D107" s="37">
        <v>7</v>
      </c>
      <c r="E107" s="37"/>
      <c r="F107" s="37"/>
      <c r="G107" s="37"/>
      <c r="H107" s="37">
        <f>H105+H106</f>
        <v>0</v>
      </c>
      <c r="I107" s="37">
        <f t="shared" ref="I107:AZ107" si="75">I105+I106</f>
        <v>0</v>
      </c>
      <c r="J107" s="37">
        <f t="shared" si="75"/>
        <v>0</v>
      </c>
      <c r="K107" s="37">
        <f t="shared" si="75"/>
        <v>0</v>
      </c>
      <c r="L107" s="37">
        <f t="shared" si="75"/>
        <v>0</v>
      </c>
      <c r="M107" s="37">
        <f t="shared" si="75"/>
        <v>0</v>
      </c>
      <c r="N107" s="37">
        <f t="shared" si="75"/>
        <v>0</v>
      </c>
      <c r="O107" s="37">
        <f t="shared" si="75"/>
        <v>0</v>
      </c>
      <c r="P107" s="37">
        <f t="shared" si="75"/>
        <v>0</v>
      </c>
      <c r="Q107" s="37">
        <f t="shared" si="75"/>
        <v>0</v>
      </c>
      <c r="R107" s="37">
        <f t="shared" si="75"/>
        <v>0</v>
      </c>
      <c r="S107" s="37">
        <f t="shared" si="75"/>
        <v>0</v>
      </c>
      <c r="T107" s="37">
        <f t="shared" si="75"/>
        <v>0</v>
      </c>
      <c r="U107" s="37">
        <f t="shared" si="75"/>
        <v>0</v>
      </c>
      <c r="V107" s="37">
        <f t="shared" si="75"/>
        <v>0</v>
      </c>
      <c r="W107" s="37">
        <f t="shared" si="75"/>
        <v>0</v>
      </c>
      <c r="X107" s="37">
        <f t="shared" si="75"/>
        <v>0</v>
      </c>
      <c r="Y107" s="37">
        <f t="shared" si="75"/>
        <v>0</v>
      </c>
      <c r="Z107" s="37">
        <f t="shared" si="75"/>
        <v>0</v>
      </c>
      <c r="AA107" s="37">
        <f t="shared" si="75"/>
        <v>0</v>
      </c>
      <c r="AB107" s="37">
        <f t="shared" si="75"/>
        <v>0</v>
      </c>
      <c r="AC107" s="37">
        <f t="shared" si="75"/>
        <v>0</v>
      </c>
      <c r="AD107" s="37">
        <f t="shared" si="75"/>
        <v>0</v>
      </c>
      <c r="AE107" s="37">
        <f t="shared" si="75"/>
        <v>0</v>
      </c>
      <c r="AF107" s="37">
        <f t="shared" si="75"/>
        <v>0</v>
      </c>
      <c r="AG107" s="37">
        <f t="shared" si="75"/>
        <v>0</v>
      </c>
      <c r="AH107" s="37">
        <f t="shared" si="75"/>
        <v>0</v>
      </c>
      <c r="AI107" s="37">
        <f t="shared" si="75"/>
        <v>0</v>
      </c>
      <c r="AJ107" s="37">
        <f t="shared" si="75"/>
        <v>0</v>
      </c>
      <c r="AK107" s="37">
        <f t="shared" si="75"/>
        <v>0</v>
      </c>
      <c r="AL107" s="37">
        <f t="shared" si="75"/>
        <v>0</v>
      </c>
      <c r="AM107" s="37">
        <f t="shared" si="75"/>
        <v>0</v>
      </c>
      <c r="AN107" s="37">
        <f t="shared" si="75"/>
        <v>16</v>
      </c>
      <c r="AO107" s="37">
        <f t="shared" si="75"/>
        <v>160</v>
      </c>
      <c r="AP107" s="37">
        <f t="shared" si="75"/>
        <v>0</v>
      </c>
      <c r="AQ107" s="37">
        <f t="shared" si="75"/>
        <v>0</v>
      </c>
      <c r="AR107" s="37">
        <f t="shared" si="75"/>
        <v>0</v>
      </c>
      <c r="AS107" s="37">
        <f t="shared" si="75"/>
        <v>0</v>
      </c>
      <c r="AT107" s="37">
        <f t="shared" si="75"/>
        <v>0</v>
      </c>
      <c r="AU107" s="37">
        <f t="shared" si="75"/>
        <v>0</v>
      </c>
      <c r="AV107" s="37">
        <f t="shared" si="75"/>
        <v>0</v>
      </c>
      <c r="AW107" s="37">
        <f t="shared" si="75"/>
        <v>0</v>
      </c>
      <c r="AX107" s="37">
        <f t="shared" si="75"/>
        <v>0</v>
      </c>
      <c r="AY107" s="37">
        <f t="shared" si="75"/>
        <v>0</v>
      </c>
      <c r="AZ107" s="37">
        <f t="shared" si="75"/>
        <v>160</v>
      </c>
      <c r="BA107" s="41"/>
      <c r="BB107" s="50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2"/>
      <c r="DB107" s="42"/>
      <c r="DC107" s="42"/>
      <c r="DD107" s="42"/>
      <c r="DE107" s="42"/>
      <c r="DF107" s="42"/>
      <c r="DG107" s="42"/>
      <c r="DH107" s="42"/>
      <c r="DI107" s="42"/>
      <c r="DJ107" s="42"/>
      <c r="DK107" s="42"/>
      <c r="DL107" s="42"/>
      <c r="DM107" s="42"/>
      <c r="DN107" s="42"/>
      <c r="DO107" s="42"/>
      <c r="DP107" s="42"/>
      <c r="DQ107" s="42"/>
      <c r="DR107" s="42"/>
      <c r="DS107" s="42"/>
      <c r="DT107" s="42"/>
      <c r="DU107" s="42"/>
      <c r="DV107" s="42"/>
      <c r="DW107" s="42"/>
      <c r="DX107" s="42"/>
      <c r="DY107" s="42"/>
      <c r="DZ107" s="42"/>
      <c r="EA107" s="42"/>
      <c r="EB107" s="42"/>
      <c r="EC107" s="42"/>
      <c r="ED107" s="42"/>
      <c r="EE107" s="42"/>
      <c r="EF107" s="42"/>
      <c r="EG107" s="42"/>
      <c r="EH107" s="42"/>
      <c r="EI107" s="42"/>
      <c r="EJ107" s="42"/>
      <c r="EK107" s="42"/>
      <c r="EL107" s="42"/>
      <c r="EM107" s="42"/>
      <c r="EN107" s="42"/>
      <c r="EO107" s="42"/>
      <c r="EP107" s="42"/>
      <c r="EQ107" s="42"/>
      <c r="ER107" s="42"/>
      <c r="ES107" s="42"/>
      <c r="ET107" s="42"/>
      <c r="EU107" s="42"/>
      <c r="EV107" s="42"/>
      <c r="EW107" s="42"/>
      <c r="EX107" s="42"/>
      <c r="EY107" s="42"/>
      <c r="EZ107" s="42"/>
      <c r="FA107" s="42"/>
      <c r="FB107" s="42"/>
    </row>
    <row r="108" spans="1:3126" s="43" customFormat="1" ht="38.25" customHeight="1" x14ac:dyDescent="0.25">
      <c r="A108" s="24">
        <v>99</v>
      </c>
      <c r="B108" s="99" t="s">
        <v>43</v>
      </c>
      <c r="C108" s="100"/>
      <c r="D108" s="39"/>
      <c r="E108" s="39">
        <v>2</v>
      </c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>
        <v>2</v>
      </c>
      <c r="AF108" s="39">
        <f>AE108*50</f>
        <v>100</v>
      </c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  <c r="AX108" s="39"/>
      <c r="AY108" s="39"/>
      <c r="AZ108" s="37">
        <f>AF108</f>
        <v>100</v>
      </c>
      <c r="BA108" s="41"/>
      <c r="BB108" s="50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2"/>
      <c r="DB108" s="42"/>
      <c r="DC108" s="42"/>
      <c r="DD108" s="42"/>
      <c r="DE108" s="42"/>
      <c r="DF108" s="42"/>
      <c r="DG108" s="42"/>
      <c r="DH108" s="42"/>
      <c r="DI108" s="42"/>
      <c r="DJ108" s="42"/>
      <c r="DK108" s="42"/>
      <c r="DL108" s="42"/>
      <c r="DM108" s="42"/>
      <c r="DN108" s="42"/>
      <c r="DO108" s="42"/>
      <c r="DP108" s="42"/>
      <c r="DQ108" s="42"/>
      <c r="DR108" s="42"/>
      <c r="DS108" s="42"/>
      <c r="DT108" s="42"/>
      <c r="DU108" s="42"/>
      <c r="DV108" s="42"/>
      <c r="DW108" s="42"/>
      <c r="DX108" s="42"/>
      <c r="DY108" s="42"/>
      <c r="DZ108" s="42"/>
      <c r="EA108" s="42"/>
      <c r="EB108" s="42"/>
      <c r="EC108" s="42"/>
      <c r="ED108" s="42"/>
      <c r="EE108" s="42"/>
      <c r="EF108" s="42"/>
      <c r="EG108" s="42"/>
      <c r="EH108" s="42"/>
      <c r="EI108" s="42"/>
      <c r="EJ108" s="42"/>
      <c r="EK108" s="42"/>
      <c r="EL108" s="42"/>
      <c r="EM108" s="42"/>
      <c r="EN108" s="42"/>
      <c r="EO108" s="42"/>
      <c r="EP108" s="42"/>
      <c r="EQ108" s="42"/>
      <c r="ER108" s="42"/>
      <c r="ES108" s="42"/>
      <c r="ET108" s="42"/>
      <c r="EU108" s="42"/>
      <c r="EV108" s="42"/>
      <c r="EW108" s="42"/>
      <c r="EX108" s="42"/>
      <c r="EY108" s="42"/>
      <c r="EZ108" s="42"/>
      <c r="FA108" s="42"/>
      <c r="FB108" s="42"/>
    </row>
    <row r="109" spans="1:3126" s="43" customFormat="1" ht="36" customHeight="1" x14ac:dyDescent="0.25">
      <c r="A109" s="24">
        <v>100</v>
      </c>
      <c r="B109" s="99" t="s">
        <v>44</v>
      </c>
      <c r="C109" s="100"/>
      <c r="D109" s="39"/>
      <c r="E109" s="39">
        <v>2</v>
      </c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39"/>
      <c r="AG109" s="39">
        <v>4</v>
      </c>
      <c r="AH109" s="39">
        <f>E109*144</f>
        <v>288</v>
      </c>
      <c r="AI109" s="3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  <c r="AX109" s="39"/>
      <c r="AY109" s="39"/>
      <c r="AZ109" s="37">
        <f>AH109</f>
        <v>288</v>
      </c>
      <c r="BA109" s="41"/>
      <c r="BB109" s="50" t="s">
        <v>112</v>
      </c>
      <c r="BC109" s="50" t="s">
        <v>113</v>
      </c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2"/>
      <c r="DB109" s="42"/>
      <c r="DC109" s="42"/>
      <c r="DD109" s="42"/>
      <c r="DE109" s="42"/>
      <c r="DF109" s="42"/>
      <c r="DG109" s="42"/>
      <c r="DH109" s="42"/>
      <c r="DI109" s="42"/>
      <c r="DJ109" s="42"/>
      <c r="DK109" s="42"/>
      <c r="DL109" s="42"/>
      <c r="DM109" s="42"/>
      <c r="DN109" s="42"/>
      <c r="DO109" s="42"/>
      <c r="DP109" s="42"/>
      <c r="DQ109" s="42"/>
      <c r="DR109" s="42"/>
      <c r="DS109" s="42"/>
      <c r="DT109" s="42"/>
      <c r="DU109" s="42"/>
      <c r="DV109" s="42"/>
      <c r="DW109" s="42"/>
      <c r="DX109" s="42"/>
      <c r="DY109" s="42"/>
      <c r="DZ109" s="42"/>
      <c r="EA109" s="42"/>
      <c r="EB109" s="42"/>
      <c r="EC109" s="42"/>
      <c r="ED109" s="42"/>
      <c r="EE109" s="42"/>
      <c r="EF109" s="42"/>
      <c r="EG109" s="42"/>
      <c r="EH109" s="42"/>
      <c r="EI109" s="42"/>
      <c r="EJ109" s="42"/>
      <c r="EK109" s="42"/>
      <c r="EL109" s="42"/>
      <c r="EM109" s="42"/>
      <c r="EN109" s="42"/>
      <c r="EO109" s="42"/>
      <c r="EP109" s="42"/>
      <c r="EQ109" s="42"/>
      <c r="ER109" s="42"/>
      <c r="ES109" s="42"/>
      <c r="ET109" s="42"/>
      <c r="EU109" s="42"/>
      <c r="EV109" s="42"/>
      <c r="EW109" s="42"/>
      <c r="EX109" s="42"/>
      <c r="EY109" s="42"/>
      <c r="EZ109" s="42"/>
      <c r="FA109" s="42"/>
      <c r="FB109" s="42"/>
    </row>
    <row r="110" spans="1:3126" s="43" customFormat="1" ht="39.75" customHeight="1" x14ac:dyDescent="0.25">
      <c r="A110" s="24"/>
      <c r="B110" s="104" t="s">
        <v>116</v>
      </c>
      <c r="C110" s="105"/>
      <c r="D110" s="31"/>
      <c r="E110" s="31"/>
      <c r="F110" s="31"/>
      <c r="G110" s="31"/>
      <c r="H110" s="75">
        <f>H109+H108+H107+H103+H99+H95+H92+H89+H85+H82+H79+H73+H70+H67+H64+H59+H54+H49+H46+H43+H40+H37+H33+H28+H22+H18+H14+H76</f>
        <v>352</v>
      </c>
      <c r="I110" s="75">
        <f t="shared" ref="I110:AZ110" si="76">I109+I108+I107+I103+I99+I95+I92+I89+I85+I82+I79+I73+I70+I67+I64+I59+I54+I49+I46+I43+I40+I37+I33+I28+I22+I18+I14+I76</f>
        <v>400</v>
      </c>
      <c r="J110" s="75">
        <f t="shared" si="76"/>
        <v>1794</v>
      </c>
      <c r="K110" s="75">
        <f t="shared" si="76"/>
        <v>2726</v>
      </c>
      <c r="L110" s="75">
        <f t="shared" si="76"/>
        <v>0</v>
      </c>
      <c r="M110" s="75">
        <f t="shared" si="76"/>
        <v>0</v>
      </c>
      <c r="N110" s="75">
        <f t="shared" si="76"/>
        <v>0</v>
      </c>
      <c r="O110" s="75">
        <f t="shared" si="76"/>
        <v>0</v>
      </c>
      <c r="P110" s="75">
        <f t="shared" si="76"/>
        <v>601.19999999999993</v>
      </c>
      <c r="Q110" s="75">
        <f t="shared" si="76"/>
        <v>0</v>
      </c>
      <c r="R110" s="75">
        <f t="shared" si="76"/>
        <v>0</v>
      </c>
      <c r="S110" s="75">
        <f t="shared" si="76"/>
        <v>128</v>
      </c>
      <c r="T110" s="75">
        <f t="shared" si="76"/>
        <v>266</v>
      </c>
      <c r="U110" s="75">
        <f t="shared" si="76"/>
        <v>0</v>
      </c>
      <c r="V110" s="75">
        <f t="shared" si="76"/>
        <v>0</v>
      </c>
      <c r="W110" s="75">
        <f t="shared" si="76"/>
        <v>6</v>
      </c>
      <c r="X110" s="75">
        <f t="shared" si="76"/>
        <v>288</v>
      </c>
      <c r="Y110" s="75">
        <f t="shared" si="76"/>
        <v>0</v>
      </c>
      <c r="Z110" s="75">
        <f t="shared" si="76"/>
        <v>0</v>
      </c>
      <c r="AA110" s="75">
        <f t="shared" si="76"/>
        <v>0</v>
      </c>
      <c r="AB110" s="75">
        <f t="shared" si="76"/>
        <v>0</v>
      </c>
      <c r="AC110" s="75">
        <f t="shared" si="76"/>
        <v>0</v>
      </c>
      <c r="AD110" s="75">
        <f t="shared" si="76"/>
        <v>0</v>
      </c>
      <c r="AE110" s="75">
        <f t="shared" si="76"/>
        <v>2</v>
      </c>
      <c r="AF110" s="75">
        <f t="shared" si="76"/>
        <v>100</v>
      </c>
      <c r="AG110" s="75">
        <f t="shared" si="76"/>
        <v>4</v>
      </c>
      <c r="AH110" s="75">
        <f t="shared" si="76"/>
        <v>288</v>
      </c>
      <c r="AI110" s="75">
        <f t="shared" si="76"/>
        <v>0</v>
      </c>
      <c r="AJ110" s="75">
        <f t="shared" si="76"/>
        <v>0</v>
      </c>
      <c r="AK110" s="75">
        <f t="shared" si="76"/>
        <v>0</v>
      </c>
      <c r="AL110" s="75">
        <f t="shared" si="76"/>
        <v>0</v>
      </c>
      <c r="AM110" s="75">
        <f t="shared" si="76"/>
        <v>7.5</v>
      </c>
      <c r="AN110" s="75">
        <f t="shared" si="76"/>
        <v>16</v>
      </c>
      <c r="AO110" s="75">
        <f t="shared" si="76"/>
        <v>160</v>
      </c>
      <c r="AP110" s="75">
        <f t="shared" si="76"/>
        <v>58</v>
      </c>
      <c r="AQ110" s="75">
        <f t="shared" si="76"/>
        <v>281.39999999999998</v>
      </c>
      <c r="AR110" s="75">
        <f t="shared" si="76"/>
        <v>0</v>
      </c>
      <c r="AS110" s="75">
        <f t="shared" si="76"/>
        <v>0</v>
      </c>
      <c r="AT110" s="75">
        <f t="shared" si="76"/>
        <v>281.39999999999998</v>
      </c>
      <c r="AU110" s="75">
        <f t="shared" si="76"/>
        <v>24</v>
      </c>
      <c r="AV110" s="75">
        <f t="shared" si="76"/>
        <v>24</v>
      </c>
      <c r="AW110" s="75">
        <f t="shared" si="76"/>
        <v>0</v>
      </c>
      <c r="AX110" s="75">
        <f t="shared" si="76"/>
        <v>0</v>
      </c>
      <c r="AY110" s="75">
        <f t="shared" si="76"/>
        <v>24</v>
      </c>
      <c r="AZ110" s="75">
        <f t="shared" si="76"/>
        <v>5166.0999999999995</v>
      </c>
      <c r="BA110" s="41"/>
      <c r="BB110" s="80">
        <f>AQ12+AQ16+AQ20+AQ24+AQ26+AQ31+AQ35+AQ39+AQ42+AQ48+AQ51+AQ52+AQ57+AQ62+AQ78+AQ81+AQ84+AQ87</f>
        <v>122.4</v>
      </c>
      <c r="BC110" s="80">
        <f>AQ11+AQ13+AQ17+AQ21+AQ25+AQ27+AQ30+AQ32+AQ36+AQ45+AQ53+AQ56+AQ58+AQ61+AQ63+AQ66+AQ69+AQ72+AQ88</f>
        <v>158.99999999999997</v>
      </c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2"/>
      <c r="DB110" s="42"/>
      <c r="DC110" s="42"/>
      <c r="DD110" s="42"/>
      <c r="DE110" s="42"/>
      <c r="DF110" s="42"/>
      <c r="DG110" s="42"/>
      <c r="DH110" s="42"/>
      <c r="DI110" s="42"/>
      <c r="DJ110" s="42"/>
      <c r="DK110" s="42"/>
      <c r="DL110" s="42"/>
      <c r="DM110" s="42"/>
      <c r="DN110" s="42"/>
      <c r="DO110" s="42"/>
      <c r="DP110" s="42"/>
      <c r="DQ110" s="42"/>
      <c r="DR110" s="42"/>
      <c r="DS110" s="42"/>
      <c r="DT110" s="42"/>
      <c r="DU110" s="42"/>
      <c r="DV110" s="42"/>
      <c r="DW110" s="42"/>
      <c r="DX110" s="42"/>
      <c r="DY110" s="42"/>
      <c r="DZ110" s="42"/>
      <c r="EA110" s="42"/>
      <c r="EB110" s="42"/>
      <c r="EC110" s="42"/>
      <c r="ED110" s="42"/>
      <c r="EE110" s="42"/>
      <c r="EF110" s="42"/>
      <c r="EG110" s="42"/>
      <c r="EH110" s="42"/>
      <c r="EI110" s="42"/>
      <c r="EJ110" s="42"/>
      <c r="EK110" s="42"/>
      <c r="EL110" s="42"/>
      <c r="EM110" s="42"/>
      <c r="EN110" s="42"/>
      <c r="EO110" s="42"/>
      <c r="EP110" s="42"/>
      <c r="EQ110" s="42"/>
      <c r="ER110" s="42"/>
      <c r="ES110" s="42"/>
      <c r="ET110" s="42"/>
      <c r="EU110" s="42"/>
      <c r="EV110" s="42"/>
      <c r="EW110" s="42"/>
      <c r="EX110" s="42"/>
      <c r="EY110" s="42"/>
      <c r="EZ110" s="42"/>
      <c r="FA110" s="42"/>
      <c r="FB110" s="42"/>
    </row>
    <row r="111" spans="1:3126" s="25" customFormat="1" ht="25.5" customHeight="1" x14ac:dyDescent="0.25">
      <c r="A111" s="74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60"/>
      <c r="BB111" s="50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</row>
    <row r="112" spans="1:3126" s="30" customFormat="1" ht="32.25" customHeight="1" x14ac:dyDescent="0.3">
      <c r="A112" s="73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28"/>
      <c r="BB112" s="28"/>
      <c r="BC112" s="28"/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8"/>
      <c r="BO112" s="28"/>
      <c r="BP112" s="28"/>
      <c r="BQ112" s="28"/>
      <c r="BR112" s="28"/>
      <c r="BS112" s="28"/>
      <c r="BT112" s="28"/>
      <c r="BU112" s="28"/>
      <c r="BV112" s="28"/>
      <c r="BW112" s="28"/>
      <c r="BX112" s="28"/>
      <c r="BY112" s="28"/>
      <c r="BZ112" s="28"/>
      <c r="CA112" s="28"/>
      <c r="CB112" s="28"/>
      <c r="CC112" s="28"/>
      <c r="CD112" s="28"/>
      <c r="CE112" s="28"/>
      <c r="CF112" s="28"/>
      <c r="CG112" s="28"/>
      <c r="CH112" s="28"/>
      <c r="CI112" s="28"/>
      <c r="CJ112" s="28"/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28"/>
      <c r="CV112" s="28"/>
      <c r="CW112" s="28"/>
      <c r="CX112" s="28"/>
      <c r="CY112" s="28"/>
      <c r="CZ112" s="28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  <c r="FL112" s="29"/>
      <c r="FM112" s="29"/>
      <c r="FN112" s="29"/>
      <c r="FO112" s="29"/>
      <c r="FP112" s="29"/>
      <c r="FQ112" s="29"/>
      <c r="FR112" s="29"/>
      <c r="FS112" s="29"/>
      <c r="FT112" s="29"/>
      <c r="FU112" s="29"/>
      <c r="FV112" s="29"/>
      <c r="FW112" s="29"/>
      <c r="FX112" s="29"/>
      <c r="FY112" s="29"/>
      <c r="FZ112" s="29"/>
      <c r="GA112" s="29"/>
      <c r="GB112" s="29"/>
      <c r="GC112" s="29"/>
      <c r="GD112" s="29"/>
      <c r="GE112" s="29"/>
      <c r="GF112" s="29"/>
      <c r="GG112" s="29"/>
      <c r="GH112" s="29"/>
      <c r="GI112" s="29"/>
      <c r="GJ112" s="29"/>
      <c r="GK112" s="29"/>
      <c r="GL112" s="29"/>
      <c r="GM112" s="29"/>
      <c r="GN112" s="29"/>
      <c r="GO112" s="29"/>
      <c r="GP112" s="29"/>
      <c r="GQ112" s="29"/>
      <c r="GR112" s="29"/>
      <c r="GS112" s="29"/>
      <c r="GT112" s="29"/>
      <c r="GU112" s="29"/>
      <c r="GV112" s="29"/>
      <c r="GW112" s="29"/>
      <c r="GX112" s="29"/>
      <c r="GY112" s="29"/>
      <c r="GZ112" s="29"/>
      <c r="HA112" s="29"/>
      <c r="HB112" s="29"/>
      <c r="HC112" s="29"/>
      <c r="HD112" s="29"/>
      <c r="HE112" s="29"/>
      <c r="HF112" s="29"/>
      <c r="HG112" s="29"/>
      <c r="HH112" s="29"/>
      <c r="HI112" s="29"/>
      <c r="HJ112" s="29"/>
      <c r="HK112" s="29"/>
      <c r="HL112" s="29"/>
      <c r="HM112" s="29"/>
      <c r="HN112" s="29"/>
      <c r="HO112" s="29"/>
      <c r="HP112" s="29"/>
      <c r="HQ112" s="29"/>
      <c r="HR112" s="29"/>
      <c r="HS112" s="29"/>
      <c r="HT112" s="29"/>
      <c r="HU112" s="29"/>
      <c r="HV112" s="29"/>
      <c r="HW112" s="29"/>
      <c r="HX112" s="29"/>
      <c r="HY112" s="29"/>
      <c r="HZ112" s="29"/>
      <c r="IA112" s="29"/>
      <c r="IB112" s="29"/>
      <c r="IC112" s="29"/>
      <c r="ID112" s="29"/>
      <c r="IE112" s="29"/>
      <c r="IF112" s="29"/>
      <c r="IG112" s="29"/>
      <c r="IH112" s="29"/>
      <c r="II112" s="29"/>
      <c r="IJ112" s="29"/>
      <c r="IK112" s="29"/>
      <c r="IL112" s="29"/>
      <c r="IM112" s="29"/>
      <c r="IN112" s="29"/>
      <c r="IO112" s="29"/>
      <c r="IP112" s="29"/>
      <c r="IQ112" s="29"/>
      <c r="IR112" s="29"/>
      <c r="IS112" s="29"/>
      <c r="IT112" s="29"/>
      <c r="IU112" s="29"/>
      <c r="IV112" s="29"/>
      <c r="IW112" s="29"/>
      <c r="IX112" s="29"/>
      <c r="IY112" s="29"/>
      <c r="IZ112" s="29"/>
      <c r="JA112" s="29"/>
      <c r="JB112" s="29"/>
      <c r="JC112" s="29"/>
      <c r="JD112" s="29"/>
      <c r="JE112" s="29"/>
      <c r="JF112" s="29"/>
      <c r="JG112" s="29"/>
      <c r="JH112" s="29"/>
      <c r="JI112" s="29"/>
      <c r="JJ112" s="29"/>
      <c r="JK112" s="29"/>
      <c r="JL112" s="29"/>
      <c r="JM112" s="29"/>
      <c r="JN112" s="29"/>
      <c r="JO112" s="29"/>
      <c r="JP112" s="29"/>
      <c r="JQ112" s="29"/>
      <c r="JR112" s="29"/>
      <c r="JS112" s="29"/>
      <c r="JT112" s="29"/>
      <c r="JU112" s="29"/>
      <c r="JV112" s="29"/>
      <c r="JW112" s="29"/>
      <c r="JX112" s="29"/>
      <c r="JY112" s="29"/>
      <c r="JZ112" s="29"/>
      <c r="KA112" s="29"/>
      <c r="KB112" s="29"/>
      <c r="KC112" s="29"/>
      <c r="KD112" s="29"/>
      <c r="KE112" s="29"/>
      <c r="KF112" s="29"/>
      <c r="KG112" s="29"/>
      <c r="KH112" s="29"/>
      <c r="KI112" s="29"/>
      <c r="KJ112" s="29"/>
      <c r="KK112" s="29"/>
      <c r="KL112" s="29"/>
      <c r="KM112" s="29"/>
      <c r="KN112" s="29"/>
      <c r="KO112" s="29"/>
      <c r="KP112" s="29"/>
      <c r="KQ112" s="29"/>
      <c r="KR112" s="29"/>
      <c r="KS112" s="29"/>
      <c r="KT112" s="29"/>
      <c r="KU112" s="29"/>
      <c r="KV112" s="29"/>
      <c r="KW112" s="29"/>
      <c r="KX112" s="29"/>
      <c r="KY112" s="29"/>
      <c r="KZ112" s="29"/>
      <c r="LA112" s="29"/>
      <c r="LB112" s="29"/>
      <c r="LC112" s="29"/>
      <c r="LD112" s="29"/>
      <c r="LE112" s="29"/>
      <c r="LF112" s="29"/>
      <c r="LG112" s="29"/>
      <c r="LH112" s="29"/>
      <c r="LI112" s="29"/>
      <c r="LJ112" s="29"/>
      <c r="LK112" s="29"/>
      <c r="LL112" s="29"/>
      <c r="LM112" s="29"/>
      <c r="LN112" s="29"/>
      <c r="LO112" s="29"/>
      <c r="LP112" s="29"/>
      <c r="LQ112" s="29"/>
      <c r="LR112" s="29"/>
      <c r="LS112" s="29"/>
      <c r="LT112" s="29"/>
      <c r="LU112" s="29"/>
      <c r="LV112" s="29"/>
      <c r="LW112" s="29"/>
      <c r="LX112" s="29"/>
      <c r="LY112" s="29"/>
      <c r="LZ112" s="29"/>
      <c r="MA112" s="29"/>
      <c r="MB112" s="29"/>
      <c r="MC112" s="29"/>
      <c r="MD112" s="29"/>
      <c r="ME112" s="29"/>
      <c r="MF112" s="29"/>
      <c r="MG112" s="29"/>
      <c r="MH112" s="29"/>
      <c r="MI112" s="29"/>
      <c r="MJ112" s="29"/>
      <c r="MK112" s="29"/>
      <c r="ML112" s="29"/>
      <c r="MM112" s="29"/>
      <c r="MN112" s="29"/>
      <c r="MO112" s="29"/>
      <c r="MP112" s="29"/>
      <c r="MQ112" s="29"/>
      <c r="MR112" s="29"/>
      <c r="MS112" s="29"/>
      <c r="MT112" s="29"/>
      <c r="MU112" s="29"/>
      <c r="MV112" s="29"/>
      <c r="MW112" s="29"/>
      <c r="MX112" s="29"/>
      <c r="MY112" s="29"/>
      <c r="MZ112" s="29"/>
      <c r="NA112" s="29"/>
      <c r="NB112" s="29"/>
      <c r="NC112" s="29"/>
      <c r="ND112" s="29"/>
      <c r="NE112" s="29"/>
      <c r="NF112" s="29"/>
      <c r="NG112" s="29"/>
      <c r="NH112" s="29"/>
      <c r="NI112" s="29"/>
      <c r="NJ112" s="29"/>
      <c r="NK112" s="29"/>
      <c r="NL112" s="29"/>
      <c r="NM112" s="29"/>
      <c r="NN112" s="29"/>
      <c r="NO112" s="29"/>
      <c r="NP112" s="29"/>
      <c r="NQ112" s="29"/>
      <c r="NR112" s="29"/>
      <c r="NS112" s="29"/>
      <c r="NT112" s="29"/>
      <c r="NU112" s="29"/>
      <c r="NV112" s="29"/>
      <c r="NW112" s="29"/>
      <c r="NX112" s="29"/>
      <c r="NY112" s="29"/>
      <c r="NZ112" s="29"/>
      <c r="OA112" s="29"/>
      <c r="OB112" s="29"/>
      <c r="OC112" s="29"/>
      <c r="OD112" s="29"/>
      <c r="OE112" s="29"/>
      <c r="OF112" s="29"/>
      <c r="OG112" s="29"/>
      <c r="OH112" s="29"/>
      <c r="OI112" s="29"/>
      <c r="OJ112" s="29"/>
      <c r="OK112" s="29"/>
      <c r="OL112" s="29"/>
      <c r="OM112" s="29"/>
      <c r="ON112" s="29"/>
      <c r="OO112" s="29"/>
      <c r="OP112" s="29"/>
      <c r="OQ112" s="29"/>
      <c r="OR112" s="29"/>
      <c r="OS112" s="29"/>
      <c r="OT112" s="29"/>
      <c r="OU112" s="29"/>
      <c r="OV112" s="29"/>
      <c r="OW112" s="29"/>
      <c r="OX112" s="29"/>
      <c r="OY112" s="29"/>
      <c r="OZ112" s="29"/>
      <c r="PA112" s="29"/>
      <c r="PB112" s="29"/>
      <c r="PC112" s="29"/>
      <c r="PD112" s="29"/>
      <c r="PE112" s="29"/>
      <c r="PF112" s="29"/>
      <c r="PG112" s="29"/>
      <c r="PH112" s="29"/>
      <c r="PI112" s="29"/>
      <c r="PJ112" s="29"/>
      <c r="PK112" s="29"/>
      <c r="PL112" s="29"/>
      <c r="PM112" s="29"/>
      <c r="PN112" s="29"/>
      <c r="PO112" s="29"/>
      <c r="PP112" s="29"/>
      <c r="PQ112" s="29"/>
      <c r="PR112" s="29"/>
      <c r="PS112" s="29"/>
      <c r="PT112" s="29"/>
      <c r="PU112" s="29"/>
      <c r="PV112" s="29"/>
      <c r="PW112" s="29"/>
      <c r="PX112" s="29"/>
      <c r="PY112" s="29"/>
      <c r="PZ112" s="29"/>
      <c r="QA112" s="29"/>
      <c r="QB112" s="29"/>
      <c r="QC112" s="29"/>
      <c r="QD112" s="29"/>
      <c r="QE112" s="29"/>
      <c r="QF112" s="29"/>
      <c r="QG112" s="29"/>
      <c r="QH112" s="29"/>
      <c r="QI112" s="29"/>
      <c r="QJ112" s="29"/>
      <c r="QK112" s="29"/>
      <c r="QL112" s="29"/>
      <c r="QM112" s="29"/>
      <c r="QN112" s="29"/>
      <c r="QO112" s="29"/>
      <c r="QP112" s="29"/>
      <c r="QQ112" s="29"/>
      <c r="QR112" s="29"/>
      <c r="QS112" s="29"/>
      <c r="QT112" s="29"/>
      <c r="QU112" s="29"/>
      <c r="QV112" s="29"/>
      <c r="QW112" s="29"/>
      <c r="QX112" s="29"/>
      <c r="QY112" s="29"/>
      <c r="QZ112" s="29"/>
      <c r="RA112" s="29"/>
      <c r="RB112" s="29"/>
      <c r="RC112" s="29"/>
      <c r="RD112" s="29"/>
      <c r="RE112" s="29"/>
      <c r="RF112" s="29"/>
      <c r="RG112" s="29"/>
      <c r="RH112" s="29"/>
      <c r="RI112" s="29"/>
      <c r="RJ112" s="29"/>
      <c r="RK112" s="29"/>
      <c r="RL112" s="29"/>
      <c r="RM112" s="29"/>
      <c r="RN112" s="29"/>
      <c r="RO112" s="29"/>
      <c r="RP112" s="29"/>
      <c r="RQ112" s="29"/>
      <c r="RR112" s="29"/>
      <c r="RS112" s="29"/>
      <c r="RT112" s="29"/>
      <c r="RU112" s="29"/>
      <c r="RV112" s="29"/>
      <c r="RW112" s="29"/>
      <c r="RX112" s="29"/>
      <c r="RY112" s="29"/>
      <c r="RZ112" s="29"/>
      <c r="SA112" s="29"/>
      <c r="SB112" s="29"/>
      <c r="SC112" s="29"/>
      <c r="SD112" s="29"/>
      <c r="SE112" s="29"/>
      <c r="SF112" s="29"/>
      <c r="SG112" s="29"/>
      <c r="SH112" s="29"/>
      <c r="SI112" s="29"/>
      <c r="SJ112" s="29"/>
      <c r="SK112" s="29"/>
      <c r="SL112" s="29"/>
      <c r="SM112" s="29"/>
      <c r="SN112" s="29"/>
      <c r="SO112" s="29"/>
      <c r="SP112" s="29"/>
      <c r="SQ112" s="29"/>
      <c r="SR112" s="29"/>
      <c r="SS112" s="29"/>
      <c r="ST112" s="29"/>
      <c r="SU112" s="29"/>
      <c r="SV112" s="29"/>
      <c r="SW112" s="29"/>
      <c r="SX112" s="29"/>
      <c r="SY112" s="29"/>
      <c r="SZ112" s="29"/>
      <c r="TA112" s="29"/>
      <c r="TB112" s="29"/>
      <c r="TC112" s="29"/>
      <c r="TD112" s="29"/>
      <c r="TE112" s="29"/>
      <c r="TF112" s="29"/>
      <c r="TG112" s="29"/>
      <c r="TH112" s="29"/>
      <c r="TI112" s="29"/>
      <c r="TJ112" s="29"/>
      <c r="TK112" s="29"/>
      <c r="TL112" s="29"/>
      <c r="TM112" s="29"/>
      <c r="TN112" s="29"/>
      <c r="TO112" s="29"/>
      <c r="TP112" s="29"/>
      <c r="TQ112" s="29"/>
      <c r="TR112" s="29"/>
      <c r="TS112" s="29"/>
      <c r="TT112" s="29"/>
      <c r="TU112" s="29"/>
      <c r="TV112" s="29"/>
      <c r="TW112" s="29"/>
      <c r="TX112" s="29"/>
      <c r="TY112" s="29"/>
      <c r="TZ112" s="29"/>
      <c r="UA112" s="29"/>
      <c r="UB112" s="29"/>
      <c r="UC112" s="29"/>
      <c r="UD112" s="29"/>
      <c r="UE112" s="29"/>
      <c r="UF112" s="29"/>
      <c r="UG112" s="29"/>
      <c r="UH112" s="29"/>
      <c r="UI112" s="29"/>
      <c r="UJ112" s="29"/>
      <c r="UK112" s="29"/>
      <c r="UL112" s="29"/>
      <c r="UM112" s="29"/>
      <c r="UN112" s="29"/>
      <c r="UO112" s="29"/>
      <c r="UP112" s="29"/>
      <c r="UQ112" s="29"/>
      <c r="UR112" s="29"/>
      <c r="US112" s="29"/>
      <c r="UT112" s="29"/>
      <c r="UU112" s="29"/>
      <c r="UV112" s="29"/>
      <c r="UW112" s="29"/>
      <c r="UX112" s="29"/>
      <c r="UY112" s="29"/>
      <c r="UZ112" s="29"/>
      <c r="VA112" s="29"/>
      <c r="VB112" s="29"/>
      <c r="VC112" s="29"/>
      <c r="VD112" s="29"/>
      <c r="VE112" s="29"/>
      <c r="VF112" s="29"/>
      <c r="VG112" s="29"/>
      <c r="VH112" s="29"/>
      <c r="VI112" s="29"/>
      <c r="VJ112" s="29"/>
      <c r="VK112" s="29"/>
      <c r="VL112" s="29"/>
      <c r="VM112" s="29"/>
      <c r="VN112" s="29"/>
      <c r="VO112" s="29"/>
      <c r="VP112" s="29"/>
      <c r="VQ112" s="29"/>
      <c r="VR112" s="29"/>
      <c r="VS112" s="29"/>
      <c r="VT112" s="29"/>
      <c r="VU112" s="29"/>
      <c r="VV112" s="29"/>
      <c r="VW112" s="29"/>
      <c r="VX112" s="29"/>
      <c r="VY112" s="29"/>
      <c r="VZ112" s="29"/>
      <c r="WA112" s="29"/>
      <c r="WB112" s="29"/>
      <c r="WC112" s="29"/>
      <c r="WD112" s="29"/>
      <c r="WE112" s="29"/>
      <c r="WF112" s="29"/>
      <c r="WG112" s="29"/>
      <c r="WH112" s="29"/>
      <c r="WI112" s="29"/>
      <c r="WJ112" s="29"/>
      <c r="WK112" s="29"/>
      <c r="WL112" s="29"/>
      <c r="WM112" s="29"/>
      <c r="WN112" s="29"/>
      <c r="WO112" s="29"/>
      <c r="WP112" s="29"/>
      <c r="WQ112" s="29"/>
      <c r="WR112" s="29"/>
      <c r="WS112" s="29"/>
      <c r="WT112" s="29"/>
      <c r="WU112" s="29"/>
      <c r="WV112" s="29"/>
      <c r="WW112" s="29"/>
      <c r="WX112" s="29"/>
      <c r="WY112" s="29"/>
      <c r="WZ112" s="29"/>
      <c r="XA112" s="29"/>
      <c r="XB112" s="29"/>
      <c r="XC112" s="29"/>
      <c r="XD112" s="29"/>
      <c r="XE112" s="29"/>
      <c r="XF112" s="29"/>
      <c r="XG112" s="29"/>
      <c r="XH112" s="29"/>
      <c r="XI112" s="29"/>
      <c r="XJ112" s="29"/>
      <c r="XK112" s="29"/>
      <c r="XL112" s="29"/>
      <c r="XM112" s="29"/>
      <c r="XN112" s="29"/>
      <c r="XO112" s="29"/>
      <c r="XP112" s="29"/>
      <c r="XQ112" s="29"/>
      <c r="XR112" s="29"/>
      <c r="XS112" s="29"/>
      <c r="XT112" s="29"/>
      <c r="XU112" s="29"/>
      <c r="XV112" s="29"/>
      <c r="XW112" s="29"/>
      <c r="XX112" s="29"/>
      <c r="XY112" s="29"/>
      <c r="XZ112" s="29"/>
      <c r="YA112" s="29"/>
      <c r="YB112" s="29"/>
      <c r="YC112" s="29"/>
      <c r="YD112" s="29"/>
      <c r="YE112" s="29"/>
      <c r="YF112" s="29"/>
      <c r="YG112" s="29"/>
      <c r="YH112" s="29"/>
      <c r="YI112" s="29"/>
      <c r="YJ112" s="29"/>
      <c r="YK112" s="29"/>
      <c r="YL112" s="29"/>
      <c r="YM112" s="29"/>
      <c r="YN112" s="29"/>
      <c r="YO112" s="29"/>
      <c r="YP112" s="29"/>
      <c r="YQ112" s="29"/>
      <c r="YR112" s="29"/>
      <c r="YS112" s="29"/>
      <c r="YT112" s="29"/>
      <c r="YU112" s="29"/>
      <c r="YV112" s="29"/>
      <c r="YW112" s="29"/>
      <c r="YX112" s="29"/>
      <c r="YY112" s="29"/>
      <c r="YZ112" s="29"/>
      <c r="ZA112" s="29"/>
      <c r="ZB112" s="29"/>
      <c r="ZC112" s="29"/>
      <c r="ZD112" s="29"/>
      <c r="ZE112" s="29"/>
      <c r="ZF112" s="29"/>
      <c r="ZG112" s="29"/>
      <c r="ZH112" s="29"/>
      <c r="ZI112" s="29"/>
      <c r="ZJ112" s="29"/>
      <c r="ZK112" s="29"/>
      <c r="ZL112" s="29"/>
      <c r="ZM112" s="29"/>
      <c r="ZN112" s="29"/>
      <c r="ZO112" s="29"/>
      <c r="ZP112" s="29"/>
      <c r="ZQ112" s="29"/>
      <c r="ZR112" s="29"/>
      <c r="ZS112" s="29"/>
      <c r="ZT112" s="29"/>
      <c r="ZU112" s="29"/>
      <c r="ZV112" s="29"/>
      <c r="ZW112" s="29"/>
      <c r="ZX112" s="29"/>
      <c r="ZY112" s="29"/>
      <c r="ZZ112" s="29"/>
      <c r="AAA112" s="29"/>
      <c r="AAB112" s="29"/>
      <c r="AAC112" s="29"/>
      <c r="AAD112" s="29"/>
      <c r="AAE112" s="29"/>
      <c r="AAF112" s="29"/>
      <c r="AAG112" s="29"/>
      <c r="AAH112" s="29"/>
      <c r="AAI112" s="29"/>
      <c r="AAJ112" s="29"/>
      <c r="AAK112" s="29"/>
      <c r="AAL112" s="29"/>
      <c r="AAM112" s="29"/>
      <c r="AAN112" s="29"/>
      <c r="AAO112" s="29"/>
      <c r="AAP112" s="29"/>
      <c r="AAQ112" s="29"/>
      <c r="AAR112" s="29"/>
      <c r="AAS112" s="29"/>
      <c r="AAT112" s="29"/>
      <c r="AAU112" s="29"/>
      <c r="AAV112" s="29"/>
      <c r="AAW112" s="29"/>
      <c r="AAX112" s="29"/>
      <c r="AAY112" s="29"/>
      <c r="AAZ112" s="29"/>
      <c r="ABA112" s="29"/>
      <c r="ABB112" s="29"/>
      <c r="ABC112" s="29"/>
      <c r="ABD112" s="29"/>
      <c r="ABE112" s="29"/>
      <c r="ABF112" s="29"/>
      <c r="ABG112" s="29"/>
      <c r="ABH112" s="29"/>
      <c r="ABI112" s="29"/>
      <c r="ABJ112" s="29"/>
      <c r="ABK112" s="29"/>
      <c r="ABL112" s="29"/>
      <c r="ABM112" s="29"/>
      <c r="ABN112" s="29"/>
      <c r="ABO112" s="29"/>
      <c r="ABP112" s="29"/>
      <c r="ABQ112" s="29"/>
      <c r="ABR112" s="29"/>
      <c r="ABS112" s="29"/>
      <c r="ABT112" s="29"/>
      <c r="ABU112" s="29"/>
      <c r="ABV112" s="29"/>
      <c r="ABW112" s="29"/>
      <c r="ABX112" s="29"/>
      <c r="ABY112" s="29"/>
      <c r="ABZ112" s="29"/>
      <c r="ACA112" s="29"/>
      <c r="ACB112" s="29"/>
      <c r="ACC112" s="29"/>
      <c r="ACD112" s="29"/>
      <c r="ACE112" s="29"/>
      <c r="ACF112" s="29"/>
      <c r="ACG112" s="29"/>
      <c r="ACH112" s="29"/>
      <c r="ACI112" s="29"/>
      <c r="ACJ112" s="29"/>
      <c r="ACK112" s="29"/>
      <c r="ACL112" s="29"/>
      <c r="ACM112" s="29"/>
      <c r="ACN112" s="29"/>
      <c r="ACO112" s="29"/>
      <c r="ACP112" s="29"/>
      <c r="ACQ112" s="29"/>
      <c r="ACR112" s="29"/>
      <c r="ACS112" s="29"/>
      <c r="ACT112" s="29"/>
      <c r="ACU112" s="29"/>
      <c r="ACV112" s="29"/>
      <c r="ACW112" s="29"/>
      <c r="ACX112" s="29"/>
      <c r="ACY112" s="29"/>
      <c r="ACZ112" s="29"/>
      <c r="ADA112" s="29"/>
      <c r="ADB112" s="29"/>
      <c r="ADC112" s="29"/>
      <c r="ADD112" s="29"/>
      <c r="ADE112" s="29"/>
      <c r="ADF112" s="29"/>
      <c r="ADG112" s="29"/>
      <c r="ADH112" s="29"/>
      <c r="ADI112" s="29"/>
      <c r="ADJ112" s="29"/>
      <c r="ADK112" s="29"/>
      <c r="ADL112" s="29"/>
      <c r="ADM112" s="29"/>
      <c r="ADN112" s="29"/>
      <c r="ADO112" s="29"/>
      <c r="ADP112" s="29"/>
      <c r="ADQ112" s="29"/>
      <c r="ADR112" s="29"/>
      <c r="ADS112" s="29"/>
      <c r="ADT112" s="29"/>
      <c r="ADU112" s="29"/>
      <c r="ADV112" s="29"/>
      <c r="ADW112" s="29"/>
      <c r="ADX112" s="29"/>
      <c r="ADY112" s="29"/>
      <c r="ADZ112" s="29"/>
      <c r="AEA112" s="29"/>
      <c r="AEB112" s="29"/>
      <c r="AEC112" s="29"/>
      <c r="AED112" s="29"/>
      <c r="AEE112" s="29"/>
      <c r="AEF112" s="29"/>
      <c r="AEG112" s="29"/>
      <c r="AEH112" s="29"/>
      <c r="AEI112" s="29"/>
      <c r="AEJ112" s="29"/>
      <c r="AEK112" s="29"/>
      <c r="AEL112" s="29"/>
      <c r="AEM112" s="29"/>
      <c r="AEN112" s="29"/>
      <c r="AEO112" s="29"/>
      <c r="AEP112" s="29"/>
      <c r="AEQ112" s="29"/>
      <c r="AER112" s="29"/>
      <c r="AES112" s="29"/>
      <c r="AET112" s="29"/>
      <c r="AEU112" s="29"/>
      <c r="AEV112" s="29"/>
      <c r="AEW112" s="29"/>
      <c r="AEX112" s="29"/>
      <c r="AEY112" s="29"/>
      <c r="AEZ112" s="29"/>
      <c r="AFA112" s="29"/>
      <c r="AFB112" s="29"/>
      <c r="AFC112" s="29"/>
      <c r="AFD112" s="29"/>
      <c r="AFE112" s="29"/>
      <c r="AFF112" s="29"/>
      <c r="AFG112" s="29"/>
      <c r="AFH112" s="29"/>
      <c r="AFI112" s="29"/>
      <c r="AFJ112" s="29"/>
      <c r="AFK112" s="29"/>
      <c r="AFL112" s="29"/>
      <c r="AFM112" s="29"/>
      <c r="AFN112" s="29"/>
      <c r="AFO112" s="29"/>
      <c r="AFP112" s="29"/>
      <c r="AFQ112" s="29"/>
      <c r="AFR112" s="29"/>
      <c r="AFS112" s="29"/>
      <c r="AFT112" s="29"/>
      <c r="AFU112" s="29"/>
      <c r="AFV112" s="29"/>
      <c r="AFW112" s="29"/>
      <c r="AFX112" s="29"/>
      <c r="AFY112" s="29"/>
      <c r="AFZ112" s="29"/>
      <c r="AGA112" s="29"/>
      <c r="AGB112" s="29"/>
      <c r="AGC112" s="29"/>
      <c r="AGD112" s="29"/>
      <c r="AGE112" s="29"/>
      <c r="AGF112" s="29"/>
      <c r="AGG112" s="29"/>
      <c r="AGH112" s="29"/>
      <c r="AGI112" s="29"/>
      <c r="AGJ112" s="29"/>
      <c r="AGK112" s="29"/>
      <c r="AGL112" s="29"/>
      <c r="AGM112" s="29"/>
      <c r="AGN112" s="29"/>
      <c r="AGO112" s="29"/>
      <c r="AGP112" s="29"/>
      <c r="AGQ112" s="29"/>
      <c r="AGR112" s="29"/>
      <c r="AGS112" s="29"/>
      <c r="AGT112" s="29"/>
      <c r="AGU112" s="29"/>
      <c r="AGV112" s="29"/>
      <c r="AGW112" s="29"/>
      <c r="AGX112" s="29"/>
      <c r="AGY112" s="29"/>
      <c r="AGZ112" s="29"/>
      <c r="AHA112" s="29"/>
      <c r="AHB112" s="29"/>
      <c r="AHC112" s="29"/>
      <c r="AHD112" s="29"/>
      <c r="AHE112" s="29"/>
      <c r="AHF112" s="29"/>
      <c r="AHG112" s="29"/>
      <c r="AHH112" s="29"/>
      <c r="AHI112" s="29"/>
      <c r="AHJ112" s="29"/>
      <c r="AHK112" s="29"/>
      <c r="AHL112" s="29"/>
      <c r="AHM112" s="29"/>
      <c r="AHN112" s="29"/>
      <c r="AHO112" s="29"/>
      <c r="AHP112" s="29"/>
      <c r="AHQ112" s="29"/>
      <c r="AHR112" s="29"/>
      <c r="AHS112" s="29"/>
      <c r="AHT112" s="29"/>
      <c r="AHU112" s="29"/>
      <c r="AHV112" s="29"/>
      <c r="AHW112" s="29"/>
      <c r="AHX112" s="29"/>
      <c r="AHY112" s="29"/>
      <c r="AHZ112" s="29"/>
      <c r="AIA112" s="29"/>
      <c r="AIB112" s="29"/>
      <c r="AIC112" s="29"/>
      <c r="AID112" s="29"/>
      <c r="AIE112" s="29"/>
      <c r="AIF112" s="29"/>
      <c r="AIG112" s="29"/>
      <c r="AIH112" s="29"/>
      <c r="AII112" s="29"/>
      <c r="AIJ112" s="29"/>
      <c r="AIK112" s="29"/>
      <c r="AIL112" s="29"/>
      <c r="AIM112" s="29"/>
      <c r="AIN112" s="29"/>
      <c r="AIO112" s="29"/>
      <c r="AIP112" s="29"/>
      <c r="AIQ112" s="29"/>
      <c r="AIR112" s="29"/>
      <c r="AIS112" s="29"/>
      <c r="AIT112" s="29"/>
      <c r="AIU112" s="29"/>
      <c r="AIV112" s="29"/>
      <c r="AIW112" s="29"/>
      <c r="AIX112" s="29"/>
      <c r="AIY112" s="29"/>
      <c r="AIZ112" s="29"/>
      <c r="AJA112" s="29"/>
      <c r="AJB112" s="29"/>
      <c r="AJC112" s="29"/>
      <c r="AJD112" s="29"/>
      <c r="AJE112" s="29"/>
      <c r="AJF112" s="29"/>
      <c r="AJG112" s="29"/>
      <c r="AJH112" s="29"/>
      <c r="AJI112" s="29"/>
      <c r="AJJ112" s="29"/>
      <c r="AJK112" s="29"/>
      <c r="AJL112" s="29"/>
      <c r="AJM112" s="29"/>
      <c r="AJN112" s="29"/>
      <c r="AJO112" s="29"/>
      <c r="AJP112" s="29"/>
      <c r="AJQ112" s="29"/>
      <c r="AJR112" s="29"/>
      <c r="AJS112" s="29"/>
      <c r="AJT112" s="29"/>
      <c r="AJU112" s="29"/>
      <c r="AJV112" s="29"/>
      <c r="AJW112" s="29"/>
      <c r="AJX112" s="29"/>
      <c r="AJY112" s="29"/>
      <c r="AJZ112" s="29"/>
      <c r="AKA112" s="29"/>
      <c r="AKB112" s="29"/>
      <c r="AKC112" s="29"/>
      <c r="AKD112" s="29"/>
      <c r="AKE112" s="29"/>
      <c r="AKF112" s="29"/>
      <c r="AKG112" s="29"/>
      <c r="AKH112" s="29"/>
      <c r="AKI112" s="29"/>
      <c r="AKJ112" s="29"/>
      <c r="AKK112" s="29"/>
      <c r="AKL112" s="29"/>
      <c r="AKM112" s="29"/>
      <c r="AKN112" s="29"/>
      <c r="AKO112" s="29"/>
      <c r="AKP112" s="29"/>
      <c r="AKQ112" s="29"/>
      <c r="AKR112" s="29"/>
      <c r="AKS112" s="29"/>
      <c r="AKT112" s="29"/>
      <c r="AKU112" s="29"/>
      <c r="AKV112" s="29"/>
      <c r="AKW112" s="29"/>
      <c r="AKX112" s="29"/>
      <c r="AKY112" s="29"/>
      <c r="AKZ112" s="29"/>
      <c r="ALA112" s="29"/>
      <c r="ALB112" s="29"/>
      <c r="ALC112" s="29"/>
      <c r="ALD112" s="29"/>
      <c r="ALE112" s="29"/>
      <c r="ALF112" s="29"/>
      <c r="ALG112" s="29"/>
      <c r="ALH112" s="29"/>
      <c r="ALI112" s="29"/>
      <c r="ALJ112" s="29"/>
      <c r="ALK112" s="29"/>
      <c r="ALL112" s="29"/>
      <c r="ALM112" s="29"/>
      <c r="ALN112" s="29"/>
      <c r="ALO112" s="29"/>
      <c r="ALP112" s="29"/>
      <c r="ALQ112" s="29"/>
      <c r="ALR112" s="29"/>
      <c r="ALS112" s="29"/>
      <c r="ALT112" s="29"/>
      <c r="ALU112" s="29"/>
      <c r="ALV112" s="29"/>
      <c r="ALW112" s="29"/>
      <c r="ALX112" s="29"/>
      <c r="ALY112" s="29"/>
      <c r="ALZ112" s="29"/>
      <c r="AMA112" s="29"/>
      <c r="AMB112" s="29"/>
      <c r="AMC112" s="29"/>
      <c r="AMD112" s="29"/>
      <c r="AME112" s="29"/>
      <c r="AMF112" s="29"/>
      <c r="AMG112" s="29"/>
      <c r="AMH112" s="29"/>
      <c r="AMI112" s="29"/>
      <c r="AMJ112" s="29"/>
      <c r="AMK112" s="29"/>
      <c r="AML112" s="29"/>
      <c r="AMM112" s="29"/>
      <c r="AMN112" s="29"/>
      <c r="AMO112" s="29"/>
      <c r="AMP112" s="29"/>
      <c r="AMQ112" s="29"/>
      <c r="AMR112" s="29"/>
      <c r="AMS112" s="29"/>
      <c r="AMT112" s="29"/>
      <c r="AMU112" s="29"/>
      <c r="AMV112" s="29"/>
      <c r="AMW112" s="29"/>
      <c r="AMX112" s="29"/>
      <c r="AMY112" s="29"/>
      <c r="AMZ112" s="29"/>
      <c r="ANA112" s="29"/>
      <c r="ANB112" s="29"/>
      <c r="ANC112" s="29"/>
      <c r="AND112" s="29"/>
      <c r="ANE112" s="29"/>
      <c r="ANF112" s="29"/>
      <c r="ANG112" s="29"/>
      <c r="ANH112" s="29"/>
      <c r="ANI112" s="29"/>
      <c r="ANJ112" s="29"/>
      <c r="ANK112" s="29"/>
      <c r="ANL112" s="29"/>
      <c r="ANM112" s="29"/>
      <c r="ANN112" s="29"/>
      <c r="ANO112" s="29"/>
      <c r="ANP112" s="29"/>
      <c r="ANQ112" s="29"/>
      <c r="ANR112" s="29"/>
      <c r="ANS112" s="29"/>
      <c r="ANT112" s="29"/>
      <c r="ANU112" s="29"/>
      <c r="ANV112" s="29"/>
      <c r="ANW112" s="29"/>
      <c r="ANX112" s="29"/>
      <c r="ANY112" s="29"/>
      <c r="ANZ112" s="29"/>
      <c r="AOA112" s="29"/>
      <c r="AOB112" s="29"/>
      <c r="AOC112" s="29"/>
      <c r="AOD112" s="29"/>
      <c r="AOE112" s="29"/>
      <c r="AOF112" s="29"/>
      <c r="AOG112" s="29"/>
      <c r="AOH112" s="29"/>
      <c r="AOI112" s="29"/>
      <c r="AOJ112" s="29"/>
      <c r="AOK112" s="29"/>
      <c r="AOL112" s="29"/>
      <c r="AOM112" s="29"/>
      <c r="AON112" s="29"/>
      <c r="AOO112" s="29"/>
      <c r="AOP112" s="29"/>
      <c r="AOQ112" s="29"/>
      <c r="AOR112" s="29"/>
      <c r="AOS112" s="29"/>
      <c r="AOT112" s="29"/>
      <c r="AOU112" s="29"/>
      <c r="AOV112" s="29"/>
      <c r="AOW112" s="29"/>
      <c r="AOX112" s="29"/>
      <c r="AOY112" s="29"/>
      <c r="AOZ112" s="29"/>
      <c r="APA112" s="29"/>
      <c r="APB112" s="29"/>
      <c r="APC112" s="29"/>
      <c r="APD112" s="29"/>
      <c r="APE112" s="29"/>
      <c r="APF112" s="29"/>
      <c r="APG112" s="29"/>
      <c r="APH112" s="29"/>
      <c r="API112" s="29"/>
      <c r="APJ112" s="29"/>
      <c r="APK112" s="29"/>
      <c r="APL112" s="29"/>
      <c r="APM112" s="29"/>
      <c r="APN112" s="29"/>
      <c r="APO112" s="29"/>
      <c r="APP112" s="29"/>
      <c r="APQ112" s="29"/>
      <c r="APR112" s="29"/>
      <c r="APS112" s="29"/>
      <c r="APT112" s="29"/>
      <c r="APU112" s="29"/>
      <c r="APV112" s="29"/>
      <c r="APW112" s="29"/>
      <c r="APX112" s="29"/>
      <c r="APY112" s="29"/>
      <c r="APZ112" s="29"/>
      <c r="AQA112" s="29"/>
      <c r="AQB112" s="29"/>
      <c r="AQC112" s="29"/>
      <c r="AQD112" s="29"/>
      <c r="AQE112" s="29"/>
      <c r="AQF112" s="29"/>
      <c r="AQG112" s="29"/>
      <c r="AQH112" s="29"/>
      <c r="AQI112" s="29"/>
      <c r="AQJ112" s="29"/>
      <c r="AQK112" s="29"/>
      <c r="AQL112" s="29"/>
      <c r="AQM112" s="29"/>
      <c r="AQN112" s="29"/>
      <c r="AQO112" s="29"/>
      <c r="AQP112" s="29"/>
      <c r="AQQ112" s="29"/>
      <c r="AQR112" s="29"/>
      <c r="AQS112" s="29"/>
      <c r="AQT112" s="29"/>
      <c r="AQU112" s="29"/>
      <c r="AQV112" s="29"/>
      <c r="AQW112" s="29"/>
      <c r="AQX112" s="29"/>
      <c r="AQY112" s="29"/>
      <c r="AQZ112" s="29"/>
      <c r="ARA112" s="29"/>
      <c r="ARB112" s="29"/>
      <c r="ARC112" s="29"/>
      <c r="ARD112" s="29"/>
      <c r="ARE112" s="29"/>
      <c r="ARF112" s="29"/>
      <c r="ARG112" s="29"/>
      <c r="ARH112" s="29"/>
      <c r="ARI112" s="29"/>
      <c r="ARJ112" s="29"/>
      <c r="ARK112" s="29"/>
      <c r="ARL112" s="29"/>
      <c r="ARM112" s="29"/>
      <c r="ARN112" s="29"/>
      <c r="ARO112" s="29"/>
      <c r="ARP112" s="29"/>
      <c r="ARQ112" s="29"/>
      <c r="ARR112" s="29"/>
      <c r="ARS112" s="29"/>
      <c r="ART112" s="29"/>
      <c r="ARU112" s="29"/>
      <c r="ARV112" s="29"/>
      <c r="ARW112" s="29"/>
      <c r="ARX112" s="29"/>
      <c r="ARY112" s="29"/>
      <c r="ARZ112" s="29"/>
      <c r="ASA112" s="29"/>
      <c r="ASB112" s="29"/>
      <c r="ASC112" s="29"/>
      <c r="ASD112" s="29"/>
      <c r="ASE112" s="29"/>
      <c r="ASF112" s="29"/>
      <c r="ASG112" s="29"/>
      <c r="ASH112" s="29"/>
      <c r="ASI112" s="29"/>
      <c r="ASJ112" s="29"/>
      <c r="ASK112" s="29"/>
      <c r="ASL112" s="29"/>
      <c r="ASM112" s="29"/>
      <c r="ASN112" s="29"/>
      <c r="ASO112" s="29"/>
      <c r="ASP112" s="29"/>
      <c r="ASQ112" s="29"/>
      <c r="ASR112" s="29"/>
      <c r="ASS112" s="29"/>
      <c r="AST112" s="29"/>
      <c r="ASU112" s="29"/>
      <c r="ASV112" s="29"/>
      <c r="ASW112" s="29"/>
      <c r="ASX112" s="29"/>
      <c r="ASY112" s="29"/>
      <c r="ASZ112" s="29"/>
      <c r="ATA112" s="29"/>
      <c r="ATB112" s="29"/>
      <c r="ATC112" s="29"/>
      <c r="ATD112" s="29"/>
      <c r="ATE112" s="29"/>
      <c r="ATF112" s="29"/>
      <c r="ATG112" s="29"/>
      <c r="ATH112" s="29"/>
      <c r="ATI112" s="29"/>
      <c r="ATJ112" s="29"/>
      <c r="ATK112" s="29"/>
      <c r="ATL112" s="29"/>
      <c r="ATM112" s="29"/>
      <c r="ATN112" s="29"/>
      <c r="ATO112" s="29"/>
      <c r="ATP112" s="29"/>
      <c r="ATQ112" s="29"/>
      <c r="ATR112" s="29"/>
      <c r="ATS112" s="29"/>
      <c r="ATT112" s="29"/>
      <c r="ATU112" s="29"/>
      <c r="ATV112" s="29"/>
      <c r="ATW112" s="29"/>
      <c r="ATX112" s="29"/>
      <c r="ATY112" s="29"/>
      <c r="ATZ112" s="29"/>
      <c r="AUA112" s="29"/>
      <c r="AUB112" s="29"/>
      <c r="AUC112" s="29"/>
      <c r="AUD112" s="29"/>
      <c r="AUE112" s="29"/>
      <c r="AUF112" s="29"/>
      <c r="AUG112" s="29"/>
      <c r="AUH112" s="29"/>
      <c r="AUI112" s="29"/>
      <c r="AUJ112" s="29"/>
      <c r="AUK112" s="29"/>
      <c r="AUL112" s="29"/>
      <c r="AUM112" s="29"/>
      <c r="AUN112" s="29"/>
      <c r="AUO112" s="29"/>
      <c r="AUP112" s="29"/>
      <c r="AUQ112" s="29"/>
      <c r="AUR112" s="29"/>
      <c r="AUS112" s="29"/>
      <c r="AUT112" s="29"/>
      <c r="AUU112" s="29"/>
      <c r="AUV112" s="29"/>
      <c r="AUW112" s="29"/>
      <c r="AUX112" s="29"/>
      <c r="AUY112" s="29"/>
      <c r="AUZ112" s="29"/>
      <c r="AVA112" s="29"/>
      <c r="AVB112" s="29"/>
      <c r="AVC112" s="29"/>
      <c r="AVD112" s="29"/>
      <c r="AVE112" s="29"/>
      <c r="AVF112" s="29"/>
      <c r="AVG112" s="29"/>
      <c r="AVH112" s="29"/>
      <c r="AVI112" s="29"/>
      <c r="AVJ112" s="29"/>
      <c r="AVK112" s="29"/>
      <c r="AVL112" s="29"/>
      <c r="AVM112" s="29"/>
      <c r="AVN112" s="29"/>
      <c r="AVO112" s="29"/>
      <c r="AVP112" s="29"/>
      <c r="AVQ112" s="29"/>
      <c r="AVR112" s="29"/>
      <c r="AVS112" s="29"/>
      <c r="AVT112" s="29"/>
      <c r="AVU112" s="29"/>
      <c r="AVV112" s="29"/>
      <c r="AVW112" s="29"/>
      <c r="AVX112" s="29"/>
      <c r="AVY112" s="29"/>
      <c r="AVZ112" s="29"/>
      <c r="AWA112" s="29"/>
      <c r="AWB112" s="29"/>
      <c r="AWC112" s="29"/>
      <c r="AWD112" s="29"/>
      <c r="AWE112" s="29"/>
      <c r="AWF112" s="29"/>
      <c r="AWG112" s="29"/>
      <c r="AWH112" s="29"/>
      <c r="AWI112" s="29"/>
      <c r="AWJ112" s="29"/>
      <c r="AWK112" s="29"/>
      <c r="AWL112" s="29"/>
      <c r="AWM112" s="29"/>
      <c r="AWN112" s="29"/>
      <c r="AWO112" s="29"/>
      <c r="AWP112" s="29"/>
      <c r="AWQ112" s="29"/>
      <c r="AWR112" s="29"/>
      <c r="AWS112" s="29"/>
      <c r="AWT112" s="29"/>
      <c r="AWU112" s="29"/>
      <c r="AWV112" s="29"/>
      <c r="AWW112" s="29"/>
      <c r="AWX112" s="29"/>
      <c r="AWY112" s="29"/>
      <c r="AWZ112" s="29"/>
      <c r="AXA112" s="29"/>
      <c r="AXB112" s="29"/>
      <c r="AXC112" s="29"/>
      <c r="AXD112" s="29"/>
      <c r="AXE112" s="29"/>
      <c r="AXF112" s="29"/>
      <c r="AXG112" s="29"/>
      <c r="AXH112" s="29"/>
      <c r="AXI112" s="29"/>
      <c r="AXJ112" s="29"/>
      <c r="AXK112" s="29"/>
      <c r="AXL112" s="29"/>
      <c r="AXM112" s="29"/>
      <c r="AXN112" s="29"/>
      <c r="AXO112" s="29"/>
      <c r="AXP112" s="29"/>
      <c r="AXQ112" s="29"/>
      <c r="AXR112" s="29"/>
      <c r="AXS112" s="29"/>
      <c r="AXT112" s="29"/>
      <c r="AXU112" s="29"/>
      <c r="AXV112" s="29"/>
      <c r="AXW112" s="29"/>
      <c r="AXX112" s="29"/>
      <c r="AXY112" s="29"/>
      <c r="AXZ112" s="29"/>
      <c r="AYA112" s="29"/>
      <c r="AYB112" s="29"/>
      <c r="AYC112" s="29"/>
      <c r="AYD112" s="29"/>
      <c r="AYE112" s="29"/>
      <c r="AYF112" s="29"/>
      <c r="AYG112" s="29"/>
      <c r="AYH112" s="29"/>
      <c r="AYI112" s="29"/>
      <c r="AYJ112" s="29"/>
      <c r="AYK112" s="29"/>
      <c r="AYL112" s="29"/>
      <c r="AYM112" s="29"/>
      <c r="AYN112" s="29"/>
      <c r="AYO112" s="29"/>
      <c r="AYP112" s="29"/>
      <c r="AYQ112" s="29"/>
      <c r="AYR112" s="29"/>
      <c r="AYS112" s="29"/>
      <c r="AYT112" s="29"/>
      <c r="AYU112" s="29"/>
      <c r="AYV112" s="29"/>
      <c r="AYW112" s="29"/>
      <c r="AYX112" s="29"/>
      <c r="AYY112" s="29"/>
      <c r="AYZ112" s="29"/>
      <c r="AZA112" s="29"/>
      <c r="AZB112" s="29"/>
      <c r="AZC112" s="29"/>
      <c r="AZD112" s="29"/>
      <c r="AZE112" s="29"/>
      <c r="AZF112" s="29"/>
      <c r="AZG112" s="29"/>
      <c r="AZH112" s="29"/>
      <c r="AZI112" s="29"/>
      <c r="AZJ112" s="29"/>
      <c r="AZK112" s="29"/>
      <c r="AZL112" s="29"/>
      <c r="AZM112" s="29"/>
      <c r="AZN112" s="29"/>
      <c r="AZO112" s="29"/>
      <c r="AZP112" s="29"/>
      <c r="AZQ112" s="29"/>
      <c r="AZR112" s="29"/>
      <c r="AZS112" s="29"/>
      <c r="AZT112" s="29"/>
      <c r="AZU112" s="29"/>
      <c r="AZV112" s="29"/>
      <c r="AZW112" s="29"/>
      <c r="AZX112" s="29"/>
      <c r="AZY112" s="29"/>
      <c r="AZZ112" s="29"/>
      <c r="BAA112" s="29"/>
      <c r="BAB112" s="29"/>
      <c r="BAC112" s="29"/>
      <c r="BAD112" s="29"/>
      <c r="BAE112" s="29"/>
      <c r="BAF112" s="29"/>
      <c r="BAG112" s="29"/>
      <c r="BAH112" s="29"/>
      <c r="BAI112" s="29"/>
      <c r="BAJ112" s="29"/>
      <c r="BAK112" s="29"/>
      <c r="BAL112" s="29"/>
      <c r="BAM112" s="29"/>
      <c r="BAN112" s="29"/>
      <c r="BAO112" s="29"/>
      <c r="BAP112" s="29"/>
      <c r="BAQ112" s="29"/>
      <c r="BAR112" s="29"/>
      <c r="BAS112" s="29"/>
      <c r="BAT112" s="29"/>
      <c r="BAU112" s="29"/>
      <c r="BAV112" s="29"/>
      <c r="BAW112" s="29"/>
      <c r="BAX112" s="29"/>
      <c r="BAY112" s="29"/>
      <c r="BAZ112" s="29"/>
      <c r="BBA112" s="29"/>
      <c r="BBB112" s="29"/>
      <c r="BBC112" s="29"/>
      <c r="BBD112" s="29"/>
      <c r="BBE112" s="29"/>
      <c r="BBF112" s="29"/>
      <c r="BBG112" s="29"/>
      <c r="BBH112" s="29"/>
      <c r="BBI112" s="29"/>
      <c r="BBJ112" s="29"/>
      <c r="BBK112" s="29"/>
      <c r="BBL112" s="29"/>
      <c r="BBM112" s="29"/>
      <c r="BBN112" s="29"/>
      <c r="BBO112" s="29"/>
      <c r="BBP112" s="29"/>
      <c r="BBQ112" s="29"/>
      <c r="BBR112" s="29"/>
      <c r="BBS112" s="29"/>
      <c r="BBT112" s="29"/>
      <c r="BBU112" s="29"/>
      <c r="BBV112" s="29"/>
      <c r="BBW112" s="29"/>
      <c r="BBX112" s="29"/>
      <c r="BBY112" s="29"/>
      <c r="BBZ112" s="29"/>
      <c r="BCA112" s="29"/>
      <c r="BCB112" s="29"/>
      <c r="BCC112" s="29"/>
      <c r="BCD112" s="29"/>
      <c r="BCE112" s="29"/>
      <c r="BCF112" s="29"/>
      <c r="BCG112" s="29"/>
      <c r="BCH112" s="29"/>
      <c r="BCI112" s="29"/>
      <c r="BCJ112" s="29"/>
      <c r="BCK112" s="29"/>
      <c r="BCL112" s="29"/>
      <c r="BCM112" s="29"/>
      <c r="BCN112" s="29"/>
      <c r="BCO112" s="29"/>
      <c r="BCP112" s="29"/>
      <c r="BCQ112" s="29"/>
      <c r="BCR112" s="29"/>
      <c r="BCS112" s="29"/>
      <c r="BCT112" s="29"/>
      <c r="BCU112" s="29"/>
      <c r="BCV112" s="29"/>
      <c r="BCW112" s="29"/>
      <c r="BCX112" s="29"/>
      <c r="BCY112" s="29"/>
      <c r="BCZ112" s="29"/>
      <c r="BDA112" s="29"/>
      <c r="BDB112" s="29"/>
      <c r="BDC112" s="29"/>
      <c r="BDD112" s="29"/>
      <c r="BDE112" s="29"/>
      <c r="BDF112" s="29"/>
      <c r="BDG112" s="29"/>
      <c r="BDH112" s="29"/>
      <c r="BDI112" s="29"/>
      <c r="BDJ112" s="29"/>
      <c r="BDK112" s="29"/>
      <c r="BDL112" s="29"/>
      <c r="BDM112" s="29"/>
      <c r="BDN112" s="29"/>
      <c r="BDO112" s="29"/>
      <c r="BDP112" s="29"/>
      <c r="BDQ112" s="29"/>
      <c r="BDR112" s="29"/>
      <c r="BDS112" s="29"/>
      <c r="BDT112" s="29"/>
      <c r="BDU112" s="29"/>
      <c r="BDV112" s="29"/>
      <c r="BDW112" s="29"/>
      <c r="BDX112" s="29"/>
      <c r="BDY112" s="29"/>
      <c r="BDZ112" s="29"/>
      <c r="BEA112" s="29"/>
      <c r="BEB112" s="29"/>
      <c r="BEC112" s="29"/>
      <c r="BED112" s="29"/>
      <c r="BEE112" s="29"/>
      <c r="BEF112" s="29"/>
      <c r="BEG112" s="29"/>
      <c r="BEH112" s="29"/>
      <c r="BEI112" s="29"/>
      <c r="BEJ112" s="29"/>
      <c r="BEK112" s="29"/>
      <c r="BEL112" s="29"/>
      <c r="BEM112" s="29"/>
      <c r="BEN112" s="29"/>
      <c r="BEO112" s="29"/>
      <c r="BEP112" s="29"/>
      <c r="BEQ112" s="29"/>
      <c r="BER112" s="29"/>
      <c r="BES112" s="29"/>
      <c r="BET112" s="29"/>
      <c r="BEU112" s="29"/>
      <c r="BEV112" s="29"/>
      <c r="BEW112" s="29"/>
      <c r="BEX112" s="29"/>
      <c r="BEY112" s="29"/>
      <c r="BEZ112" s="29"/>
      <c r="BFA112" s="29"/>
      <c r="BFB112" s="29"/>
      <c r="BFC112" s="29"/>
      <c r="BFD112" s="29"/>
      <c r="BFE112" s="29"/>
      <c r="BFF112" s="29"/>
      <c r="BFG112" s="29"/>
      <c r="BFH112" s="29"/>
      <c r="BFI112" s="29"/>
      <c r="BFJ112" s="29"/>
      <c r="BFK112" s="29"/>
      <c r="BFL112" s="29"/>
      <c r="BFM112" s="29"/>
      <c r="BFN112" s="29"/>
      <c r="BFO112" s="29"/>
      <c r="BFP112" s="29"/>
      <c r="BFQ112" s="29"/>
      <c r="BFR112" s="29"/>
      <c r="BFS112" s="29"/>
      <c r="BFT112" s="29"/>
      <c r="BFU112" s="29"/>
      <c r="BFV112" s="29"/>
      <c r="BFW112" s="29"/>
      <c r="BFX112" s="29"/>
      <c r="BFY112" s="29"/>
      <c r="BFZ112" s="29"/>
      <c r="BGA112" s="29"/>
      <c r="BGB112" s="29"/>
      <c r="BGC112" s="29"/>
      <c r="BGD112" s="29"/>
      <c r="BGE112" s="29"/>
      <c r="BGF112" s="29"/>
      <c r="BGG112" s="29"/>
      <c r="BGH112" s="29"/>
      <c r="BGI112" s="29"/>
      <c r="BGJ112" s="29"/>
      <c r="BGK112" s="29"/>
      <c r="BGL112" s="29"/>
      <c r="BGM112" s="29"/>
      <c r="BGN112" s="29"/>
      <c r="BGO112" s="29"/>
      <c r="BGP112" s="29"/>
      <c r="BGQ112" s="29"/>
      <c r="BGR112" s="29"/>
      <c r="BGS112" s="29"/>
      <c r="BGT112" s="29"/>
      <c r="BGU112" s="29"/>
      <c r="BGV112" s="29"/>
      <c r="BGW112" s="29"/>
      <c r="BGX112" s="29"/>
      <c r="BGY112" s="29"/>
      <c r="BGZ112" s="29"/>
      <c r="BHA112" s="29"/>
      <c r="BHB112" s="29"/>
      <c r="BHC112" s="29"/>
      <c r="BHD112" s="29"/>
      <c r="BHE112" s="29"/>
      <c r="BHF112" s="29"/>
      <c r="BHG112" s="29"/>
      <c r="BHH112" s="29"/>
      <c r="BHI112" s="29"/>
      <c r="BHJ112" s="29"/>
      <c r="BHK112" s="29"/>
      <c r="BHL112" s="29"/>
      <c r="BHM112" s="29"/>
      <c r="BHN112" s="29"/>
      <c r="BHO112" s="29"/>
      <c r="BHP112" s="29"/>
      <c r="BHQ112" s="29"/>
      <c r="BHR112" s="29"/>
      <c r="BHS112" s="29"/>
      <c r="BHT112" s="29"/>
      <c r="BHU112" s="29"/>
      <c r="BHV112" s="29"/>
      <c r="BHW112" s="29"/>
      <c r="BHX112" s="29"/>
      <c r="BHY112" s="29"/>
      <c r="BHZ112" s="29"/>
      <c r="BIA112" s="29"/>
      <c r="BIB112" s="29"/>
      <c r="BIC112" s="29"/>
      <c r="BID112" s="29"/>
      <c r="BIE112" s="29"/>
      <c r="BIF112" s="29"/>
      <c r="BIG112" s="29"/>
      <c r="BIH112" s="29"/>
      <c r="BII112" s="29"/>
      <c r="BIJ112" s="29"/>
      <c r="BIK112" s="29"/>
      <c r="BIL112" s="29"/>
      <c r="BIM112" s="29"/>
      <c r="BIN112" s="29"/>
      <c r="BIO112" s="29"/>
      <c r="BIP112" s="29"/>
      <c r="BIQ112" s="29"/>
      <c r="BIR112" s="29"/>
      <c r="BIS112" s="29"/>
      <c r="BIT112" s="29"/>
      <c r="BIU112" s="29"/>
      <c r="BIV112" s="29"/>
      <c r="BIW112" s="29"/>
      <c r="BIX112" s="29"/>
      <c r="BIY112" s="29"/>
      <c r="BIZ112" s="29"/>
      <c r="BJA112" s="29"/>
      <c r="BJB112" s="29"/>
      <c r="BJC112" s="29"/>
      <c r="BJD112" s="29"/>
      <c r="BJE112" s="29"/>
      <c r="BJF112" s="29"/>
      <c r="BJG112" s="29"/>
      <c r="BJH112" s="29"/>
      <c r="BJI112" s="29"/>
      <c r="BJJ112" s="29"/>
      <c r="BJK112" s="29"/>
      <c r="BJL112" s="29"/>
      <c r="BJM112" s="29"/>
      <c r="BJN112" s="29"/>
      <c r="BJO112" s="29"/>
      <c r="BJP112" s="29"/>
      <c r="BJQ112" s="29"/>
      <c r="BJR112" s="29"/>
      <c r="BJS112" s="29"/>
      <c r="BJT112" s="29"/>
      <c r="BJU112" s="29"/>
      <c r="BJV112" s="29"/>
      <c r="BJW112" s="29"/>
      <c r="BJX112" s="29"/>
      <c r="BJY112" s="29"/>
      <c r="BJZ112" s="29"/>
      <c r="BKA112" s="29"/>
      <c r="BKB112" s="29"/>
      <c r="BKC112" s="29"/>
      <c r="BKD112" s="29"/>
      <c r="BKE112" s="29"/>
      <c r="BKF112" s="29"/>
      <c r="BKG112" s="29"/>
      <c r="BKH112" s="29"/>
      <c r="BKI112" s="29"/>
      <c r="BKJ112" s="29"/>
      <c r="BKK112" s="29"/>
      <c r="BKL112" s="29"/>
      <c r="BKM112" s="29"/>
      <c r="BKN112" s="29"/>
      <c r="BKO112" s="29"/>
      <c r="BKP112" s="29"/>
      <c r="BKQ112" s="29"/>
      <c r="BKR112" s="29"/>
      <c r="BKS112" s="29"/>
      <c r="BKT112" s="29"/>
      <c r="BKU112" s="29"/>
      <c r="BKV112" s="29"/>
      <c r="BKW112" s="29"/>
      <c r="BKX112" s="29"/>
      <c r="BKY112" s="29"/>
      <c r="BKZ112" s="29"/>
      <c r="BLA112" s="29"/>
      <c r="BLB112" s="29"/>
      <c r="BLC112" s="29"/>
      <c r="BLD112" s="29"/>
      <c r="BLE112" s="29"/>
      <c r="BLF112" s="29"/>
      <c r="BLG112" s="29"/>
      <c r="BLH112" s="29"/>
      <c r="BLI112" s="29"/>
      <c r="BLJ112" s="29"/>
      <c r="BLK112" s="29"/>
      <c r="BLL112" s="29"/>
      <c r="BLM112" s="29"/>
      <c r="BLN112" s="29"/>
      <c r="BLO112" s="29"/>
      <c r="BLP112" s="29"/>
      <c r="BLQ112" s="29"/>
      <c r="BLR112" s="29"/>
      <c r="BLS112" s="29"/>
      <c r="BLT112" s="29"/>
      <c r="BLU112" s="29"/>
      <c r="BLV112" s="29"/>
      <c r="BLW112" s="29"/>
      <c r="BLX112" s="29"/>
      <c r="BLY112" s="29"/>
      <c r="BLZ112" s="29"/>
      <c r="BMA112" s="29"/>
      <c r="BMB112" s="29"/>
      <c r="BMC112" s="29"/>
      <c r="BMD112" s="29"/>
      <c r="BME112" s="29"/>
      <c r="BMF112" s="29"/>
      <c r="BMG112" s="29"/>
      <c r="BMH112" s="29"/>
      <c r="BMI112" s="29"/>
      <c r="BMJ112" s="29"/>
      <c r="BMK112" s="29"/>
      <c r="BML112" s="29"/>
      <c r="BMM112" s="29"/>
      <c r="BMN112" s="29"/>
      <c r="BMO112" s="29"/>
      <c r="BMP112" s="29"/>
      <c r="BMQ112" s="29"/>
      <c r="BMR112" s="29"/>
      <c r="BMS112" s="29"/>
      <c r="BMT112" s="29"/>
      <c r="BMU112" s="29"/>
      <c r="BMV112" s="29"/>
      <c r="BMW112" s="29"/>
      <c r="BMX112" s="29"/>
      <c r="BMY112" s="29"/>
      <c r="BMZ112" s="29"/>
      <c r="BNA112" s="29"/>
      <c r="BNB112" s="29"/>
      <c r="BNC112" s="29"/>
      <c r="BND112" s="29"/>
      <c r="BNE112" s="29"/>
      <c r="BNF112" s="29"/>
      <c r="BNG112" s="29"/>
      <c r="BNH112" s="29"/>
      <c r="BNI112" s="29"/>
      <c r="BNJ112" s="29"/>
      <c r="BNK112" s="29"/>
      <c r="BNL112" s="29"/>
      <c r="BNM112" s="29"/>
      <c r="BNN112" s="29"/>
      <c r="BNO112" s="29"/>
      <c r="BNP112" s="29"/>
      <c r="BNQ112" s="29"/>
      <c r="BNR112" s="29"/>
      <c r="BNS112" s="29"/>
      <c r="BNT112" s="29"/>
      <c r="BNU112" s="29"/>
      <c r="BNV112" s="29"/>
      <c r="BNW112" s="29"/>
      <c r="BNX112" s="29"/>
      <c r="BNY112" s="29"/>
      <c r="BNZ112" s="29"/>
      <c r="BOA112" s="29"/>
      <c r="BOB112" s="29"/>
      <c r="BOC112" s="29"/>
      <c r="BOD112" s="29"/>
      <c r="BOE112" s="29"/>
      <c r="BOF112" s="29"/>
      <c r="BOG112" s="29"/>
      <c r="BOH112" s="29"/>
      <c r="BOI112" s="29"/>
      <c r="BOJ112" s="29"/>
      <c r="BOK112" s="29"/>
      <c r="BOL112" s="29"/>
      <c r="BOM112" s="29"/>
      <c r="BON112" s="29"/>
      <c r="BOO112" s="29"/>
      <c r="BOP112" s="29"/>
      <c r="BOQ112" s="29"/>
      <c r="BOR112" s="29"/>
      <c r="BOS112" s="29"/>
      <c r="BOT112" s="29"/>
      <c r="BOU112" s="29"/>
      <c r="BOV112" s="29"/>
      <c r="BOW112" s="29"/>
      <c r="BOX112" s="29"/>
      <c r="BOY112" s="29"/>
      <c r="BOZ112" s="29"/>
      <c r="BPA112" s="29"/>
      <c r="BPB112" s="29"/>
      <c r="BPC112" s="29"/>
      <c r="BPD112" s="29"/>
      <c r="BPE112" s="29"/>
      <c r="BPF112" s="29"/>
      <c r="BPG112" s="29"/>
      <c r="BPH112" s="29"/>
      <c r="BPI112" s="29"/>
      <c r="BPJ112" s="29"/>
      <c r="BPK112" s="29"/>
      <c r="BPL112" s="29"/>
      <c r="BPM112" s="29"/>
      <c r="BPN112" s="29"/>
      <c r="BPO112" s="29"/>
      <c r="BPP112" s="29"/>
      <c r="BPQ112" s="29"/>
      <c r="BPR112" s="29"/>
      <c r="BPS112" s="29"/>
      <c r="BPT112" s="29"/>
      <c r="BPU112" s="29"/>
      <c r="BPV112" s="29"/>
      <c r="BPW112" s="29"/>
      <c r="BPX112" s="29"/>
      <c r="BPY112" s="29"/>
      <c r="BPZ112" s="29"/>
      <c r="BQA112" s="29"/>
      <c r="BQB112" s="29"/>
      <c r="BQC112" s="29"/>
      <c r="BQD112" s="29"/>
      <c r="BQE112" s="29"/>
      <c r="BQF112" s="29"/>
      <c r="BQG112" s="29"/>
      <c r="BQH112" s="29"/>
      <c r="BQI112" s="29"/>
      <c r="BQJ112" s="29"/>
      <c r="BQK112" s="29"/>
      <c r="BQL112" s="29"/>
      <c r="BQM112" s="29"/>
      <c r="BQN112" s="29"/>
      <c r="BQO112" s="29"/>
      <c r="BQP112" s="29"/>
      <c r="BQQ112" s="29"/>
      <c r="BQR112" s="29"/>
      <c r="BQS112" s="29"/>
      <c r="BQT112" s="29"/>
      <c r="BQU112" s="29"/>
      <c r="BQV112" s="29"/>
      <c r="BQW112" s="29"/>
      <c r="BQX112" s="29"/>
      <c r="BQY112" s="29"/>
      <c r="BQZ112" s="29"/>
      <c r="BRA112" s="29"/>
      <c r="BRB112" s="29"/>
      <c r="BRC112" s="29"/>
      <c r="BRD112" s="29"/>
      <c r="BRE112" s="29"/>
      <c r="BRF112" s="29"/>
      <c r="BRG112" s="29"/>
      <c r="BRH112" s="29"/>
      <c r="BRI112" s="29"/>
      <c r="BRJ112" s="29"/>
      <c r="BRK112" s="29"/>
      <c r="BRL112" s="29"/>
      <c r="BRM112" s="29"/>
      <c r="BRN112" s="29"/>
      <c r="BRO112" s="29"/>
      <c r="BRP112" s="29"/>
      <c r="BRQ112" s="29"/>
      <c r="BRR112" s="29"/>
      <c r="BRS112" s="29"/>
      <c r="BRT112" s="29"/>
      <c r="BRU112" s="29"/>
      <c r="BRV112" s="29"/>
      <c r="BRW112" s="29"/>
      <c r="BRX112" s="29"/>
      <c r="BRY112" s="29"/>
      <c r="BRZ112" s="29"/>
      <c r="BSA112" s="29"/>
      <c r="BSB112" s="29"/>
      <c r="BSC112" s="29"/>
      <c r="BSD112" s="29"/>
      <c r="BSE112" s="29"/>
      <c r="BSF112" s="29"/>
      <c r="BSG112" s="29"/>
      <c r="BSH112" s="29"/>
      <c r="BSI112" s="29"/>
      <c r="BSJ112" s="29"/>
      <c r="BSK112" s="29"/>
      <c r="BSL112" s="29"/>
      <c r="BSM112" s="29"/>
      <c r="BSN112" s="29"/>
      <c r="BSO112" s="29"/>
      <c r="BSP112" s="29"/>
      <c r="BSQ112" s="29"/>
      <c r="BSR112" s="29"/>
      <c r="BSS112" s="29"/>
      <c r="BST112" s="29"/>
      <c r="BSU112" s="29"/>
      <c r="BSV112" s="29"/>
      <c r="BSW112" s="29"/>
      <c r="BSX112" s="29"/>
      <c r="BSY112" s="29"/>
      <c r="BSZ112" s="29"/>
      <c r="BTA112" s="29"/>
      <c r="BTB112" s="29"/>
      <c r="BTC112" s="29"/>
      <c r="BTD112" s="29"/>
      <c r="BTE112" s="29"/>
      <c r="BTF112" s="29"/>
      <c r="BTG112" s="29"/>
      <c r="BTH112" s="29"/>
      <c r="BTI112" s="29"/>
      <c r="BTJ112" s="29"/>
      <c r="BTK112" s="29"/>
      <c r="BTL112" s="29"/>
      <c r="BTM112" s="29"/>
      <c r="BTN112" s="29"/>
      <c r="BTO112" s="29"/>
      <c r="BTP112" s="29"/>
      <c r="BTQ112" s="29"/>
      <c r="BTR112" s="29"/>
      <c r="BTS112" s="29"/>
      <c r="BTT112" s="29"/>
      <c r="BTU112" s="29"/>
      <c r="BTV112" s="29"/>
      <c r="BTW112" s="29"/>
      <c r="BTX112" s="29"/>
      <c r="BTY112" s="29"/>
      <c r="BTZ112" s="29"/>
      <c r="BUA112" s="29"/>
      <c r="BUB112" s="29"/>
      <c r="BUC112" s="29"/>
      <c r="BUD112" s="29"/>
      <c r="BUE112" s="29"/>
      <c r="BUF112" s="29"/>
      <c r="BUG112" s="29"/>
      <c r="BUH112" s="29"/>
      <c r="BUI112" s="29"/>
      <c r="BUJ112" s="29"/>
      <c r="BUK112" s="29"/>
      <c r="BUL112" s="29"/>
      <c r="BUM112" s="29"/>
      <c r="BUN112" s="29"/>
      <c r="BUO112" s="29"/>
      <c r="BUP112" s="29"/>
      <c r="BUQ112" s="29"/>
      <c r="BUR112" s="29"/>
      <c r="BUS112" s="29"/>
      <c r="BUT112" s="29"/>
      <c r="BUU112" s="29"/>
      <c r="BUV112" s="29"/>
      <c r="BUW112" s="29"/>
      <c r="BUX112" s="29"/>
      <c r="BUY112" s="29"/>
      <c r="BUZ112" s="29"/>
      <c r="BVA112" s="29"/>
      <c r="BVB112" s="29"/>
      <c r="BVC112" s="29"/>
      <c r="BVD112" s="29"/>
      <c r="BVE112" s="29"/>
      <c r="BVF112" s="29"/>
      <c r="BVG112" s="29"/>
      <c r="BVH112" s="29"/>
      <c r="BVI112" s="29"/>
      <c r="BVJ112" s="29"/>
      <c r="BVK112" s="29"/>
      <c r="BVL112" s="29"/>
      <c r="BVM112" s="29"/>
      <c r="BVN112" s="29"/>
      <c r="BVO112" s="29"/>
      <c r="BVP112" s="29"/>
      <c r="BVQ112" s="29"/>
      <c r="BVR112" s="29"/>
      <c r="BVS112" s="29"/>
      <c r="BVT112" s="29"/>
      <c r="BVU112" s="29"/>
      <c r="BVV112" s="29"/>
      <c r="BVW112" s="29"/>
      <c r="BVX112" s="29"/>
      <c r="BVY112" s="29"/>
      <c r="BVZ112" s="29"/>
      <c r="BWA112" s="29"/>
      <c r="BWB112" s="29"/>
      <c r="BWC112" s="29"/>
      <c r="BWD112" s="29"/>
      <c r="BWE112" s="29"/>
      <c r="BWF112" s="29"/>
      <c r="BWG112" s="29"/>
      <c r="BWH112" s="29"/>
      <c r="BWI112" s="29"/>
      <c r="BWJ112" s="29"/>
      <c r="BWK112" s="29"/>
      <c r="BWL112" s="29"/>
      <c r="BWM112" s="29"/>
      <c r="BWN112" s="29"/>
      <c r="BWO112" s="29"/>
      <c r="BWP112" s="29"/>
      <c r="BWQ112" s="29"/>
      <c r="BWR112" s="29"/>
      <c r="BWS112" s="29"/>
      <c r="BWT112" s="29"/>
      <c r="BWU112" s="29"/>
      <c r="BWV112" s="29"/>
      <c r="BWW112" s="29"/>
      <c r="BWX112" s="29"/>
      <c r="BWY112" s="29"/>
      <c r="BWZ112" s="29"/>
      <c r="BXA112" s="29"/>
      <c r="BXB112" s="29"/>
      <c r="BXC112" s="29"/>
      <c r="BXD112" s="29"/>
      <c r="BXE112" s="29"/>
      <c r="BXF112" s="29"/>
      <c r="BXG112" s="29"/>
      <c r="BXH112" s="29"/>
      <c r="BXI112" s="29"/>
      <c r="BXJ112" s="29"/>
      <c r="BXK112" s="29"/>
      <c r="BXL112" s="29"/>
      <c r="BXM112" s="29"/>
      <c r="BXN112" s="29"/>
      <c r="BXO112" s="29"/>
      <c r="BXP112" s="29"/>
      <c r="BXQ112" s="29"/>
      <c r="BXR112" s="29"/>
      <c r="BXS112" s="29"/>
      <c r="BXT112" s="29"/>
      <c r="BXU112" s="29"/>
      <c r="BXV112" s="29"/>
      <c r="BXW112" s="29"/>
      <c r="BXX112" s="29"/>
      <c r="BXY112" s="29"/>
      <c r="BXZ112" s="29"/>
      <c r="BYA112" s="29"/>
      <c r="BYB112" s="29"/>
      <c r="BYC112" s="29"/>
      <c r="BYD112" s="29"/>
      <c r="BYE112" s="29"/>
      <c r="BYF112" s="29"/>
      <c r="BYG112" s="29"/>
      <c r="BYH112" s="29"/>
      <c r="BYI112" s="29"/>
      <c r="BYJ112" s="29"/>
      <c r="BYK112" s="29"/>
      <c r="BYL112" s="29"/>
      <c r="BYM112" s="29"/>
      <c r="BYN112" s="29"/>
      <c r="BYO112" s="29"/>
      <c r="BYP112" s="29"/>
      <c r="BYQ112" s="29"/>
      <c r="BYR112" s="29"/>
      <c r="BYS112" s="29"/>
      <c r="BYT112" s="29"/>
      <c r="BYU112" s="29"/>
      <c r="BYV112" s="29"/>
      <c r="BYW112" s="29"/>
      <c r="BYX112" s="29"/>
      <c r="BYY112" s="29"/>
      <c r="BYZ112" s="29"/>
      <c r="BZA112" s="29"/>
      <c r="BZB112" s="29"/>
      <c r="BZC112" s="29"/>
      <c r="BZD112" s="29"/>
      <c r="BZE112" s="29"/>
      <c r="BZF112" s="29"/>
      <c r="BZG112" s="29"/>
      <c r="BZH112" s="29"/>
      <c r="BZI112" s="29"/>
      <c r="BZJ112" s="29"/>
      <c r="BZK112" s="29"/>
      <c r="BZL112" s="29"/>
      <c r="BZM112" s="29"/>
      <c r="BZN112" s="29"/>
      <c r="BZO112" s="29"/>
      <c r="BZP112" s="29"/>
      <c r="BZQ112" s="29"/>
      <c r="BZR112" s="29"/>
      <c r="BZS112" s="29"/>
      <c r="BZT112" s="29"/>
      <c r="BZU112" s="29"/>
      <c r="BZV112" s="29"/>
      <c r="BZW112" s="29"/>
      <c r="BZX112" s="29"/>
      <c r="BZY112" s="29"/>
      <c r="BZZ112" s="29"/>
      <c r="CAA112" s="29"/>
      <c r="CAB112" s="29"/>
      <c r="CAC112" s="29"/>
      <c r="CAD112" s="29"/>
      <c r="CAE112" s="29"/>
      <c r="CAF112" s="29"/>
      <c r="CAG112" s="29"/>
      <c r="CAH112" s="29"/>
      <c r="CAI112" s="29"/>
      <c r="CAJ112" s="29"/>
      <c r="CAK112" s="29"/>
      <c r="CAL112" s="29"/>
      <c r="CAM112" s="29"/>
      <c r="CAN112" s="29"/>
      <c r="CAO112" s="29"/>
      <c r="CAP112" s="29"/>
      <c r="CAQ112" s="29"/>
      <c r="CAR112" s="29"/>
      <c r="CAS112" s="29"/>
      <c r="CAT112" s="29"/>
      <c r="CAU112" s="29"/>
      <c r="CAV112" s="29"/>
      <c r="CAW112" s="29"/>
      <c r="CAX112" s="29"/>
      <c r="CAY112" s="29"/>
      <c r="CAZ112" s="29"/>
      <c r="CBA112" s="29"/>
      <c r="CBB112" s="29"/>
      <c r="CBC112" s="29"/>
      <c r="CBD112" s="29"/>
      <c r="CBE112" s="29"/>
      <c r="CBF112" s="29"/>
      <c r="CBG112" s="29"/>
      <c r="CBH112" s="29"/>
      <c r="CBI112" s="29"/>
      <c r="CBJ112" s="29"/>
      <c r="CBK112" s="29"/>
      <c r="CBL112" s="29"/>
      <c r="CBM112" s="29"/>
      <c r="CBN112" s="29"/>
      <c r="CBO112" s="29"/>
      <c r="CBP112" s="29"/>
      <c r="CBQ112" s="29"/>
      <c r="CBR112" s="29"/>
      <c r="CBS112" s="29"/>
      <c r="CBT112" s="29"/>
      <c r="CBU112" s="29"/>
      <c r="CBV112" s="29"/>
      <c r="CBW112" s="29"/>
      <c r="CBX112" s="29"/>
      <c r="CBY112" s="29"/>
      <c r="CBZ112" s="29"/>
      <c r="CCA112" s="29"/>
      <c r="CCB112" s="29"/>
      <c r="CCC112" s="29"/>
      <c r="CCD112" s="29"/>
      <c r="CCE112" s="29"/>
      <c r="CCF112" s="29"/>
      <c r="CCG112" s="29"/>
      <c r="CCH112" s="29"/>
      <c r="CCI112" s="29"/>
      <c r="CCJ112" s="29"/>
      <c r="CCK112" s="29"/>
      <c r="CCL112" s="29"/>
      <c r="CCM112" s="29"/>
      <c r="CCN112" s="29"/>
      <c r="CCO112" s="29"/>
      <c r="CCP112" s="29"/>
      <c r="CCQ112" s="29"/>
      <c r="CCR112" s="29"/>
      <c r="CCS112" s="29"/>
      <c r="CCT112" s="29"/>
      <c r="CCU112" s="29"/>
      <c r="CCV112" s="29"/>
      <c r="CCW112" s="29"/>
      <c r="CCX112" s="29"/>
      <c r="CCY112" s="29"/>
      <c r="CCZ112" s="29"/>
      <c r="CDA112" s="29"/>
      <c r="CDB112" s="29"/>
      <c r="CDC112" s="29"/>
      <c r="CDD112" s="29"/>
      <c r="CDE112" s="29"/>
      <c r="CDF112" s="29"/>
      <c r="CDG112" s="29"/>
      <c r="CDH112" s="29"/>
      <c r="CDI112" s="29"/>
      <c r="CDJ112" s="29"/>
      <c r="CDK112" s="29"/>
      <c r="CDL112" s="29"/>
      <c r="CDM112" s="29"/>
      <c r="CDN112" s="29"/>
      <c r="CDO112" s="29"/>
      <c r="CDP112" s="29"/>
      <c r="CDQ112" s="29"/>
      <c r="CDR112" s="29"/>
      <c r="CDS112" s="29"/>
      <c r="CDT112" s="29"/>
      <c r="CDU112" s="29"/>
      <c r="CDV112" s="29"/>
      <c r="CDW112" s="29"/>
      <c r="CDX112" s="29"/>
      <c r="CDY112" s="29"/>
      <c r="CDZ112" s="29"/>
      <c r="CEA112" s="29"/>
      <c r="CEB112" s="29"/>
      <c r="CEC112" s="29"/>
      <c r="CED112" s="29"/>
      <c r="CEE112" s="29"/>
      <c r="CEF112" s="29"/>
      <c r="CEG112" s="29"/>
      <c r="CEH112" s="29"/>
      <c r="CEI112" s="29"/>
      <c r="CEJ112" s="29"/>
      <c r="CEK112" s="29"/>
      <c r="CEL112" s="29"/>
      <c r="CEM112" s="29"/>
      <c r="CEN112" s="29"/>
      <c r="CEO112" s="29"/>
      <c r="CEP112" s="29"/>
      <c r="CEQ112" s="29"/>
      <c r="CER112" s="29"/>
      <c r="CES112" s="29"/>
      <c r="CET112" s="29"/>
      <c r="CEU112" s="29"/>
      <c r="CEV112" s="29"/>
      <c r="CEW112" s="29"/>
      <c r="CEX112" s="29"/>
      <c r="CEY112" s="29"/>
      <c r="CEZ112" s="29"/>
      <c r="CFA112" s="29"/>
      <c r="CFB112" s="29"/>
      <c r="CFC112" s="29"/>
      <c r="CFD112" s="29"/>
      <c r="CFE112" s="29"/>
      <c r="CFF112" s="29"/>
      <c r="CFG112" s="29"/>
      <c r="CFH112" s="29"/>
      <c r="CFI112" s="29"/>
      <c r="CFJ112" s="29"/>
      <c r="CFK112" s="29"/>
      <c r="CFL112" s="29"/>
      <c r="CFM112" s="29"/>
      <c r="CFN112" s="29"/>
      <c r="CFO112" s="29"/>
      <c r="CFP112" s="29"/>
      <c r="CFQ112" s="29"/>
      <c r="CFR112" s="29"/>
      <c r="CFS112" s="29"/>
      <c r="CFT112" s="29"/>
      <c r="CFU112" s="29"/>
      <c r="CFV112" s="29"/>
      <c r="CFW112" s="29"/>
      <c r="CFX112" s="29"/>
      <c r="CFY112" s="29"/>
      <c r="CFZ112" s="29"/>
      <c r="CGA112" s="29"/>
      <c r="CGB112" s="29"/>
      <c r="CGC112" s="29"/>
      <c r="CGD112" s="29"/>
      <c r="CGE112" s="29"/>
      <c r="CGF112" s="29"/>
      <c r="CGG112" s="29"/>
      <c r="CGH112" s="29"/>
      <c r="CGI112" s="29"/>
      <c r="CGJ112" s="29"/>
      <c r="CGK112" s="29"/>
      <c r="CGL112" s="29"/>
      <c r="CGM112" s="29"/>
      <c r="CGN112" s="29"/>
      <c r="CGO112" s="29"/>
      <c r="CGP112" s="29"/>
      <c r="CGQ112" s="29"/>
      <c r="CGR112" s="29"/>
      <c r="CGS112" s="29"/>
      <c r="CGT112" s="29"/>
      <c r="CGU112" s="29"/>
      <c r="CGV112" s="29"/>
      <c r="CGW112" s="29"/>
      <c r="CGX112" s="29"/>
      <c r="CGY112" s="29"/>
      <c r="CGZ112" s="29"/>
      <c r="CHA112" s="29"/>
      <c r="CHB112" s="29"/>
      <c r="CHC112" s="29"/>
      <c r="CHD112" s="29"/>
      <c r="CHE112" s="29"/>
      <c r="CHF112" s="29"/>
      <c r="CHG112" s="29"/>
      <c r="CHH112" s="29"/>
      <c r="CHI112" s="29"/>
      <c r="CHJ112" s="29"/>
      <c r="CHK112" s="29"/>
      <c r="CHL112" s="29"/>
      <c r="CHM112" s="29"/>
      <c r="CHN112" s="29"/>
      <c r="CHO112" s="29"/>
      <c r="CHP112" s="29"/>
      <c r="CHQ112" s="29"/>
      <c r="CHR112" s="29"/>
      <c r="CHS112" s="29"/>
      <c r="CHT112" s="29"/>
      <c r="CHU112" s="29"/>
      <c r="CHV112" s="29"/>
      <c r="CHW112" s="29"/>
      <c r="CHX112" s="29"/>
      <c r="CHY112" s="29"/>
      <c r="CHZ112" s="29"/>
      <c r="CIA112" s="29"/>
      <c r="CIB112" s="29"/>
      <c r="CIC112" s="29"/>
      <c r="CID112" s="29"/>
      <c r="CIE112" s="29"/>
      <c r="CIF112" s="29"/>
      <c r="CIG112" s="29"/>
      <c r="CIH112" s="29"/>
      <c r="CII112" s="29"/>
      <c r="CIJ112" s="29"/>
      <c r="CIK112" s="29"/>
      <c r="CIL112" s="29"/>
      <c r="CIM112" s="29"/>
      <c r="CIN112" s="29"/>
      <c r="CIO112" s="29"/>
      <c r="CIP112" s="29"/>
      <c r="CIQ112" s="29"/>
      <c r="CIR112" s="29"/>
      <c r="CIS112" s="29"/>
      <c r="CIT112" s="29"/>
      <c r="CIU112" s="29"/>
      <c r="CIV112" s="29"/>
      <c r="CIW112" s="29"/>
      <c r="CIX112" s="29"/>
      <c r="CIY112" s="29"/>
      <c r="CIZ112" s="29"/>
      <c r="CJA112" s="29"/>
      <c r="CJB112" s="29"/>
      <c r="CJC112" s="29"/>
      <c r="CJD112" s="29"/>
      <c r="CJE112" s="29"/>
      <c r="CJF112" s="29"/>
      <c r="CJG112" s="29"/>
      <c r="CJH112" s="29"/>
      <c r="CJI112" s="29"/>
      <c r="CJJ112" s="29"/>
      <c r="CJK112" s="29"/>
      <c r="CJL112" s="29"/>
      <c r="CJM112" s="29"/>
      <c r="CJN112" s="29"/>
      <c r="CJO112" s="29"/>
      <c r="CJP112" s="29"/>
      <c r="CJQ112" s="29"/>
      <c r="CJR112" s="29"/>
      <c r="CJS112" s="29"/>
      <c r="CJT112" s="29"/>
      <c r="CJU112" s="29"/>
      <c r="CJV112" s="29"/>
      <c r="CJW112" s="29"/>
      <c r="CJX112" s="29"/>
      <c r="CJY112" s="29"/>
      <c r="CJZ112" s="29"/>
      <c r="CKA112" s="29"/>
      <c r="CKB112" s="29"/>
      <c r="CKC112" s="29"/>
      <c r="CKD112" s="29"/>
      <c r="CKE112" s="29"/>
      <c r="CKF112" s="29"/>
      <c r="CKG112" s="29"/>
      <c r="CKH112" s="29"/>
      <c r="CKI112" s="29"/>
      <c r="CKJ112" s="29"/>
      <c r="CKK112" s="29"/>
      <c r="CKL112" s="29"/>
      <c r="CKM112" s="29"/>
      <c r="CKN112" s="29"/>
      <c r="CKO112" s="29"/>
      <c r="CKP112" s="29"/>
      <c r="CKQ112" s="29"/>
      <c r="CKR112" s="29"/>
      <c r="CKS112" s="29"/>
      <c r="CKT112" s="29"/>
      <c r="CKU112" s="29"/>
      <c r="CKV112" s="29"/>
      <c r="CKW112" s="29"/>
      <c r="CKX112" s="29"/>
      <c r="CKY112" s="29"/>
      <c r="CKZ112" s="29"/>
      <c r="CLA112" s="29"/>
      <c r="CLB112" s="29"/>
      <c r="CLC112" s="29"/>
      <c r="CLD112" s="29"/>
      <c r="CLE112" s="29"/>
      <c r="CLF112" s="29"/>
      <c r="CLG112" s="29"/>
      <c r="CLH112" s="29"/>
      <c r="CLI112" s="29"/>
      <c r="CLJ112" s="29"/>
      <c r="CLK112" s="29"/>
      <c r="CLL112" s="29"/>
      <c r="CLM112" s="29"/>
      <c r="CLN112" s="29"/>
      <c r="CLO112" s="29"/>
      <c r="CLP112" s="29"/>
      <c r="CLQ112" s="29"/>
      <c r="CLR112" s="29"/>
      <c r="CLS112" s="29"/>
      <c r="CLT112" s="29"/>
      <c r="CLU112" s="29"/>
      <c r="CLV112" s="29"/>
      <c r="CLW112" s="29"/>
      <c r="CLX112" s="29"/>
      <c r="CLY112" s="29"/>
      <c r="CLZ112" s="29"/>
      <c r="CMA112" s="29"/>
      <c r="CMB112" s="29"/>
      <c r="CMC112" s="29"/>
      <c r="CMD112" s="29"/>
      <c r="CME112" s="29"/>
      <c r="CMF112" s="29"/>
      <c r="CMG112" s="29"/>
      <c r="CMH112" s="29"/>
      <c r="CMI112" s="29"/>
      <c r="CMJ112" s="29"/>
      <c r="CMK112" s="29"/>
      <c r="CML112" s="29"/>
      <c r="CMM112" s="29"/>
      <c r="CMN112" s="29"/>
      <c r="CMO112" s="29"/>
      <c r="CMP112" s="29"/>
      <c r="CMQ112" s="29"/>
      <c r="CMR112" s="29"/>
      <c r="CMS112" s="29"/>
      <c r="CMT112" s="29"/>
      <c r="CMU112" s="29"/>
      <c r="CMV112" s="29"/>
      <c r="CMW112" s="29"/>
      <c r="CMX112" s="29"/>
      <c r="CMY112" s="29"/>
      <c r="CMZ112" s="29"/>
      <c r="CNA112" s="29"/>
      <c r="CNB112" s="29"/>
      <c r="CNC112" s="29"/>
      <c r="CND112" s="29"/>
      <c r="CNE112" s="29"/>
      <c r="CNF112" s="29"/>
      <c r="CNG112" s="29"/>
      <c r="CNH112" s="29"/>
      <c r="CNI112" s="29"/>
      <c r="CNJ112" s="29"/>
      <c r="CNK112" s="29"/>
      <c r="CNL112" s="29"/>
      <c r="CNM112" s="29"/>
      <c r="CNN112" s="29"/>
      <c r="CNO112" s="29"/>
      <c r="CNP112" s="29"/>
      <c r="CNQ112" s="29"/>
      <c r="CNR112" s="29"/>
      <c r="CNS112" s="29"/>
      <c r="CNT112" s="29"/>
      <c r="CNU112" s="29"/>
      <c r="CNV112" s="29"/>
      <c r="CNW112" s="29"/>
      <c r="CNX112" s="29"/>
      <c r="CNY112" s="29"/>
      <c r="CNZ112" s="29"/>
      <c r="COA112" s="29"/>
      <c r="COB112" s="29"/>
      <c r="COC112" s="29"/>
      <c r="COD112" s="29"/>
      <c r="COE112" s="29"/>
      <c r="COF112" s="29"/>
      <c r="COG112" s="29"/>
      <c r="COH112" s="29"/>
      <c r="COI112" s="29"/>
      <c r="COJ112" s="29"/>
      <c r="COK112" s="29"/>
      <c r="COL112" s="29"/>
      <c r="COM112" s="29"/>
      <c r="CON112" s="29"/>
      <c r="COO112" s="29"/>
      <c r="COP112" s="29"/>
      <c r="COQ112" s="29"/>
      <c r="COR112" s="29"/>
      <c r="COS112" s="29"/>
      <c r="COT112" s="29"/>
      <c r="COU112" s="29"/>
      <c r="COV112" s="29"/>
      <c r="COW112" s="29"/>
      <c r="COX112" s="29"/>
      <c r="COY112" s="29"/>
      <c r="COZ112" s="29"/>
      <c r="CPA112" s="29"/>
      <c r="CPB112" s="29"/>
      <c r="CPC112" s="29"/>
      <c r="CPD112" s="29"/>
      <c r="CPE112" s="29"/>
      <c r="CPF112" s="29"/>
      <c r="CPG112" s="29"/>
      <c r="CPH112" s="29"/>
      <c r="CPI112" s="29"/>
      <c r="CPJ112" s="29"/>
      <c r="CPK112" s="29"/>
      <c r="CPL112" s="29"/>
      <c r="CPM112" s="29"/>
      <c r="CPN112" s="29"/>
      <c r="CPO112" s="29"/>
      <c r="CPP112" s="29"/>
      <c r="CPQ112" s="29"/>
      <c r="CPR112" s="29"/>
      <c r="CPS112" s="29"/>
      <c r="CPT112" s="29"/>
      <c r="CPU112" s="29"/>
      <c r="CPV112" s="29"/>
      <c r="CPW112" s="29"/>
      <c r="CPX112" s="29"/>
      <c r="CPY112" s="29"/>
      <c r="CPZ112" s="29"/>
      <c r="CQA112" s="29"/>
      <c r="CQB112" s="29"/>
      <c r="CQC112" s="29"/>
      <c r="CQD112" s="29"/>
      <c r="CQE112" s="29"/>
      <c r="CQF112" s="29"/>
      <c r="CQG112" s="29"/>
      <c r="CQH112" s="29"/>
      <c r="CQI112" s="29"/>
      <c r="CQJ112" s="29"/>
      <c r="CQK112" s="29"/>
      <c r="CQL112" s="29"/>
      <c r="CQM112" s="29"/>
      <c r="CQN112" s="29"/>
      <c r="CQO112" s="29"/>
      <c r="CQP112" s="29"/>
      <c r="CQQ112" s="29"/>
      <c r="CQR112" s="29"/>
      <c r="CQS112" s="29"/>
      <c r="CQT112" s="29"/>
      <c r="CQU112" s="29"/>
      <c r="CQV112" s="29"/>
      <c r="CQW112" s="29"/>
      <c r="CQX112" s="29"/>
      <c r="CQY112" s="29"/>
      <c r="CQZ112" s="29"/>
      <c r="CRA112" s="29"/>
      <c r="CRB112" s="29"/>
      <c r="CRC112" s="29"/>
      <c r="CRD112" s="29"/>
      <c r="CRE112" s="29"/>
      <c r="CRF112" s="29"/>
      <c r="CRG112" s="29"/>
      <c r="CRH112" s="29"/>
      <c r="CRI112" s="29"/>
      <c r="CRJ112" s="29"/>
      <c r="CRK112" s="29"/>
      <c r="CRL112" s="29"/>
      <c r="CRM112" s="29"/>
      <c r="CRN112" s="29"/>
      <c r="CRO112" s="29"/>
      <c r="CRP112" s="29"/>
      <c r="CRQ112" s="29"/>
      <c r="CRR112" s="29"/>
      <c r="CRS112" s="29"/>
      <c r="CRT112" s="29"/>
      <c r="CRU112" s="29"/>
      <c r="CRV112" s="29"/>
      <c r="CRW112" s="29"/>
      <c r="CRX112" s="29"/>
      <c r="CRY112" s="29"/>
      <c r="CRZ112" s="29"/>
      <c r="CSA112" s="29"/>
      <c r="CSB112" s="29"/>
      <c r="CSC112" s="29"/>
      <c r="CSD112" s="29"/>
      <c r="CSE112" s="29"/>
      <c r="CSF112" s="29"/>
      <c r="CSG112" s="29"/>
      <c r="CSH112" s="29"/>
      <c r="CSI112" s="29"/>
      <c r="CSJ112" s="29"/>
      <c r="CSK112" s="29"/>
      <c r="CSL112" s="29"/>
      <c r="CSM112" s="29"/>
      <c r="CSN112" s="29"/>
      <c r="CSO112" s="29"/>
      <c r="CSP112" s="29"/>
      <c r="CSQ112" s="29"/>
      <c r="CSR112" s="29"/>
      <c r="CSS112" s="29"/>
      <c r="CST112" s="29"/>
      <c r="CSU112" s="29"/>
      <c r="CSV112" s="29"/>
      <c r="CSW112" s="29"/>
      <c r="CSX112" s="29"/>
      <c r="CSY112" s="29"/>
      <c r="CSZ112" s="29"/>
      <c r="CTA112" s="29"/>
      <c r="CTB112" s="29"/>
      <c r="CTC112" s="29"/>
      <c r="CTD112" s="29"/>
      <c r="CTE112" s="29"/>
      <c r="CTF112" s="29"/>
      <c r="CTG112" s="29"/>
      <c r="CTH112" s="29"/>
      <c r="CTI112" s="29"/>
      <c r="CTJ112" s="29"/>
      <c r="CTK112" s="29"/>
      <c r="CTL112" s="29"/>
      <c r="CTM112" s="29"/>
      <c r="CTN112" s="29"/>
      <c r="CTO112" s="29"/>
      <c r="CTP112" s="29"/>
      <c r="CTQ112" s="29"/>
      <c r="CTR112" s="29"/>
      <c r="CTS112" s="29"/>
      <c r="CTT112" s="29"/>
      <c r="CTU112" s="29"/>
      <c r="CTV112" s="29"/>
      <c r="CTW112" s="29"/>
      <c r="CTX112" s="29"/>
      <c r="CTY112" s="29"/>
      <c r="CTZ112" s="29"/>
      <c r="CUA112" s="29"/>
      <c r="CUB112" s="29"/>
      <c r="CUC112" s="29"/>
      <c r="CUD112" s="29"/>
      <c r="CUE112" s="29"/>
      <c r="CUF112" s="29"/>
      <c r="CUG112" s="29"/>
      <c r="CUH112" s="29"/>
      <c r="CUI112" s="29"/>
      <c r="CUJ112" s="29"/>
      <c r="CUK112" s="29"/>
      <c r="CUL112" s="29"/>
      <c r="CUM112" s="29"/>
      <c r="CUN112" s="29"/>
      <c r="CUO112" s="29"/>
      <c r="CUP112" s="29"/>
      <c r="CUQ112" s="29"/>
      <c r="CUR112" s="29"/>
      <c r="CUS112" s="29"/>
      <c r="CUT112" s="29"/>
      <c r="CUU112" s="29"/>
      <c r="CUV112" s="29"/>
      <c r="CUW112" s="29"/>
      <c r="CUX112" s="29"/>
      <c r="CUY112" s="29"/>
      <c r="CUZ112" s="29"/>
      <c r="CVA112" s="29"/>
      <c r="CVB112" s="29"/>
      <c r="CVC112" s="29"/>
      <c r="CVD112" s="29"/>
      <c r="CVE112" s="29"/>
      <c r="CVF112" s="29"/>
      <c r="CVG112" s="29"/>
      <c r="CVH112" s="29"/>
      <c r="CVI112" s="29"/>
      <c r="CVJ112" s="29"/>
      <c r="CVK112" s="29"/>
      <c r="CVL112" s="29"/>
      <c r="CVM112" s="29"/>
      <c r="CVN112" s="29"/>
      <c r="CVO112" s="29"/>
      <c r="CVP112" s="29"/>
      <c r="CVQ112" s="29"/>
      <c r="CVR112" s="29"/>
      <c r="CVS112" s="29"/>
      <c r="CVT112" s="29"/>
      <c r="CVU112" s="29"/>
      <c r="CVV112" s="29"/>
      <c r="CVW112" s="29"/>
      <c r="CVX112" s="29"/>
      <c r="CVY112" s="29"/>
      <c r="CVZ112" s="29"/>
      <c r="CWA112" s="29"/>
      <c r="CWB112" s="29"/>
      <c r="CWC112" s="29"/>
      <c r="CWD112" s="29"/>
      <c r="CWE112" s="29"/>
      <c r="CWF112" s="29"/>
      <c r="CWG112" s="29"/>
      <c r="CWH112" s="29"/>
      <c r="CWI112" s="29"/>
      <c r="CWJ112" s="29"/>
      <c r="CWK112" s="29"/>
      <c r="CWL112" s="29"/>
      <c r="CWM112" s="29"/>
      <c r="CWN112" s="29"/>
      <c r="CWO112" s="29"/>
      <c r="CWP112" s="29"/>
      <c r="CWQ112" s="29"/>
      <c r="CWR112" s="29"/>
      <c r="CWS112" s="29"/>
      <c r="CWT112" s="29"/>
      <c r="CWU112" s="29"/>
      <c r="CWV112" s="29"/>
      <c r="CWW112" s="29"/>
      <c r="CWX112" s="29"/>
      <c r="CWY112" s="29"/>
      <c r="CWZ112" s="29"/>
      <c r="CXA112" s="29"/>
      <c r="CXB112" s="29"/>
      <c r="CXC112" s="29"/>
      <c r="CXD112" s="29"/>
      <c r="CXE112" s="29"/>
      <c r="CXF112" s="29"/>
      <c r="CXG112" s="29"/>
      <c r="CXH112" s="29"/>
      <c r="CXI112" s="29"/>
      <c r="CXJ112" s="29"/>
      <c r="CXK112" s="29"/>
      <c r="CXL112" s="29"/>
      <c r="CXM112" s="29"/>
      <c r="CXN112" s="29"/>
      <c r="CXO112" s="29"/>
      <c r="CXP112" s="29"/>
      <c r="CXQ112" s="29"/>
      <c r="CXR112" s="29"/>
      <c r="CXS112" s="29"/>
      <c r="CXT112" s="29"/>
      <c r="CXU112" s="29"/>
      <c r="CXV112" s="29"/>
      <c r="CXW112" s="29"/>
      <c r="CXX112" s="29"/>
      <c r="CXY112" s="29"/>
      <c r="CXZ112" s="29"/>
      <c r="CYA112" s="29"/>
      <c r="CYB112" s="29"/>
      <c r="CYC112" s="29"/>
      <c r="CYD112" s="29"/>
      <c r="CYE112" s="29"/>
      <c r="CYF112" s="29"/>
      <c r="CYG112" s="29"/>
      <c r="CYH112" s="29"/>
      <c r="CYI112" s="29"/>
      <c r="CYJ112" s="29"/>
      <c r="CYK112" s="29"/>
      <c r="CYL112" s="29"/>
      <c r="CYM112" s="29"/>
      <c r="CYN112" s="29"/>
      <c r="CYO112" s="29"/>
      <c r="CYP112" s="29"/>
      <c r="CYQ112" s="29"/>
      <c r="CYR112" s="29"/>
      <c r="CYS112" s="29"/>
      <c r="CYT112" s="29"/>
      <c r="CYU112" s="29"/>
      <c r="CYV112" s="29"/>
      <c r="CYW112" s="29"/>
      <c r="CYX112" s="29"/>
      <c r="CYY112" s="29"/>
      <c r="CYZ112" s="29"/>
      <c r="CZA112" s="29"/>
      <c r="CZB112" s="29"/>
      <c r="CZC112" s="29"/>
      <c r="CZD112" s="29"/>
      <c r="CZE112" s="29"/>
      <c r="CZF112" s="29"/>
      <c r="CZG112" s="29"/>
      <c r="CZH112" s="29"/>
      <c r="CZI112" s="29"/>
      <c r="CZJ112" s="29"/>
      <c r="CZK112" s="29"/>
      <c r="CZL112" s="29"/>
      <c r="CZM112" s="29"/>
      <c r="CZN112" s="29"/>
      <c r="CZO112" s="29"/>
      <c r="CZP112" s="29"/>
      <c r="CZQ112" s="29"/>
      <c r="CZR112" s="29"/>
      <c r="CZS112" s="29"/>
      <c r="CZT112" s="29"/>
      <c r="CZU112" s="29"/>
      <c r="CZV112" s="29"/>
      <c r="CZW112" s="29"/>
      <c r="CZX112" s="29"/>
      <c r="CZY112" s="29"/>
      <c r="CZZ112" s="29"/>
      <c r="DAA112" s="29"/>
      <c r="DAB112" s="29"/>
      <c r="DAC112" s="29"/>
      <c r="DAD112" s="29"/>
      <c r="DAE112" s="29"/>
      <c r="DAF112" s="29"/>
      <c r="DAG112" s="29"/>
      <c r="DAH112" s="29"/>
      <c r="DAI112" s="29"/>
      <c r="DAJ112" s="29"/>
      <c r="DAK112" s="29"/>
      <c r="DAL112" s="29"/>
      <c r="DAM112" s="29"/>
      <c r="DAN112" s="29"/>
      <c r="DAO112" s="29"/>
      <c r="DAP112" s="29"/>
      <c r="DAQ112" s="29"/>
      <c r="DAR112" s="29"/>
      <c r="DAS112" s="29"/>
      <c r="DAT112" s="29"/>
      <c r="DAU112" s="29"/>
      <c r="DAV112" s="29"/>
      <c r="DAW112" s="29"/>
      <c r="DAX112" s="29"/>
      <c r="DAY112" s="29"/>
      <c r="DAZ112" s="29"/>
      <c r="DBA112" s="29"/>
      <c r="DBB112" s="29"/>
      <c r="DBC112" s="29"/>
      <c r="DBD112" s="29"/>
      <c r="DBE112" s="29"/>
      <c r="DBF112" s="29"/>
      <c r="DBG112" s="29"/>
      <c r="DBH112" s="29"/>
      <c r="DBI112" s="29"/>
      <c r="DBJ112" s="29"/>
      <c r="DBK112" s="29"/>
      <c r="DBL112" s="29"/>
      <c r="DBM112" s="29"/>
      <c r="DBN112" s="29"/>
      <c r="DBO112" s="29"/>
      <c r="DBP112" s="29"/>
      <c r="DBQ112" s="29"/>
      <c r="DBR112" s="29"/>
      <c r="DBS112" s="29"/>
      <c r="DBT112" s="29"/>
      <c r="DBU112" s="29"/>
      <c r="DBV112" s="29"/>
      <c r="DBW112" s="29"/>
      <c r="DBX112" s="29"/>
      <c r="DBY112" s="29"/>
      <c r="DBZ112" s="29"/>
      <c r="DCA112" s="29"/>
      <c r="DCB112" s="29"/>
      <c r="DCC112" s="29"/>
      <c r="DCD112" s="29"/>
      <c r="DCE112" s="29"/>
      <c r="DCF112" s="29"/>
      <c r="DCG112" s="29"/>
      <c r="DCH112" s="29"/>
      <c r="DCI112" s="29"/>
      <c r="DCJ112" s="29"/>
      <c r="DCK112" s="29"/>
      <c r="DCL112" s="29"/>
      <c r="DCM112" s="29"/>
      <c r="DCN112" s="29"/>
      <c r="DCO112" s="29"/>
      <c r="DCP112" s="29"/>
      <c r="DCQ112" s="29"/>
      <c r="DCR112" s="29"/>
      <c r="DCS112" s="29"/>
      <c r="DCT112" s="29"/>
      <c r="DCU112" s="29"/>
      <c r="DCV112" s="29"/>
      <c r="DCW112" s="29"/>
      <c r="DCX112" s="29"/>
      <c r="DCY112" s="29"/>
      <c r="DCZ112" s="29"/>
      <c r="DDA112" s="29"/>
      <c r="DDB112" s="29"/>
      <c r="DDC112" s="29"/>
      <c r="DDD112" s="29"/>
      <c r="DDE112" s="29"/>
      <c r="DDF112" s="29"/>
      <c r="DDG112" s="29"/>
      <c r="DDH112" s="29"/>
      <c r="DDI112" s="29"/>
      <c r="DDJ112" s="29"/>
      <c r="DDK112" s="29"/>
      <c r="DDL112" s="29"/>
      <c r="DDM112" s="29"/>
      <c r="DDN112" s="29"/>
      <c r="DDO112" s="29"/>
      <c r="DDP112" s="29"/>
      <c r="DDQ112" s="29"/>
      <c r="DDR112" s="29"/>
      <c r="DDS112" s="29"/>
      <c r="DDT112" s="29"/>
      <c r="DDU112" s="29"/>
      <c r="DDV112" s="29"/>
      <c r="DDW112" s="29"/>
      <c r="DDX112" s="29"/>
      <c r="DDY112" s="29"/>
      <c r="DDZ112" s="29"/>
      <c r="DEA112" s="29"/>
      <c r="DEB112" s="29"/>
      <c r="DEC112" s="29"/>
      <c r="DED112" s="29"/>
      <c r="DEE112" s="29"/>
      <c r="DEF112" s="29"/>
      <c r="DEG112" s="29"/>
      <c r="DEH112" s="29"/>
      <c r="DEI112" s="29"/>
      <c r="DEJ112" s="29"/>
      <c r="DEK112" s="29"/>
      <c r="DEL112" s="29"/>
      <c r="DEM112" s="29"/>
      <c r="DEN112" s="29"/>
      <c r="DEO112" s="29"/>
      <c r="DEP112" s="29"/>
      <c r="DEQ112" s="29"/>
      <c r="DER112" s="29"/>
      <c r="DES112" s="29"/>
      <c r="DET112" s="29"/>
      <c r="DEU112" s="29"/>
      <c r="DEV112" s="29"/>
      <c r="DEW112" s="29"/>
      <c r="DEX112" s="29"/>
      <c r="DEY112" s="29"/>
      <c r="DEZ112" s="29"/>
      <c r="DFA112" s="29"/>
      <c r="DFB112" s="29"/>
      <c r="DFC112" s="29"/>
      <c r="DFD112" s="29"/>
      <c r="DFE112" s="29"/>
      <c r="DFF112" s="29"/>
      <c r="DFG112" s="29"/>
      <c r="DFH112" s="29"/>
      <c r="DFI112" s="29"/>
      <c r="DFJ112" s="29"/>
      <c r="DFK112" s="29"/>
      <c r="DFL112" s="29"/>
      <c r="DFM112" s="29"/>
      <c r="DFN112" s="29"/>
      <c r="DFO112" s="29"/>
      <c r="DFP112" s="29"/>
      <c r="DFQ112" s="29"/>
      <c r="DFR112" s="29"/>
      <c r="DFS112" s="29"/>
      <c r="DFT112" s="29"/>
      <c r="DFU112" s="29"/>
      <c r="DFV112" s="29"/>
      <c r="DFW112" s="29"/>
      <c r="DFX112" s="29"/>
      <c r="DFY112" s="29"/>
      <c r="DFZ112" s="29"/>
      <c r="DGA112" s="29"/>
      <c r="DGB112" s="29"/>
      <c r="DGC112" s="29"/>
      <c r="DGD112" s="29"/>
      <c r="DGE112" s="29"/>
      <c r="DGF112" s="29"/>
      <c r="DGG112" s="29"/>
      <c r="DGH112" s="29"/>
      <c r="DGI112" s="29"/>
      <c r="DGJ112" s="29"/>
      <c r="DGK112" s="29"/>
      <c r="DGL112" s="29"/>
      <c r="DGM112" s="29"/>
      <c r="DGN112" s="29"/>
      <c r="DGO112" s="29"/>
      <c r="DGP112" s="29"/>
      <c r="DGQ112" s="29"/>
      <c r="DGR112" s="29"/>
      <c r="DGS112" s="29"/>
      <c r="DGT112" s="29"/>
      <c r="DGU112" s="29"/>
      <c r="DGV112" s="29"/>
      <c r="DGW112" s="29"/>
      <c r="DGX112" s="29"/>
      <c r="DGY112" s="29"/>
      <c r="DGZ112" s="29"/>
      <c r="DHA112" s="29"/>
      <c r="DHB112" s="29"/>
      <c r="DHC112" s="29"/>
      <c r="DHD112" s="29"/>
      <c r="DHE112" s="29"/>
      <c r="DHF112" s="29"/>
      <c r="DHG112" s="29"/>
      <c r="DHH112" s="29"/>
      <c r="DHI112" s="29"/>
      <c r="DHJ112" s="29"/>
      <c r="DHK112" s="29"/>
      <c r="DHL112" s="29"/>
      <c r="DHM112" s="29"/>
      <c r="DHN112" s="29"/>
      <c r="DHO112" s="29"/>
      <c r="DHP112" s="29"/>
      <c r="DHQ112" s="29"/>
      <c r="DHR112" s="29"/>
      <c r="DHS112" s="29"/>
      <c r="DHT112" s="29"/>
      <c r="DHU112" s="29"/>
      <c r="DHV112" s="29"/>
      <c r="DHW112" s="29"/>
      <c r="DHX112" s="29"/>
      <c r="DHY112" s="29"/>
      <c r="DHZ112" s="29"/>
      <c r="DIA112" s="29"/>
      <c r="DIB112" s="29"/>
      <c r="DIC112" s="29"/>
      <c r="DID112" s="29"/>
      <c r="DIE112" s="29"/>
      <c r="DIF112" s="29"/>
      <c r="DIG112" s="29"/>
      <c r="DIH112" s="29"/>
      <c r="DII112" s="29"/>
      <c r="DIJ112" s="29"/>
      <c r="DIK112" s="29"/>
      <c r="DIL112" s="29"/>
      <c r="DIM112" s="29"/>
      <c r="DIN112" s="29"/>
      <c r="DIO112" s="29"/>
      <c r="DIP112" s="29"/>
      <c r="DIQ112" s="29"/>
      <c r="DIR112" s="29"/>
      <c r="DIS112" s="29"/>
      <c r="DIT112" s="29"/>
      <c r="DIU112" s="29"/>
      <c r="DIV112" s="29"/>
      <c r="DIW112" s="29"/>
      <c r="DIX112" s="29"/>
      <c r="DIY112" s="29"/>
      <c r="DIZ112" s="29"/>
      <c r="DJA112" s="29"/>
      <c r="DJB112" s="29"/>
      <c r="DJC112" s="29"/>
      <c r="DJD112" s="29"/>
      <c r="DJE112" s="29"/>
      <c r="DJF112" s="29"/>
      <c r="DJG112" s="29"/>
      <c r="DJH112" s="29"/>
      <c r="DJI112" s="29"/>
      <c r="DJJ112" s="29"/>
      <c r="DJK112" s="29"/>
      <c r="DJL112" s="29"/>
      <c r="DJM112" s="29"/>
      <c r="DJN112" s="29"/>
      <c r="DJO112" s="29"/>
      <c r="DJP112" s="29"/>
      <c r="DJQ112" s="29"/>
      <c r="DJR112" s="29"/>
      <c r="DJS112" s="29"/>
      <c r="DJT112" s="29"/>
      <c r="DJU112" s="29"/>
      <c r="DJV112" s="29"/>
      <c r="DJW112" s="29"/>
      <c r="DJX112" s="29"/>
      <c r="DJY112" s="29"/>
      <c r="DJZ112" s="29"/>
      <c r="DKA112" s="29"/>
      <c r="DKB112" s="29"/>
      <c r="DKC112" s="29"/>
      <c r="DKD112" s="29"/>
      <c r="DKE112" s="29"/>
      <c r="DKF112" s="29"/>
      <c r="DKG112" s="29"/>
      <c r="DKH112" s="29"/>
      <c r="DKI112" s="29"/>
      <c r="DKJ112" s="29"/>
      <c r="DKK112" s="29"/>
      <c r="DKL112" s="29"/>
      <c r="DKM112" s="29"/>
      <c r="DKN112" s="29"/>
      <c r="DKO112" s="29"/>
      <c r="DKP112" s="29"/>
      <c r="DKQ112" s="29"/>
      <c r="DKR112" s="29"/>
      <c r="DKS112" s="29"/>
      <c r="DKT112" s="29"/>
      <c r="DKU112" s="29"/>
      <c r="DKV112" s="29"/>
      <c r="DKW112" s="29"/>
      <c r="DKX112" s="29"/>
      <c r="DKY112" s="29"/>
      <c r="DKZ112" s="29"/>
      <c r="DLA112" s="29"/>
      <c r="DLB112" s="29"/>
      <c r="DLC112" s="29"/>
      <c r="DLD112" s="29"/>
      <c r="DLE112" s="29"/>
      <c r="DLF112" s="29"/>
      <c r="DLG112" s="29"/>
      <c r="DLH112" s="29"/>
      <c r="DLI112" s="29"/>
      <c r="DLJ112" s="29"/>
      <c r="DLK112" s="29"/>
      <c r="DLL112" s="29"/>
      <c r="DLM112" s="29"/>
      <c r="DLN112" s="29"/>
      <c r="DLO112" s="29"/>
      <c r="DLP112" s="29"/>
      <c r="DLQ112" s="29"/>
      <c r="DLR112" s="29"/>
      <c r="DLS112" s="29"/>
      <c r="DLT112" s="29"/>
      <c r="DLU112" s="29"/>
      <c r="DLV112" s="29"/>
      <c r="DLW112" s="29"/>
      <c r="DLX112" s="29"/>
      <c r="DLY112" s="29"/>
      <c r="DLZ112" s="29"/>
      <c r="DMA112" s="29"/>
      <c r="DMB112" s="29"/>
      <c r="DMC112" s="29"/>
      <c r="DMD112" s="29"/>
      <c r="DME112" s="29"/>
      <c r="DMF112" s="29"/>
      <c r="DMG112" s="29"/>
      <c r="DMH112" s="29"/>
      <c r="DMI112" s="29"/>
      <c r="DMJ112" s="29"/>
      <c r="DMK112" s="29"/>
      <c r="DML112" s="29"/>
      <c r="DMM112" s="29"/>
      <c r="DMN112" s="29"/>
      <c r="DMO112" s="29"/>
      <c r="DMP112" s="29"/>
      <c r="DMQ112" s="29"/>
      <c r="DMR112" s="29"/>
      <c r="DMS112" s="29"/>
      <c r="DMT112" s="29"/>
      <c r="DMU112" s="29"/>
      <c r="DMV112" s="29"/>
      <c r="DMW112" s="29"/>
      <c r="DMX112" s="29"/>
      <c r="DMY112" s="29"/>
      <c r="DMZ112" s="29"/>
      <c r="DNA112" s="29"/>
      <c r="DNB112" s="29"/>
      <c r="DNC112" s="29"/>
      <c r="DND112" s="29"/>
      <c r="DNE112" s="29"/>
      <c r="DNF112" s="29"/>
      <c r="DNG112" s="29"/>
      <c r="DNH112" s="29"/>
      <c r="DNI112" s="29"/>
      <c r="DNJ112" s="29"/>
      <c r="DNK112" s="29"/>
      <c r="DNL112" s="29"/>
      <c r="DNM112" s="29"/>
      <c r="DNN112" s="29"/>
      <c r="DNO112" s="29"/>
      <c r="DNP112" s="29"/>
      <c r="DNQ112" s="29"/>
      <c r="DNR112" s="29"/>
      <c r="DNS112" s="29"/>
      <c r="DNT112" s="29"/>
      <c r="DNU112" s="29"/>
      <c r="DNV112" s="29"/>
      <c r="DNW112" s="29"/>
      <c r="DNX112" s="29"/>
      <c r="DNY112" s="29"/>
      <c r="DNZ112" s="29"/>
      <c r="DOA112" s="29"/>
      <c r="DOB112" s="29"/>
      <c r="DOC112" s="29"/>
      <c r="DOD112" s="29"/>
      <c r="DOE112" s="29"/>
      <c r="DOF112" s="29"/>
      <c r="DOG112" s="29"/>
      <c r="DOH112" s="29"/>
      <c r="DOI112" s="29"/>
      <c r="DOJ112" s="29"/>
      <c r="DOK112" s="29"/>
      <c r="DOL112" s="29"/>
      <c r="DOM112" s="29"/>
      <c r="DON112" s="29"/>
      <c r="DOO112" s="29"/>
      <c r="DOP112" s="29"/>
      <c r="DOQ112" s="29"/>
      <c r="DOR112" s="29"/>
      <c r="DOS112" s="29"/>
      <c r="DOT112" s="29"/>
      <c r="DOU112" s="29"/>
      <c r="DOV112" s="29"/>
      <c r="DOW112" s="29"/>
      <c r="DOX112" s="29"/>
      <c r="DOY112" s="29"/>
      <c r="DOZ112" s="29"/>
      <c r="DPA112" s="29"/>
      <c r="DPB112" s="29"/>
      <c r="DPC112" s="29"/>
      <c r="DPD112" s="29"/>
      <c r="DPE112" s="29"/>
      <c r="DPF112" s="29"/>
    </row>
    <row r="113" spans="1:3126" s="30" customFormat="1" ht="21.75" customHeight="1" x14ac:dyDescent="0.3">
      <c r="A113" s="70"/>
      <c r="B113" s="32"/>
      <c r="C113" s="32"/>
      <c r="D113" s="19"/>
      <c r="E113" s="19"/>
      <c r="F113" s="19"/>
      <c r="G113" s="19"/>
      <c r="H113" s="20"/>
      <c r="I113" s="20"/>
      <c r="J113" s="20"/>
      <c r="K113" s="20"/>
      <c r="L113" s="20"/>
      <c r="M113" s="20"/>
      <c r="N113" s="20"/>
      <c r="O113" s="20"/>
      <c r="P113" s="20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28"/>
      <c r="BZ113" s="28"/>
      <c r="CA113" s="28"/>
      <c r="CB113" s="28"/>
      <c r="CC113" s="28"/>
      <c r="CD113" s="28"/>
      <c r="CE113" s="28"/>
      <c r="CF113" s="28"/>
      <c r="CG113" s="28"/>
      <c r="CH113" s="28"/>
      <c r="CI113" s="28"/>
      <c r="CJ113" s="28"/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28"/>
      <c r="CV113" s="28"/>
      <c r="CW113" s="28"/>
      <c r="CX113" s="28"/>
      <c r="CY113" s="28"/>
      <c r="CZ113" s="28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  <c r="FL113" s="29"/>
      <c r="FM113" s="29"/>
      <c r="FN113" s="29"/>
      <c r="FO113" s="29"/>
      <c r="FP113" s="29"/>
      <c r="FQ113" s="29"/>
      <c r="FR113" s="29"/>
      <c r="FS113" s="29"/>
      <c r="FT113" s="29"/>
      <c r="FU113" s="29"/>
      <c r="FV113" s="29"/>
      <c r="FW113" s="29"/>
      <c r="FX113" s="29"/>
      <c r="FY113" s="29"/>
      <c r="FZ113" s="29"/>
      <c r="GA113" s="29"/>
      <c r="GB113" s="29"/>
      <c r="GC113" s="29"/>
      <c r="GD113" s="29"/>
      <c r="GE113" s="29"/>
      <c r="GF113" s="29"/>
      <c r="GG113" s="29"/>
      <c r="GH113" s="29"/>
      <c r="GI113" s="29"/>
      <c r="GJ113" s="29"/>
      <c r="GK113" s="29"/>
      <c r="GL113" s="29"/>
      <c r="GM113" s="29"/>
      <c r="GN113" s="29"/>
      <c r="GO113" s="29"/>
      <c r="GP113" s="29"/>
      <c r="GQ113" s="29"/>
      <c r="GR113" s="29"/>
      <c r="GS113" s="29"/>
      <c r="GT113" s="29"/>
      <c r="GU113" s="29"/>
      <c r="GV113" s="29"/>
      <c r="GW113" s="29"/>
      <c r="GX113" s="29"/>
      <c r="GY113" s="29"/>
      <c r="GZ113" s="29"/>
      <c r="HA113" s="29"/>
      <c r="HB113" s="29"/>
      <c r="HC113" s="29"/>
      <c r="HD113" s="29"/>
      <c r="HE113" s="29"/>
      <c r="HF113" s="29"/>
      <c r="HG113" s="29"/>
      <c r="HH113" s="29"/>
      <c r="HI113" s="29"/>
      <c r="HJ113" s="29"/>
      <c r="HK113" s="29"/>
      <c r="HL113" s="29"/>
      <c r="HM113" s="29"/>
      <c r="HN113" s="29"/>
      <c r="HO113" s="29"/>
      <c r="HP113" s="29"/>
      <c r="HQ113" s="29"/>
      <c r="HR113" s="29"/>
      <c r="HS113" s="29"/>
      <c r="HT113" s="29"/>
      <c r="HU113" s="29"/>
      <c r="HV113" s="29"/>
      <c r="HW113" s="29"/>
      <c r="HX113" s="29"/>
      <c r="HY113" s="29"/>
      <c r="HZ113" s="29"/>
      <c r="IA113" s="29"/>
      <c r="IB113" s="29"/>
      <c r="IC113" s="29"/>
      <c r="ID113" s="29"/>
      <c r="IE113" s="29"/>
      <c r="IF113" s="29"/>
      <c r="IG113" s="29"/>
      <c r="IH113" s="29"/>
      <c r="II113" s="29"/>
      <c r="IJ113" s="29"/>
      <c r="IK113" s="29"/>
      <c r="IL113" s="29"/>
      <c r="IM113" s="29"/>
      <c r="IN113" s="29"/>
      <c r="IO113" s="29"/>
      <c r="IP113" s="29"/>
      <c r="IQ113" s="29"/>
      <c r="IR113" s="29"/>
      <c r="IS113" s="29"/>
      <c r="IT113" s="29"/>
      <c r="IU113" s="29"/>
      <c r="IV113" s="29"/>
      <c r="IW113" s="29"/>
      <c r="IX113" s="29"/>
      <c r="IY113" s="29"/>
      <c r="IZ113" s="29"/>
      <c r="JA113" s="29"/>
      <c r="JB113" s="29"/>
      <c r="JC113" s="29"/>
      <c r="JD113" s="29"/>
      <c r="JE113" s="29"/>
      <c r="JF113" s="29"/>
      <c r="JG113" s="29"/>
      <c r="JH113" s="29"/>
      <c r="JI113" s="29"/>
      <c r="JJ113" s="29"/>
      <c r="JK113" s="29"/>
      <c r="JL113" s="29"/>
      <c r="JM113" s="29"/>
      <c r="JN113" s="29"/>
      <c r="JO113" s="29"/>
      <c r="JP113" s="29"/>
      <c r="JQ113" s="29"/>
      <c r="JR113" s="29"/>
      <c r="JS113" s="29"/>
      <c r="JT113" s="29"/>
      <c r="JU113" s="29"/>
      <c r="JV113" s="29"/>
      <c r="JW113" s="29"/>
      <c r="JX113" s="29"/>
      <c r="JY113" s="29"/>
      <c r="JZ113" s="29"/>
      <c r="KA113" s="29"/>
      <c r="KB113" s="29"/>
      <c r="KC113" s="29"/>
      <c r="KD113" s="29"/>
      <c r="KE113" s="29"/>
      <c r="KF113" s="29"/>
      <c r="KG113" s="29"/>
      <c r="KH113" s="29"/>
      <c r="KI113" s="29"/>
      <c r="KJ113" s="29"/>
      <c r="KK113" s="29"/>
      <c r="KL113" s="29"/>
      <c r="KM113" s="29"/>
      <c r="KN113" s="29"/>
      <c r="KO113" s="29"/>
      <c r="KP113" s="29"/>
      <c r="KQ113" s="29"/>
      <c r="KR113" s="29"/>
      <c r="KS113" s="29"/>
      <c r="KT113" s="29"/>
      <c r="KU113" s="29"/>
      <c r="KV113" s="29"/>
      <c r="KW113" s="29"/>
      <c r="KX113" s="29"/>
      <c r="KY113" s="29"/>
      <c r="KZ113" s="29"/>
      <c r="LA113" s="29"/>
      <c r="LB113" s="29"/>
      <c r="LC113" s="29"/>
      <c r="LD113" s="29"/>
      <c r="LE113" s="29"/>
      <c r="LF113" s="29"/>
      <c r="LG113" s="29"/>
      <c r="LH113" s="29"/>
      <c r="LI113" s="29"/>
      <c r="LJ113" s="29"/>
      <c r="LK113" s="29"/>
      <c r="LL113" s="29"/>
      <c r="LM113" s="29"/>
      <c r="LN113" s="29"/>
      <c r="LO113" s="29"/>
      <c r="LP113" s="29"/>
      <c r="LQ113" s="29"/>
      <c r="LR113" s="29"/>
      <c r="LS113" s="29"/>
      <c r="LT113" s="29"/>
      <c r="LU113" s="29"/>
      <c r="LV113" s="29"/>
      <c r="LW113" s="29"/>
      <c r="LX113" s="29"/>
      <c r="LY113" s="29"/>
      <c r="LZ113" s="29"/>
      <c r="MA113" s="29"/>
      <c r="MB113" s="29"/>
      <c r="MC113" s="29"/>
      <c r="MD113" s="29"/>
      <c r="ME113" s="29"/>
      <c r="MF113" s="29"/>
      <c r="MG113" s="29"/>
      <c r="MH113" s="29"/>
      <c r="MI113" s="29"/>
      <c r="MJ113" s="29"/>
      <c r="MK113" s="29"/>
      <c r="ML113" s="29"/>
      <c r="MM113" s="29"/>
      <c r="MN113" s="29"/>
      <c r="MO113" s="29"/>
      <c r="MP113" s="29"/>
      <c r="MQ113" s="29"/>
      <c r="MR113" s="29"/>
      <c r="MS113" s="29"/>
      <c r="MT113" s="29"/>
      <c r="MU113" s="29"/>
      <c r="MV113" s="29"/>
      <c r="MW113" s="29"/>
      <c r="MX113" s="29"/>
      <c r="MY113" s="29"/>
      <c r="MZ113" s="29"/>
      <c r="NA113" s="29"/>
      <c r="NB113" s="29"/>
      <c r="NC113" s="29"/>
      <c r="ND113" s="29"/>
      <c r="NE113" s="29"/>
      <c r="NF113" s="29"/>
      <c r="NG113" s="29"/>
      <c r="NH113" s="29"/>
      <c r="NI113" s="29"/>
      <c r="NJ113" s="29"/>
      <c r="NK113" s="29"/>
      <c r="NL113" s="29"/>
      <c r="NM113" s="29"/>
      <c r="NN113" s="29"/>
      <c r="NO113" s="29"/>
      <c r="NP113" s="29"/>
      <c r="NQ113" s="29"/>
      <c r="NR113" s="29"/>
      <c r="NS113" s="29"/>
      <c r="NT113" s="29"/>
      <c r="NU113" s="29"/>
      <c r="NV113" s="29"/>
      <c r="NW113" s="29"/>
      <c r="NX113" s="29"/>
      <c r="NY113" s="29"/>
      <c r="NZ113" s="29"/>
      <c r="OA113" s="29"/>
      <c r="OB113" s="29"/>
      <c r="OC113" s="29"/>
      <c r="OD113" s="29"/>
      <c r="OE113" s="29"/>
      <c r="OF113" s="29"/>
      <c r="OG113" s="29"/>
      <c r="OH113" s="29"/>
      <c r="OI113" s="29"/>
      <c r="OJ113" s="29"/>
      <c r="OK113" s="29"/>
      <c r="OL113" s="29"/>
      <c r="OM113" s="29"/>
      <c r="ON113" s="29"/>
      <c r="OO113" s="29"/>
      <c r="OP113" s="29"/>
      <c r="OQ113" s="29"/>
      <c r="OR113" s="29"/>
      <c r="OS113" s="29"/>
      <c r="OT113" s="29"/>
      <c r="OU113" s="29"/>
      <c r="OV113" s="29"/>
      <c r="OW113" s="29"/>
      <c r="OX113" s="29"/>
      <c r="OY113" s="29"/>
      <c r="OZ113" s="29"/>
      <c r="PA113" s="29"/>
      <c r="PB113" s="29"/>
      <c r="PC113" s="29"/>
      <c r="PD113" s="29"/>
      <c r="PE113" s="29"/>
      <c r="PF113" s="29"/>
      <c r="PG113" s="29"/>
      <c r="PH113" s="29"/>
      <c r="PI113" s="29"/>
      <c r="PJ113" s="29"/>
      <c r="PK113" s="29"/>
      <c r="PL113" s="29"/>
      <c r="PM113" s="29"/>
      <c r="PN113" s="29"/>
      <c r="PO113" s="29"/>
      <c r="PP113" s="29"/>
      <c r="PQ113" s="29"/>
      <c r="PR113" s="29"/>
      <c r="PS113" s="29"/>
      <c r="PT113" s="29"/>
      <c r="PU113" s="29"/>
      <c r="PV113" s="29"/>
      <c r="PW113" s="29"/>
      <c r="PX113" s="29"/>
      <c r="PY113" s="29"/>
      <c r="PZ113" s="29"/>
      <c r="QA113" s="29"/>
      <c r="QB113" s="29"/>
      <c r="QC113" s="29"/>
      <c r="QD113" s="29"/>
      <c r="QE113" s="29"/>
      <c r="QF113" s="29"/>
      <c r="QG113" s="29"/>
      <c r="QH113" s="29"/>
      <c r="QI113" s="29"/>
      <c r="QJ113" s="29"/>
      <c r="QK113" s="29"/>
      <c r="QL113" s="29"/>
      <c r="QM113" s="29"/>
      <c r="QN113" s="29"/>
      <c r="QO113" s="29"/>
      <c r="QP113" s="29"/>
      <c r="QQ113" s="29"/>
      <c r="QR113" s="29"/>
      <c r="QS113" s="29"/>
      <c r="QT113" s="29"/>
      <c r="QU113" s="29"/>
      <c r="QV113" s="29"/>
      <c r="QW113" s="29"/>
      <c r="QX113" s="29"/>
      <c r="QY113" s="29"/>
      <c r="QZ113" s="29"/>
      <c r="RA113" s="29"/>
      <c r="RB113" s="29"/>
      <c r="RC113" s="29"/>
      <c r="RD113" s="29"/>
      <c r="RE113" s="29"/>
      <c r="RF113" s="29"/>
      <c r="RG113" s="29"/>
      <c r="RH113" s="29"/>
      <c r="RI113" s="29"/>
      <c r="RJ113" s="29"/>
      <c r="RK113" s="29"/>
      <c r="RL113" s="29"/>
      <c r="RM113" s="29"/>
      <c r="RN113" s="29"/>
      <c r="RO113" s="29"/>
      <c r="RP113" s="29"/>
      <c r="RQ113" s="29"/>
      <c r="RR113" s="29"/>
      <c r="RS113" s="29"/>
      <c r="RT113" s="29"/>
      <c r="RU113" s="29"/>
      <c r="RV113" s="29"/>
      <c r="RW113" s="29"/>
      <c r="RX113" s="29"/>
      <c r="RY113" s="29"/>
      <c r="RZ113" s="29"/>
      <c r="SA113" s="29"/>
      <c r="SB113" s="29"/>
      <c r="SC113" s="29"/>
      <c r="SD113" s="29"/>
      <c r="SE113" s="29"/>
      <c r="SF113" s="29"/>
      <c r="SG113" s="29"/>
      <c r="SH113" s="29"/>
      <c r="SI113" s="29"/>
      <c r="SJ113" s="29"/>
      <c r="SK113" s="29"/>
      <c r="SL113" s="29"/>
      <c r="SM113" s="29"/>
      <c r="SN113" s="29"/>
      <c r="SO113" s="29"/>
      <c r="SP113" s="29"/>
      <c r="SQ113" s="29"/>
      <c r="SR113" s="29"/>
      <c r="SS113" s="29"/>
      <c r="ST113" s="29"/>
      <c r="SU113" s="29"/>
      <c r="SV113" s="29"/>
      <c r="SW113" s="29"/>
      <c r="SX113" s="29"/>
      <c r="SY113" s="29"/>
      <c r="SZ113" s="29"/>
      <c r="TA113" s="29"/>
      <c r="TB113" s="29"/>
      <c r="TC113" s="29"/>
      <c r="TD113" s="29"/>
      <c r="TE113" s="29"/>
      <c r="TF113" s="29"/>
      <c r="TG113" s="29"/>
      <c r="TH113" s="29"/>
      <c r="TI113" s="29"/>
      <c r="TJ113" s="29"/>
      <c r="TK113" s="29"/>
      <c r="TL113" s="29"/>
      <c r="TM113" s="29"/>
      <c r="TN113" s="29"/>
      <c r="TO113" s="29"/>
      <c r="TP113" s="29"/>
      <c r="TQ113" s="29"/>
      <c r="TR113" s="29"/>
      <c r="TS113" s="29"/>
      <c r="TT113" s="29"/>
      <c r="TU113" s="29"/>
      <c r="TV113" s="29"/>
      <c r="TW113" s="29"/>
      <c r="TX113" s="29"/>
      <c r="TY113" s="29"/>
      <c r="TZ113" s="29"/>
      <c r="UA113" s="29"/>
      <c r="UB113" s="29"/>
      <c r="UC113" s="29"/>
      <c r="UD113" s="29"/>
      <c r="UE113" s="29"/>
      <c r="UF113" s="29"/>
      <c r="UG113" s="29"/>
      <c r="UH113" s="29"/>
      <c r="UI113" s="29"/>
      <c r="UJ113" s="29"/>
      <c r="UK113" s="29"/>
      <c r="UL113" s="29"/>
      <c r="UM113" s="29"/>
      <c r="UN113" s="29"/>
      <c r="UO113" s="29"/>
      <c r="UP113" s="29"/>
      <c r="UQ113" s="29"/>
      <c r="UR113" s="29"/>
      <c r="US113" s="29"/>
      <c r="UT113" s="29"/>
      <c r="UU113" s="29"/>
      <c r="UV113" s="29"/>
      <c r="UW113" s="29"/>
      <c r="UX113" s="29"/>
      <c r="UY113" s="29"/>
      <c r="UZ113" s="29"/>
      <c r="VA113" s="29"/>
      <c r="VB113" s="29"/>
      <c r="VC113" s="29"/>
      <c r="VD113" s="29"/>
      <c r="VE113" s="29"/>
      <c r="VF113" s="29"/>
      <c r="VG113" s="29"/>
      <c r="VH113" s="29"/>
      <c r="VI113" s="29"/>
      <c r="VJ113" s="29"/>
      <c r="VK113" s="29"/>
      <c r="VL113" s="29"/>
      <c r="VM113" s="29"/>
      <c r="VN113" s="29"/>
      <c r="VO113" s="29"/>
      <c r="VP113" s="29"/>
      <c r="VQ113" s="29"/>
      <c r="VR113" s="29"/>
      <c r="VS113" s="29"/>
      <c r="VT113" s="29"/>
      <c r="VU113" s="29"/>
      <c r="VV113" s="29"/>
      <c r="VW113" s="29"/>
      <c r="VX113" s="29"/>
      <c r="VY113" s="29"/>
      <c r="VZ113" s="29"/>
      <c r="WA113" s="29"/>
      <c r="WB113" s="29"/>
      <c r="WC113" s="29"/>
      <c r="WD113" s="29"/>
      <c r="WE113" s="29"/>
      <c r="WF113" s="29"/>
      <c r="WG113" s="29"/>
      <c r="WH113" s="29"/>
      <c r="WI113" s="29"/>
      <c r="WJ113" s="29"/>
      <c r="WK113" s="29"/>
      <c r="WL113" s="29"/>
      <c r="WM113" s="29"/>
      <c r="WN113" s="29"/>
      <c r="WO113" s="29"/>
      <c r="WP113" s="29"/>
      <c r="WQ113" s="29"/>
      <c r="WR113" s="29"/>
      <c r="WS113" s="29"/>
      <c r="WT113" s="29"/>
      <c r="WU113" s="29"/>
      <c r="WV113" s="29"/>
      <c r="WW113" s="29"/>
      <c r="WX113" s="29"/>
      <c r="WY113" s="29"/>
      <c r="WZ113" s="29"/>
      <c r="XA113" s="29"/>
      <c r="XB113" s="29"/>
      <c r="XC113" s="29"/>
      <c r="XD113" s="29"/>
      <c r="XE113" s="29"/>
      <c r="XF113" s="29"/>
      <c r="XG113" s="29"/>
      <c r="XH113" s="29"/>
      <c r="XI113" s="29"/>
      <c r="XJ113" s="29"/>
      <c r="XK113" s="29"/>
      <c r="XL113" s="29"/>
      <c r="XM113" s="29"/>
      <c r="XN113" s="29"/>
      <c r="XO113" s="29"/>
      <c r="XP113" s="29"/>
      <c r="XQ113" s="29"/>
      <c r="XR113" s="29"/>
      <c r="XS113" s="29"/>
      <c r="XT113" s="29"/>
      <c r="XU113" s="29"/>
      <c r="XV113" s="29"/>
      <c r="XW113" s="29"/>
      <c r="XX113" s="29"/>
      <c r="XY113" s="29"/>
      <c r="XZ113" s="29"/>
      <c r="YA113" s="29"/>
      <c r="YB113" s="29"/>
      <c r="YC113" s="29"/>
      <c r="YD113" s="29"/>
      <c r="YE113" s="29"/>
      <c r="YF113" s="29"/>
      <c r="YG113" s="29"/>
      <c r="YH113" s="29"/>
      <c r="YI113" s="29"/>
      <c r="YJ113" s="29"/>
      <c r="YK113" s="29"/>
      <c r="YL113" s="29"/>
      <c r="YM113" s="29"/>
      <c r="YN113" s="29"/>
      <c r="YO113" s="29"/>
      <c r="YP113" s="29"/>
      <c r="YQ113" s="29"/>
      <c r="YR113" s="29"/>
      <c r="YS113" s="29"/>
      <c r="YT113" s="29"/>
      <c r="YU113" s="29"/>
      <c r="YV113" s="29"/>
      <c r="YW113" s="29"/>
      <c r="YX113" s="29"/>
      <c r="YY113" s="29"/>
      <c r="YZ113" s="29"/>
      <c r="ZA113" s="29"/>
      <c r="ZB113" s="29"/>
      <c r="ZC113" s="29"/>
      <c r="ZD113" s="29"/>
      <c r="ZE113" s="29"/>
      <c r="ZF113" s="29"/>
      <c r="ZG113" s="29"/>
      <c r="ZH113" s="29"/>
      <c r="ZI113" s="29"/>
      <c r="ZJ113" s="29"/>
      <c r="ZK113" s="29"/>
      <c r="ZL113" s="29"/>
      <c r="ZM113" s="29"/>
      <c r="ZN113" s="29"/>
      <c r="ZO113" s="29"/>
      <c r="ZP113" s="29"/>
      <c r="ZQ113" s="29"/>
      <c r="ZR113" s="29"/>
      <c r="ZS113" s="29"/>
      <c r="ZT113" s="29"/>
      <c r="ZU113" s="29"/>
      <c r="ZV113" s="29"/>
      <c r="ZW113" s="29"/>
      <c r="ZX113" s="29"/>
      <c r="ZY113" s="29"/>
      <c r="ZZ113" s="29"/>
      <c r="AAA113" s="29"/>
      <c r="AAB113" s="29"/>
      <c r="AAC113" s="29"/>
      <c r="AAD113" s="29"/>
      <c r="AAE113" s="29"/>
      <c r="AAF113" s="29"/>
      <c r="AAG113" s="29"/>
      <c r="AAH113" s="29"/>
      <c r="AAI113" s="29"/>
      <c r="AAJ113" s="29"/>
      <c r="AAK113" s="29"/>
      <c r="AAL113" s="29"/>
      <c r="AAM113" s="29"/>
      <c r="AAN113" s="29"/>
      <c r="AAO113" s="29"/>
      <c r="AAP113" s="29"/>
      <c r="AAQ113" s="29"/>
      <c r="AAR113" s="29"/>
      <c r="AAS113" s="29"/>
      <c r="AAT113" s="29"/>
      <c r="AAU113" s="29"/>
      <c r="AAV113" s="29"/>
      <c r="AAW113" s="29"/>
      <c r="AAX113" s="29"/>
      <c r="AAY113" s="29"/>
      <c r="AAZ113" s="29"/>
      <c r="ABA113" s="29"/>
      <c r="ABB113" s="29"/>
      <c r="ABC113" s="29"/>
      <c r="ABD113" s="29"/>
      <c r="ABE113" s="29"/>
      <c r="ABF113" s="29"/>
      <c r="ABG113" s="29"/>
      <c r="ABH113" s="29"/>
      <c r="ABI113" s="29"/>
      <c r="ABJ113" s="29"/>
      <c r="ABK113" s="29"/>
      <c r="ABL113" s="29"/>
      <c r="ABM113" s="29"/>
      <c r="ABN113" s="29"/>
      <c r="ABO113" s="29"/>
      <c r="ABP113" s="29"/>
      <c r="ABQ113" s="29"/>
      <c r="ABR113" s="29"/>
      <c r="ABS113" s="29"/>
      <c r="ABT113" s="29"/>
      <c r="ABU113" s="29"/>
      <c r="ABV113" s="29"/>
      <c r="ABW113" s="29"/>
      <c r="ABX113" s="29"/>
      <c r="ABY113" s="29"/>
      <c r="ABZ113" s="29"/>
      <c r="ACA113" s="29"/>
      <c r="ACB113" s="29"/>
      <c r="ACC113" s="29"/>
      <c r="ACD113" s="29"/>
      <c r="ACE113" s="29"/>
      <c r="ACF113" s="29"/>
      <c r="ACG113" s="29"/>
      <c r="ACH113" s="29"/>
      <c r="ACI113" s="29"/>
      <c r="ACJ113" s="29"/>
      <c r="ACK113" s="29"/>
      <c r="ACL113" s="29"/>
      <c r="ACM113" s="29"/>
      <c r="ACN113" s="29"/>
      <c r="ACO113" s="29"/>
      <c r="ACP113" s="29"/>
      <c r="ACQ113" s="29"/>
      <c r="ACR113" s="29"/>
      <c r="ACS113" s="29"/>
      <c r="ACT113" s="29"/>
      <c r="ACU113" s="29"/>
      <c r="ACV113" s="29"/>
      <c r="ACW113" s="29"/>
      <c r="ACX113" s="29"/>
      <c r="ACY113" s="29"/>
      <c r="ACZ113" s="29"/>
      <c r="ADA113" s="29"/>
      <c r="ADB113" s="29"/>
      <c r="ADC113" s="29"/>
      <c r="ADD113" s="29"/>
      <c r="ADE113" s="29"/>
      <c r="ADF113" s="29"/>
      <c r="ADG113" s="29"/>
      <c r="ADH113" s="29"/>
      <c r="ADI113" s="29"/>
      <c r="ADJ113" s="29"/>
      <c r="ADK113" s="29"/>
      <c r="ADL113" s="29"/>
      <c r="ADM113" s="29"/>
      <c r="ADN113" s="29"/>
      <c r="ADO113" s="29"/>
      <c r="ADP113" s="29"/>
      <c r="ADQ113" s="29"/>
      <c r="ADR113" s="29"/>
      <c r="ADS113" s="29"/>
      <c r="ADT113" s="29"/>
      <c r="ADU113" s="29"/>
      <c r="ADV113" s="29"/>
      <c r="ADW113" s="29"/>
      <c r="ADX113" s="29"/>
      <c r="ADY113" s="29"/>
      <c r="ADZ113" s="29"/>
      <c r="AEA113" s="29"/>
      <c r="AEB113" s="29"/>
      <c r="AEC113" s="29"/>
      <c r="AED113" s="29"/>
      <c r="AEE113" s="29"/>
      <c r="AEF113" s="29"/>
      <c r="AEG113" s="29"/>
      <c r="AEH113" s="29"/>
      <c r="AEI113" s="29"/>
      <c r="AEJ113" s="29"/>
      <c r="AEK113" s="29"/>
      <c r="AEL113" s="29"/>
      <c r="AEM113" s="29"/>
      <c r="AEN113" s="29"/>
      <c r="AEO113" s="29"/>
      <c r="AEP113" s="29"/>
      <c r="AEQ113" s="29"/>
      <c r="AER113" s="29"/>
      <c r="AES113" s="29"/>
      <c r="AET113" s="29"/>
      <c r="AEU113" s="29"/>
      <c r="AEV113" s="29"/>
      <c r="AEW113" s="29"/>
      <c r="AEX113" s="29"/>
      <c r="AEY113" s="29"/>
      <c r="AEZ113" s="29"/>
      <c r="AFA113" s="29"/>
      <c r="AFB113" s="29"/>
      <c r="AFC113" s="29"/>
      <c r="AFD113" s="29"/>
      <c r="AFE113" s="29"/>
      <c r="AFF113" s="29"/>
      <c r="AFG113" s="29"/>
      <c r="AFH113" s="29"/>
      <c r="AFI113" s="29"/>
      <c r="AFJ113" s="29"/>
      <c r="AFK113" s="29"/>
      <c r="AFL113" s="29"/>
      <c r="AFM113" s="29"/>
      <c r="AFN113" s="29"/>
      <c r="AFO113" s="29"/>
      <c r="AFP113" s="29"/>
      <c r="AFQ113" s="29"/>
      <c r="AFR113" s="29"/>
      <c r="AFS113" s="29"/>
      <c r="AFT113" s="29"/>
      <c r="AFU113" s="29"/>
      <c r="AFV113" s="29"/>
      <c r="AFW113" s="29"/>
      <c r="AFX113" s="29"/>
      <c r="AFY113" s="29"/>
      <c r="AFZ113" s="29"/>
      <c r="AGA113" s="29"/>
      <c r="AGB113" s="29"/>
      <c r="AGC113" s="29"/>
      <c r="AGD113" s="29"/>
      <c r="AGE113" s="29"/>
      <c r="AGF113" s="29"/>
      <c r="AGG113" s="29"/>
      <c r="AGH113" s="29"/>
      <c r="AGI113" s="29"/>
      <c r="AGJ113" s="29"/>
      <c r="AGK113" s="29"/>
      <c r="AGL113" s="29"/>
      <c r="AGM113" s="29"/>
      <c r="AGN113" s="29"/>
      <c r="AGO113" s="29"/>
      <c r="AGP113" s="29"/>
      <c r="AGQ113" s="29"/>
      <c r="AGR113" s="29"/>
      <c r="AGS113" s="29"/>
      <c r="AGT113" s="29"/>
      <c r="AGU113" s="29"/>
      <c r="AGV113" s="29"/>
      <c r="AGW113" s="29"/>
      <c r="AGX113" s="29"/>
      <c r="AGY113" s="29"/>
      <c r="AGZ113" s="29"/>
      <c r="AHA113" s="29"/>
      <c r="AHB113" s="29"/>
      <c r="AHC113" s="29"/>
      <c r="AHD113" s="29"/>
      <c r="AHE113" s="29"/>
      <c r="AHF113" s="29"/>
      <c r="AHG113" s="29"/>
      <c r="AHH113" s="29"/>
      <c r="AHI113" s="29"/>
      <c r="AHJ113" s="29"/>
      <c r="AHK113" s="29"/>
      <c r="AHL113" s="29"/>
      <c r="AHM113" s="29"/>
      <c r="AHN113" s="29"/>
      <c r="AHO113" s="29"/>
      <c r="AHP113" s="29"/>
      <c r="AHQ113" s="29"/>
      <c r="AHR113" s="29"/>
      <c r="AHS113" s="29"/>
      <c r="AHT113" s="29"/>
      <c r="AHU113" s="29"/>
      <c r="AHV113" s="29"/>
      <c r="AHW113" s="29"/>
      <c r="AHX113" s="29"/>
      <c r="AHY113" s="29"/>
      <c r="AHZ113" s="29"/>
      <c r="AIA113" s="29"/>
      <c r="AIB113" s="29"/>
      <c r="AIC113" s="29"/>
      <c r="AID113" s="29"/>
      <c r="AIE113" s="29"/>
      <c r="AIF113" s="29"/>
      <c r="AIG113" s="29"/>
      <c r="AIH113" s="29"/>
      <c r="AII113" s="29"/>
      <c r="AIJ113" s="29"/>
      <c r="AIK113" s="29"/>
      <c r="AIL113" s="29"/>
      <c r="AIM113" s="29"/>
      <c r="AIN113" s="29"/>
      <c r="AIO113" s="29"/>
      <c r="AIP113" s="29"/>
      <c r="AIQ113" s="29"/>
      <c r="AIR113" s="29"/>
      <c r="AIS113" s="29"/>
      <c r="AIT113" s="29"/>
      <c r="AIU113" s="29"/>
      <c r="AIV113" s="29"/>
      <c r="AIW113" s="29"/>
      <c r="AIX113" s="29"/>
      <c r="AIY113" s="29"/>
      <c r="AIZ113" s="29"/>
      <c r="AJA113" s="29"/>
      <c r="AJB113" s="29"/>
      <c r="AJC113" s="29"/>
      <c r="AJD113" s="29"/>
      <c r="AJE113" s="29"/>
      <c r="AJF113" s="29"/>
      <c r="AJG113" s="29"/>
      <c r="AJH113" s="29"/>
      <c r="AJI113" s="29"/>
      <c r="AJJ113" s="29"/>
      <c r="AJK113" s="29"/>
      <c r="AJL113" s="29"/>
      <c r="AJM113" s="29"/>
      <c r="AJN113" s="29"/>
      <c r="AJO113" s="29"/>
      <c r="AJP113" s="29"/>
      <c r="AJQ113" s="29"/>
      <c r="AJR113" s="29"/>
      <c r="AJS113" s="29"/>
      <c r="AJT113" s="29"/>
      <c r="AJU113" s="29"/>
      <c r="AJV113" s="29"/>
      <c r="AJW113" s="29"/>
      <c r="AJX113" s="29"/>
      <c r="AJY113" s="29"/>
      <c r="AJZ113" s="29"/>
      <c r="AKA113" s="29"/>
      <c r="AKB113" s="29"/>
      <c r="AKC113" s="29"/>
      <c r="AKD113" s="29"/>
      <c r="AKE113" s="29"/>
      <c r="AKF113" s="29"/>
      <c r="AKG113" s="29"/>
      <c r="AKH113" s="29"/>
      <c r="AKI113" s="29"/>
      <c r="AKJ113" s="29"/>
      <c r="AKK113" s="29"/>
      <c r="AKL113" s="29"/>
      <c r="AKM113" s="29"/>
      <c r="AKN113" s="29"/>
      <c r="AKO113" s="29"/>
      <c r="AKP113" s="29"/>
      <c r="AKQ113" s="29"/>
      <c r="AKR113" s="29"/>
      <c r="AKS113" s="29"/>
      <c r="AKT113" s="29"/>
      <c r="AKU113" s="29"/>
      <c r="AKV113" s="29"/>
      <c r="AKW113" s="29"/>
      <c r="AKX113" s="29"/>
      <c r="AKY113" s="29"/>
      <c r="AKZ113" s="29"/>
      <c r="ALA113" s="29"/>
      <c r="ALB113" s="29"/>
      <c r="ALC113" s="29"/>
      <c r="ALD113" s="29"/>
      <c r="ALE113" s="29"/>
      <c r="ALF113" s="29"/>
      <c r="ALG113" s="29"/>
      <c r="ALH113" s="29"/>
      <c r="ALI113" s="29"/>
      <c r="ALJ113" s="29"/>
      <c r="ALK113" s="29"/>
      <c r="ALL113" s="29"/>
      <c r="ALM113" s="29"/>
      <c r="ALN113" s="29"/>
      <c r="ALO113" s="29"/>
      <c r="ALP113" s="29"/>
      <c r="ALQ113" s="29"/>
      <c r="ALR113" s="29"/>
      <c r="ALS113" s="29"/>
      <c r="ALT113" s="29"/>
      <c r="ALU113" s="29"/>
      <c r="ALV113" s="29"/>
      <c r="ALW113" s="29"/>
      <c r="ALX113" s="29"/>
      <c r="ALY113" s="29"/>
      <c r="ALZ113" s="29"/>
      <c r="AMA113" s="29"/>
      <c r="AMB113" s="29"/>
      <c r="AMC113" s="29"/>
      <c r="AMD113" s="29"/>
      <c r="AME113" s="29"/>
      <c r="AMF113" s="29"/>
      <c r="AMG113" s="29"/>
      <c r="AMH113" s="29"/>
      <c r="AMI113" s="29"/>
      <c r="AMJ113" s="29"/>
      <c r="AMK113" s="29"/>
      <c r="AML113" s="29"/>
      <c r="AMM113" s="29"/>
      <c r="AMN113" s="29"/>
      <c r="AMO113" s="29"/>
      <c r="AMP113" s="29"/>
      <c r="AMQ113" s="29"/>
      <c r="AMR113" s="29"/>
      <c r="AMS113" s="29"/>
      <c r="AMT113" s="29"/>
      <c r="AMU113" s="29"/>
      <c r="AMV113" s="29"/>
      <c r="AMW113" s="29"/>
      <c r="AMX113" s="29"/>
      <c r="AMY113" s="29"/>
      <c r="AMZ113" s="29"/>
      <c r="ANA113" s="29"/>
      <c r="ANB113" s="29"/>
      <c r="ANC113" s="29"/>
      <c r="AND113" s="29"/>
      <c r="ANE113" s="29"/>
      <c r="ANF113" s="29"/>
      <c r="ANG113" s="29"/>
      <c r="ANH113" s="29"/>
      <c r="ANI113" s="29"/>
      <c r="ANJ113" s="29"/>
      <c r="ANK113" s="29"/>
      <c r="ANL113" s="29"/>
      <c r="ANM113" s="29"/>
      <c r="ANN113" s="29"/>
      <c r="ANO113" s="29"/>
      <c r="ANP113" s="29"/>
      <c r="ANQ113" s="29"/>
      <c r="ANR113" s="29"/>
      <c r="ANS113" s="29"/>
      <c r="ANT113" s="29"/>
      <c r="ANU113" s="29"/>
      <c r="ANV113" s="29"/>
      <c r="ANW113" s="29"/>
      <c r="ANX113" s="29"/>
      <c r="ANY113" s="29"/>
      <c r="ANZ113" s="29"/>
      <c r="AOA113" s="29"/>
      <c r="AOB113" s="29"/>
      <c r="AOC113" s="29"/>
      <c r="AOD113" s="29"/>
      <c r="AOE113" s="29"/>
      <c r="AOF113" s="29"/>
      <c r="AOG113" s="29"/>
      <c r="AOH113" s="29"/>
      <c r="AOI113" s="29"/>
      <c r="AOJ113" s="29"/>
      <c r="AOK113" s="29"/>
      <c r="AOL113" s="29"/>
      <c r="AOM113" s="29"/>
      <c r="AON113" s="29"/>
      <c r="AOO113" s="29"/>
      <c r="AOP113" s="29"/>
      <c r="AOQ113" s="29"/>
      <c r="AOR113" s="29"/>
      <c r="AOS113" s="29"/>
      <c r="AOT113" s="29"/>
      <c r="AOU113" s="29"/>
      <c r="AOV113" s="29"/>
      <c r="AOW113" s="29"/>
      <c r="AOX113" s="29"/>
      <c r="AOY113" s="29"/>
      <c r="AOZ113" s="29"/>
      <c r="APA113" s="29"/>
      <c r="APB113" s="29"/>
      <c r="APC113" s="29"/>
      <c r="APD113" s="29"/>
      <c r="APE113" s="29"/>
      <c r="APF113" s="29"/>
      <c r="APG113" s="29"/>
      <c r="APH113" s="29"/>
      <c r="API113" s="29"/>
      <c r="APJ113" s="29"/>
      <c r="APK113" s="29"/>
      <c r="APL113" s="29"/>
      <c r="APM113" s="29"/>
      <c r="APN113" s="29"/>
      <c r="APO113" s="29"/>
      <c r="APP113" s="29"/>
      <c r="APQ113" s="29"/>
      <c r="APR113" s="29"/>
      <c r="APS113" s="29"/>
      <c r="APT113" s="29"/>
      <c r="APU113" s="29"/>
      <c r="APV113" s="29"/>
      <c r="APW113" s="29"/>
      <c r="APX113" s="29"/>
      <c r="APY113" s="29"/>
      <c r="APZ113" s="29"/>
      <c r="AQA113" s="29"/>
      <c r="AQB113" s="29"/>
      <c r="AQC113" s="29"/>
      <c r="AQD113" s="29"/>
      <c r="AQE113" s="29"/>
      <c r="AQF113" s="29"/>
      <c r="AQG113" s="29"/>
      <c r="AQH113" s="29"/>
      <c r="AQI113" s="29"/>
      <c r="AQJ113" s="29"/>
      <c r="AQK113" s="29"/>
      <c r="AQL113" s="29"/>
      <c r="AQM113" s="29"/>
      <c r="AQN113" s="29"/>
      <c r="AQO113" s="29"/>
      <c r="AQP113" s="29"/>
      <c r="AQQ113" s="29"/>
      <c r="AQR113" s="29"/>
      <c r="AQS113" s="29"/>
      <c r="AQT113" s="29"/>
      <c r="AQU113" s="29"/>
      <c r="AQV113" s="29"/>
      <c r="AQW113" s="29"/>
      <c r="AQX113" s="29"/>
      <c r="AQY113" s="29"/>
      <c r="AQZ113" s="29"/>
      <c r="ARA113" s="29"/>
      <c r="ARB113" s="29"/>
      <c r="ARC113" s="29"/>
      <c r="ARD113" s="29"/>
      <c r="ARE113" s="29"/>
      <c r="ARF113" s="29"/>
      <c r="ARG113" s="29"/>
      <c r="ARH113" s="29"/>
      <c r="ARI113" s="29"/>
      <c r="ARJ113" s="29"/>
      <c r="ARK113" s="29"/>
      <c r="ARL113" s="29"/>
      <c r="ARM113" s="29"/>
      <c r="ARN113" s="29"/>
      <c r="ARO113" s="29"/>
      <c r="ARP113" s="29"/>
      <c r="ARQ113" s="29"/>
      <c r="ARR113" s="29"/>
      <c r="ARS113" s="29"/>
      <c r="ART113" s="29"/>
      <c r="ARU113" s="29"/>
      <c r="ARV113" s="29"/>
      <c r="ARW113" s="29"/>
      <c r="ARX113" s="29"/>
      <c r="ARY113" s="29"/>
      <c r="ARZ113" s="29"/>
      <c r="ASA113" s="29"/>
      <c r="ASB113" s="29"/>
      <c r="ASC113" s="29"/>
      <c r="ASD113" s="29"/>
      <c r="ASE113" s="29"/>
      <c r="ASF113" s="29"/>
      <c r="ASG113" s="29"/>
      <c r="ASH113" s="29"/>
      <c r="ASI113" s="29"/>
      <c r="ASJ113" s="29"/>
      <c r="ASK113" s="29"/>
      <c r="ASL113" s="29"/>
      <c r="ASM113" s="29"/>
      <c r="ASN113" s="29"/>
      <c r="ASO113" s="29"/>
      <c r="ASP113" s="29"/>
      <c r="ASQ113" s="29"/>
      <c r="ASR113" s="29"/>
      <c r="ASS113" s="29"/>
      <c r="AST113" s="29"/>
      <c r="ASU113" s="29"/>
      <c r="ASV113" s="29"/>
      <c r="ASW113" s="29"/>
      <c r="ASX113" s="29"/>
      <c r="ASY113" s="29"/>
      <c r="ASZ113" s="29"/>
      <c r="ATA113" s="29"/>
      <c r="ATB113" s="29"/>
      <c r="ATC113" s="29"/>
      <c r="ATD113" s="29"/>
      <c r="ATE113" s="29"/>
      <c r="ATF113" s="29"/>
      <c r="ATG113" s="29"/>
      <c r="ATH113" s="29"/>
      <c r="ATI113" s="29"/>
      <c r="ATJ113" s="29"/>
      <c r="ATK113" s="29"/>
      <c r="ATL113" s="29"/>
      <c r="ATM113" s="29"/>
      <c r="ATN113" s="29"/>
      <c r="ATO113" s="29"/>
      <c r="ATP113" s="29"/>
      <c r="ATQ113" s="29"/>
      <c r="ATR113" s="29"/>
      <c r="ATS113" s="29"/>
      <c r="ATT113" s="29"/>
      <c r="ATU113" s="29"/>
      <c r="ATV113" s="29"/>
      <c r="ATW113" s="29"/>
      <c r="ATX113" s="29"/>
      <c r="ATY113" s="29"/>
      <c r="ATZ113" s="29"/>
      <c r="AUA113" s="29"/>
      <c r="AUB113" s="29"/>
      <c r="AUC113" s="29"/>
      <c r="AUD113" s="29"/>
      <c r="AUE113" s="29"/>
      <c r="AUF113" s="29"/>
      <c r="AUG113" s="29"/>
      <c r="AUH113" s="29"/>
      <c r="AUI113" s="29"/>
      <c r="AUJ113" s="29"/>
      <c r="AUK113" s="29"/>
      <c r="AUL113" s="29"/>
      <c r="AUM113" s="29"/>
      <c r="AUN113" s="29"/>
      <c r="AUO113" s="29"/>
      <c r="AUP113" s="29"/>
      <c r="AUQ113" s="29"/>
      <c r="AUR113" s="29"/>
      <c r="AUS113" s="29"/>
      <c r="AUT113" s="29"/>
      <c r="AUU113" s="29"/>
      <c r="AUV113" s="29"/>
      <c r="AUW113" s="29"/>
      <c r="AUX113" s="29"/>
      <c r="AUY113" s="29"/>
      <c r="AUZ113" s="29"/>
      <c r="AVA113" s="29"/>
      <c r="AVB113" s="29"/>
      <c r="AVC113" s="29"/>
      <c r="AVD113" s="29"/>
      <c r="AVE113" s="29"/>
      <c r="AVF113" s="29"/>
      <c r="AVG113" s="29"/>
      <c r="AVH113" s="29"/>
      <c r="AVI113" s="29"/>
      <c r="AVJ113" s="29"/>
      <c r="AVK113" s="29"/>
      <c r="AVL113" s="29"/>
      <c r="AVM113" s="29"/>
      <c r="AVN113" s="29"/>
      <c r="AVO113" s="29"/>
      <c r="AVP113" s="29"/>
      <c r="AVQ113" s="29"/>
      <c r="AVR113" s="29"/>
      <c r="AVS113" s="29"/>
      <c r="AVT113" s="29"/>
      <c r="AVU113" s="29"/>
      <c r="AVV113" s="29"/>
      <c r="AVW113" s="29"/>
      <c r="AVX113" s="29"/>
      <c r="AVY113" s="29"/>
      <c r="AVZ113" s="29"/>
      <c r="AWA113" s="29"/>
      <c r="AWB113" s="29"/>
      <c r="AWC113" s="29"/>
      <c r="AWD113" s="29"/>
      <c r="AWE113" s="29"/>
      <c r="AWF113" s="29"/>
      <c r="AWG113" s="29"/>
      <c r="AWH113" s="29"/>
      <c r="AWI113" s="29"/>
      <c r="AWJ113" s="29"/>
      <c r="AWK113" s="29"/>
      <c r="AWL113" s="29"/>
      <c r="AWM113" s="29"/>
      <c r="AWN113" s="29"/>
      <c r="AWO113" s="29"/>
      <c r="AWP113" s="29"/>
      <c r="AWQ113" s="29"/>
      <c r="AWR113" s="29"/>
      <c r="AWS113" s="29"/>
      <c r="AWT113" s="29"/>
      <c r="AWU113" s="29"/>
      <c r="AWV113" s="29"/>
      <c r="AWW113" s="29"/>
      <c r="AWX113" s="29"/>
      <c r="AWY113" s="29"/>
      <c r="AWZ113" s="29"/>
      <c r="AXA113" s="29"/>
      <c r="AXB113" s="29"/>
      <c r="AXC113" s="29"/>
      <c r="AXD113" s="29"/>
      <c r="AXE113" s="29"/>
      <c r="AXF113" s="29"/>
      <c r="AXG113" s="29"/>
      <c r="AXH113" s="29"/>
      <c r="AXI113" s="29"/>
      <c r="AXJ113" s="29"/>
      <c r="AXK113" s="29"/>
      <c r="AXL113" s="29"/>
      <c r="AXM113" s="29"/>
      <c r="AXN113" s="29"/>
      <c r="AXO113" s="29"/>
      <c r="AXP113" s="29"/>
      <c r="AXQ113" s="29"/>
      <c r="AXR113" s="29"/>
      <c r="AXS113" s="29"/>
      <c r="AXT113" s="29"/>
      <c r="AXU113" s="29"/>
      <c r="AXV113" s="29"/>
      <c r="AXW113" s="29"/>
      <c r="AXX113" s="29"/>
      <c r="AXY113" s="29"/>
      <c r="AXZ113" s="29"/>
      <c r="AYA113" s="29"/>
      <c r="AYB113" s="29"/>
      <c r="AYC113" s="29"/>
      <c r="AYD113" s="29"/>
      <c r="AYE113" s="29"/>
      <c r="AYF113" s="29"/>
      <c r="AYG113" s="29"/>
      <c r="AYH113" s="29"/>
      <c r="AYI113" s="29"/>
      <c r="AYJ113" s="29"/>
      <c r="AYK113" s="29"/>
      <c r="AYL113" s="29"/>
      <c r="AYM113" s="29"/>
      <c r="AYN113" s="29"/>
      <c r="AYO113" s="29"/>
      <c r="AYP113" s="29"/>
      <c r="AYQ113" s="29"/>
      <c r="AYR113" s="29"/>
      <c r="AYS113" s="29"/>
      <c r="AYT113" s="29"/>
      <c r="AYU113" s="29"/>
      <c r="AYV113" s="29"/>
      <c r="AYW113" s="29"/>
      <c r="AYX113" s="29"/>
      <c r="AYY113" s="29"/>
      <c r="AYZ113" s="29"/>
      <c r="AZA113" s="29"/>
      <c r="AZB113" s="29"/>
      <c r="AZC113" s="29"/>
      <c r="AZD113" s="29"/>
      <c r="AZE113" s="29"/>
      <c r="AZF113" s="29"/>
      <c r="AZG113" s="29"/>
      <c r="AZH113" s="29"/>
      <c r="AZI113" s="29"/>
      <c r="AZJ113" s="29"/>
      <c r="AZK113" s="29"/>
      <c r="AZL113" s="29"/>
      <c r="AZM113" s="29"/>
      <c r="AZN113" s="29"/>
      <c r="AZO113" s="29"/>
      <c r="AZP113" s="29"/>
      <c r="AZQ113" s="29"/>
      <c r="AZR113" s="29"/>
      <c r="AZS113" s="29"/>
      <c r="AZT113" s="29"/>
      <c r="AZU113" s="29"/>
      <c r="AZV113" s="29"/>
      <c r="AZW113" s="29"/>
      <c r="AZX113" s="29"/>
      <c r="AZY113" s="29"/>
      <c r="AZZ113" s="29"/>
      <c r="BAA113" s="29"/>
      <c r="BAB113" s="29"/>
      <c r="BAC113" s="29"/>
      <c r="BAD113" s="29"/>
      <c r="BAE113" s="29"/>
      <c r="BAF113" s="29"/>
      <c r="BAG113" s="29"/>
      <c r="BAH113" s="29"/>
      <c r="BAI113" s="29"/>
      <c r="BAJ113" s="29"/>
      <c r="BAK113" s="29"/>
      <c r="BAL113" s="29"/>
      <c r="BAM113" s="29"/>
      <c r="BAN113" s="29"/>
      <c r="BAO113" s="29"/>
      <c r="BAP113" s="29"/>
      <c r="BAQ113" s="29"/>
      <c r="BAR113" s="29"/>
      <c r="BAS113" s="29"/>
      <c r="BAT113" s="29"/>
      <c r="BAU113" s="29"/>
      <c r="BAV113" s="29"/>
      <c r="BAW113" s="29"/>
      <c r="BAX113" s="29"/>
      <c r="BAY113" s="29"/>
      <c r="BAZ113" s="29"/>
      <c r="BBA113" s="29"/>
      <c r="BBB113" s="29"/>
      <c r="BBC113" s="29"/>
      <c r="BBD113" s="29"/>
      <c r="BBE113" s="29"/>
      <c r="BBF113" s="29"/>
      <c r="BBG113" s="29"/>
      <c r="BBH113" s="29"/>
      <c r="BBI113" s="29"/>
      <c r="BBJ113" s="29"/>
      <c r="BBK113" s="29"/>
      <c r="BBL113" s="29"/>
      <c r="BBM113" s="29"/>
      <c r="BBN113" s="29"/>
      <c r="BBO113" s="29"/>
      <c r="BBP113" s="29"/>
      <c r="BBQ113" s="29"/>
      <c r="BBR113" s="29"/>
      <c r="BBS113" s="29"/>
      <c r="BBT113" s="29"/>
      <c r="BBU113" s="29"/>
      <c r="BBV113" s="29"/>
      <c r="BBW113" s="29"/>
      <c r="BBX113" s="29"/>
      <c r="BBY113" s="29"/>
      <c r="BBZ113" s="29"/>
      <c r="BCA113" s="29"/>
      <c r="BCB113" s="29"/>
      <c r="BCC113" s="29"/>
      <c r="BCD113" s="29"/>
      <c r="BCE113" s="29"/>
      <c r="BCF113" s="29"/>
      <c r="BCG113" s="29"/>
      <c r="BCH113" s="29"/>
      <c r="BCI113" s="29"/>
      <c r="BCJ113" s="29"/>
      <c r="BCK113" s="29"/>
      <c r="BCL113" s="29"/>
      <c r="BCM113" s="29"/>
      <c r="BCN113" s="29"/>
      <c r="BCO113" s="29"/>
      <c r="BCP113" s="29"/>
      <c r="BCQ113" s="29"/>
      <c r="BCR113" s="29"/>
      <c r="BCS113" s="29"/>
      <c r="BCT113" s="29"/>
      <c r="BCU113" s="29"/>
      <c r="BCV113" s="29"/>
      <c r="BCW113" s="29"/>
      <c r="BCX113" s="29"/>
      <c r="BCY113" s="29"/>
      <c r="BCZ113" s="29"/>
      <c r="BDA113" s="29"/>
      <c r="BDB113" s="29"/>
      <c r="BDC113" s="29"/>
      <c r="BDD113" s="29"/>
      <c r="BDE113" s="29"/>
      <c r="BDF113" s="29"/>
      <c r="BDG113" s="29"/>
      <c r="BDH113" s="29"/>
      <c r="BDI113" s="29"/>
      <c r="BDJ113" s="29"/>
      <c r="BDK113" s="29"/>
      <c r="BDL113" s="29"/>
      <c r="BDM113" s="29"/>
      <c r="BDN113" s="29"/>
      <c r="BDO113" s="29"/>
      <c r="BDP113" s="29"/>
      <c r="BDQ113" s="29"/>
      <c r="BDR113" s="29"/>
      <c r="BDS113" s="29"/>
      <c r="BDT113" s="29"/>
      <c r="BDU113" s="29"/>
      <c r="BDV113" s="29"/>
      <c r="BDW113" s="29"/>
      <c r="BDX113" s="29"/>
      <c r="BDY113" s="29"/>
      <c r="BDZ113" s="29"/>
      <c r="BEA113" s="29"/>
      <c r="BEB113" s="29"/>
      <c r="BEC113" s="29"/>
      <c r="BED113" s="29"/>
      <c r="BEE113" s="29"/>
      <c r="BEF113" s="29"/>
      <c r="BEG113" s="29"/>
      <c r="BEH113" s="29"/>
      <c r="BEI113" s="29"/>
      <c r="BEJ113" s="29"/>
      <c r="BEK113" s="29"/>
      <c r="BEL113" s="29"/>
      <c r="BEM113" s="29"/>
      <c r="BEN113" s="29"/>
      <c r="BEO113" s="29"/>
      <c r="BEP113" s="29"/>
      <c r="BEQ113" s="29"/>
      <c r="BER113" s="29"/>
      <c r="BES113" s="29"/>
      <c r="BET113" s="29"/>
      <c r="BEU113" s="29"/>
      <c r="BEV113" s="29"/>
      <c r="BEW113" s="29"/>
      <c r="BEX113" s="29"/>
      <c r="BEY113" s="29"/>
      <c r="BEZ113" s="29"/>
      <c r="BFA113" s="29"/>
      <c r="BFB113" s="29"/>
      <c r="BFC113" s="29"/>
      <c r="BFD113" s="29"/>
      <c r="BFE113" s="29"/>
      <c r="BFF113" s="29"/>
      <c r="BFG113" s="29"/>
      <c r="BFH113" s="29"/>
      <c r="BFI113" s="29"/>
      <c r="BFJ113" s="29"/>
      <c r="BFK113" s="29"/>
      <c r="BFL113" s="29"/>
      <c r="BFM113" s="29"/>
      <c r="BFN113" s="29"/>
      <c r="BFO113" s="29"/>
      <c r="BFP113" s="29"/>
      <c r="BFQ113" s="29"/>
      <c r="BFR113" s="29"/>
      <c r="BFS113" s="29"/>
      <c r="BFT113" s="29"/>
      <c r="BFU113" s="29"/>
      <c r="BFV113" s="29"/>
      <c r="BFW113" s="29"/>
      <c r="BFX113" s="29"/>
      <c r="BFY113" s="29"/>
      <c r="BFZ113" s="29"/>
      <c r="BGA113" s="29"/>
      <c r="BGB113" s="29"/>
      <c r="BGC113" s="29"/>
      <c r="BGD113" s="29"/>
      <c r="BGE113" s="29"/>
      <c r="BGF113" s="29"/>
      <c r="BGG113" s="29"/>
      <c r="BGH113" s="29"/>
      <c r="BGI113" s="29"/>
      <c r="BGJ113" s="29"/>
      <c r="BGK113" s="29"/>
      <c r="BGL113" s="29"/>
      <c r="BGM113" s="29"/>
      <c r="BGN113" s="29"/>
      <c r="BGO113" s="29"/>
      <c r="BGP113" s="29"/>
      <c r="BGQ113" s="29"/>
      <c r="BGR113" s="29"/>
      <c r="BGS113" s="29"/>
      <c r="BGT113" s="29"/>
      <c r="BGU113" s="29"/>
      <c r="BGV113" s="29"/>
      <c r="BGW113" s="29"/>
      <c r="BGX113" s="29"/>
      <c r="BGY113" s="29"/>
      <c r="BGZ113" s="29"/>
      <c r="BHA113" s="29"/>
      <c r="BHB113" s="29"/>
      <c r="BHC113" s="29"/>
      <c r="BHD113" s="29"/>
      <c r="BHE113" s="29"/>
      <c r="BHF113" s="29"/>
      <c r="BHG113" s="29"/>
      <c r="BHH113" s="29"/>
      <c r="BHI113" s="29"/>
      <c r="BHJ113" s="29"/>
      <c r="BHK113" s="29"/>
      <c r="BHL113" s="29"/>
      <c r="BHM113" s="29"/>
      <c r="BHN113" s="29"/>
      <c r="BHO113" s="29"/>
      <c r="BHP113" s="29"/>
      <c r="BHQ113" s="29"/>
      <c r="BHR113" s="29"/>
      <c r="BHS113" s="29"/>
      <c r="BHT113" s="29"/>
      <c r="BHU113" s="29"/>
      <c r="BHV113" s="29"/>
      <c r="BHW113" s="29"/>
      <c r="BHX113" s="29"/>
      <c r="BHY113" s="29"/>
      <c r="BHZ113" s="29"/>
      <c r="BIA113" s="29"/>
      <c r="BIB113" s="29"/>
      <c r="BIC113" s="29"/>
      <c r="BID113" s="29"/>
      <c r="BIE113" s="29"/>
      <c r="BIF113" s="29"/>
      <c r="BIG113" s="29"/>
      <c r="BIH113" s="29"/>
      <c r="BII113" s="29"/>
      <c r="BIJ113" s="29"/>
      <c r="BIK113" s="29"/>
      <c r="BIL113" s="29"/>
      <c r="BIM113" s="29"/>
      <c r="BIN113" s="29"/>
      <c r="BIO113" s="29"/>
      <c r="BIP113" s="29"/>
      <c r="BIQ113" s="29"/>
      <c r="BIR113" s="29"/>
      <c r="BIS113" s="29"/>
      <c r="BIT113" s="29"/>
      <c r="BIU113" s="29"/>
      <c r="BIV113" s="29"/>
      <c r="BIW113" s="29"/>
      <c r="BIX113" s="29"/>
      <c r="BIY113" s="29"/>
      <c r="BIZ113" s="29"/>
      <c r="BJA113" s="29"/>
      <c r="BJB113" s="29"/>
      <c r="BJC113" s="29"/>
      <c r="BJD113" s="29"/>
      <c r="BJE113" s="29"/>
      <c r="BJF113" s="29"/>
      <c r="BJG113" s="29"/>
      <c r="BJH113" s="29"/>
      <c r="BJI113" s="29"/>
      <c r="BJJ113" s="29"/>
      <c r="BJK113" s="29"/>
      <c r="BJL113" s="29"/>
      <c r="BJM113" s="29"/>
      <c r="BJN113" s="29"/>
      <c r="BJO113" s="29"/>
      <c r="BJP113" s="29"/>
      <c r="BJQ113" s="29"/>
      <c r="BJR113" s="29"/>
      <c r="BJS113" s="29"/>
      <c r="BJT113" s="29"/>
      <c r="BJU113" s="29"/>
      <c r="BJV113" s="29"/>
      <c r="BJW113" s="29"/>
      <c r="BJX113" s="29"/>
      <c r="BJY113" s="29"/>
      <c r="BJZ113" s="29"/>
      <c r="BKA113" s="29"/>
      <c r="BKB113" s="29"/>
      <c r="BKC113" s="29"/>
      <c r="BKD113" s="29"/>
      <c r="BKE113" s="29"/>
      <c r="BKF113" s="29"/>
      <c r="BKG113" s="29"/>
      <c r="BKH113" s="29"/>
      <c r="BKI113" s="29"/>
      <c r="BKJ113" s="29"/>
      <c r="BKK113" s="29"/>
      <c r="BKL113" s="29"/>
      <c r="BKM113" s="29"/>
      <c r="BKN113" s="29"/>
      <c r="BKO113" s="29"/>
      <c r="BKP113" s="29"/>
      <c r="BKQ113" s="29"/>
      <c r="BKR113" s="29"/>
      <c r="BKS113" s="29"/>
      <c r="BKT113" s="29"/>
      <c r="BKU113" s="29"/>
      <c r="BKV113" s="29"/>
      <c r="BKW113" s="29"/>
      <c r="BKX113" s="29"/>
      <c r="BKY113" s="29"/>
      <c r="BKZ113" s="29"/>
      <c r="BLA113" s="29"/>
      <c r="BLB113" s="29"/>
      <c r="BLC113" s="29"/>
      <c r="BLD113" s="29"/>
      <c r="BLE113" s="29"/>
      <c r="BLF113" s="29"/>
      <c r="BLG113" s="29"/>
      <c r="BLH113" s="29"/>
      <c r="BLI113" s="29"/>
      <c r="BLJ113" s="29"/>
      <c r="BLK113" s="29"/>
      <c r="BLL113" s="29"/>
      <c r="BLM113" s="29"/>
      <c r="BLN113" s="29"/>
      <c r="BLO113" s="29"/>
      <c r="BLP113" s="29"/>
      <c r="BLQ113" s="29"/>
      <c r="BLR113" s="29"/>
      <c r="BLS113" s="29"/>
      <c r="BLT113" s="29"/>
      <c r="BLU113" s="29"/>
      <c r="BLV113" s="29"/>
      <c r="BLW113" s="29"/>
      <c r="BLX113" s="29"/>
      <c r="BLY113" s="29"/>
      <c r="BLZ113" s="29"/>
      <c r="BMA113" s="29"/>
      <c r="BMB113" s="29"/>
      <c r="BMC113" s="29"/>
      <c r="BMD113" s="29"/>
      <c r="BME113" s="29"/>
      <c r="BMF113" s="29"/>
      <c r="BMG113" s="29"/>
      <c r="BMH113" s="29"/>
      <c r="BMI113" s="29"/>
      <c r="BMJ113" s="29"/>
      <c r="BMK113" s="29"/>
      <c r="BML113" s="29"/>
      <c r="BMM113" s="29"/>
      <c r="BMN113" s="29"/>
      <c r="BMO113" s="29"/>
      <c r="BMP113" s="29"/>
      <c r="BMQ113" s="29"/>
      <c r="BMR113" s="29"/>
      <c r="BMS113" s="29"/>
      <c r="BMT113" s="29"/>
      <c r="BMU113" s="29"/>
      <c r="BMV113" s="29"/>
      <c r="BMW113" s="29"/>
      <c r="BMX113" s="29"/>
      <c r="BMY113" s="29"/>
      <c r="BMZ113" s="29"/>
      <c r="BNA113" s="29"/>
      <c r="BNB113" s="29"/>
      <c r="BNC113" s="29"/>
      <c r="BND113" s="29"/>
      <c r="BNE113" s="29"/>
      <c r="BNF113" s="29"/>
      <c r="BNG113" s="29"/>
      <c r="BNH113" s="29"/>
      <c r="BNI113" s="29"/>
      <c r="BNJ113" s="29"/>
      <c r="BNK113" s="29"/>
      <c r="BNL113" s="29"/>
      <c r="BNM113" s="29"/>
      <c r="BNN113" s="29"/>
      <c r="BNO113" s="29"/>
      <c r="BNP113" s="29"/>
      <c r="BNQ113" s="29"/>
      <c r="BNR113" s="29"/>
      <c r="BNS113" s="29"/>
      <c r="BNT113" s="29"/>
      <c r="BNU113" s="29"/>
      <c r="BNV113" s="29"/>
      <c r="BNW113" s="29"/>
      <c r="BNX113" s="29"/>
      <c r="BNY113" s="29"/>
      <c r="BNZ113" s="29"/>
      <c r="BOA113" s="29"/>
      <c r="BOB113" s="29"/>
      <c r="BOC113" s="29"/>
      <c r="BOD113" s="29"/>
      <c r="BOE113" s="29"/>
      <c r="BOF113" s="29"/>
      <c r="BOG113" s="29"/>
      <c r="BOH113" s="29"/>
      <c r="BOI113" s="29"/>
      <c r="BOJ113" s="29"/>
      <c r="BOK113" s="29"/>
      <c r="BOL113" s="29"/>
      <c r="BOM113" s="29"/>
      <c r="BON113" s="29"/>
      <c r="BOO113" s="29"/>
      <c r="BOP113" s="29"/>
      <c r="BOQ113" s="29"/>
      <c r="BOR113" s="29"/>
      <c r="BOS113" s="29"/>
      <c r="BOT113" s="29"/>
      <c r="BOU113" s="29"/>
      <c r="BOV113" s="29"/>
      <c r="BOW113" s="29"/>
      <c r="BOX113" s="29"/>
      <c r="BOY113" s="29"/>
      <c r="BOZ113" s="29"/>
      <c r="BPA113" s="29"/>
      <c r="BPB113" s="29"/>
      <c r="BPC113" s="29"/>
      <c r="BPD113" s="29"/>
      <c r="BPE113" s="29"/>
      <c r="BPF113" s="29"/>
      <c r="BPG113" s="29"/>
      <c r="BPH113" s="29"/>
      <c r="BPI113" s="29"/>
      <c r="BPJ113" s="29"/>
      <c r="BPK113" s="29"/>
      <c r="BPL113" s="29"/>
      <c r="BPM113" s="29"/>
      <c r="BPN113" s="29"/>
      <c r="BPO113" s="29"/>
      <c r="BPP113" s="29"/>
      <c r="BPQ113" s="29"/>
      <c r="BPR113" s="29"/>
      <c r="BPS113" s="29"/>
      <c r="BPT113" s="29"/>
      <c r="BPU113" s="29"/>
      <c r="BPV113" s="29"/>
      <c r="BPW113" s="29"/>
      <c r="BPX113" s="29"/>
      <c r="BPY113" s="29"/>
      <c r="BPZ113" s="29"/>
      <c r="BQA113" s="29"/>
      <c r="BQB113" s="29"/>
      <c r="BQC113" s="29"/>
      <c r="BQD113" s="29"/>
      <c r="BQE113" s="29"/>
      <c r="BQF113" s="29"/>
      <c r="BQG113" s="29"/>
      <c r="BQH113" s="29"/>
      <c r="BQI113" s="29"/>
      <c r="BQJ113" s="29"/>
      <c r="BQK113" s="29"/>
      <c r="BQL113" s="29"/>
      <c r="BQM113" s="29"/>
      <c r="BQN113" s="29"/>
      <c r="BQO113" s="29"/>
      <c r="BQP113" s="29"/>
      <c r="BQQ113" s="29"/>
      <c r="BQR113" s="29"/>
      <c r="BQS113" s="29"/>
      <c r="BQT113" s="29"/>
      <c r="BQU113" s="29"/>
      <c r="BQV113" s="29"/>
      <c r="BQW113" s="29"/>
      <c r="BQX113" s="29"/>
      <c r="BQY113" s="29"/>
      <c r="BQZ113" s="29"/>
      <c r="BRA113" s="29"/>
      <c r="BRB113" s="29"/>
      <c r="BRC113" s="29"/>
      <c r="BRD113" s="29"/>
      <c r="BRE113" s="29"/>
      <c r="BRF113" s="29"/>
      <c r="BRG113" s="29"/>
      <c r="BRH113" s="29"/>
      <c r="BRI113" s="29"/>
      <c r="BRJ113" s="29"/>
      <c r="BRK113" s="29"/>
      <c r="BRL113" s="29"/>
      <c r="BRM113" s="29"/>
      <c r="BRN113" s="29"/>
      <c r="BRO113" s="29"/>
      <c r="BRP113" s="29"/>
      <c r="BRQ113" s="29"/>
      <c r="BRR113" s="29"/>
      <c r="BRS113" s="29"/>
      <c r="BRT113" s="29"/>
      <c r="BRU113" s="29"/>
      <c r="BRV113" s="29"/>
      <c r="BRW113" s="29"/>
      <c r="BRX113" s="29"/>
      <c r="BRY113" s="29"/>
      <c r="BRZ113" s="29"/>
      <c r="BSA113" s="29"/>
      <c r="BSB113" s="29"/>
      <c r="BSC113" s="29"/>
      <c r="BSD113" s="29"/>
      <c r="BSE113" s="29"/>
      <c r="BSF113" s="29"/>
      <c r="BSG113" s="29"/>
      <c r="BSH113" s="29"/>
      <c r="BSI113" s="29"/>
      <c r="BSJ113" s="29"/>
      <c r="BSK113" s="29"/>
      <c r="BSL113" s="29"/>
      <c r="BSM113" s="29"/>
      <c r="BSN113" s="29"/>
      <c r="BSO113" s="29"/>
      <c r="BSP113" s="29"/>
      <c r="BSQ113" s="29"/>
      <c r="BSR113" s="29"/>
      <c r="BSS113" s="29"/>
      <c r="BST113" s="29"/>
      <c r="BSU113" s="29"/>
      <c r="BSV113" s="29"/>
      <c r="BSW113" s="29"/>
      <c r="BSX113" s="29"/>
      <c r="BSY113" s="29"/>
      <c r="BSZ113" s="29"/>
      <c r="BTA113" s="29"/>
      <c r="BTB113" s="29"/>
      <c r="BTC113" s="29"/>
      <c r="BTD113" s="29"/>
      <c r="BTE113" s="29"/>
      <c r="BTF113" s="29"/>
      <c r="BTG113" s="29"/>
      <c r="BTH113" s="29"/>
      <c r="BTI113" s="29"/>
      <c r="BTJ113" s="29"/>
      <c r="BTK113" s="29"/>
      <c r="BTL113" s="29"/>
      <c r="BTM113" s="29"/>
      <c r="BTN113" s="29"/>
      <c r="BTO113" s="29"/>
      <c r="BTP113" s="29"/>
      <c r="BTQ113" s="29"/>
      <c r="BTR113" s="29"/>
      <c r="BTS113" s="29"/>
      <c r="BTT113" s="29"/>
      <c r="BTU113" s="29"/>
      <c r="BTV113" s="29"/>
      <c r="BTW113" s="29"/>
      <c r="BTX113" s="29"/>
      <c r="BTY113" s="29"/>
      <c r="BTZ113" s="29"/>
      <c r="BUA113" s="29"/>
      <c r="BUB113" s="29"/>
      <c r="BUC113" s="29"/>
      <c r="BUD113" s="29"/>
      <c r="BUE113" s="29"/>
      <c r="BUF113" s="29"/>
      <c r="BUG113" s="29"/>
      <c r="BUH113" s="29"/>
      <c r="BUI113" s="29"/>
      <c r="BUJ113" s="29"/>
      <c r="BUK113" s="29"/>
      <c r="BUL113" s="29"/>
      <c r="BUM113" s="29"/>
      <c r="BUN113" s="29"/>
      <c r="BUO113" s="29"/>
      <c r="BUP113" s="29"/>
      <c r="BUQ113" s="29"/>
      <c r="BUR113" s="29"/>
      <c r="BUS113" s="29"/>
      <c r="BUT113" s="29"/>
      <c r="BUU113" s="29"/>
      <c r="BUV113" s="29"/>
      <c r="BUW113" s="29"/>
      <c r="BUX113" s="29"/>
      <c r="BUY113" s="29"/>
      <c r="BUZ113" s="29"/>
      <c r="BVA113" s="29"/>
      <c r="BVB113" s="29"/>
      <c r="BVC113" s="29"/>
      <c r="BVD113" s="29"/>
      <c r="BVE113" s="29"/>
      <c r="BVF113" s="29"/>
      <c r="BVG113" s="29"/>
      <c r="BVH113" s="29"/>
      <c r="BVI113" s="29"/>
      <c r="BVJ113" s="29"/>
      <c r="BVK113" s="29"/>
      <c r="BVL113" s="29"/>
      <c r="BVM113" s="29"/>
      <c r="BVN113" s="29"/>
      <c r="BVO113" s="29"/>
      <c r="BVP113" s="29"/>
      <c r="BVQ113" s="29"/>
      <c r="BVR113" s="29"/>
      <c r="BVS113" s="29"/>
      <c r="BVT113" s="29"/>
      <c r="BVU113" s="29"/>
      <c r="BVV113" s="29"/>
      <c r="BVW113" s="29"/>
      <c r="BVX113" s="29"/>
      <c r="BVY113" s="29"/>
      <c r="BVZ113" s="29"/>
      <c r="BWA113" s="29"/>
      <c r="BWB113" s="29"/>
      <c r="BWC113" s="29"/>
      <c r="BWD113" s="29"/>
      <c r="BWE113" s="29"/>
      <c r="BWF113" s="29"/>
      <c r="BWG113" s="29"/>
      <c r="BWH113" s="29"/>
      <c r="BWI113" s="29"/>
      <c r="BWJ113" s="29"/>
      <c r="BWK113" s="29"/>
      <c r="BWL113" s="29"/>
      <c r="BWM113" s="29"/>
      <c r="BWN113" s="29"/>
      <c r="BWO113" s="29"/>
      <c r="BWP113" s="29"/>
      <c r="BWQ113" s="29"/>
      <c r="BWR113" s="29"/>
      <c r="BWS113" s="29"/>
      <c r="BWT113" s="29"/>
      <c r="BWU113" s="29"/>
      <c r="BWV113" s="29"/>
      <c r="BWW113" s="29"/>
      <c r="BWX113" s="29"/>
      <c r="BWY113" s="29"/>
      <c r="BWZ113" s="29"/>
      <c r="BXA113" s="29"/>
      <c r="BXB113" s="29"/>
      <c r="BXC113" s="29"/>
      <c r="BXD113" s="29"/>
      <c r="BXE113" s="29"/>
      <c r="BXF113" s="29"/>
      <c r="BXG113" s="29"/>
      <c r="BXH113" s="29"/>
      <c r="BXI113" s="29"/>
      <c r="BXJ113" s="29"/>
      <c r="BXK113" s="29"/>
      <c r="BXL113" s="29"/>
      <c r="BXM113" s="29"/>
      <c r="BXN113" s="29"/>
      <c r="BXO113" s="29"/>
      <c r="BXP113" s="29"/>
      <c r="BXQ113" s="29"/>
      <c r="BXR113" s="29"/>
      <c r="BXS113" s="29"/>
      <c r="BXT113" s="29"/>
      <c r="BXU113" s="29"/>
      <c r="BXV113" s="29"/>
      <c r="BXW113" s="29"/>
      <c r="BXX113" s="29"/>
      <c r="BXY113" s="29"/>
      <c r="BXZ113" s="29"/>
      <c r="BYA113" s="29"/>
      <c r="BYB113" s="29"/>
      <c r="BYC113" s="29"/>
      <c r="BYD113" s="29"/>
      <c r="BYE113" s="29"/>
      <c r="BYF113" s="29"/>
      <c r="BYG113" s="29"/>
      <c r="BYH113" s="29"/>
      <c r="BYI113" s="29"/>
      <c r="BYJ113" s="29"/>
      <c r="BYK113" s="29"/>
      <c r="BYL113" s="29"/>
      <c r="BYM113" s="29"/>
      <c r="BYN113" s="29"/>
      <c r="BYO113" s="29"/>
      <c r="BYP113" s="29"/>
      <c r="BYQ113" s="29"/>
      <c r="BYR113" s="29"/>
      <c r="BYS113" s="29"/>
      <c r="BYT113" s="29"/>
      <c r="BYU113" s="29"/>
      <c r="BYV113" s="29"/>
      <c r="BYW113" s="29"/>
      <c r="BYX113" s="29"/>
      <c r="BYY113" s="29"/>
      <c r="BYZ113" s="29"/>
      <c r="BZA113" s="29"/>
      <c r="BZB113" s="29"/>
      <c r="BZC113" s="29"/>
      <c r="BZD113" s="29"/>
      <c r="BZE113" s="29"/>
      <c r="BZF113" s="29"/>
      <c r="BZG113" s="29"/>
      <c r="BZH113" s="29"/>
      <c r="BZI113" s="29"/>
      <c r="BZJ113" s="29"/>
      <c r="BZK113" s="29"/>
      <c r="BZL113" s="29"/>
      <c r="BZM113" s="29"/>
      <c r="BZN113" s="29"/>
      <c r="BZO113" s="29"/>
      <c r="BZP113" s="29"/>
      <c r="BZQ113" s="29"/>
      <c r="BZR113" s="29"/>
      <c r="BZS113" s="29"/>
      <c r="BZT113" s="29"/>
      <c r="BZU113" s="29"/>
      <c r="BZV113" s="29"/>
      <c r="BZW113" s="29"/>
      <c r="BZX113" s="29"/>
      <c r="BZY113" s="29"/>
      <c r="BZZ113" s="29"/>
      <c r="CAA113" s="29"/>
      <c r="CAB113" s="29"/>
      <c r="CAC113" s="29"/>
      <c r="CAD113" s="29"/>
      <c r="CAE113" s="29"/>
      <c r="CAF113" s="29"/>
      <c r="CAG113" s="29"/>
      <c r="CAH113" s="29"/>
      <c r="CAI113" s="29"/>
      <c r="CAJ113" s="29"/>
      <c r="CAK113" s="29"/>
      <c r="CAL113" s="29"/>
      <c r="CAM113" s="29"/>
      <c r="CAN113" s="29"/>
      <c r="CAO113" s="29"/>
      <c r="CAP113" s="29"/>
      <c r="CAQ113" s="29"/>
      <c r="CAR113" s="29"/>
      <c r="CAS113" s="29"/>
      <c r="CAT113" s="29"/>
      <c r="CAU113" s="29"/>
      <c r="CAV113" s="29"/>
      <c r="CAW113" s="29"/>
      <c r="CAX113" s="29"/>
      <c r="CAY113" s="29"/>
      <c r="CAZ113" s="29"/>
      <c r="CBA113" s="29"/>
      <c r="CBB113" s="29"/>
      <c r="CBC113" s="29"/>
      <c r="CBD113" s="29"/>
      <c r="CBE113" s="29"/>
      <c r="CBF113" s="29"/>
      <c r="CBG113" s="29"/>
      <c r="CBH113" s="29"/>
      <c r="CBI113" s="29"/>
      <c r="CBJ113" s="29"/>
      <c r="CBK113" s="29"/>
      <c r="CBL113" s="29"/>
      <c r="CBM113" s="29"/>
      <c r="CBN113" s="29"/>
      <c r="CBO113" s="29"/>
      <c r="CBP113" s="29"/>
      <c r="CBQ113" s="29"/>
      <c r="CBR113" s="29"/>
      <c r="CBS113" s="29"/>
      <c r="CBT113" s="29"/>
      <c r="CBU113" s="29"/>
      <c r="CBV113" s="29"/>
      <c r="CBW113" s="29"/>
      <c r="CBX113" s="29"/>
      <c r="CBY113" s="29"/>
      <c r="CBZ113" s="29"/>
      <c r="CCA113" s="29"/>
      <c r="CCB113" s="29"/>
      <c r="CCC113" s="29"/>
      <c r="CCD113" s="29"/>
      <c r="CCE113" s="29"/>
      <c r="CCF113" s="29"/>
      <c r="CCG113" s="29"/>
      <c r="CCH113" s="29"/>
      <c r="CCI113" s="29"/>
      <c r="CCJ113" s="29"/>
      <c r="CCK113" s="29"/>
      <c r="CCL113" s="29"/>
      <c r="CCM113" s="29"/>
      <c r="CCN113" s="29"/>
      <c r="CCO113" s="29"/>
      <c r="CCP113" s="29"/>
      <c r="CCQ113" s="29"/>
      <c r="CCR113" s="29"/>
      <c r="CCS113" s="29"/>
      <c r="CCT113" s="29"/>
      <c r="CCU113" s="29"/>
      <c r="CCV113" s="29"/>
      <c r="CCW113" s="29"/>
      <c r="CCX113" s="29"/>
      <c r="CCY113" s="29"/>
      <c r="CCZ113" s="29"/>
      <c r="CDA113" s="29"/>
      <c r="CDB113" s="29"/>
      <c r="CDC113" s="29"/>
      <c r="CDD113" s="29"/>
      <c r="CDE113" s="29"/>
      <c r="CDF113" s="29"/>
      <c r="CDG113" s="29"/>
      <c r="CDH113" s="29"/>
      <c r="CDI113" s="29"/>
      <c r="CDJ113" s="29"/>
      <c r="CDK113" s="29"/>
      <c r="CDL113" s="29"/>
      <c r="CDM113" s="29"/>
      <c r="CDN113" s="29"/>
      <c r="CDO113" s="29"/>
      <c r="CDP113" s="29"/>
      <c r="CDQ113" s="29"/>
      <c r="CDR113" s="29"/>
      <c r="CDS113" s="29"/>
      <c r="CDT113" s="29"/>
      <c r="CDU113" s="29"/>
      <c r="CDV113" s="29"/>
      <c r="CDW113" s="29"/>
      <c r="CDX113" s="29"/>
      <c r="CDY113" s="29"/>
      <c r="CDZ113" s="29"/>
      <c r="CEA113" s="29"/>
      <c r="CEB113" s="29"/>
      <c r="CEC113" s="29"/>
      <c r="CED113" s="29"/>
      <c r="CEE113" s="29"/>
      <c r="CEF113" s="29"/>
      <c r="CEG113" s="29"/>
      <c r="CEH113" s="29"/>
      <c r="CEI113" s="29"/>
      <c r="CEJ113" s="29"/>
      <c r="CEK113" s="29"/>
      <c r="CEL113" s="29"/>
      <c r="CEM113" s="29"/>
      <c r="CEN113" s="29"/>
      <c r="CEO113" s="29"/>
      <c r="CEP113" s="29"/>
      <c r="CEQ113" s="29"/>
      <c r="CER113" s="29"/>
      <c r="CES113" s="29"/>
      <c r="CET113" s="29"/>
      <c r="CEU113" s="29"/>
      <c r="CEV113" s="29"/>
      <c r="CEW113" s="29"/>
      <c r="CEX113" s="29"/>
      <c r="CEY113" s="29"/>
      <c r="CEZ113" s="29"/>
      <c r="CFA113" s="29"/>
      <c r="CFB113" s="29"/>
      <c r="CFC113" s="29"/>
      <c r="CFD113" s="29"/>
      <c r="CFE113" s="29"/>
      <c r="CFF113" s="29"/>
      <c r="CFG113" s="29"/>
      <c r="CFH113" s="29"/>
      <c r="CFI113" s="29"/>
      <c r="CFJ113" s="29"/>
      <c r="CFK113" s="29"/>
      <c r="CFL113" s="29"/>
      <c r="CFM113" s="29"/>
      <c r="CFN113" s="29"/>
      <c r="CFO113" s="29"/>
      <c r="CFP113" s="29"/>
      <c r="CFQ113" s="29"/>
      <c r="CFR113" s="29"/>
      <c r="CFS113" s="29"/>
      <c r="CFT113" s="29"/>
      <c r="CFU113" s="29"/>
      <c r="CFV113" s="29"/>
      <c r="CFW113" s="29"/>
      <c r="CFX113" s="29"/>
      <c r="CFY113" s="29"/>
      <c r="CFZ113" s="29"/>
      <c r="CGA113" s="29"/>
      <c r="CGB113" s="29"/>
      <c r="CGC113" s="29"/>
      <c r="CGD113" s="29"/>
      <c r="CGE113" s="29"/>
      <c r="CGF113" s="29"/>
      <c r="CGG113" s="29"/>
      <c r="CGH113" s="29"/>
      <c r="CGI113" s="29"/>
      <c r="CGJ113" s="29"/>
      <c r="CGK113" s="29"/>
      <c r="CGL113" s="29"/>
      <c r="CGM113" s="29"/>
      <c r="CGN113" s="29"/>
      <c r="CGO113" s="29"/>
      <c r="CGP113" s="29"/>
      <c r="CGQ113" s="29"/>
      <c r="CGR113" s="29"/>
      <c r="CGS113" s="29"/>
      <c r="CGT113" s="29"/>
      <c r="CGU113" s="29"/>
      <c r="CGV113" s="29"/>
      <c r="CGW113" s="29"/>
      <c r="CGX113" s="29"/>
      <c r="CGY113" s="29"/>
      <c r="CGZ113" s="29"/>
      <c r="CHA113" s="29"/>
      <c r="CHB113" s="29"/>
      <c r="CHC113" s="29"/>
      <c r="CHD113" s="29"/>
      <c r="CHE113" s="29"/>
      <c r="CHF113" s="29"/>
      <c r="CHG113" s="29"/>
      <c r="CHH113" s="29"/>
      <c r="CHI113" s="29"/>
      <c r="CHJ113" s="29"/>
      <c r="CHK113" s="29"/>
      <c r="CHL113" s="29"/>
      <c r="CHM113" s="29"/>
      <c r="CHN113" s="29"/>
      <c r="CHO113" s="29"/>
      <c r="CHP113" s="29"/>
      <c r="CHQ113" s="29"/>
      <c r="CHR113" s="29"/>
      <c r="CHS113" s="29"/>
      <c r="CHT113" s="29"/>
      <c r="CHU113" s="29"/>
      <c r="CHV113" s="29"/>
      <c r="CHW113" s="29"/>
      <c r="CHX113" s="29"/>
      <c r="CHY113" s="29"/>
      <c r="CHZ113" s="29"/>
      <c r="CIA113" s="29"/>
      <c r="CIB113" s="29"/>
      <c r="CIC113" s="29"/>
      <c r="CID113" s="29"/>
      <c r="CIE113" s="29"/>
      <c r="CIF113" s="29"/>
      <c r="CIG113" s="29"/>
      <c r="CIH113" s="29"/>
      <c r="CII113" s="29"/>
      <c r="CIJ113" s="29"/>
      <c r="CIK113" s="29"/>
      <c r="CIL113" s="29"/>
      <c r="CIM113" s="29"/>
      <c r="CIN113" s="29"/>
      <c r="CIO113" s="29"/>
      <c r="CIP113" s="29"/>
      <c r="CIQ113" s="29"/>
      <c r="CIR113" s="29"/>
      <c r="CIS113" s="29"/>
      <c r="CIT113" s="29"/>
      <c r="CIU113" s="29"/>
      <c r="CIV113" s="29"/>
      <c r="CIW113" s="29"/>
      <c r="CIX113" s="29"/>
      <c r="CIY113" s="29"/>
      <c r="CIZ113" s="29"/>
      <c r="CJA113" s="29"/>
      <c r="CJB113" s="29"/>
      <c r="CJC113" s="29"/>
      <c r="CJD113" s="29"/>
      <c r="CJE113" s="29"/>
      <c r="CJF113" s="29"/>
      <c r="CJG113" s="29"/>
      <c r="CJH113" s="29"/>
      <c r="CJI113" s="29"/>
      <c r="CJJ113" s="29"/>
      <c r="CJK113" s="29"/>
      <c r="CJL113" s="29"/>
      <c r="CJM113" s="29"/>
      <c r="CJN113" s="29"/>
      <c r="CJO113" s="29"/>
      <c r="CJP113" s="29"/>
      <c r="CJQ113" s="29"/>
      <c r="CJR113" s="29"/>
      <c r="CJS113" s="29"/>
      <c r="CJT113" s="29"/>
      <c r="CJU113" s="29"/>
      <c r="CJV113" s="29"/>
      <c r="CJW113" s="29"/>
      <c r="CJX113" s="29"/>
      <c r="CJY113" s="29"/>
      <c r="CJZ113" s="29"/>
      <c r="CKA113" s="29"/>
      <c r="CKB113" s="29"/>
      <c r="CKC113" s="29"/>
      <c r="CKD113" s="29"/>
      <c r="CKE113" s="29"/>
      <c r="CKF113" s="29"/>
      <c r="CKG113" s="29"/>
      <c r="CKH113" s="29"/>
      <c r="CKI113" s="29"/>
      <c r="CKJ113" s="29"/>
      <c r="CKK113" s="29"/>
      <c r="CKL113" s="29"/>
      <c r="CKM113" s="29"/>
      <c r="CKN113" s="29"/>
      <c r="CKO113" s="29"/>
      <c r="CKP113" s="29"/>
      <c r="CKQ113" s="29"/>
      <c r="CKR113" s="29"/>
      <c r="CKS113" s="29"/>
      <c r="CKT113" s="29"/>
      <c r="CKU113" s="29"/>
      <c r="CKV113" s="29"/>
      <c r="CKW113" s="29"/>
      <c r="CKX113" s="29"/>
      <c r="CKY113" s="29"/>
      <c r="CKZ113" s="29"/>
      <c r="CLA113" s="29"/>
      <c r="CLB113" s="29"/>
      <c r="CLC113" s="29"/>
      <c r="CLD113" s="29"/>
      <c r="CLE113" s="29"/>
      <c r="CLF113" s="29"/>
      <c r="CLG113" s="29"/>
      <c r="CLH113" s="29"/>
      <c r="CLI113" s="29"/>
      <c r="CLJ113" s="29"/>
      <c r="CLK113" s="29"/>
      <c r="CLL113" s="29"/>
      <c r="CLM113" s="29"/>
      <c r="CLN113" s="29"/>
      <c r="CLO113" s="29"/>
      <c r="CLP113" s="29"/>
      <c r="CLQ113" s="29"/>
      <c r="CLR113" s="29"/>
      <c r="CLS113" s="29"/>
      <c r="CLT113" s="29"/>
      <c r="CLU113" s="29"/>
      <c r="CLV113" s="29"/>
      <c r="CLW113" s="29"/>
      <c r="CLX113" s="29"/>
      <c r="CLY113" s="29"/>
      <c r="CLZ113" s="29"/>
      <c r="CMA113" s="29"/>
      <c r="CMB113" s="29"/>
      <c r="CMC113" s="29"/>
      <c r="CMD113" s="29"/>
      <c r="CME113" s="29"/>
      <c r="CMF113" s="29"/>
      <c r="CMG113" s="29"/>
      <c r="CMH113" s="29"/>
      <c r="CMI113" s="29"/>
      <c r="CMJ113" s="29"/>
      <c r="CMK113" s="29"/>
      <c r="CML113" s="29"/>
      <c r="CMM113" s="29"/>
      <c r="CMN113" s="29"/>
      <c r="CMO113" s="29"/>
      <c r="CMP113" s="29"/>
      <c r="CMQ113" s="29"/>
      <c r="CMR113" s="29"/>
      <c r="CMS113" s="29"/>
      <c r="CMT113" s="29"/>
      <c r="CMU113" s="29"/>
      <c r="CMV113" s="29"/>
      <c r="CMW113" s="29"/>
      <c r="CMX113" s="29"/>
      <c r="CMY113" s="29"/>
      <c r="CMZ113" s="29"/>
      <c r="CNA113" s="29"/>
      <c r="CNB113" s="29"/>
      <c r="CNC113" s="29"/>
      <c r="CND113" s="29"/>
      <c r="CNE113" s="29"/>
      <c r="CNF113" s="29"/>
      <c r="CNG113" s="29"/>
      <c r="CNH113" s="29"/>
      <c r="CNI113" s="29"/>
      <c r="CNJ113" s="29"/>
      <c r="CNK113" s="29"/>
      <c r="CNL113" s="29"/>
      <c r="CNM113" s="29"/>
      <c r="CNN113" s="29"/>
      <c r="CNO113" s="29"/>
      <c r="CNP113" s="29"/>
      <c r="CNQ113" s="29"/>
      <c r="CNR113" s="29"/>
      <c r="CNS113" s="29"/>
      <c r="CNT113" s="29"/>
      <c r="CNU113" s="29"/>
      <c r="CNV113" s="29"/>
      <c r="CNW113" s="29"/>
      <c r="CNX113" s="29"/>
      <c r="CNY113" s="29"/>
      <c r="CNZ113" s="29"/>
      <c r="COA113" s="29"/>
      <c r="COB113" s="29"/>
      <c r="COC113" s="29"/>
      <c r="COD113" s="29"/>
      <c r="COE113" s="29"/>
      <c r="COF113" s="29"/>
      <c r="COG113" s="29"/>
      <c r="COH113" s="29"/>
      <c r="COI113" s="29"/>
      <c r="COJ113" s="29"/>
      <c r="COK113" s="29"/>
      <c r="COL113" s="29"/>
      <c r="COM113" s="29"/>
      <c r="CON113" s="29"/>
      <c r="COO113" s="29"/>
      <c r="COP113" s="29"/>
      <c r="COQ113" s="29"/>
      <c r="COR113" s="29"/>
      <c r="COS113" s="29"/>
      <c r="COT113" s="29"/>
      <c r="COU113" s="29"/>
      <c r="COV113" s="29"/>
      <c r="COW113" s="29"/>
      <c r="COX113" s="29"/>
      <c r="COY113" s="29"/>
      <c r="COZ113" s="29"/>
      <c r="CPA113" s="29"/>
      <c r="CPB113" s="29"/>
      <c r="CPC113" s="29"/>
      <c r="CPD113" s="29"/>
      <c r="CPE113" s="29"/>
      <c r="CPF113" s="29"/>
      <c r="CPG113" s="29"/>
      <c r="CPH113" s="29"/>
      <c r="CPI113" s="29"/>
      <c r="CPJ113" s="29"/>
      <c r="CPK113" s="29"/>
      <c r="CPL113" s="29"/>
      <c r="CPM113" s="29"/>
      <c r="CPN113" s="29"/>
      <c r="CPO113" s="29"/>
      <c r="CPP113" s="29"/>
      <c r="CPQ113" s="29"/>
      <c r="CPR113" s="29"/>
      <c r="CPS113" s="29"/>
      <c r="CPT113" s="29"/>
      <c r="CPU113" s="29"/>
      <c r="CPV113" s="29"/>
      <c r="CPW113" s="29"/>
      <c r="CPX113" s="29"/>
      <c r="CPY113" s="29"/>
      <c r="CPZ113" s="29"/>
      <c r="CQA113" s="29"/>
      <c r="CQB113" s="29"/>
      <c r="CQC113" s="29"/>
      <c r="CQD113" s="29"/>
      <c r="CQE113" s="29"/>
      <c r="CQF113" s="29"/>
      <c r="CQG113" s="29"/>
      <c r="CQH113" s="29"/>
      <c r="CQI113" s="29"/>
      <c r="CQJ113" s="29"/>
      <c r="CQK113" s="29"/>
      <c r="CQL113" s="29"/>
      <c r="CQM113" s="29"/>
      <c r="CQN113" s="29"/>
      <c r="CQO113" s="29"/>
      <c r="CQP113" s="29"/>
      <c r="CQQ113" s="29"/>
      <c r="CQR113" s="29"/>
      <c r="CQS113" s="29"/>
      <c r="CQT113" s="29"/>
      <c r="CQU113" s="29"/>
      <c r="CQV113" s="29"/>
      <c r="CQW113" s="29"/>
      <c r="CQX113" s="29"/>
      <c r="CQY113" s="29"/>
      <c r="CQZ113" s="29"/>
      <c r="CRA113" s="29"/>
      <c r="CRB113" s="29"/>
      <c r="CRC113" s="29"/>
      <c r="CRD113" s="29"/>
      <c r="CRE113" s="29"/>
      <c r="CRF113" s="29"/>
      <c r="CRG113" s="29"/>
      <c r="CRH113" s="29"/>
      <c r="CRI113" s="29"/>
      <c r="CRJ113" s="29"/>
      <c r="CRK113" s="29"/>
      <c r="CRL113" s="29"/>
      <c r="CRM113" s="29"/>
      <c r="CRN113" s="29"/>
      <c r="CRO113" s="29"/>
      <c r="CRP113" s="29"/>
      <c r="CRQ113" s="29"/>
      <c r="CRR113" s="29"/>
      <c r="CRS113" s="29"/>
      <c r="CRT113" s="29"/>
      <c r="CRU113" s="29"/>
      <c r="CRV113" s="29"/>
      <c r="CRW113" s="29"/>
      <c r="CRX113" s="29"/>
      <c r="CRY113" s="29"/>
      <c r="CRZ113" s="29"/>
      <c r="CSA113" s="29"/>
      <c r="CSB113" s="29"/>
      <c r="CSC113" s="29"/>
      <c r="CSD113" s="29"/>
      <c r="CSE113" s="29"/>
      <c r="CSF113" s="29"/>
      <c r="CSG113" s="29"/>
      <c r="CSH113" s="29"/>
      <c r="CSI113" s="29"/>
      <c r="CSJ113" s="29"/>
      <c r="CSK113" s="29"/>
      <c r="CSL113" s="29"/>
      <c r="CSM113" s="29"/>
      <c r="CSN113" s="29"/>
      <c r="CSO113" s="29"/>
      <c r="CSP113" s="29"/>
      <c r="CSQ113" s="29"/>
      <c r="CSR113" s="29"/>
      <c r="CSS113" s="29"/>
      <c r="CST113" s="29"/>
      <c r="CSU113" s="29"/>
      <c r="CSV113" s="29"/>
      <c r="CSW113" s="29"/>
      <c r="CSX113" s="29"/>
      <c r="CSY113" s="29"/>
      <c r="CSZ113" s="29"/>
      <c r="CTA113" s="29"/>
      <c r="CTB113" s="29"/>
      <c r="CTC113" s="29"/>
      <c r="CTD113" s="29"/>
      <c r="CTE113" s="29"/>
      <c r="CTF113" s="29"/>
      <c r="CTG113" s="29"/>
      <c r="CTH113" s="29"/>
      <c r="CTI113" s="29"/>
      <c r="CTJ113" s="29"/>
      <c r="CTK113" s="29"/>
      <c r="CTL113" s="29"/>
      <c r="CTM113" s="29"/>
      <c r="CTN113" s="29"/>
      <c r="CTO113" s="29"/>
      <c r="CTP113" s="29"/>
      <c r="CTQ113" s="29"/>
      <c r="CTR113" s="29"/>
      <c r="CTS113" s="29"/>
      <c r="CTT113" s="29"/>
      <c r="CTU113" s="29"/>
      <c r="CTV113" s="29"/>
      <c r="CTW113" s="29"/>
      <c r="CTX113" s="29"/>
      <c r="CTY113" s="29"/>
      <c r="CTZ113" s="29"/>
      <c r="CUA113" s="29"/>
      <c r="CUB113" s="29"/>
      <c r="CUC113" s="29"/>
      <c r="CUD113" s="29"/>
      <c r="CUE113" s="29"/>
      <c r="CUF113" s="29"/>
      <c r="CUG113" s="29"/>
      <c r="CUH113" s="29"/>
      <c r="CUI113" s="29"/>
      <c r="CUJ113" s="29"/>
      <c r="CUK113" s="29"/>
      <c r="CUL113" s="29"/>
      <c r="CUM113" s="29"/>
      <c r="CUN113" s="29"/>
      <c r="CUO113" s="29"/>
      <c r="CUP113" s="29"/>
      <c r="CUQ113" s="29"/>
      <c r="CUR113" s="29"/>
      <c r="CUS113" s="29"/>
      <c r="CUT113" s="29"/>
      <c r="CUU113" s="29"/>
      <c r="CUV113" s="29"/>
      <c r="CUW113" s="29"/>
      <c r="CUX113" s="29"/>
      <c r="CUY113" s="29"/>
      <c r="CUZ113" s="29"/>
      <c r="CVA113" s="29"/>
      <c r="CVB113" s="29"/>
      <c r="CVC113" s="29"/>
      <c r="CVD113" s="29"/>
      <c r="CVE113" s="29"/>
      <c r="CVF113" s="29"/>
      <c r="CVG113" s="29"/>
      <c r="CVH113" s="29"/>
      <c r="CVI113" s="29"/>
      <c r="CVJ113" s="29"/>
      <c r="CVK113" s="29"/>
      <c r="CVL113" s="29"/>
      <c r="CVM113" s="29"/>
      <c r="CVN113" s="29"/>
      <c r="CVO113" s="29"/>
      <c r="CVP113" s="29"/>
      <c r="CVQ113" s="29"/>
      <c r="CVR113" s="29"/>
      <c r="CVS113" s="29"/>
      <c r="CVT113" s="29"/>
      <c r="CVU113" s="29"/>
      <c r="CVV113" s="29"/>
      <c r="CVW113" s="29"/>
      <c r="CVX113" s="29"/>
      <c r="CVY113" s="29"/>
      <c r="CVZ113" s="29"/>
      <c r="CWA113" s="29"/>
      <c r="CWB113" s="29"/>
      <c r="CWC113" s="29"/>
      <c r="CWD113" s="29"/>
      <c r="CWE113" s="29"/>
      <c r="CWF113" s="29"/>
      <c r="CWG113" s="29"/>
      <c r="CWH113" s="29"/>
      <c r="CWI113" s="29"/>
      <c r="CWJ113" s="29"/>
      <c r="CWK113" s="29"/>
      <c r="CWL113" s="29"/>
      <c r="CWM113" s="29"/>
      <c r="CWN113" s="29"/>
      <c r="CWO113" s="29"/>
      <c r="CWP113" s="29"/>
      <c r="CWQ113" s="29"/>
      <c r="CWR113" s="29"/>
      <c r="CWS113" s="29"/>
      <c r="CWT113" s="29"/>
      <c r="CWU113" s="29"/>
      <c r="CWV113" s="29"/>
      <c r="CWW113" s="29"/>
      <c r="CWX113" s="29"/>
      <c r="CWY113" s="29"/>
      <c r="CWZ113" s="29"/>
      <c r="CXA113" s="29"/>
      <c r="CXB113" s="29"/>
      <c r="CXC113" s="29"/>
      <c r="CXD113" s="29"/>
      <c r="CXE113" s="29"/>
      <c r="CXF113" s="29"/>
      <c r="CXG113" s="29"/>
      <c r="CXH113" s="29"/>
      <c r="CXI113" s="29"/>
      <c r="CXJ113" s="29"/>
      <c r="CXK113" s="29"/>
      <c r="CXL113" s="29"/>
      <c r="CXM113" s="29"/>
      <c r="CXN113" s="29"/>
      <c r="CXO113" s="29"/>
      <c r="CXP113" s="29"/>
      <c r="CXQ113" s="29"/>
      <c r="CXR113" s="29"/>
      <c r="CXS113" s="29"/>
      <c r="CXT113" s="29"/>
      <c r="CXU113" s="29"/>
      <c r="CXV113" s="29"/>
      <c r="CXW113" s="29"/>
      <c r="CXX113" s="29"/>
      <c r="CXY113" s="29"/>
      <c r="CXZ113" s="29"/>
      <c r="CYA113" s="29"/>
      <c r="CYB113" s="29"/>
      <c r="CYC113" s="29"/>
      <c r="CYD113" s="29"/>
      <c r="CYE113" s="29"/>
      <c r="CYF113" s="29"/>
      <c r="CYG113" s="29"/>
      <c r="CYH113" s="29"/>
      <c r="CYI113" s="29"/>
      <c r="CYJ113" s="29"/>
      <c r="CYK113" s="29"/>
      <c r="CYL113" s="29"/>
      <c r="CYM113" s="29"/>
      <c r="CYN113" s="29"/>
      <c r="CYO113" s="29"/>
      <c r="CYP113" s="29"/>
      <c r="CYQ113" s="29"/>
      <c r="CYR113" s="29"/>
      <c r="CYS113" s="29"/>
      <c r="CYT113" s="29"/>
      <c r="CYU113" s="29"/>
      <c r="CYV113" s="29"/>
      <c r="CYW113" s="29"/>
      <c r="CYX113" s="29"/>
      <c r="CYY113" s="29"/>
      <c r="CYZ113" s="29"/>
      <c r="CZA113" s="29"/>
      <c r="CZB113" s="29"/>
      <c r="CZC113" s="29"/>
      <c r="CZD113" s="29"/>
      <c r="CZE113" s="29"/>
      <c r="CZF113" s="29"/>
      <c r="CZG113" s="29"/>
      <c r="CZH113" s="29"/>
      <c r="CZI113" s="29"/>
      <c r="CZJ113" s="29"/>
      <c r="CZK113" s="29"/>
      <c r="CZL113" s="29"/>
      <c r="CZM113" s="29"/>
      <c r="CZN113" s="29"/>
      <c r="CZO113" s="29"/>
      <c r="CZP113" s="29"/>
      <c r="CZQ113" s="29"/>
      <c r="CZR113" s="29"/>
      <c r="CZS113" s="29"/>
      <c r="CZT113" s="29"/>
      <c r="CZU113" s="29"/>
      <c r="CZV113" s="29"/>
      <c r="CZW113" s="29"/>
      <c r="CZX113" s="29"/>
      <c r="CZY113" s="29"/>
      <c r="CZZ113" s="29"/>
      <c r="DAA113" s="29"/>
      <c r="DAB113" s="29"/>
      <c r="DAC113" s="29"/>
      <c r="DAD113" s="29"/>
      <c r="DAE113" s="29"/>
      <c r="DAF113" s="29"/>
      <c r="DAG113" s="29"/>
      <c r="DAH113" s="29"/>
      <c r="DAI113" s="29"/>
      <c r="DAJ113" s="29"/>
      <c r="DAK113" s="29"/>
      <c r="DAL113" s="29"/>
      <c r="DAM113" s="29"/>
      <c r="DAN113" s="29"/>
      <c r="DAO113" s="29"/>
      <c r="DAP113" s="29"/>
      <c r="DAQ113" s="29"/>
      <c r="DAR113" s="29"/>
      <c r="DAS113" s="29"/>
      <c r="DAT113" s="29"/>
      <c r="DAU113" s="29"/>
      <c r="DAV113" s="29"/>
      <c r="DAW113" s="29"/>
      <c r="DAX113" s="29"/>
      <c r="DAY113" s="29"/>
      <c r="DAZ113" s="29"/>
      <c r="DBA113" s="29"/>
      <c r="DBB113" s="29"/>
      <c r="DBC113" s="29"/>
      <c r="DBD113" s="29"/>
      <c r="DBE113" s="29"/>
      <c r="DBF113" s="29"/>
      <c r="DBG113" s="29"/>
      <c r="DBH113" s="29"/>
      <c r="DBI113" s="29"/>
      <c r="DBJ113" s="29"/>
      <c r="DBK113" s="29"/>
      <c r="DBL113" s="29"/>
      <c r="DBM113" s="29"/>
      <c r="DBN113" s="29"/>
      <c r="DBO113" s="29"/>
      <c r="DBP113" s="29"/>
      <c r="DBQ113" s="29"/>
      <c r="DBR113" s="29"/>
      <c r="DBS113" s="29"/>
      <c r="DBT113" s="29"/>
      <c r="DBU113" s="29"/>
      <c r="DBV113" s="29"/>
      <c r="DBW113" s="29"/>
      <c r="DBX113" s="29"/>
      <c r="DBY113" s="29"/>
      <c r="DBZ113" s="29"/>
      <c r="DCA113" s="29"/>
      <c r="DCB113" s="29"/>
      <c r="DCC113" s="29"/>
      <c r="DCD113" s="29"/>
      <c r="DCE113" s="29"/>
      <c r="DCF113" s="29"/>
      <c r="DCG113" s="29"/>
      <c r="DCH113" s="29"/>
      <c r="DCI113" s="29"/>
      <c r="DCJ113" s="29"/>
      <c r="DCK113" s="29"/>
      <c r="DCL113" s="29"/>
      <c r="DCM113" s="29"/>
      <c r="DCN113" s="29"/>
      <c r="DCO113" s="29"/>
      <c r="DCP113" s="29"/>
      <c r="DCQ113" s="29"/>
      <c r="DCR113" s="29"/>
      <c r="DCS113" s="29"/>
      <c r="DCT113" s="29"/>
      <c r="DCU113" s="29"/>
      <c r="DCV113" s="29"/>
      <c r="DCW113" s="29"/>
      <c r="DCX113" s="29"/>
      <c r="DCY113" s="29"/>
      <c r="DCZ113" s="29"/>
      <c r="DDA113" s="29"/>
      <c r="DDB113" s="29"/>
      <c r="DDC113" s="29"/>
      <c r="DDD113" s="29"/>
      <c r="DDE113" s="29"/>
      <c r="DDF113" s="29"/>
      <c r="DDG113" s="29"/>
      <c r="DDH113" s="29"/>
      <c r="DDI113" s="29"/>
      <c r="DDJ113" s="29"/>
      <c r="DDK113" s="29"/>
      <c r="DDL113" s="29"/>
      <c r="DDM113" s="29"/>
      <c r="DDN113" s="29"/>
      <c r="DDO113" s="29"/>
      <c r="DDP113" s="29"/>
      <c r="DDQ113" s="29"/>
      <c r="DDR113" s="29"/>
      <c r="DDS113" s="29"/>
      <c r="DDT113" s="29"/>
      <c r="DDU113" s="29"/>
      <c r="DDV113" s="29"/>
      <c r="DDW113" s="29"/>
      <c r="DDX113" s="29"/>
      <c r="DDY113" s="29"/>
      <c r="DDZ113" s="29"/>
      <c r="DEA113" s="29"/>
      <c r="DEB113" s="29"/>
      <c r="DEC113" s="29"/>
      <c r="DED113" s="29"/>
      <c r="DEE113" s="29"/>
      <c r="DEF113" s="29"/>
      <c r="DEG113" s="29"/>
      <c r="DEH113" s="29"/>
      <c r="DEI113" s="29"/>
      <c r="DEJ113" s="29"/>
      <c r="DEK113" s="29"/>
      <c r="DEL113" s="29"/>
      <c r="DEM113" s="29"/>
      <c r="DEN113" s="29"/>
      <c r="DEO113" s="29"/>
      <c r="DEP113" s="29"/>
      <c r="DEQ113" s="29"/>
      <c r="DER113" s="29"/>
      <c r="DES113" s="29"/>
      <c r="DET113" s="29"/>
      <c r="DEU113" s="29"/>
      <c r="DEV113" s="29"/>
      <c r="DEW113" s="29"/>
      <c r="DEX113" s="29"/>
      <c r="DEY113" s="29"/>
      <c r="DEZ113" s="29"/>
      <c r="DFA113" s="29"/>
      <c r="DFB113" s="29"/>
      <c r="DFC113" s="29"/>
      <c r="DFD113" s="29"/>
      <c r="DFE113" s="29"/>
      <c r="DFF113" s="29"/>
      <c r="DFG113" s="29"/>
      <c r="DFH113" s="29"/>
      <c r="DFI113" s="29"/>
      <c r="DFJ113" s="29"/>
      <c r="DFK113" s="29"/>
      <c r="DFL113" s="29"/>
      <c r="DFM113" s="29"/>
      <c r="DFN113" s="29"/>
      <c r="DFO113" s="29"/>
      <c r="DFP113" s="29"/>
      <c r="DFQ113" s="29"/>
      <c r="DFR113" s="29"/>
      <c r="DFS113" s="29"/>
      <c r="DFT113" s="29"/>
      <c r="DFU113" s="29"/>
      <c r="DFV113" s="29"/>
      <c r="DFW113" s="29"/>
      <c r="DFX113" s="29"/>
      <c r="DFY113" s="29"/>
      <c r="DFZ113" s="29"/>
      <c r="DGA113" s="29"/>
      <c r="DGB113" s="29"/>
      <c r="DGC113" s="29"/>
      <c r="DGD113" s="29"/>
      <c r="DGE113" s="29"/>
      <c r="DGF113" s="29"/>
      <c r="DGG113" s="29"/>
      <c r="DGH113" s="29"/>
      <c r="DGI113" s="29"/>
      <c r="DGJ113" s="29"/>
      <c r="DGK113" s="29"/>
      <c r="DGL113" s="29"/>
      <c r="DGM113" s="29"/>
      <c r="DGN113" s="29"/>
      <c r="DGO113" s="29"/>
      <c r="DGP113" s="29"/>
      <c r="DGQ113" s="29"/>
      <c r="DGR113" s="29"/>
      <c r="DGS113" s="29"/>
      <c r="DGT113" s="29"/>
      <c r="DGU113" s="29"/>
      <c r="DGV113" s="29"/>
      <c r="DGW113" s="29"/>
      <c r="DGX113" s="29"/>
      <c r="DGY113" s="29"/>
      <c r="DGZ113" s="29"/>
      <c r="DHA113" s="29"/>
      <c r="DHB113" s="29"/>
      <c r="DHC113" s="29"/>
      <c r="DHD113" s="29"/>
      <c r="DHE113" s="29"/>
      <c r="DHF113" s="29"/>
      <c r="DHG113" s="29"/>
      <c r="DHH113" s="29"/>
      <c r="DHI113" s="29"/>
      <c r="DHJ113" s="29"/>
      <c r="DHK113" s="29"/>
      <c r="DHL113" s="29"/>
      <c r="DHM113" s="29"/>
      <c r="DHN113" s="29"/>
      <c r="DHO113" s="29"/>
      <c r="DHP113" s="29"/>
      <c r="DHQ113" s="29"/>
      <c r="DHR113" s="29"/>
      <c r="DHS113" s="29"/>
      <c r="DHT113" s="29"/>
      <c r="DHU113" s="29"/>
      <c r="DHV113" s="29"/>
      <c r="DHW113" s="29"/>
      <c r="DHX113" s="29"/>
      <c r="DHY113" s="29"/>
      <c r="DHZ113" s="29"/>
      <c r="DIA113" s="29"/>
      <c r="DIB113" s="29"/>
      <c r="DIC113" s="29"/>
      <c r="DID113" s="29"/>
      <c r="DIE113" s="29"/>
      <c r="DIF113" s="29"/>
      <c r="DIG113" s="29"/>
      <c r="DIH113" s="29"/>
      <c r="DII113" s="29"/>
      <c r="DIJ113" s="29"/>
      <c r="DIK113" s="29"/>
      <c r="DIL113" s="29"/>
      <c r="DIM113" s="29"/>
      <c r="DIN113" s="29"/>
      <c r="DIO113" s="29"/>
      <c r="DIP113" s="29"/>
      <c r="DIQ113" s="29"/>
      <c r="DIR113" s="29"/>
      <c r="DIS113" s="29"/>
      <c r="DIT113" s="29"/>
      <c r="DIU113" s="29"/>
      <c r="DIV113" s="29"/>
      <c r="DIW113" s="29"/>
      <c r="DIX113" s="29"/>
      <c r="DIY113" s="29"/>
      <c r="DIZ113" s="29"/>
      <c r="DJA113" s="29"/>
      <c r="DJB113" s="29"/>
      <c r="DJC113" s="29"/>
      <c r="DJD113" s="29"/>
      <c r="DJE113" s="29"/>
      <c r="DJF113" s="29"/>
      <c r="DJG113" s="29"/>
      <c r="DJH113" s="29"/>
      <c r="DJI113" s="29"/>
      <c r="DJJ113" s="29"/>
      <c r="DJK113" s="29"/>
      <c r="DJL113" s="29"/>
      <c r="DJM113" s="29"/>
      <c r="DJN113" s="29"/>
      <c r="DJO113" s="29"/>
      <c r="DJP113" s="29"/>
      <c r="DJQ113" s="29"/>
      <c r="DJR113" s="29"/>
      <c r="DJS113" s="29"/>
      <c r="DJT113" s="29"/>
      <c r="DJU113" s="29"/>
      <c r="DJV113" s="29"/>
      <c r="DJW113" s="29"/>
      <c r="DJX113" s="29"/>
      <c r="DJY113" s="29"/>
      <c r="DJZ113" s="29"/>
      <c r="DKA113" s="29"/>
      <c r="DKB113" s="29"/>
      <c r="DKC113" s="29"/>
      <c r="DKD113" s="29"/>
      <c r="DKE113" s="29"/>
      <c r="DKF113" s="29"/>
      <c r="DKG113" s="29"/>
      <c r="DKH113" s="29"/>
      <c r="DKI113" s="29"/>
      <c r="DKJ113" s="29"/>
      <c r="DKK113" s="29"/>
      <c r="DKL113" s="29"/>
      <c r="DKM113" s="29"/>
      <c r="DKN113" s="29"/>
      <c r="DKO113" s="29"/>
      <c r="DKP113" s="29"/>
      <c r="DKQ113" s="29"/>
      <c r="DKR113" s="29"/>
      <c r="DKS113" s="29"/>
      <c r="DKT113" s="29"/>
      <c r="DKU113" s="29"/>
      <c r="DKV113" s="29"/>
      <c r="DKW113" s="29"/>
      <c r="DKX113" s="29"/>
      <c r="DKY113" s="29"/>
      <c r="DKZ113" s="29"/>
      <c r="DLA113" s="29"/>
      <c r="DLB113" s="29"/>
      <c r="DLC113" s="29"/>
      <c r="DLD113" s="29"/>
      <c r="DLE113" s="29"/>
      <c r="DLF113" s="29"/>
      <c r="DLG113" s="29"/>
      <c r="DLH113" s="29"/>
      <c r="DLI113" s="29"/>
      <c r="DLJ113" s="29"/>
      <c r="DLK113" s="29"/>
      <c r="DLL113" s="29"/>
      <c r="DLM113" s="29"/>
      <c r="DLN113" s="29"/>
      <c r="DLO113" s="29"/>
      <c r="DLP113" s="29"/>
      <c r="DLQ113" s="29"/>
      <c r="DLR113" s="29"/>
      <c r="DLS113" s="29"/>
      <c r="DLT113" s="29"/>
      <c r="DLU113" s="29"/>
      <c r="DLV113" s="29"/>
      <c r="DLW113" s="29"/>
      <c r="DLX113" s="29"/>
      <c r="DLY113" s="29"/>
      <c r="DLZ113" s="29"/>
      <c r="DMA113" s="29"/>
      <c r="DMB113" s="29"/>
      <c r="DMC113" s="29"/>
      <c r="DMD113" s="29"/>
      <c r="DME113" s="29"/>
      <c r="DMF113" s="29"/>
      <c r="DMG113" s="29"/>
      <c r="DMH113" s="29"/>
      <c r="DMI113" s="29"/>
      <c r="DMJ113" s="29"/>
      <c r="DMK113" s="29"/>
      <c r="DML113" s="29"/>
      <c r="DMM113" s="29"/>
      <c r="DMN113" s="29"/>
      <c r="DMO113" s="29"/>
      <c r="DMP113" s="29"/>
      <c r="DMQ113" s="29"/>
      <c r="DMR113" s="29"/>
      <c r="DMS113" s="29"/>
      <c r="DMT113" s="29"/>
      <c r="DMU113" s="29"/>
      <c r="DMV113" s="29"/>
      <c r="DMW113" s="29"/>
      <c r="DMX113" s="29"/>
      <c r="DMY113" s="29"/>
      <c r="DMZ113" s="29"/>
      <c r="DNA113" s="29"/>
      <c r="DNB113" s="29"/>
      <c r="DNC113" s="29"/>
      <c r="DND113" s="29"/>
      <c r="DNE113" s="29"/>
      <c r="DNF113" s="29"/>
      <c r="DNG113" s="29"/>
      <c r="DNH113" s="29"/>
      <c r="DNI113" s="29"/>
      <c r="DNJ113" s="29"/>
      <c r="DNK113" s="29"/>
      <c r="DNL113" s="29"/>
      <c r="DNM113" s="29"/>
      <c r="DNN113" s="29"/>
      <c r="DNO113" s="29"/>
      <c r="DNP113" s="29"/>
      <c r="DNQ113" s="29"/>
      <c r="DNR113" s="29"/>
      <c r="DNS113" s="29"/>
      <c r="DNT113" s="29"/>
      <c r="DNU113" s="29"/>
      <c r="DNV113" s="29"/>
      <c r="DNW113" s="29"/>
      <c r="DNX113" s="29"/>
      <c r="DNY113" s="29"/>
      <c r="DNZ113" s="29"/>
      <c r="DOA113" s="29"/>
      <c r="DOB113" s="29"/>
      <c r="DOC113" s="29"/>
      <c r="DOD113" s="29"/>
      <c r="DOE113" s="29"/>
      <c r="DOF113" s="29"/>
      <c r="DOG113" s="29"/>
      <c r="DOH113" s="29"/>
      <c r="DOI113" s="29"/>
      <c r="DOJ113" s="29"/>
      <c r="DOK113" s="29"/>
      <c r="DOL113" s="29"/>
      <c r="DOM113" s="29"/>
      <c r="DON113" s="29"/>
      <c r="DOO113" s="29"/>
      <c r="DOP113" s="29"/>
      <c r="DOQ113" s="29"/>
      <c r="DOR113" s="29"/>
      <c r="DOS113" s="29"/>
      <c r="DOT113" s="29"/>
      <c r="DOU113" s="29"/>
      <c r="DOV113" s="29"/>
      <c r="DOW113" s="29"/>
      <c r="DOX113" s="29"/>
      <c r="DOY113" s="29"/>
      <c r="DOZ113" s="29"/>
      <c r="DPA113" s="29"/>
      <c r="DPB113" s="29"/>
      <c r="DPC113" s="29"/>
      <c r="DPD113" s="29"/>
      <c r="DPE113" s="29"/>
      <c r="DPF113" s="29"/>
    </row>
    <row r="114" spans="1:3126" s="30" customFormat="1" ht="19.5" customHeight="1" x14ac:dyDescent="0.3">
      <c r="A114" s="70"/>
      <c r="B114" s="32"/>
      <c r="C114" s="32"/>
      <c r="D114" s="19"/>
      <c r="E114" s="19"/>
      <c r="F114" s="19"/>
      <c r="G114" s="19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8"/>
      <c r="BB114" s="28"/>
      <c r="BC114" s="28"/>
      <c r="BD114" s="28"/>
      <c r="BE114" s="28"/>
      <c r="BF114" s="28"/>
      <c r="BG114" s="28"/>
      <c r="BH114" s="28"/>
      <c r="BI114" s="28"/>
      <c r="BJ114" s="28"/>
      <c r="BK114" s="28"/>
      <c r="BL114" s="28"/>
      <c r="BM114" s="28"/>
      <c r="BN114" s="28"/>
      <c r="BO114" s="28"/>
      <c r="BP114" s="28"/>
      <c r="BQ114" s="28"/>
      <c r="BR114" s="28"/>
      <c r="BS114" s="28"/>
      <c r="BT114" s="28"/>
      <c r="BU114" s="28"/>
      <c r="BV114" s="28"/>
      <c r="BW114" s="28"/>
      <c r="BX114" s="28"/>
      <c r="BY114" s="28"/>
      <c r="BZ114" s="28"/>
      <c r="CA114" s="28"/>
      <c r="CB114" s="28"/>
      <c r="CC114" s="28"/>
      <c r="CD114" s="28"/>
      <c r="CE114" s="28"/>
      <c r="CF114" s="28"/>
      <c r="CG114" s="28"/>
      <c r="CH114" s="28"/>
      <c r="CI114" s="28"/>
      <c r="CJ114" s="28"/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28"/>
      <c r="CV114" s="28"/>
      <c r="CW114" s="28"/>
      <c r="CX114" s="28"/>
      <c r="CY114" s="28"/>
      <c r="CZ114" s="28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  <c r="FL114" s="29"/>
      <c r="FM114" s="29"/>
      <c r="FN114" s="29"/>
      <c r="FO114" s="29"/>
      <c r="FP114" s="29"/>
      <c r="FQ114" s="29"/>
      <c r="FR114" s="29"/>
      <c r="FS114" s="29"/>
      <c r="FT114" s="29"/>
      <c r="FU114" s="29"/>
      <c r="FV114" s="29"/>
      <c r="FW114" s="29"/>
      <c r="FX114" s="29"/>
      <c r="FY114" s="29"/>
      <c r="FZ114" s="29"/>
      <c r="GA114" s="29"/>
      <c r="GB114" s="29"/>
      <c r="GC114" s="29"/>
      <c r="GD114" s="29"/>
      <c r="GE114" s="29"/>
      <c r="GF114" s="29"/>
      <c r="GG114" s="29"/>
      <c r="GH114" s="29"/>
      <c r="GI114" s="29"/>
      <c r="GJ114" s="29"/>
      <c r="GK114" s="29"/>
      <c r="GL114" s="29"/>
      <c r="GM114" s="29"/>
      <c r="GN114" s="29"/>
      <c r="GO114" s="29"/>
      <c r="GP114" s="29"/>
      <c r="GQ114" s="29"/>
      <c r="GR114" s="29"/>
      <c r="GS114" s="29"/>
      <c r="GT114" s="29"/>
      <c r="GU114" s="29"/>
      <c r="GV114" s="29"/>
      <c r="GW114" s="29"/>
      <c r="GX114" s="29"/>
      <c r="GY114" s="29"/>
      <c r="GZ114" s="29"/>
      <c r="HA114" s="29"/>
      <c r="HB114" s="29"/>
      <c r="HC114" s="29"/>
      <c r="HD114" s="29"/>
      <c r="HE114" s="29"/>
      <c r="HF114" s="29"/>
      <c r="HG114" s="29"/>
      <c r="HH114" s="29"/>
      <c r="HI114" s="29"/>
      <c r="HJ114" s="29"/>
      <c r="HK114" s="29"/>
      <c r="HL114" s="29"/>
      <c r="HM114" s="29"/>
      <c r="HN114" s="29"/>
      <c r="HO114" s="29"/>
      <c r="HP114" s="29"/>
      <c r="HQ114" s="29"/>
      <c r="HR114" s="29"/>
      <c r="HS114" s="29"/>
      <c r="HT114" s="29"/>
      <c r="HU114" s="29"/>
      <c r="HV114" s="29"/>
      <c r="HW114" s="29"/>
      <c r="HX114" s="29"/>
      <c r="HY114" s="29"/>
      <c r="HZ114" s="29"/>
      <c r="IA114" s="29"/>
      <c r="IB114" s="29"/>
      <c r="IC114" s="29"/>
      <c r="ID114" s="29"/>
      <c r="IE114" s="29"/>
      <c r="IF114" s="29"/>
      <c r="IG114" s="29"/>
      <c r="IH114" s="29"/>
      <c r="II114" s="29"/>
      <c r="IJ114" s="29"/>
      <c r="IK114" s="29"/>
      <c r="IL114" s="29"/>
      <c r="IM114" s="29"/>
      <c r="IN114" s="29"/>
      <c r="IO114" s="29"/>
      <c r="IP114" s="29"/>
      <c r="IQ114" s="29"/>
      <c r="IR114" s="29"/>
      <c r="IS114" s="29"/>
      <c r="IT114" s="29"/>
      <c r="IU114" s="29"/>
      <c r="IV114" s="29"/>
      <c r="IW114" s="29"/>
      <c r="IX114" s="29"/>
      <c r="IY114" s="29"/>
      <c r="IZ114" s="29"/>
      <c r="JA114" s="29"/>
      <c r="JB114" s="29"/>
      <c r="JC114" s="29"/>
      <c r="JD114" s="29"/>
      <c r="JE114" s="29"/>
      <c r="JF114" s="29"/>
      <c r="JG114" s="29"/>
      <c r="JH114" s="29"/>
      <c r="JI114" s="29"/>
      <c r="JJ114" s="29"/>
      <c r="JK114" s="29"/>
      <c r="JL114" s="29"/>
      <c r="JM114" s="29"/>
      <c r="JN114" s="29"/>
      <c r="JO114" s="29"/>
      <c r="JP114" s="29"/>
      <c r="JQ114" s="29"/>
      <c r="JR114" s="29"/>
      <c r="JS114" s="29"/>
      <c r="JT114" s="29"/>
      <c r="JU114" s="29"/>
      <c r="JV114" s="29"/>
      <c r="JW114" s="29"/>
      <c r="JX114" s="29"/>
      <c r="JY114" s="29"/>
      <c r="JZ114" s="29"/>
      <c r="KA114" s="29"/>
      <c r="KB114" s="29"/>
      <c r="KC114" s="29"/>
      <c r="KD114" s="29"/>
      <c r="KE114" s="29"/>
      <c r="KF114" s="29"/>
      <c r="KG114" s="29"/>
      <c r="KH114" s="29"/>
      <c r="KI114" s="29"/>
      <c r="KJ114" s="29"/>
      <c r="KK114" s="29"/>
      <c r="KL114" s="29"/>
      <c r="KM114" s="29"/>
      <c r="KN114" s="29"/>
      <c r="KO114" s="29"/>
      <c r="KP114" s="29"/>
      <c r="KQ114" s="29"/>
      <c r="KR114" s="29"/>
      <c r="KS114" s="29"/>
      <c r="KT114" s="29"/>
      <c r="KU114" s="29"/>
      <c r="KV114" s="29"/>
      <c r="KW114" s="29"/>
      <c r="KX114" s="29"/>
      <c r="KY114" s="29"/>
      <c r="KZ114" s="29"/>
      <c r="LA114" s="29"/>
      <c r="LB114" s="29"/>
      <c r="LC114" s="29"/>
      <c r="LD114" s="29"/>
      <c r="LE114" s="29"/>
      <c r="LF114" s="29"/>
      <c r="LG114" s="29"/>
      <c r="LH114" s="29"/>
      <c r="LI114" s="29"/>
      <c r="LJ114" s="29"/>
      <c r="LK114" s="29"/>
      <c r="LL114" s="29"/>
      <c r="LM114" s="29"/>
      <c r="LN114" s="29"/>
      <c r="LO114" s="29"/>
      <c r="LP114" s="29"/>
      <c r="LQ114" s="29"/>
      <c r="LR114" s="29"/>
      <c r="LS114" s="29"/>
      <c r="LT114" s="29"/>
      <c r="LU114" s="29"/>
      <c r="LV114" s="29"/>
      <c r="LW114" s="29"/>
      <c r="LX114" s="29"/>
      <c r="LY114" s="29"/>
      <c r="LZ114" s="29"/>
      <c r="MA114" s="29"/>
      <c r="MB114" s="29"/>
      <c r="MC114" s="29"/>
      <c r="MD114" s="29"/>
      <c r="ME114" s="29"/>
      <c r="MF114" s="29"/>
      <c r="MG114" s="29"/>
      <c r="MH114" s="29"/>
      <c r="MI114" s="29"/>
      <c r="MJ114" s="29"/>
      <c r="MK114" s="29"/>
      <c r="ML114" s="29"/>
      <c r="MM114" s="29"/>
      <c r="MN114" s="29"/>
      <c r="MO114" s="29"/>
      <c r="MP114" s="29"/>
      <c r="MQ114" s="29"/>
      <c r="MR114" s="29"/>
      <c r="MS114" s="29"/>
      <c r="MT114" s="29"/>
      <c r="MU114" s="29"/>
      <c r="MV114" s="29"/>
      <c r="MW114" s="29"/>
      <c r="MX114" s="29"/>
      <c r="MY114" s="29"/>
      <c r="MZ114" s="29"/>
      <c r="NA114" s="29"/>
      <c r="NB114" s="29"/>
      <c r="NC114" s="29"/>
      <c r="ND114" s="29"/>
      <c r="NE114" s="29"/>
      <c r="NF114" s="29"/>
      <c r="NG114" s="29"/>
      <c r="NH114" s="29"/>
      <c r="NI114" s="29"/>
      <c r="NJ114" s="29"/>
      <c r="NK114" s="29"/>
      <c r="NL114" s="29"/>
      <c r="NM114" s="29"/>
      <c r="NN114" s="29"/>
      <c r="NO114" s="29"/>
      <c r="NP114" s="29"/>
      <c r="NQ114" s="29"/>
      <c r="NR114" s="29"/>
      <c r="NS114" s="29"/>
      <c r="NT114" s="29"/>
      <c r="NU114" s="29"/>
      <c r="NV114" s="29"/>
      <c r="NW114" s="29"/>
      <c r="NX114" s="29"/>
      <c r="NY114" s="29"/>
      <c r="NZ114" s="29"/>
      <c r="OA114" s="29"/>
      <c r="OB114" s="29"/>
      <c r="OC114" s="29"/>
      <c r="OD114" s="29"/>
      <c r="OE114" s="29"/>
      <c r="OF114" s="29"/>
      <c r="OG114" s="29"/>
      <c r="OH114" s="29"/>
      <c r="OI114" s="29"/>
      <c r="OJ114" s="29"/>
      <c r="OK114" s="29"/>
      <c r="OL114" s="29"/>
      <c r="OM114" s="29"/>
      <c r="ON114" s="29"/>
      <c r="OO114" s="29"/>
      <c r="OP114" s="29"/>
      <c r="OQ114" s="29"/>
      <c r="OR114" s="29"/>
      <c r="OS114" s="29"/>
      <c r="OT114" s="29"/>
      <c r="OU114" s="29"/>
      <c r="OV114" s="29"/>
      <c r="OW114" s="29"/>
      <c r="OX114" s="29"/>
      <c r="OY114" s="29"/>
      <c r="OZ114" s="29"/>
      <c r="PA114" s="29"/>
      <c r="PB114" s="29"/>
      <c r="PC114" s="29"/>
      <c r="PD114" s="29"/>
      <c r="PE114" s="29"/>
      <c r="PF114" s="29"/>
      <c r="PG114" s="29"/>
      <c r="PH114" s="29"/>
      <c r="PI114" s="29"/>
      <c r="PJ114" s="29"/>
      <c r="PK114" s="29"/>
      <c r="PL114" s="29"/>
      <c r="PM114" s="29"/>
      <c r="PN114" s="29"/>
      <c r="PO114" s="29"/>
      <c r="PP114" s="29"/>
      <c r="PQ114" s="29"/>
      <c r="PR114" s="29"/>
      <c r="PS114" s="29"/>
      <c r="PT114" s="29"/>
      <c r="PU114" s="29"/>
      <c r="PV114" s="29"/>
      <c r="PW114" s="29"/>
      <c r="PX114" s="29"/>
      <c r="PY114" s="29"/>
      <c r="PZ114" s="29"/>
      <c r="QA114" s="29"/>
      <c r="QB114" s="29"/>
      <c r="QC114" s="29"/>
      <c r="QD114" s="29"/>
      <c r="QE114" s="29"/>
      <c r="QF114" s="29"/>
      <c r="QG114" s="29"/>
      <c r="QH114" s="29"/>
      <c r="QI114" s="29"/>
      <c r="QJ114" s="29"/>
      <c r="QK114" s="29"/>
      <c r="QL114" s="29"/>
      <c r="QM114" s="29"/>
      <c r="QN114" s="29"/>
      <c r="QO114" s="29"/>
      <c r="QP114" s="29"/>
      <c r="QQ114" s="29"/>
      <c r="QR114" s="29"/>
      <c r="QS114" s="29"/>
      <c r="QT114" s="29"/>
      <c r="QU114" s="29"/>
      <c r="QV114" s="29"/>
      <c r="QW114" s="29"/>
      <c r="QX114" s="29"/>
      <c r="QY114" s="29"/>
      <c r="QZ114" s="29"/>
      <c r="RA114" s="29"/>
      <c r="RB114" s="29"/>
      <c r="RC114" s="29"/>
      <c r="RD114" s="29"/>
      <c r="RE114" s="29"/>
      <c r="RF114" s="29"/>
      <c r="RG114" s="29"/>
      <c r="RH114" s="29"/>
      <c r="RI114" s="29"/>
      <c r="RJ114" s="29"/>
      <c r="RK114" s="29"/>
      <c r="RL114" s="29"/>
      <c r="RM114" s="29"/>
      <c r="RN114" s="29"/>
      <c r="RO114" s="29"/>
      <c r="RP114" s="29"/>
      <c r="RQ114" s="29"/>
      <c r="RR114" s="29"/>
      <c r="RS114" s="29"/>
      <c r="RT114" s="29"/>
      <c r="RU114" s="29"/>
      <c r="RV114" s="29"/>
      <c r="RW114" s="29"/>
      <c r="RX114" s="29"/>
      <c r="RY114" s="29"/>
      <c r="RZ114" s="29"/>
      <c r="SA114" s="29"/>
      <c r="SB114" s="29"/>
      <c r="SC114" s="29"/>
      <c r="SD114" s="29"/>
      <c r="SE114" s="29"/>
      <c r="SF114" s="29"/>
      <c r="SG114" s="29"/>
      <c r="SH114" s="29"/>
      <c r="SI114" s="29"/>
      <c r="SJ114" s="29"/>
      <c r="SK114" s="29"/>
      <c r="SL114" s="29"/>
      <c r="SM114" s="29"/>
      <c r="SN114" s="29"/>
      <c r="SO114" s="29"/>
      <c r="SP114" s="29"/>
      <c r="SQ114" s="29"/>
      <c r="SR114" s="29"/>
      <c r="SS114" s="29"/>
      <c r="ST114" s="29"/>
      <c r="SU114" s="29"/>
      <c r="SV114" s="29"/>
      <c r="SW114" s="29"/>
      <c r="SX114" s="29"/>
      <c r="SY114" s="29"/>
      <c r="SZ114" s="29"/>
      <c r="TA114" s="29"/>
      <c r="TB114" s="29"/>
      <c r="TC114" s="29"/>
      <c r="TD114" s="29"/>
      <c r="TE114" s="29"/>
      <c r="TF114" s="29"/>
      <c r="TG114" s="29"/>
      <c r="TH114" s="29"/>
      <c r="TI114" s="29"/>
      <c r="TJ114" s="29"/>
      <c r="TK114" s="29"/>
      <c r="TL114" s="29"/>
      <c r="TM114" s="29"/>
      <c r="TN114" s="29"/>
      <c r="TO114" s="29"/>
      <c r="TP114" s="29"/>
      <c r="TQ114" s="29"/>
      <c r="TR114" s="29"/>
      <c r="TS114" s="29"/>
      <c r="TT114" s="29"/>
      <c r="TU114" s="29"/>
      <c r="TV114" s="29"/>
      <c r="TW114" s="29"/>
      <c r="TX114" s="29"/>
      <c r="TY114" s="29"/>
      <c r="TZ114" s="29"/>
      <c r="UA114" s="29"/>
      <c r="UB114" s="29"/>
      <c r="UC114" s="29"/>
      <c r="UD114" s="29"/>
      <c r="UE114" s="29"/>
      <c r="UF114" s="29"/>
      <c r="UG114" s="29"/>
      <c r="UH114" s="29"/>
      <c r="UI114" s="29"/>
      <c r="UJ114" s="29"/>
      <c r="UK114" s="29"/>
      <c r="UL114" s="29"/>
      <c r="UM114" s="29"/>
      <c r="UN114" s="29"/>
      <c r="UO114" s="29"/>
      <c r="UP114" s="29"/>
      <c r="UQ114" s="29"/>
      <c r="UR114" s="29"/>
      <c r="US114" s="29"/>
      <c r="UT114" s="29"/>
      <c r="UU114" s="29"/>
      <c r="UV114" s="29"/>
      <c r="UW114" s="29"/>
      <c r="UX114" s="29"/>
      <c r="UY114" s="29"/>
      <c r="UZ114" s="29"/>
      <c r="VA114" s="29"/>
      <c r="VB114" s="29"/>
      <c r="VC114" s="29"/>
      <c r="VD114" s="29"/>
      <c r="VE114" s="29"/>
      <c r="VF114" s="29"/>
      <c r="VG114" s="29"/>
      <c r="VH114" s="29"/>
      <c r="VI114" s="29"/>
      <c r="VJ114" s="29"/>
      <c r="VK114" s="29"/>
      <c r="VL114" s="29"/>
      <c r="VM114" s="29"/>
      <c r="VN114" s="29"/>
      <c r="VO114" s="29"/>
      <c r="VP114" s="29"/>
      <c r="VQ114" s="29"/>
      <c r="VR114" s="29"/>
      <c r="VS114" s="29"/>
      <c r="VT114" s="29"/>
      <c r="VU114" s="29"/>
      <c r="VV114" s="29"/>
      <c r="VW114" s="29"/>
      <c r="VX114" s="29"/>
      <c r="VY114" s="29"/>
      <c r="VZ114" s="29"/>
      <c r="WA114" s="29"/>
      <c r="WB114" s="29"/>
      <c r="WC114" s="29"/>
      <c r="WD114" s="29"/>
      <c r="WE114" s="29"/>
      <c r="WF114" s="29"/>
      <c r="WG114" s="29"/>
      <c r="WH114" s="29"/>
      <c r="WI114" s="29"/>
      <c r="WJ114" s="29"/>
      <c r="WK114" s="29"/>
      <c r="WL114" s="29"/>
      <c r="WM114" s="29"/>
      <c r="WN114" s="29"/>
      <c r="WO114" s="29"/>
      <c r="WP114" s="29"/>
      <c r="WQ114" s="29"/>
      <c r="WR114" s="29"/>
      <c r="WS114" s="29"/>
      <c r="WT114" s="29"/>
      <c r="WU114" s="29"/>
      <c r="WV114" s="29"/>
      <c r="WW114" s="29"/>
      <c r="WX114" s="29"/>
      <c r="WY114" s="29"/>
      <c r="WZ114" s="29"/>
      <c r="XA114" s="29"/>
      <c r="XB114" s="29"/>
      <c r="XC114" s="29"/>
      <c r="XD114" s="29"/>
      <c r="XE114" s="29"/>
      <c r="XF114" s="29"/>
      <c r="XG114" s="29"/>
      <c r="XH114" s="29"/>
      <c r="XI114" s="29"/>
      <c r="XJ114" s="29"/>
      <c r="XK114" s="29"/>
      <c r="XL114" s="29"/>
      <c r="XM114" s="29"/>
      <c r="XN114" s="29"/>
      <c r="XO114" s="29"/>
      <c r="XP114" s="29"/>
      <c r="XQ114" s="29"/>
      <c r="XR114" s="29"/>
      <c r="XS114" s="29"/>
      <c r="XT114" s="29"/>
      <c r="XU114" s="29"/>
      <c r="XV114" s="29"/>
      <c r="XW114" s="29"/>
      <c r="XX114" s="29"/>
      <c r="XY114" s="29"/>
      <c r="XZ114" s="29"/>
      <c r="YA114" s="29"/>
      <c r="YB114" s="29"/>
      <c r="YC114" s="29"/>
      <c r="YD114" s="29"/>
      <c r="YE114" s="29"/>
      <c r="YF114" s="29"/>
      <c r="YG114" s="29"/>
      <c r="YH114" s="29"/>
      <c r="YI114" s="29"/>
      <c r="YJ114" s="29"/>
      <c r="YK114" s="29"/>
      <c r="YL114" s="29"/>
      <c r="YM114" s="29"/>
      <c r="YN114" s="29"/>
      <c r="YO114" s="29"/>
      <c r="YP114" s="29"/>
      <c r="YQ114" s="29"/>
      <c r="YR114" s="29"/>
      <c r="YS114" s="29"/>
      <c r="YT114" s="29"/>
      <c r="YU114" s="29"/>
      <c r="YV114" s="29"/>
      <c r="YW114" s="29"/>
      <c r="YX114" s="29"/>
      <c r="YY114" s="29"/>
      <c r="YZ114" s="29"/>
      <c r="ZA114" s="29"/>
      <c r="ZB114" s="29"/>
      <c r="ZC114" s="29"/>
      <c r="ZD114" s="29"/>
      <c r="ZE114" s="29"/>
      <c r="ZF114" s="29"/>
      <c r="ZG114" s="29"/>
      <c r="ZH114" s="29"/>
      <c r="ZI114" s="29"/>
      <c r="ZJ114" s="29"/>
      <c r="ZK114" s="29"/>
      <c r="ZL114" s="29"/>
      <c r="ZM114" s="29"/>
      <c r="ZN114" s="29"/>
      <c r="ZO114" s="29"/>
      <c r="ZP114" s="29"/>
      <c r="ZQ114" s="29"/>
      <c r="ZR114" s="29"/>
      <c r="ZS114" s="29"/>
      <c r="ZT114" s="29"/>
      <c r="ZU114" s="29"/>
      <c r="ZV114" s="29"/>
      <c r="ZW114" s="29"/>
      <c r="ZX114" s="29"/>
      <c r="ZY114" s="29"/>
      <c r="ZZ114" s="29"/>
      <c r="AAA114" s="29"/>
      <c r="AAB114" s="29"/>
      <c r="AAC114" s="29"/>
      <c r="AAD114" s="29"/>
      <c r="AAE114" s="29"/>
      <c r="AAF114" s="29"/>
      <c r="AAG114" s="29"/>
      <c r="AAH114" s="29"/>
      <c r="AAI114" s="29"/>
      <c r="AAJ114" s="29"/>
      <c r="AAK114" s="29"/>
      <c r="AAL114" s="29"/>
      <c r="AAM114" s="29"/>
      <c r="AAN114" s="29"/>
      <c r="AAO114" s="29"/>
      <c r="AAP114" s="29"/>
      <c r="AAQ114" s="29"/>
      <c r="AAR114" s="29"/>
      <c r="AAS114" s="29"/>
      <c r="AAT114" s="29"/>
      <c r="AAU114" s="29"/>
      <c r="AAV114" s="29"/>
      <c r="AAW114" s="29"/>
      <c r="AAX114" s="29"/>
      <c r="AAY114" s="29"/>
      <c r="AAZ114" s="29"/>
      <c r="ABA114" s="29"/>
      <c r="ABB114" s="29"/>
      <c r="ABC114" s="29"/>
      <c r="ABD114" s="29"/>
      <c r="ABE114" s="29"/>
      <c r="ABF114" s="29"/>
      <c r="ABG114" s="29"/>
      <c r="ABH114" s="29"/>
      <c r="ABI114" s="29"/>
      <c r="ABJ114" s="29"/>
      <c r="ABK114" s="29"/>
      <c r="ABL114" s="29"/>
      <c r="ABM114" s="29"/>
      <c r="ABN114" s="29"/>
      <c r="ABO114" s="29"/>
      <c r="ABP114" s="29"/>
      <c r="ABQ114" s="29"/>
      <c r="ABR114" s="29"/>
      <c r="ABS114" s="29"/>
      <c r="ABT114" s="29"/>
      <c r="ABU114" s="29"/>
      <c r="ABV114" s="29"/>
      <c r="ABW114" s="29"/>
      <c r="ABX114" s="29"/>
      <c r="ABY114" s="29"/>
      <c r="ABZ114" s="29"/>
      <c r="ACA114" s="29"/>
      <c r="ACB114" s="29"/>
      <c r="ACC114" s="29"/>
      <c r="ACD114" s="29"/>
      <c r="ACE114" s="29"/>
      <c r="ACF114" s="29"/>
      <c r="ACG114" s="29"/>
      <c r="ACH114" s="29"/>
      <c r="ACI114" s="29"/>
      <c r="ACJ114" s="29"/>
      <c r="ACK114" s="29"/>
      <c r="ACL114" s="29"/>
      <c r="ACM114" s="29"/>
      <c r="ACN114" s="29"/>
      <c r="ACO114" s="29"/>
      <c r="ACP114" s="29"/>
      <c r="ACQ114" s="29"/>
      <c r="ACR114" s="29"/>
      <c r="ACS114" s="29"/>
      <c r="ACT114" s="29"/>
      <c r="ACU114" s="29"/>
      <c r="ACV114" s="29"/>
      <c r="ACW114" s="29"/>
      <c r="ACX114" s="29"/>
      <c r="ACY114" s="29"/>
      <c r="ACZ114" s="29"/>
      <c r="ADA114" s="29"/>
      <c r="ADB114" s="29"/>
      <c r="ADC114" s="29"/>
      <c r="ADD114" s="29"/>
      <c r="ADE114" s="29"/>
      <c r="ADF114" s="29"/>
      <c r="ADG114" s="29"/>
      <c r="ADH114" s="29"/>
      <c r="ADI114" s="29"/>
      <c r="ADJ114" s="29"/>
      <c r="ADK114" s="29"/>
      <c r="ADL114" s="29"/>
      <c r="ADM114" s="29"/>
      <c r="ADN114" s="29"/>
      <c r="ADO114" s="29"/>
      <c r="ADP114" s="29"/>
      <c r="ADQ114" s="29"/>
      <c r="ADR114" s="29"/>
      <c r="ADS114" s="29"/>
      <c r="ADT114" s="29"/>
      <c r="ADU114" s="29"/>
      <c r="ADV114" s="29"/>
      <c r="ADW114" s="29"/>
      <c r="ADX114" s="29"/>
      <c r="ADY114" s="29"/>
      <c r="ADZ114" s="29"/>
      <c r="AEA114" s="29"/>
      <c r="AEB114" s="29"/>
      <c r="AEC114" s="29"/>
      <c r="AED114" s="29"/>
      <c r="AEE114" s="29"/>
      <c r="AEF114" s="29"/>
      <c r="AEG114" s="29"/>
      <c r="AEH114" s="29"/>
      <c r="AEI114" s="29"/>
      <c r="AEJ114" s="29"/>
      <c r="AEK114" s="29"/>
      <c r="AEL114" s="29"/>
      <c r="AEM114" s="29"/>
      <c r="AEN114" s="29"/>
      <c r="AEO114" s="29"/>
      <c r="AEP114" s="29"/>
      <c r="AEQ114" s="29"/>
      <c r="AER114" s="29"/>
      <c r="AES114" s="29"/>
      <c r="AET114" s="29"/>
      <c r="AEU114" s="29"/>
      <c r="AEV114" s="29"/>
      <c r="AEW114" s="29"/>
      <c r="AEX114" s="29"/>
      <c r="AEY114" s="29"/>
      <c r="AEZ114" s="29"/>
      <c r="AFA114" s="29"/>
      <c r="AFB114" s="29"/>
      <c r="AFC114" s="29"/>
      <c r="AFD114" s="29"/>
      <c r="AFE114" s="29"/>
      <c r="AFF114" s="29"/>
      <c r="AFG114" s="29"/>
      <c r="AFH114" s="29"/>
      <c r="AFI114" s="29"/>
      <c r="AFJ114" s="29"/>
      <c r="AFK114" s="29"/>
      <c r="AFL114" s="29"/>
      <c r="AFM114" s="29"/>
      <c r="AFN114" s="29"/>
      <c r="AFO114" s="29"/>
      <c r="AFP114" s="29"/>
      <c r="AFQ114" s="29"/>
      <c r="AFR114" s="29"/>
      <c r="AFS114" s="29"/>
      <c r="AFT114" s="29"/>
      <c r="AFU114" s="29"/>
      <c r="AFV114" s="29"/>
      <c r="AFW114" s="29"/>
      <c r="AFX114" s="29"/>
      <c r="AFY114" s="29"/>
      <c r="AFZ114" s="29"/>
      <c r="AGA114" s="29"/>
      <c r="AGB114" s="29"/>
      <c r="AGC114" s="29"/>
      <c r="AGD114" s="29"/>
      <c r="AGE114" s="29"/>
      <c r="AGF114" s="29"/>
      <c r="AGG114" s="29"/>
      <c r="AGH114" s="29"/>
      <c r="AGI114" s="29"/>
      <c r="AGJ114" s="29"/>
      <c r="AGK114" s="29"/>
      <c r="AGL114" s="29"/>
      <c r="AGM114" s="29"/>
      <c r="AGN114" s="29"/>
      <c r="AGO114" s="29"/>
      <c r="AGP114" s="29"/>
      <c r="AGQ114" s="29"/>
      <c r="AGR114" s="29"/>
      <c r="AGS114" s="29"/>
      <c r="AGT114" s="29"/>
      <c r="AGU114" s="29"/>
      <c r="AGV114" s="29"/>
      <c r="AGW114" s="29"/>
      <c r="AGX114" s="29"/>
      <c r="AGY114" s="29"/>
      <c r="AGZ114" s="29"/>
      <c r="AHA114" s="29"/>
      <c r="AHB114" s="29"/>
      <c r="AHC114" s="29"/>
      <c r="AHD114" s="29"/>
      <c r="AHE114" s="29"/>
      <c r="AHF114" s="29"/>
      <c r="AHG114" s="29"/>
      <c r="AHH114" s="29"/>
      <c r="AHI114" s="29"/>
      <c r="AHJ114" s="29"/>
      <c r="AHK114" s="29"/>
      <c r="AHL114" s="29"/>
      <c r="AHM114" s="29"/>
      <c r="AHN114" s="29"/>
      <c r="AHO114" s="29"/>
      <c r="AHP114" s="29"/>
      <c r="AHQ114" s="29"/>
      <c r="AHR114" s="29"/>
      <c r="AHS114" s="29"/>
      <c r="AHT114" s="29"/>
      <c r="AHU114" s="29"/>
      <c r="AHV114" s="29"/>
      <c r="AHW114" s="29"/>
      <c r="AHX114" s="29"/>
      <c r="AHY114" s="29"/>
      <c r="AHZ114" s="29"/>
      <c r="AIA114" s="29"/>
      <c r="AIB114" s="29"/>
      <c r="AIC114" s="29"/>
      <c r="AID114" s="29"/>
      <c r="AIE114" s="29"/>
      <c r="AIF114" s="29"/>
      <c r="AIG114" s="29"/>
      <c r="AIH114" s="29"/>
      <c r="AII114" s="29"/>
      <c r="AIJ114" s="29"/>
      <c r="AIK114" s="29"/>
      <c r="AIL114" s="29"/>
      <c r="AIM114" s="29"/>
      <c r="AIN114" s="29"/>
      <c r="AIO114" s="29"/>
      <c r="AIP114" s="29"/>
      <c r="AIQ114" s="29"/>
      <c r="AIR114" s="29"/>
      <c r="AIS114" s="29"/>
      <c r="AIT114" s="29"/>
      <c r="AIU114" s="29"/>
      <c r="AIV114" s="29"/>
      <c r="AIW114" s="29"/>
      <c r="AIX114" s="29"/>
      <c r="AIY114" s="29"/>
      <c r="AIZ114" s="29"/>
      <c r="AJA114" s="29"/>
      <c r="AJB114" s="29"/>
      <c r="AJC114" s="29"/>
      <c r="AJD114" s="29"/>
      <c r="AJE114" s="29"/>
      <c r="AJF114" s="29"/>
      <c r="AJG114" s="29"/>
      <c r="AJH114" s="29"/>
      <c r="AJI114" s="29"/>
      <c r="AJJ114" s="29"/>
      <c r="AJK114" s="29"/>
      <c r="AJL114" s="29"/>
      <c r="AJM114" s="29"/>
      <c r="AJN114" s="29"/>
      <c r="AJO114" s="29"/>
      <c r="AJP114" s="29"/>
      <c r="AJQ114" s="29"/>
      <c r="AJR114" s="29"/>
      <c r="AJS114" s="29"/>
      <c r="AJT114" s="29"/>
      <c r="AJU114" s="29"/>
      <c r="AJV114" s="29"/>
      <c r="AJW114" s="29"/>
      <c r="AJX114" s="29"/>
      <c r="AJY114" s="29"/>
      <c r="AJZ114" s="29"/>
      <c r="AKA114" s="29"/>
      <c r="AKB114" s="29"/>
      <c r="AKC114" s="29"/>
      <c r="AKD114" s="29"/>
      <c r="AKE114" s="29"/>
      <c r="AKF114" s="29"/>
      <c r="AKG114" s="29"/>
      <c r="AKH114" s="29"/>
      <c r="AKI114" s="29"/>
      <c r="AKJ114" s="29"/>
      <c r="AKK114" s="29"/>
      <c r="AKL114" s="29"/>
      <c r="AKM114" s="29"/>
      <c r="AKN114" s="29"/>
      <c r="AKO114" s="29"/>
      <c r="AKP114" s="29"/>
      <c r="AKQ114" s="29"/>
      <c r="AKR114" s="29"/>
      <c r="AKS114" s="29"/>
      <c r="AKT114" s="29"/>
      <c r="AKU114" s="29"/>
      <c r="AKV114" s="29"/>
      <c r="AKW114" s="29"/>
      <c r="AKX114" s="29"/>
      <c r="AKY114" s="29"/>
      <c r="AKZ114" s="29"/>
      <c r="ALA114" s="29"/>
      <c r="ALB114" s="29"/>
      <c r="ALC114" s="29"/>
      <c r="ALD114" s="29"/>
      <c r="ALE114" s="29"/>
      <c r="ALF114" s="29"/>
      <c r="ALG114" s="29"/>
      <c r="ALH114" s="29"/>
      <c r="ALI114" s="29"/>
      <c r="ALJ114" s="29"/>
      <c r="ALK114" s="29"/>
      <c r="ALL114" s="29"/>
      <c r="ALM114" s="29"/>
      <c r="ALN114" s="29"/>
      <c r="ALO114" s="29"/>
      <c r="ALP114" s="29"/>
      <c r="ALQ114" s="29"/>
      <c r="ALR114" s="29"/>
      <c r="ALS114" s="29"/>
      <c r="ALT114" s="29"/>
      <c r="ALU114" s="29"/>
      <c r="ALV114" s="29"/>
      <c r="ALW114" s="29"/>
      <c r="ALX114" s="29"/>
      <c r="ALY114" s="29"/>
      <c r="ALZ114" s="29"/>
      <c r="AMA114" s="29"/>
      <c r="AMB114" s="29"/>
      <c r="AMC114" s="29"/>
      <c r="AMD114" s="29"/>
      <c r="AME114" s="29"/>
      <c r="AMF114" s="29"/>
      <c r="AMG114" s="29"/>
      <c r="AMH114" s="29"/>
      <c r="AMI114" s="29"/>
      <c r="AMJ114" s="29"/>
      <c r="AMK114" s="29"/>
      <c r="AML114" s="29"/>
      <c r="AMM114" s="29"/>
      <c r="AMN114" s="29"/>
      <c r="AMO114" s="29"/>
      <c r="AMP114" s="29"/>
      <c r="AMQ114" s="29"/>
      <c r="AMR114" s="29"/>
      <c r="AMS114" s="29"/>
      <c r="AMT114" s="29"/>
      <c r="AMU114" s="29"/>
      <c r="AMV114" s="29"/>
      <c r="AMW114" s="29"/>
      <c r="AMX114" s="29"/>
      <c r="AMY114" s="29"/>
      <c r="AMZ114" s="29"/>
      <c r="ANA114" s="29"/>
      <c r="ANB114" s="29"/>
      <c r="ANC114" s="29"/>
      <c r="AND114" s="29"/>
      <c r="ANE114" s="29"/>
      <c r="ANF114" s="29"/>
      <c r="ANG114" s="29"/>
      <c r="ANH114" s="29"/>
      <c r="ANI114" s="29"/>
      <c r="ANJ114" s="29"/>
      <c r="ANK114" s="29"/>
      <c r="ANL114" s="29"/>
      <c r="ANM114" s="29"/>
      <c r="ANN114" s="29"/>
      <c r="ANO114" s="29"/>
      <c r="ANP114" s="29"/>
      <c r="ANQ114" s="29"/>
      <c r="ANR114" s="29"/>
      <c r="ANS114" s="29"/>
      <c r="ANT114" s="29"/>
      <c r="ANU114" s="29"/>
      <c r="ANV114" s="29"/>
      <c r="ANW114" s="29"/>
      <c r="ANX114" s="29"/>
      <c r="ANY114" s="29"/>
      <c r="ANZ114" s="29"/>
      <c r="AOA114" s="29"/>
      <c r="AOB114" s="29"/>
      <c r="AOC114" s="29"/>
      <c r="AOD114" s="29"/>
      <c r="AOE114" s="29"/>
      <c r="AOF114" s="29"/>
      <c r="AOG114" s="29"/>
      <c r="AOH114" s="29"/>
      <c r="AOI114" s="29"/>
      <c r="AOJ114" s="29"/>
      <c r="AOK114" s="29"/>
      <c r="AOL114" s="29"/>
      <c r="AOM114" s="29"/>
      <c r="AON114" s="29"/>
      <c r="AOO114" s="29"/>
      <c r="AOP114" s="29"/>
      <c r="AOQ114" s="29"/>
      <c r="AOR114" s="29"/>
      <c r="AOS114" s="29"/>
      <c r="AOT114" s="29"/>
      <c r="AOU114" s="29"/>
      <c r="AOV114" s="29"/>
      <c r="AOW114" s="29"/>
      <c r="AOX114" s="29"/>
      <c r="AOY114" s="29"/>
      <c r="AOZ114" s="29"/>
      <c r="APA114" s="29"/>
      <c r="APB114" s="29"/>
      <c r="APC114" s="29"/>
      <c r="APD114" s="29"/>
      <c r="APE114" s="29"/>
      <c r="APF114" s="29"/>
      <c r="APG114" s="29"/>
      <c r="APH114" s="29"/>
      <c r="API114" s="29"/>
      <c r="APJ114" s="29"/>
      <c r="APK114" s="29"/>
      <c r="APL114" s="29"/>
      <c r="APM114" s="29"/>
      <c r="APN114" s="29"/>
      <c r="APO114" s="29"/>
      <c r="APP114" s="29"/>
      <c r="APQ114" s="29"/>
      <c r="APR114" s="29"/>
      <c r="APS114" s="29"/>
      <c r="APT114" s="29"/>
      <c r="APU114" s="29"/>
      <c r="APV114" s="29"/>
      <c r="APW114" s="29"/>
      <c r="APX114" s="29"/>
      <c r="APY114" s="29"/>
      <c r="APZ114" s="29"/>
      <c r="AQA114" s="29"/>
      <c r="AQB114" s="29"/>
      <c r="AQC114" s="29"/>
      <c r="AQD114" s="29"/>
      <c r="AQE114" s="29"/>
      <c r="AQF114" s="29"/>
      <c r="AQG114" s="29"/>
      <c r="AQH114" s="29"/>
      <c r="AQI114" s="29"/>
      <c r="AQJ114" s="29"/>
      <c r="AQK114" s="29"/>
      <c r="AQL114" s="29"/>
      <c r="AQM114" s="29"/>
      <c r="AQN114" s="29"/>
      <c r="AQO114" s="29"/>
      <c r="AQP114" s="29"/>
      <c r="AQQ114" s="29"/>
      <c r="AQR114" s="29"/>
      <c r="AQS114" s="29"/>
      <c r="AQT114" s="29"/>
      <c r="AQU114" s="29"/>
      <c r="AQV114" s="29"/>
      <c r="AQW114" s="29"/>
      <c r="AQX114" s="29"/>
      <c r="AQY114" s="29"/>
      <c r="AQZ114" s="29"/>
      <c r="ARA114" s="29"/>
      <c r="ARB114" s="29"/>
      <c r="ARC114" s="29"/>
      <c r="ARD114" s="29"/>
      <c r="ARE114" s="29"/>
      <c r="ARF114" s="29"/>
      <c r="ARG114" s="29"/>
      <c r="ARH114" s="29"/>
      <c r="ARI114" s="29"/>
      <c r="ARJ114" s="29"/>
      <c r="ARK114" s="29"/>
      <c r="ARL114" s="29"/>
      <c r="ARM114" s="29"/>
      <c r="ARN114" s="29"/>
      <c r="ARO114" s="29"/>
      <c r="ARP114" s="29"/>
      <c r="ARQ114" s="29"/>
      <c r="ARR114" s="29"/>
      <c r="ARS114" s="29"/>
      <c r="ART114" s="29"/>
      <c r="ARU114" s="29"/>
      <c r="ARV114" s="29"/>
      <c r="ARW114" s="29"/>
      <c r="ARX114" s="29"/>
      <c r="ARY114" s="29"/>
      <c r="ARZ114" s="29"/>
      <c r="ASA114" s="29"/>
      <c r="ASB114" s="29"/>
      <c r="ASC114" s="29"/>
      <c r="ASD114" s="29"/>
      <c r="ASE114" s="29"/>
      <c r="ASF114" s="29"/>
      <c r="ASG114" s="29"/>
      <c r="ASH114" s="29"/>
      <c r="ASI114" s="29"/>
      <c r="ASJ114" s="29"/>
      <c r="ASK114" s="29"/>
      <c r="ASL114" s="29"/>
      <c r="ASM114" s="29"/>
      <c r="ASN114" s="29"/>
      <c r="ASO114" s="29"/>
      <c r="ASP114" s="29"/>
      <c r="ASQ114" s="29"/>
      <c r="ASR114" s="29"/>
      <c r="ASS114" s="29"/>
      <c r="AST114" s="29"/>
      <c r="ASU114" s="29"/>
      <c r="ASV114" s="29"/>
      <c r="ASW114" s="29"/>
      <c r="ASX114" s="29"/>
      <c r="ASY114" s="29"/>
      <c r="ASZ114" s="29"/>
      <c r="ATA114" s="29"/>
      <c r="ATB114" s="29"/>
      <c r="ATC114" s="29"/>
      <c r="ATD114" s="29"/>
      <c r="ATE114" s="29"/>
      <c r="ATF114" s="29"/>
      <c r="ATG114" s="29"/>
      <c r="ATH114" s="29"/>
      <c r="ATI114" s="29"/>
      <c r="ATJ114" s="29"/>
      <c r="ATK114" s="29"/>
      <c r="ATL114" s="29"/>
      <c r="ATM114" s="29"/>
      <c r="ATN114" s="29"/>
      <c r="ATO114" s="29"/>
      <c r="ATP114" s="29"/>
      <c r="ATQ114" s="29"/>
      <c r="ATR114" s="29"/>
      <c r="ATS114" s="29"/>
      <c r="ATT114" s="29"/>
      <c r="ATU114" s="29"/>
      <c r="ATV114" s="29"/>
      <c r="ATW114" s="29"/>
      <c r="ATX114" s="29"/>
      <c r="ATY114" s="29"/>
      <c r="ATZ114" s="29"/>
      <c r="AUA114" s="29"/>
      <c r="AUB114" s="29"/>
      <c r="AUC114" s="29"/>
      <c r="AUD114" s="29"/>
      <c r="AUE114" s="29"/>
      <c r="AUF114" s="29"/>
      <c r="AUG114" s="29"/>
      <c r="AUH114" s="29"/>
      <c r="AUI114" s="29"/>
      <c r="AUJ114" s="29"/>
      <c r="AUK114" s="29"/>
      <c r="AUL114" s="29"/>
      <c r="AUM114" s="29"/>
      <c r="AUN114" s="29"/>
      <c r="AUO114" s="29"/>
      <c r="AUP114" s="29"/>
      <c r="AUQ114" s="29"/>
      <c r="AUR114" s="29"/>
      <c r="AUS114" s="29"/>
      <c r="AUT114" s="29"/>
      <c r="AUU114" s="29"/>
      <c r="AUV114" s="29"/>
      <c r="AUW114" s="29"/>
      <c r="AUX114" s="29"/>
      <c r="AUY114" s="29"/>
      <c r="AUZ114" s="29"/>
      <c r="AVA114" s="29"/>
      <c r="AVB114" s="29"/>
      <c r="AVC114" s="29"/>
      <c r="AVD114" s="29"/>
      <c r="AVE114" s="29"/>
      <c r="AVF114" s="29"/>
      <c r="AVG114" s="29"/>
      <c r="AVH114" s="29"/>
      <c r="AVI114" s="29"/>
      <c r="AVJ114" s="29"/>
      <c r="AVK114" s="29"/>
      <c r="AVL114" s="29"/>
      <c r="AVM114" s="29"/>
      <c r="AVN114" s="29"/>
      <c r="AVO114" s="29"/>
      <c r="AVP114" s="29"/>
      <c r="AVQ114" s="29"/>
      <c r="AVR114" s="29"/>
      <c r="AVS114" s="29"/>
      <c r="AVT114" s="29"/>
      <c r="AVU114" s="29"/>
      <c r="AVV114" s="29"/>
      <c r="AVW114" s="29"/>
      <c r="AVX114" s="29"/>
      <c r="AVY114" s="29"/>
      <c r="AVZ114" s="29"/>
      <c r="AWA114" s="29"/>
      <c r="AWB114" s="29"/>
      <c r="AWC114" s="29"/>
      <c r="AWD114" s="29"/>
      <c r="AWE114" s="29"/>
      <c r="AWF114" s="29"/>
      <c r="AWG114" s="29"/>
      <c r="AWH114" s="29"/>
      <c r="AWI114" s="29"/>
      <c r="AWJ114" s="29"/>
      <c r="AWK114" s="29"/>
      <c r="AWL114" s="29"/>
      <c r="AWM114" s="29"/>
      <c r="AWN114" s="29"/>
      <c r="AWO114" s="29"/>
      <c r="AWP114" s="29"/>
      <c r="AWQ114" s="29"/>
      <c r="AWR114" s="29"/>
      <c r="AWS114" s="29"/>
      <c r="AWT114" s="29"/>
      <c r="AWU114" s="29"/>
      <c r="AWV114" s="29"/>
      <c r="AWW114" s="29"/>
      <c r="AWX114" s="29"/>
      <c r="AWY114" s="29"/>
      <c r="AWZ114" s="29"/>
      <c r="AXA114" s="29"/>
      <c r="AXB114" s="29"/>
      <c r="AXC114" s="29"/>
      <c r="AXD114" s="29"/>
      <c r="AXE114" s="29"/>
      <c r="AXF114" s="29"/>
      <c r="AXG114" s="29"/>
      <c r="AXH114" s="29"/>
      <c r="AXI114" s="29"/>
      <c r="AXJ114" s="29"/>
      <c r="AXK114" s="29"/>
      <c r="AXL114" s="29"/>
      <c r="AXM114" s="29"/>
      <c r="AXN114" s="29"/>
      <c r="AXO114" s="29"/>
      <c r="AXP114" s="29"/>
      <c r="AXQ114" s="29"/>
      <c r="AXR114" s="29"/>
      <c r="AXS114" s="29"/>
      <c r="AXT114" s="29"/>
      <c r="AXU114" s="29"/>
      <c r="AXV114" s="29"/>
      <c r="AXW114" s="29"/>
      <c r="AXX114" s="29"/>
      <c r="AXY114" s="29"/>
      <c r="AXZ114" s="29"/>
      <c r="AYA114" s="29"/>
      <c r="AYB114" s="29"/>
      <c r="AYC114" s="29"/>
      <c r="AYD114" s="29"/>
      <c r="AYE114" s="29"/>
      <c r="AYF114" s="29"/>
      <c r="AYG114" s="29"/>
      <c r="AYH114" s="29"/>
      <c r="AYI114" s="29"/>
      <c r="AYJ114" s="29"/>
      <c r="AYK114" s="29"/>
      <c r="AYL114" s="29"/>
      <c r="AYM114" s="29"/>
      <c r="AYN114" s="29"/>
      <c r="AYO114" s="29"/>
      <c r="AYP114" s="29"/>
      <c r="AYQ114" s="29"/>
      <c r="AYR114" s="29"/>
      <c r="AYS114" s="29"/>
      <c r="AYT114" s="29"/>
      <c r="AYU114" s="29"/>
      <c r="AYV114" s="29"/>
      <c r="AYW114" s="29"/>
      <c r="AYX114" s="29"/>
      <c r="AYY114" s="29"/>
      <c r="AYZ114" s="29"/>
      <c r="AZA114" s="29"/>
      <c r="AZB114" s="29"/>
      <c r="AZC114" s="29"/>
      <c r="AZD114" s="29"/>
      <c r="AZE114" s="29"/>
      <c r="AZF114" s="29"/>
      <c r="AZG114" s="29"/>
      <c r="AZH114" s="29"/>
      <c r="AZI114" s="29"/>
      <c r="AZJ114" s="29"/>
      <c r="AZK114" s="29"/>
      <c r="AZL114" s="29"/>
      <c r="AZM114" s="29"/>
      <c r="AZN114" s="29"/>
      <c r="AZO114" s="29"/>
      <c r="AZP114" s="29"/>
      <c r="AZQ114" s="29"/>
      <c r="AZR114" s="29"/>
      <c r="AZS114" s="29"/>
      <c r="AZT114" s="29"/>
      <c r="AZU114" s="29"/>
      <c r="AZV114" s="29"/>
      <c r="AZW114" s="29"/>
      <c r="AZX114" s="29"/>
      <c r="AZY114" s="29"/>
      <c r="AZZ114" s="29"/>
      <c r="BAA114" s="29"/>
      <c r="BAB114" s="29"/>
      <c r="BAC114" s="29"/>
      <c r="BAD114" s="29"/>
      <c r="BAE114" s="29"/>
      <c r="BAF114" s="29"/>
      <c r="BAG114" s="29"/>
      <c r="BAH114" s="29"/>
      <c r="BAI114" s="29"/>
      <c r="BAJ114" s="29"/>
      <c r="BAK114" s="29"/>
      <c r="BAL114" s="29"/>
      <c r="BAM114" s="29"/>
      <c r="BAN114" s="29"/>
      <c r="BAO114" s="29"/>
      <c r="BAP114" s="29"/>
      <c r="BAQ114" s="29"/>
      <c r="BAR114" s="29"/>
      <c r="BAS114" s="29"/>
      <c r="BAT114" s="29"/>
      <c r="BAU114" s="29"/>
      <c r="BAV114" s="29"/>
      <c r="BAW114" s="29"/>
      <c r="BAX114" s="29"/>
      <c r="BAY114" s="29"/>
      <c r="BAZ114" s="29"/>
      <c r="BBA114" s="29"/>
      <c r="BBB114" s="29"/>
      <c r="BBC114" s="29"/>
      <c r="BBD114" s="29"/>
      <c r="BBE114" s="29"/>
      <c r="BBF114" s="29"/>
      <c r="BBG114" s="29"/>
      <c r="BBH114" s="29"/>
      <c r="BBI114" s="29"/>
      <c r="BBJ114" s="29"/>
      <c r="BBK114" s="29"/>
      <c r="BBL114" s="29"/>
      <c r="BBM114" s="29"/>
      <c r="BBN114" s="29"/>
      <c r="BBO114" s="29"/>
      <c r="BBP114" s="29"/>
      <c r="BBQ114" s="29"/>
      <c r="BBR114" s="29"/>
      <c r="BBS114" s="29"/>
      <c r="BBT114" s="29"/>
      <c r="BBU114" s="29"/>
      <c r="BBV114" s="29"/>
      <c r="BBW114" s="29"/>
      <c r="BBX114" s="29"/>
      <c r="BBY114" s="29"/>
      <c r="BBZ114" s="29"/>
      <c r="BCA114" s="29"/>
      <c r="BCB114" s="29"/>
      <c r="BCC114" s="29"/>
      <c r="BCD114" s="29"/>
      <c r="BCE114" s="29"/>
      <c r="BCF114" s="29"/>
      <c r="BCG114" s="29"/>
      <c r="BCH114" s="29"/>
      <c r="BCI114" s="29"/>
      <c r="BCJ114" s="29"/>
      <c r="BCK114" s="29"/>
      <c r="BCL114" s="29"/>
      <c r="BCM114" s="29"/>
      <c r="BCN114" s="29"/>
      <c r="BCO114" s="29"/>
      <c r="BCP114" s="29"/>
      <c r="BCQ114" s="29"/>
      <c r="BCR114" s="29"/>
      <c r="BCS114" s="29"/>
      <c r="BCT114" s="29"/>
      <c r="BCU114" s="29"/>
      <c r="BCV114" s="29"/>
      <c r="BCW114" s="29"/>
      <c r="BCX114" s="29"/>
      <c r="BCY114" s="29"/>
      <c r="BCZ114" s="29"/>
      <c r="BDA114" s="29"/>
      <c r="BDB114" s="29"/>
      <c r="BDC114" s="29"/>
      <c r="BDD114" s="29"/>
      <c r="BDE114" s="29"/>
      <c r="BDF114" s="29"/>
      <c r="BDG114" s="29"/>
      <c r="BDH114" s="29"/>
      <c r="BDI114" s="29"/>
      <c r="BDJ114" s="29"/>
      <c r="BDK114" s="29"/>
      <c r="BDL114" s="29"/>
      <c r="BDM114" s="29"/>
      <c r="BDN114" s="29"/>
      <c r="BDO114" s="29"/>
      <c r="BDP114" s="29"/>
      <c r="BDQ114" s="29"/>
      <c r="BDR114" s="29"/>
      <c r="BDS114" s="29"/>
      <c r="BDT114" s="29"/>
      <c r="BDU114" s="29"/>
      <c r="BDV114" s="29"/>
      <c r="BDW114" s="29"/>
      <c r="BDX114" s="29"/>
      <c r="BDY114" s="29"/>
      <c r="BDZ114" s="29"/>
      <c r="BEA114" s="29"/>
      <c r="BEB114" s="29"/>
      <c r="BEC114" s="29"/>
      <c r="BED114" s="29"/>
      <c r="BEE114" s="29"/>
      <c r="BEF114" s="29"/>
      <c r="BEG114" s="29"/>
      <c r="BEH114" s="29"/>
      <c r="BEI114" s="29"/>
      <c r="BEJ114" s="29"/>
      <c r="BEK114" s="29"/>
      <c r="BEL114" s="29"/>
      <c r="BEM114" s="29"/>
      <c r="BEN114" s="29"/>
      <c r="BEO114" s="29"/>
      <c r="BEP114" s="29"/>
      <c r="BEQ114" s="29"/>
      <c r="BER114" s="29"/>
      <c r="BES114" s="29"/>
      <c r="BET114" s="29"/>
      <c r="BEU114" s="29"/>
      <c r="BEV114" s="29"/>
      <c r="BEW114" s="29"/>
      <c r="BEX114" s="29"/>
      <c r="BEY114" s="29"/>
      <c r="BEZ114" s="29"/>
      <c r="BFA114" s="29"/>
      <c r="BFB114" s="29"/>
      <c r="BFC114" s="29"/>
      <c r="BFD114" s="29"/>
      <c r="BFE114" s="29"/>
      <c r="BFF114" s="29"/>
      <c r="BFG114" s="29"/>
      <c r="BFH114" s="29"/>
      <c r="BFI114" s="29"/>
      <c r="BFJ114" s="29"/>
      <c r="BFK114" s="29"/>
      <c r="BFL114" s="29"/>
      <c r="BFM114" s="29"/>
      <c r="BFN114" s="29"/>
      <c r="BFO114" s="29"/>
      <c r="BFP114" s="29"/>
      <c r="BFQ114" s="29"/>
      <c r="BFR114" s="29"/>
      <c r="BFS114" s="29"/>
      <c r="BFT114" s="29"/>
      <c r="BFU114" s="29"/>
      <c r="BFV114" s="29"/>
      <c r="BFW114" s="29"/>
      <c r="BFX114" s="29"/>
      <c r="BFY114" s="29"/>
      <c r="BFZ114" s="29"/>
      <c r="BGA114" s="29"/>
      <c r="BGB114" s="29"/>
      <c r="BGC114" s="29"/>
      <c r="BGD114" s="29"/>
      <c r="BGE114" s="29"/>
      <c r="BGF114" s="29"/>
      <c r="BGG114" s="29"/>
      <c r="BGH114" s="29"/>
      <c r="BGI114" s="29"/>
      <c r="BGJ114" s="29"/>
      <c r="BGK114" s="29"/>
      <c r="BGL114" s="29"/>
      <c r="BGM114" s="29"/>
      <c r="BGN114" s="29"/>
      <c r="BGO114" s="29"/>
      <c r="BGP114" s="29"/>
      <c r="BGQ114" s="29"/>
      <c r="BGR114" s="29"/>
      <c r="BGS114" s="29"/>
      <c r="BGT114" s="29"/>
      <c r="BGU114" s="29"/>
      <c r="BGV114" s="29"/>
      <c r="BGW114" s="29"/>
      <c r="BGX114" s="29"/>
      <c r="BGY114" s="29"/>
      <c r="BGZ114" s="29"/>
      <c r="BHA114" s="29"/>
      <c r="BHB114" s="29"/>
      <c r="BHC114" s="29"/>
      <c r="BHD114" s="29"/>
      <c r="BHE114" s="29"/>
      <c r="BHF114" s="29"/>
      <c r="BHG114" s="29"/>
      <c r="BHH114" s="29"/>
      <c r="BHI114" s="29"/>
      <c r="BHJ114" s="29"/>
      <c r="BHK114" s="29"/>
      <c r="BHL114" s="29"/>
      <c r="BHM114" s="29"/>
      <c r="BHN114" s="29"/>
      <c r="BHO114" s="29"/>
      <c r="BHP114" s="29"/>
      <c r="BHQ114" s="29"/>
      <c r="BHR114" s="29"/>
      <c r="BHS114" s="29"/>
      <c r="BHT114" s="29"/>
      <c r="BHU114" s="29"/>
      <c r="BHV114" s="29"/>
      <c r="BHW114" s="29"/>
      <c r="BHX114" s="29"/>
      <c r="BHY114" s="29"/>
      <c r="BHZ114" s="29"/>
      <c r="BIA114" s="29"/>
      <c r="BIB114" s="29"/>
      <c r="BIC114" s="29"/>
      <c r="BID114" s="29"/>
      <c r="BIE114" s="29"/>
      <c r="BIF114" s="29"/>
      <c r="BIG114" s="29"/>
      <c r="BIH114" s="29"/>
      <c r="BII114" s="29"/>
      <c r="BIJ114" s="29"/>
      <c r="BIK114" s="29"/>
      <c r="BIL114" s="29"/>
      <c r="BIM114" s="29"/>
      <c r="BIN114" s="29"/>
      <c r="BIO114" s="29"/>
      <c r="BIP114" s="29"/>
      <c r="BIQ114" s="29"/>
      <c r="BIR114" s="29"/>
      <c r="BIS114" s="29"/>
      <c r="BIT114" s="29"/>
      <c r="BIU114" s="29"/>
      <c r="BIV114" s="29"/>
      <c r="BIW114" s="29"/>
      <c r="BIX114" s="29"/>
      <c r="BIY114" s="29"/>
      <c r="BIZ114" s="29"/>
      <c r="BJA114" s="29"/>
      <c r="BJB114" s="29"/>
      <c r="BJC114" s="29"/>
      <c r="BJD114" s="29"/>
      <c r="BJE114" s="29"/>
      <c r="BJF114" s="29"/>
      <c r="BJG114" s="29"/>
      <c r="BJH114" s="29"/>
      <c r="BJI114" s="29"/>
      <c r="BJJ114" s="29"/>
      <c r="BJK114" s="29"/>
      <c r="BJL114" s="29"/>
      <c r="BJM114" s="29"/>
      <c r="BJN114" s="29"/>
      <c r="BJO114" s="29"/>
      <c r="BJP114" s="29"/>
      <c r="BJQ114" s="29"/>
      <c r="BJR114" s="29"/>
      <c r="BJS114" s="29"/>
      <c r="BJT114" s="29"/>
      <c r="BJU114" s="29"/>
      <c r="BJV114" s="29"/>
      <c r="BJW114" s="29"/>
      <c r="BJX114" s="29"/>
      <c r="BJY114" s="29"/>
      <c r="BJZ114" s="29"/>
      <c r="BKA114" s="29"/>
      <c r="BKB114" s="29"/>
      <c r="BKC114" s="29"/>
      <c r="BKD114" s="29"/>
      <c r="BKE114" s="29"/>
      <c r="BKF114" s="29"/>
      <c r="BKG114" s="29"/>
      <c r="BKH114" s="29"/>
      <c r="BKI114" s="29"/>
      <c r="BKJ114" s="29"/>
      <c r="BKK114" s="29"/>
      <c r="BKL114" s="29"/>
      <c r="BKM114" s="29"/>
      <c r="BKN114" s="29"/>
      <c r="BKO114" s="29"/>
      <c r="BKP114" s="29"/>
      <c r="BKQ114" s="29"/>
      <c r="BKR114" s="29"/>
      <c r="BKS114" s="29"/>
      <c r="BKT114" s="29"/>
      <c r="BKU114" s="29"/>
      <c r="BKV114" s="29"/>
      <c r="BKW114" s="29"/>
      <c r="BKX114" s="29"/>
      <c r="BKY114" s="29"/>
      <c r="BKZ114" s="29"/>
      <c r="BLA114" s="29"/>
      <c r="BLB114" s="29"/>
      <c r="BLC114" s="29"/>
      <c r="BLD114" s="29"/>
      <c r="BLE114" s="29"/>
      <c r="BLF114" s="29"/>
      <c r="BLG114" s="29"/>
      <c r="BLH114" s="29"/>
      <c r="BLI114" s="29"/>
      <c r="BLJ114" s="29"/>
      <c r="BLK114" s="29"/>
      <c r="BLL114" s="29"/>
      <c r="BLM114" s="29"/>
      <c r="BLN114" s="29"/>
      <c r="BLO114" s="29"/>
      <c r="BLP114" s="29"/>
      <c r="BLQ114" s="29"/>
      <c r="BLR114" s="29"/>
      <c r="BLS114" s="29"/>
      <c r="BLT114" s="29"/>
      <c r="BLU114" s="29"/>
      <c r="BLV114" s="29"/>
      <c r="BLW114" s="29"/>
      <c r="BLX114" s="29"/>
      <c r="BLY114" s="29"/>
      <c r="BLZ114" s="29"/>
      <c r="BMA114" s="29"/>
      <c r="BMB114" s="29"/>
      <c r="BMC114" s="29"/>
      <c r="BMD114" s="29"/>
      <c r="BME114" s="29"/>
      <c r="BMF114" s="29"/>
      <c r="BMG114" s="29"/>
      <c r="BMH114" s="29"/>
      <c r="BMI114" s="29"/>
      <c r="BMJ114" s="29"/>
      <c r="BMK114" s="29"/>
      <c r="BML114" s="29"/>
      <c r="BMM114" s="29"/>
      <c r="BMN114" s="29"/>
      <c r="BMO114" s="29"/>
      <c r="BMP114" s="29"/>
      <c r="BMQ114" s="29"/>
      <c r="BMR114" s="29"/>
      <c r="BMS114" s="29"/>
      <c r="BMT114" s="29"/>
      <c r="BMU114" s="29"/>
      <c r="BMV114" s="29"/>
      <c r="BMW114" s="29"/>
      <c r="BMX114" s="29"/>
      <c r="BMY114" s="29"/>
      <c r="BMZ114" s="29"/>
      <c r="BNA114" s="29"/>
      <c r="BNB114" s="29"/>
      <c r="BNC114" s="29"/>
      <c r="BND114" s="29"/>
      <c r="BNE114" s="29"/>
      <c r="BNF114" s="29"/>
      <c r="BNG114" s="29"/>
      <c r="BNH114" s="29"/>
      <c r="BNI114" s="29"/>
      <c r="BNJ114" s="29"/>
      <c r="BNK114" s="29"/>
      <c r="BNL114" s="29"/>
      <c r="BNM114" s="29"/>
      <c r="BNN114" s="29"/>
      <c r="BNO114" s="29"/>
      <c r="BNP114" s="29"/>
      <c r="BNQ114" s="29"/>
      <c r="BNR114" s="29"/>
      <c r="BNS114" s="29"/>
      <c r="BNT114" s="29"/>
      <c r="BNU114" s="29"/>
      <c r="BNV114" s="29"/>
      <c r="BNW114" s="29"/>
      <c r="BNX114" s="29"/>
      <c r="BNY114" s="29"/>
      <c r="BNZ114" s="29"/>
      <c r="BOA114" s="29"/>
      <c r="BOB114" s="29"/>
      <c r="BOC114" s="29"/>
      <c r="BOD114" s="29"/>
      <c r="BOE114" s="29"/>
      <c r="BOF114" s="29"/>
      <c r="BOG114" s="29"/>
      <c r="BOH114" s="29"/>
      <c r="BOI114" s="29"/>
      <c r="BOJ114" s="29"/>
      <c r="BOK114" s="29"/>
      <c r="BOL114" s="29"/>
      <c r="BOM114" s="29"/>
      <c r="BON114" s="29"/>
      <c r="BOO114" s="29"/>
      <c r="BOP114" s="29"/>
      <c r="BOQ114" s="29"/>
      <c r="BOR114" s="29"/>
      <c r="BOS114" s="29"/>
      <c r="BOT114" s="29"/>
      <c r="BOU114" s="29"/>
      <c r="BOV114" s="29"/>
      <c r="BOW114" s="29"/>
      <c r="BOX114" s="29"/>
      <c r="BOY114" s="29"/>
      <c r="BOZ114" s="29"/>
      <c r="BPA114" s="29"/>
      <c r="BPB114" s="29"/>
      <c r="BPC114" s="29"/>
      <c r="BPD114" s="29"/>
      <c r="BPE114" s="29"/>
      <c r="BPF114" s="29"/>
      <c r="BPG114" s="29"/>
      <c r="BPH114" s="29"/>
      <c r="BPI114" s="29"/>
      <c r="BPJ114" s="29"/>
      <c r="BPK114" s="29"/>
      <c r="BPL114" s="29"/>
      <c r="BPM114" s="29"/>
      <c r="BPN114" s="29"/>
      <c r="BPO114" s="29"/>
      <c r="BPP114" s="29"/>
      <c r="BPQ114" s="29"/>
      <c r="BPR114" s="29"/>
      <c r="BPS114" s="29"/>
      <c r="BPT114" s="29"/>
      <c r="BPU114" s="29"/>
      <c r="BPV114" s="29"/>
      <c r="BPW114" s="29"/>
      <c r="BPX114" s="29"/>
      <c r="BPY114" s="29"/>
      <c r="BPZ114" s="29"/>
      <c r="BQA114" s="29"/>
      <c r="BQB114" s="29"/>
      <c r="BQC114" s="29"/>
      <c r="BQD114" s="29"/>
      <c r="BQE114" s="29"/>
      <c r="BQF114" s="29"/>
      <c r="BQG114" s="29"/>
      <c r="BQH114" s="29"/>
      <c r="BQI114" s="29"/>
      <c r="BQJ114" s="29"/>
      <c r="BQK114" s="29"/>
      <c r="BQL114" s="29"/>
      <c r="BQM114" s="29"/>
      <c r="BQN114" s="29"/>
      <c r="BQO114" s="29"/>
      <c r="BQP114" s="29"/>
      <c r="BQQ114" s="29"/>
      <c r="BQR114" s="29"/>
      <c r="BQS114" s="29"/>
      <c r="BQT114" s="29"/>
      <c r="BQU114" s="29"/>
      <c r="BQV114" s="29"/>
      <c r="BQW114" s="29"/>
      <c r="BQX114" s="29"/>
      <c r="BQY114" s="29"/>
      <c r="BQZ114" s="29"/>
      <c r="BRA114" s="29"/>
      <c r="BRB114" s="29"/>
      <c r="BRC114" s="29"/>
      <c r="BRD114" s="29"/>
      <c r="BRE114" s="29"/>
      <c r="BRF114" s="29"/>
      <c r="BRG114" s="29"/>
      <c r="BRH114" s="29"/>
      <c r="BRI114" s="29"/>
      <c r="BRJ114" s="29"/>
      <c r="BRK114" s="29"/>
      <c r="BRL114" s="29"/>
      <c r="BRM114" s="29"/>
      <c r="BRN114" s="29"/>
      <c r="BRO114" s="29"/>
      <c r="BRP114" s="29"/>
      <c r="BRQ114" s="29"/>
      <c r="BRR114" s="29"/>
      <c r="BRS114" s="29"/>
      <c r="BRT114" s="29"/>
      <c r="BRU114" s="29"/>
      <c r="BRV114" s="29"/>
      <c r="BRW114" s="29"/>
      <c r="BRX114" s="29"/>
      <c r="BRY114" s="29"/>
      <c r="BRZ114" s="29"/>
      <c r="BSA114" s="29"/>
      <c r="BSB114" s="29"/>
      <c r="BSC114" s="29"/>
      <c r="BSD114" s="29"/>
      <c r="BSE114" s="29"/>
      <c r="BSF114" s="29"/>
      <c r="BSG114" s="29"/>
      <c r="BSH114" s="29"/>
      <c r="BSI114" s="29"/>
      <c r="BSJ114" s="29"/>
      <c r="BSK114" s="29"/>
      <c r="BSL114" s="29"/>
      <c r="BSM114" s="29"/>
      <c r="BSN114" s="29"/>
      <c r="BSO114" s="29"/>
      <c r="BSP114" s="29"/>
      <c r="BSQ114" s="29"/>
      <c r="BSR114" s="29"/>
      <c r="BSS114" s="29"/>
      <c r="BST114" s="29"/>
      <c r="BSU114" s="29"/>
      <c r="BSV114" s="29"/>
      <c r="BSW114" s="29"/>
      <c r="BSX114" s="29"/>
      <c r="BSY114" s="29"/>
      <c r="BSZ114" s="29"/>
      <c r="BTA114" s="29"/>
      <c r="BTB114" s="29"/>
      <c r="BTC114" s="29"/>
      <c r="BTD114" s="29"/>
      <c r="BTE114" s="29"/>
      <c r="BTF114" s="29"/>
      <c r="BTG114" s="29"/>
      <c r="BTH114" s="29"/>
      <c r="BTI114" s="29"/>
      <c r="BTJ114" s="29"/>
      <c r="BTK114" s="29"/>
      <c r="BTL114" s="29"/>
      <c r="BTM114" s="29"/>
      <c r="BTN114" s="29"/>
      <c r="BTO114" s="29"/>
      <c r="BTP114" s="29"/>
      <c r="BTQ114" s="29"/>
      <c r="BTR114" s="29"/>
      <c r="BTS114" s="29"/>
      <c r="BTT114" s="29"/>
      <c r="BTU114" s="29"/>
      <c r="BTV114" s="29"/>
      <c r="BTW114" s="29"/>
      <c r="BTX114" s="29"/>
      <c r="BTY114" s="29"/>
      <c r="BTZ114" s="29"/>
      <c r="BUA114" s="29"/>
      <c r="BUB114" s="29"/>
      <c r="BUC114" s="29"/>
      <c r="BUD114" s="29"/>
      <c r="BUE114" s="29"/>
      <c r="BUF114" s="29"/>
      <c r="BUG114" s="29"/>
      <c r="BUH114" s="29"/>
      <c r="BUI114" s="29"/>
      <c r="BUJ114" s="29"/>
      <c r="BUK114" s="29"/>
      <c r="BUL114" s="29"/>
      <c r="BUM114" s="29"/>
      <c r="BUN114" s="29"/>
      <c r="BUO114" s="29"/>
      <c r="BUP114" s="29"/>
      <c r="BUQ114" s="29"/>
      <c r="BUR114" s="29"/>
      <c r="BUS114" s="29"/>
      <c r="BUT114" s="29"/>
      <c r="BUU114" s="29"/>
      <c r="BUV114" s="29"/>
      <c r="BUW114" s="29"/>
      <c r="BUX114" s="29"/>
      <c r="BUY114" s="29"/>
      <c r="BUZ114" s="29"/>
      <c r="BVA114" s="29"/>
      <c r="BVB114" s="29"/>
      <c r="BVC114" s="29"/>
      <c r="BVD114" s="29"/>
      <c r="BVE114" s="29"/>
      <c r="BVF114" s="29"/>
      <c r="BVG114" s="29"/>
      <c r="BVH114" s="29"/>
      <c r="BVI114" s="29"/>
      <c r="BVJ114" s="29"/>
      <c r="BVK114" s="29"/>
      <c r="BVL114" s="29"/>
      <c r="BVM114" s="29"/>
      <c r="BVN114" s="29"/>
      <c r="BVO114" s="29"/>
      <c r="BVP114" s="29"/>
      <c r="BVQ114" s="29"/>
      <c r="BVR114" s="29"/>
      <c r="BVS114" s="29"/>
      <c r="BVT114" s="29"/>
      <c r="BVU114" s="29"/>
      <c r="BVV114" s="29"/>
      <c r="BVW114" s="29"/>
      <c r="BVX114" s="29"/>
      <c r="BVY114" s="29"/>
      <c r="BVZ114" s="29"/>
      <c r="BWA114" s="29"/>
      <c r="BWB114" s="29"/>
      <c r="BWC114" s="29"/>
      <c r="BWD114" s="29"/>
      <c r="BWE114" s="29"/>
      <c r="BWF114" s="29"/>
      <c r="BWG114" s="29"/>
      <c r="BWH114" s="29"/>
      <c r="BWI114" s="29"/>
      <c r="BWJ114" s="29"/>
      <c r="BWK114" s="29"/>
      <c r="BWL114" s="29"/>
      <c r="BWM114" s="29"/>
      <c r="BWN114" s="29"/>
      <c r="BWO114" s="29"/>
      <c r="BWP114" s="29"/>
      <c r="BWQ114" s="29"/>
      <c r="BWR114" s="29"/>
      <c r="BWS114" s="29"/>
      <c r="BWT114" s="29"/>
      <c r="BWU114" s="29"/>
      <c r="BWV114" s="29"/>
      <c r="BWW114" s="29"/>
      <c r="BWX114" s="29"/>
      <c r="BWY114" s="29"/>
      <c r="BWZ114" s="29"/>
      <c r="BXA114" s="29"/>
      <c r="BXB114" s="29"/>
      <c r="BXC114" s="29"/>
      <c r="BXD114" s="29"/>
      <c r="BXE114" s="29"/>
      <c r="BXF114" s="29"/>
      <c r="BXG114" s="29"/>
      <c r="BXH114" s="29"/>
      <c r="BXI114" s="29"/>
      <c r="BXJ114" s="29"/>
      <c r="BXK114" s="29"/>
      <c r="BXL114" s="29"/>
      <c r="BXM114" s="29"/>
      <c r="BXN114" s="29"/>
      <c r="BXO114" s="29"/>
      <c r="BXP114" s="29"/>
      <c r="BXQ114" s="29"/>
      <c r="BXR114" s="29"/>
      <c r="BXS114" s="29"/>
      <c r="BXT114" s="29"/>
      <c r="BXU114" s="29"/>
      <c r="BXV114" s="29"/>
      <c r="BXW114" s="29"/>
      <c r="BXX114" s="29"/>
      <c r="BXY114" s="29"/>
      <c r="BXZ114" s="29"/>
      <c r="BYA114" s="29"/>
      <c r="BYB114" s="29"/>
      <c r="BYC114" s="29"/>
      <c r="BYD114" s="29"/>
      <c r="BYE114" s="29"/>
      <c r="BYF114" s="29"/>
      <c r="BYG114" s="29"/>
      <c r="BYH114" s="29"/>
      <c r="BYI114" s="29"/>
      <c r="BYJ114" s="29"/>
      <c r="BYK114" s="29"/>
      <c r="BYL114" s="29"/>
      <c r="BYM114" s="29"/>
      <c r="BYN114" s="29"/>
      <c r="BYO114" s="29"/>
      <c r="BYP114" s="29"/>
      <c r="BYQ114" s="29"/>
      <c r="BYR114" s="29"/>
      <c r="BYS114" s="29"/>
      <c r="BYT114" s="29"/>
      <c r="BYU114" s="29"/>
      <c r="BYV114" s="29"/>
      <c r="BYW114" s="29"/>
      <c r="BYX114" s="29"/>
      <c r="BYY114" s="29"/>
      <c r="BYZ114" s="29"/>
      <c r="BZA114" s="29"/>
      <c r="BZB114" s="29"/>
      <c r="BZC114" s="29"/>
      <c r="BZD114" s="29"/>
      <c r="BZE114" s="29"/>
      <c r="BZF114" s="29"/>
      <c r="BZG114" s="29"/>
      <c r="BZH114" s="29"/>
      <c r="BZI114" s="29"/>
      <c r="BZJ114" s="29"/>
      <c r="BZK114" s="29"/>
      <c r="BZL114" s="29"/>
      <c r="BZM114" s="29"/>
      <c r="BZN114" s="29"/>
      <c r="BZO114" s="29"/>
      <c r="BZP114" s="29"/>
      <c r="BZQ114" s="29"/>
      <c r="BZR114" s="29"/>
      <c r="BZS114" s="29"/>
      <c r="BZT114" s="29"/>
      <c r="BZU114" s="29"/>
      <c r="BZV114" s="29"/>
      <c r="BZW114" s="29"/>
      <c r="BZX114" s="29"/>
      <c r="BZY114" s="29"/>
      <c r="BZZ114" s="29"/>
      <c r="CAA114" s="29"/>
      <c r="CAB114" s="29"/>
      <c r="CAC114" s="29"/>
      <c r="CAD114" s="29"/>
      <c r="CAE114" s="29"/>
      <c r="CAF114" s="29"/>
      <c r="CAG114" s="29"/>
      <c r="CAH114" s="29"/>
      <c r="CAI114" s="29"/>
      <c r="CAJ114" s="29"/>
      <c r="CAK114" s="29"/>
      <c r="CAL114" s="29"/>
      <c r="CAM114" s="29"/>
      <c r="CAN114" s="29"/>
      <c r="CAO114" s="29"/>
      <c r="CAP114" s="29"/>
      <c r="CAQ114" s="29"/>
      <c r="CAR114" s="29"/>
      <c r="CAS114" s="29"/>
      <c r="CAT114" s="29"/>
      <c r="CAU114" s="29"/>
      <c r="CAV114" s="29"/>
      <c r="CAW114" s="29"/>
      <c r="CAX114" s="29"/>
      <c r="CAY114" s="29"/>
      <c r="CAZ114" s="29"/>
      <c r="CBA114" s="29"/>
      <c r="CBB114" s="29"/>
      <c r="CBC114" s="29"/>
      <c r="CBD114" s="29"/>
      <c r="CBE114" s="29"/>
      <c r="CBF114" s="29"/>
      <c r="CBG114" s="29"/>
      <c r="CBH114" s="29"/>
      <c r="CBI114" s="29"/>
      <c r="CBJ114" s="29"/>
      <c r="CBK114" s="29"/>
      <c r="CBL114" s="29"/>
      <c r="CBM114" s="29"/>
      <c r="CBN114" s="29"/>
      <c r="CBO114" s="29"/>
      <c r="CBP114" s="29"/>
      <c r="CBQ114" s="29"/>
      <c r="CBR114" s="29"/>
      <c r="CBS114" s="29"/>
      <c r="CBT114" s="29"/>
      <c r="CBU114" s="29"/>
      <c r="CBV114" s="29"/>
      <c r="CBW114" s="29"/>
      <c r="CBX114" s="29"/>
      <c r="CBY114" s="29"/>
      <c r="CBZ114" s="29"/>
      <c r="CCA114" s="29"/>
      <c r="CCB114" s="29"/>
      <c r="CCC114" s="29"/>
      <c r="CCD114" s="29"/>
      <c r="CCE114" s="29"/>
      <c r="CCF114" s="29"/>
      <c r="CCG114" s="29"/>
      <c r="CCH114" s="29"/>
      <c r="CCI114" s="29"/>
      <c r="CCJ114" s="29"/>
      <c r="CCK114" s="29"/>
      <c r="CCL114" s="29"/>
      <c r="CCM114" s="29"/>
      <c r="CCN114" s="29"/>
      <c r="CCO114" s="29"/>
      <c r="CCP114" s="29"/>
      <c r="CCQ114" s="29"/>
      <c r="CCR114" s="29"/>
      <c r="CCS114" s="29"/>
      <c r="CCT114" s="29"/>
      <c r="CCU114" s="29"/>
      <c r="CCV114" s="29"/>
      <c r="CCW114" s="29"/>
      <c r="CCX114" s="29"/>
      <c r="CCY114" s="29"/>
      <c r="CCZ114" s="29"/>
      <c r="CDA114" s="29"/>
      <c r="CDB114" s="29"/>
      <c r="CDC114" s="29"/>
      <c r="CDD114" s="29"/>
      <c r="CDE114" s="29"/>
      <c r="CDF114" s="29"/>
      <c r="CDG114" s="29"/>
      <c r="CDH114" s="29"/>
      <c r="CDI114" s="29"/>
      <c r="CDJ114" s="29"/>
      <c r="CDK114" s="29"/>
      <c r="CDL114" s="29"/>
      <c r="CDM114" s="29"/>
      <c r="CDN114" s="29"/>
      <c r="CDO114" s="29"/>
      <c r="CDP114" s="29"/>
      <c r="CDQ114" s="29"/>
      <c r="CDR114" s="29"/>
      <c r="CDS114" s="29"/>
      <c r="CDT114" s="29"/>
      <c r="CDU114" s="29"/>
      <c r="CDV114" s="29"/>
      <c r="CDW114" s="29"/>
      <c r="CDX114" s="29"/>
      <c r="CDY114" s="29"/>
      <c r="CDZ114" s="29"/>
      <c r="CEA114" s="29"/>
      <c r="CEB114" s="29"/>
      <c r="CEC114" s="29"/>
      <c r="CED114" s="29"/>
      <c r="CEE114" s="29"/>
      <c r="CEF114" s="29"/>
      <c r="CEG114" s="29"/>
      <c r="CEH114" s="29"/>
      <c r="CEI114" s="29"/>
      <c r="CEJ114" s="29"/>
      <c r="CEK114" s="29"/>
      <c r="CEL114" s="29"/>
      <c r="CEM114" s="29"/>
      <c r="CEN114" s="29"/>
      <c r="CEO114" s="29"/>
      <c r="CEP114" s="29"/>
      <c r="CEQ114" s="29"/>
      <c r="CER114" s="29"/>
      <c r="CES114" s="29"/>
      <c r="CET114" s="29"/>
      <c r="CEU114" s="29"/>
      <c r="CEV114" s="29"/>
      <c r="CEW114" s="29"/>
      <c r="CEX114" s="29"/>
      <c r="CEY114" s="29"/>
      <c r="CEZ114" s="29"/>
      <c r="CFA114" s="29"/>
      <c r="CFB114" s="29"/>
      <c r="CFC114" s="29"/>
      <c r="CFD114" s="29"/>
      <c r="CFE114" s="29"/>
      <c r="CFF114" s="29"/>
      <c r="CFG114" s="29"/>
      <c r="CFH114" s="29"/>
      <c r="CFI114" s="29"/>
      <c r="CFJ114" s="29"/>
      <c r="CFK114" s="29"/>
      <c r="CFL114" s="29"/>
      <c r="CFM114" s="29"/>
      <c r="CFN114" s="29"/>
      <c r="CFO114" s="29"/>
      <c r="CFP114" s="29"/>
      <c r="CFQ114" s="29"/>
      <c r="CFR114" s="29"/>
      <c r="CFS114" s="29"/>
      <c r="CFT114" s="29"/>
      <c r="CFU114" s="29"/>
      <c r="CFV114" s="29"/>
      <c r="CFW114" s="29"/>
      <c r="CFX114" s="29"/>
      <c r="CFY114" s="29"/>
      <c r="CFZ114" s="29"/>
      <c r="CGA114" s="29"/>
      <c r="CGB114" s="29"/>
      <c r="CGC114" s="29"/>
      <c r="CGD114" s="29"/>
      <c r="CGE114" s="29"/>
      <c r="CGF114" s="29"/>
      <c r="CGG114" s="29"/>
      <c r="CGH114" s="29"/>
      <c r="CGI114" s="29"/>
      <c r="CGJ114" s="29"/>
      <c r="CGK114" s="29"/>
      <c r="CGL114" s="29"/>
      <c r="CGM114" s="29"/>
      <c r="CGN114" s="29"/>
      <c r="CGO114" s="29"/>
      <c r="CGP114" s="29"/>
      <c r="CGQ114" s="29"/>
      <c r="CGR114" s="29"/>
      <c r="CGS114" s="29"/>
      <c r="CGT114" s="29"/>
      <c r="CGU114" s="29"/>
      <c r="CGV114" s="29"/>
      <c r="CGW114" s="29"/>
      <c r="CGX114" s="29"/>
      <c r="CGY114" s="29"/>
      <c r="CGZ114" s="29"/>
      <c r="CHA114" s="29"/>
      <c r="CHB114" s="29"/>
      <c r="CHC114" s="29"/>
      <c r="CHD114" s="29"/>
      <c r="CHE114" s="29"/>
      <c r="CHF114" s="29"/>
      <c r="CHG114" s="29"/>
      <c r="CHH114" s="29"/>
      <c r="CHI114" s="29"/>
      <c r="CHJ114" s="29"/>
      <c r="CHK114" s="29"/>
      <c r="CHL114" s="29"/>
      <c r="CHM114" s="29"/>
      <c r="CHN114" s="29"/>
      <c r="CHO114" s="29"/>
      <c r="CHP114" s="29"/>
      <c r="CHQ114" s="29"/>
      <c r="CHR114" s="29"/>
      <c r="CHS114" s="29"/>
      <c r="CHT114" s="29"/>
      <c r="CHU114" s="29"/>
      <c r="CHV114" s="29"/>
      <c r="CHW114" s="29"/>
      <c r="CHX114" s="29"/>
      <c r="CHY114" s="29"/>
      <c r="CHZ114" s="29"/>
      <c r="CIA114" s="29"/>
      <c r="CIB114" s="29"/>
      <c r="CIC114" s="29"/>
      <c r="CID114" s="29"/>
      <c r="CIE114" s="29"/>
      <c r="CIF114" s="29"/>
      <c r="CIG114" s="29"/>
      <c r="CIH114" s="29"/>
      <c r="CII114" s="29"/>
      <c r="CIJ114" s="29"/>
      <c r="CIK114" s="29"/>
      <c r="CIL114" s="29"/>
      <c r="CIM114" s="29"/>
      <c r="CIN114" s="29"/>
      <c r="CIO114" s="29"/>
      <c r="CIP114" s="29"/>
      <c r="CIQ114" s="29"/>
      <c r="CIR114" s="29"/>
      <c r="CIS114" s="29"/>
      <c r="CIT114" s="29"/>
      <c r="CIU114" s="29"/>
      <c r="CIV114" s="29"/>
      <c r="CIW114" s="29"/>
      <c r="CIX114" s="29"/>
      <c r="CIY114" s="29"/>
      <c r="CIZ114" s="29"/>
      <c r="CJA114" s="29"/>
      <c r="CJB114" s="29"/>
      <c r="CJC114" s="29"/>
      <c r="CJD114" s="29"/>
      <c r="CJE114" s="29"/>
      <c r="CJF114" s="29"/>
      <c r="CJG114" s="29"/>
      <c r="CJH114" s="29"/>
      <c r="CJI114" s="29"/>
      <c r="CJJ114" s="29"/>
      <c r="CJK114" s="29"/>
      <c r="CJL114" s="29"/>
      <c r="CJM114" s="29"/>
      <c r="CJN114" s="29"/>
      <c r="CJO114" s="29"/>
      <c r="CJP114" s="29"/>
      <c r="CJQ114" s="29"/>
      <c r="CJR114" s="29"/>
      <c r="CJS114" s="29"/>
      <c r="CJT114" s="29"/>
      <c r="CJU114" s="29"/>
      <c r="CJV114" s="29"/>
      <c r="CJW114" s="29"/>
      <c r="CJX114" s="29"/>
      <c r="CJY114" s="29"/>
      <c r="CJZ114" s="29"/>
      <c r="CKA114" s="29"/>
      <c r="CKB114" s="29"/>
      <c r="CKC114" s="29"/>
      <c r="CKD114" s="29"/>
      <c r="CKE114" s="29"/>
      <c r="CKF114" s="29"/>
      <c r="CKG114" s="29"/>
      <c r="CKH114" s="29"/>
      <c r="CKI114" s="29"/>
      <c r="CKJ114" s="29"/>
      <c r="CKK114" s="29"/>
      <c r="CKL114" s="29"/>
      <c r="CKM114" s="29"/>
      <c r="CKN114" s="29"/>
      <c r="CKO114" s="29"/>
      <c r="CKP114" s="29"/>
      <c r="CKQ114" s="29"/>
      <c r="CKR114" s="29"/>
      <c r="CKS114" s="29"/>
      <c r="CKT114" s="29"/>
      <c r="CKU114" s="29"/>
      <c r="CKV114" s="29"/>
      <c r="CKW114" s="29"/>
      <c r="CKX114" s="29"/>
      <c r="CKY114" s="29"/>
      <c r="CKZ114" s="29"/>
      <c r="CLA114" s="29"/>
      <c r="CLB114" s="29"/>
      <c r="CLC114" s="29"/>
      <c r="CLD114" s="29"/>
      <c r="CLE114" s="29"/>
      <c r="CLF114" s="29"/>
      <c r="CLG114" s="29"/>
      <c r="CLH114" s="29"/>
      <c r="CLI114" s="29"/>
      <c r="CLJ114" s="29"/>
      <c r="CLK114" s="29"/>
      <c r="CLL114" s="29"/>
      <c r="CLM114" s="29"/>
      <c r="CLN114" s="29"/>
      <c r="CLO114" s="29"/>
      <c r="CLP114" s="29"/>
      <c r="CLQ114" s="29"/>
      <c r="CLR114" s="29"/>
      <c r="CLS114" s="29"/>
      <c r="CLT114" s="29"/>
      <c r="CLU114" s="29"/>
      <c r="CLV114" s="29"/>
      <c r="CLW114" s="29"/>
      <c r="CLX114" s="29"/>
      <c r="CLY114" s="29"/>
      <c r="CLZ114" s="29"/>
      <c r="CMA114" s="29"/>
      <c r="CMB114" s="29"/>
      <c r="CMC114" s="29"/>
      <c r="CMD114" s="29"/>
      <c r="CME114" s="29"/>
      <c r="CMF114" s="29"/>
      <c r="CMG114" s="29"/>
      <c r="CMH114" s="29"/>
      <c r="CMI114" s="29"/>
      <c r="CMJ114" s="29"/>
      <c r="CMK114" s="29"/>
      <c r="CML114" s="29"/>
      <c r="CMM114" s="29"/>
      <c r="CMN114" s="29"/>
      <c r="CMO114" s="29"/>
      <c r="CMP114" s="29"/>
      <c r="CMQ114" s="29"/>
      <c r="CMR114" s="29"/>
      <c r="CMS114" s="29"/>
      <c r="CMT114" s="29"/>
      <c r="CMU114" s="29"/>
      <c r="CMV114" s="29"/>
      <c r="CMW114" s="29"/>
      <c r="CMX114" s="29"/>
      <c r="CMY114" s="29"/>
      <c r="CMZ114" s="29"/>
      <c r="CNA114" s="29"/>
      <c r="CNB114" s="29"/>
      <c r="CNC114" s="29"/>
      <c r="CND114" s="29"/>
      <c r="CNE114" s="29"/>
      <c r="CNF114" s="29"/>
      <c r="CNG114" s="29"/>
      <c r="CNH114" s="29"/>
      <c r="CNI114" s="29"/>
      <c r="CNJ114" s="29"/>
      <c r="CNK114" s="29"/>
      <c r="CNL114" s="29"/>
      <c r="CNM114" s="29"/>
      <c r="CNN114" s="29"/>
      <c r="CNO114" s="29"/>
      <c r="CNP114" s="29"/>
      <c r="CNQ114" s="29"/>
      <c r="CNR114" s="29"/>
      <c r="CNS114" s="29"/>
      <c r="CNT114" s="29"/>
      <c r="CNU114" s="29"/>
      <c r="CNV114" s="29"/>
      <c r="CNW114" s="29"/>
      <c r="CNX114" s="29"/>
      <c r="CNY114" s="29"/>
      <c r="CNZ114" s="29"/>
      <c r="COA114" s="29"/>
      <c r="COB114" s="29"/>
      <c r="COC114" s="29"/>
      <c r="COD114" s="29"/>
      <c r="COE114" s="29"/>
      <c r="COF114" s="29"/>
      <c r="COG114" s="29"/>
      <c r="COH114" s="29"/>
      <c r="COI114" s="29"/>
      <c r="COJ114" s="29"/>
      <c r="COK114" s="29"/>
      <c r="COL114" s="29"/>
      <c r="COM114" s="29"/>
      <c r="CON114" s="29"/>
      <c r="COO114" s="29"/>
      <c r="COP114" s="29"/>
      <c r="COQ114" s="29"/>
      <c r="COR114" s="29"/>
      <c r="COS114" s="29"/>
      <c r="COT114" s="29"/>
      <c r="COU114" s="29"/>
      <c r="COV114" s="29"/>
      <c r="COW114" s="29"/>
      <c r="COX114" s="29"/>
      <c r="COY114" s="29"/>
      <c r="COZ114" s="29"/>
      <c r="CPA114" s="29"/>
      <c r="CPB114" s="29"/>
      <c r="CPC114" s="29"/>
      <c r="CPD114" s="29"/>
      <c r="CPE114" s="29"/>
      <c r="CPF114" s="29"/>
      <c r="CPG114" s="29"/>
      <c r="CPH114" s="29"/>
      <c r="CPI114" s="29"/>
      <c r="CPJ114" s="29"/>
      <c r="CPK114" s="29"/>
      <c r="CPL114" s="29"/>
      <c r="CPM114" s="29"/>
      <c r="CPN114" s="29"/>
      <c r="CPO114" s="29"/>
      <c r="CPP114" s="29"/>
      <c r="CPQ114" s="29"/>
      <c r="CPR114" s="29"/>
      <c r="CPS114" s="29"/>
      <c r="CPT114" s="29"/>
      <c r="CPU114" s="29"/>
      <c r="CPV114" s="29"/>
      <c r="CPW114" s="29"/>
      <c r="CPX114" s="29"/>
      <c r="CPY114" s="29"/>
      <c r="CPZ114" s="29"/>
      <c r="CQA114" s="29"/>
      <c r="CQB114" s="29"/>
      <c r="CQC114" s="29"/>
      <c r="CQD114" s="29"/>
      <c r="CQE114" s="29"/>
      <c r="CQF114" s="29"/>
      <c r="CQG114" s="29"/>
      <c r="CQH114" s="29"/>
      <c r="CQI114" s="29"/>
      <c r="CQJ114" s="29"/>
      <c r="CQK114" s="29"/>
      <c r="CQL114" s="29"/>
      <c r="CQM114" s="29"/>
      <c r="CQN114" s="29"/>
      <c r="CQO114" s="29"/>
      <c r="CQP114" s="29"/>
      <c r="CQQ114" s="29"/>
      <c r="CQR114" s="29"/>
      <c r="CQS114" s="29"/>
      <c r="CQT114" s="29"/>
      <c r="CQU114" s="29"/>
      <c r="CQV114" s="29"/>
      <c r="CQW114" s="29"/>
      <c r="CQX114" s="29"/>
      <c r="CQY114" s="29"/>
      <c r="CQZ114" s="29"/>
      <c r="CRA114" s="29"/>
      <c r="CRB114" s="29"/>
      <c r="CRC114" s="29"/>
      <c r="CRD114" s="29"/>
      <c r="CRE114" s="29"/>
      <c r="CRF114" s="29"/>
      <c r="CRG114" s="29"/>
      <c r="CRH114" s="29"/>
      <c r="CRI114" s="29"/>
      <c r="CRJ114" s="29"/>
      <c r="CRK114" s="29"/>
      <c r="CRL114" s="29"/>
      <c r="CRM114" s="29"/>
      <c r="CRN114" s="29"/>
      <c r="CRO114" s="29"/>
      <c r="CRP114" s="29"/>
      <c r="CRQ114" s="29"/>
      <c r="CRR114" s="29"/>
      <c r="CRS114" s="29"/>
      <c r="CRT114" s="29"/>
      <c r="CRU114" s="29"/>
      <c r="CRV114" s="29"/>
      <c r="CRW114" s="29"/>
      <c r="CRX114" s="29"/>
      <c r="CRY114" s="29"/>
      <c r="CRZ114" s="29"/>
      <c r="CSA114" s="29"/>
      <c r="CSB114" s="29"/>
      <c r="CSC114" s="29"/>
      <c r="CSD114" s="29"/>
      <c r="CSE114" s="29"/>
      <c r="CSF114" s="29"/>
      <c r="CSG114" s="29"/>
      <c r="CSH114" s="29"/>
      <c r="CSI114" s="29"/>
      <c r="CSJ114" s="29"/>
      <c r="CSK114" s="29"/>
      <c r="CSL114" s="29"/>
      <c r="CSM114" s="29"/>
      <c r="CSN114" s="29"/>
      <c r="CSO114" s="29"/>
      <c r="CSP114" s="29"/>
      <c r="CSQ114" s="29"/>
      <c r="CSR114" s="29"/>
      <c r="CSS114" s="29"/>
      <c r="CST114" s="29"/>
      <c r="CSU114" s="29"/>
      <c r="CSV114" s="29"/>
      <c r="CSW114" s="29"/>
      <c r="CSX114" s="29"/>
      <c r="CSY114" s="29"/>
      <c r="CSZ114" s="29"/>
      <c r="CTA114" s="29"/>
      <c r="CTB114" s="29"/>
      <c r="CTC114" s="29"/>
      <c r="CTD114" s="29"/>
      <c r="CTE114" s="29"/>
      <c r="CTF114" s="29"/>
      <c r="CTG114" s="29"/>
      <c r="CTH114" s="29"/>
      <c r="CTI114" s="29"/>
      <c r="CTJ114" s="29"/>
      <c r="CTK114" s="29"/>
      <c r="CTL114" s="29"/>
      <c r="CTM114" s="29"/>
      <c r="CTN114" s="29"/>
      <c r="CTO114" s="29"/>
      <c r="CTP114" s="29"/>
      <c r="CTQ114" s="29"/>
      <c r="CTR114" s="29"/>
      <c r="CTS114" s="29"/>
      <c r="CTT114" s="29"/>
      <c r="CTU114" s="29"/>
      <c r="CTV114" s="29"/>
      <c r="CTW114" s="29"/>
      <c r="CTX114" s="29"/>
      <c r="CTY114" s="29"/>
      <c r="CTZ114" s="29"/>
      <c r="CUA114" s="29"/>
      <c r="CUB114" s="29"/>
      <c r="CUC114" s="29"/>
      <c r="CUD114" s="29"/>
      <c r="CUE114" s="29"/>
      <c r="CUF114" s="29"/>
      <c r="CUG114" s="29"/>
      <c r="CUH114" s="29"/>
      <c r="CUI114" s="29"/>
      <c r="CUJ114" s="29"/>
      <c r="CUK114" s="29"/>
      <c r="CUL114" s="29"/>
      <c r="CUM114" s="29"/>
      <c r="CUN114" s="29"/>
      <c r="CUO114" s="29"/>
      <c r="CUP114" s="29"/>
      <c r="CUQ114" s="29"/>
      <c r="CUR114" s="29"/>
      <c r="CUS114" s="29"/>
      <c r="CUT114" s="29"/>
      <c r="CUU114" s="29"/>
      <c r="CUV114" s="29"/>
      <c r="CUW114" s="29"/>
      <c r="CUX114" s="29"/>
      <c r="CUY114" s="29"/>
      <c r="CUZ114" s="29"/>
      <c r="CVA114" s="29"/>
      <c r="CVB114" s="29"/>
      <c r="CVC114" s="29"/>
      <c r="CVD114" s="29"/>
      <c r="CVE114" s="29"/>
      <c r="CVF114" s="29"/>
      <c r="CVG114" s="29"/>
      <c r="CVH114" s="29"/>
      <c r="CVI114" s="29"/>
      <c r="CVJ114" s="29"/>
      <c r="CVK114" s="29"/>
      <c r="CVL114" s="29"/>
      <c r="CVM114" s="29"/>
      <c r="CVN114" s="29"/>
      <c r="CVO114" s="29"/>
      <c r="CVP114" s="29"/>
      <c r="CVQ114" s="29"/>
      <c r="CVR114" s="29"/>
      <c r="CVS114" s="29"/>
      <c r="CVT114" s="29"/>
      <c r="CVU114" s="29"/>
      <c r="CVV114" s="29"/>
      <c r="CVW114" s="29"/>
      <c r="CVX114" s="29"/>
      <c r="CVY114" s="29"/>
      <c r="CVZ114" s="29"/>
      <c r="CWA114" s="29"/>
      <c r="CWB114" s="29"/>
      <c r="CWC114" s="29"/>
      <c r="CWD114" s="29"/>
      <c r="CWE114" s="29"/>
      <c r="CWF114" s="29"/>
      <c r="CWG114" s="29"/>
      <c r="CWH114" s="29"/>
      <c r="CWI114" s="29"/>
      <c r="CWJ114" s="29"/>
      <c r="CWK114" s="29"/>
      <c r="CWL114" s="29"/>
      <c r="CWM114" s="29"/>
      <c r="CWN114" s="29"/>
      <c r="CWO114" s="29"/>
      <c r="CWP114" s="29"/>
      <c r="CWQ114" s="29"/>
      <c r="CWR114" s="29"/>
      <c r="CWS114" s="29"/>
      <c r="CWT114" s="29"/>
      <c r="CWU114" s="29"/>
      <c r="CWV114" s="29"/>
      <c r="CWW114" s="29"/>
      <c r="CWX114" s="29"/>
      <c r="CWY114" s="29"/>
      <c r="CWZ114" s="29"/>
      <c r="CXA114" s="29"/>
      <c r="CXB114" s="29"/>
      <c r="CXC114" s="29"/>
      <c r="CXD114" s="29"/>
      <c r="CXE114" s="29"/>
      <c r="CXF114" s="29"/>
      <c r="CXG114" s="29"/>
      <c r="CXH114" s="29"/>
      <c r="CXI114" s="29"/>
      <c r="CXJ114" s="29"/>
      <c r="CXK114" s="29"/>
      <c r="CXL114" s="29"/>
      <c r="CXM114" s="29"/>
      <c r="CXN114" s="29"/>
      <c r="CXO114" s="29"/>
      <c r="CXP114" s="29"/>
      <c r="CXQ114" s="29"/>
      <c r="CXR114" s="29"/>
      <c r="CXS114" s="29"/>
      <c r="CXT114" s="29"/>
      <c r="CXU114" s="29"/>
      <c r="CXV114" s="29"/>
      <c r="CXW114" s="29"/>
      <c r="CXX114" s="29"/>
      <c r="CXY114" s="29"/>
      <c r="CXZ114" s="29"/>
      <c r="CYA114" s="29"/>
      <c r="CYB114" s="29"/>
      <c r="CYC114" s="29"/>
      <c r="CYD114" s="29"/>
      <c r="CYE114" s="29"/>
      <c r="CYF114" s="29"/>
      <c r="CYG114" s="29"/>
      <c r="CYH114" s="29"/>
      <c r="CYI114" s="29"/>
      <c r="CYJ114" s="29"/>
      <c r="CYK114" s="29"/>
      <c r="CYL114" s="29"/>
      <c r="CYM114" s="29"/>
      <c r="CYN114" s="29"/>
      <c r="CYO114" s="29"/>
      <c r="CYP114" s="29"/>
      <c r="CYQ114" s="29"/>
      <c r="CYR114" s="29"/>
      <c r="CYS114" s="29"/>
      <c r="CYT114" s="29"/>
      <c r="CYU114" s="29"/>
      <c r="CYV114" s="29"/>
      <c r="CYW114" s="29"/>
      <c r="CYX114" s="29"/>
      <c r="CYY114" s="29"/>
      <c r="CYZ114" s="29"/>
      <c r="CZA114" s="29"/>
      <c r="CZB114" s="29"/>
      <c r="CZC114" s="29"/>
      <c r="CZD114" s="29"/>
      <c r="CZE114" s="29"/>
      <c r="CZF114" s="29"/>
      <c r="CZG114" s="29"/>
      <c r="CZH114" s="29"/>
      <c r="CZI114" s="29"/>
      <c r="CZJ114" s="29"/>
      <c r="CZK114" s="29"/>
      <c r="CZL114" s="29"/>
      <c r="CZM114" s="29"/>
      <c r="CZN114" s="29"/>
      <c r="CZO114" s="29"/>
      <c r="CZP114" s="29"/>
      <c r="CZQ114" s="29"/>
      <c r="CZR114" s="29"/>
      <c r="CZS114" s="29"/>
      <c r="CZT114" s="29"/>
      <c r="CZU114" s="29"/>
      <c r="CZV114" s="29"/>
      <c r="CZW114" s="29"/>
      <c r="CZX114" s="29"/>
      <c r="CZY114" s="29"/>
      <c r="CZZ114" s="29"/>
      <c r="DAA114" s="29"/>
      <c r="DAB114" s="29"/>
      <c r="DAC114" s="29"/>
      <c r="DAD114" s="29"/>
      <c r="DAE114" s="29"/>
      <c r="DAF114" s="29"/>
      <c r="DAG114" s="29"/>
      <c r="DAH114" s="29"/>
      <c r="DAI114" s="29"/>
      <c r="DAJ114" s="29"/>
      <c r="DAK114" s="29"/>
      <c r="DAL114" s="29"/>
      <c r="DAM114" s="29"/>
      <c r="DAN114" s="29"/>
      <c r="DAO114" s="29"/>
      <c r="DAP114" s="29"/>
      <c r="DAQ114" s="29"/>
      <c r="DAR114" s="29"/>
      <c r="DAS114" s="29"/>
      <c r="DAT114" s="29"/>
      <c r="DAU114" s="29"/>
      <c r="DAV114" s="29"/>
      <c r="DAW114" s="29"/>
      <c r="DAX114" s="29"/>
      <c r="DAY114" s="29"/>
      <c r="DAZ114" s="29"/>
      <c r="DBA114" s="29"/>
      <c r="DBB114" s="29"/>
      <c r="DBC114" s="29"/>
      <c r="DBD114" s="29"/>
      <c r="DBE114" s="29"/>
      <c r="DBF114" s="29"/>
      <c r="DBG114" s="29"/>
      <c r="DBH114" s="29"/>
      <c r="DBI114" s="29"/>
      <c r="DBJ114" s="29"/>
      <c r="DBK114" s="29"/>
      <c r="DBL114" s="29"/>
      <c r="DBM114" s="29"/>
      <c r="DBN114" s="29"/>
      <c r="DBO114" s="29"/>
      <c r="DBP114" s="29"/>
      <c r="DBQ114" s="29"/>
      <c r="DBR114" s="29"/>
      <c r="DBS114" s="29"/>
      <c r="DBT114" s="29"/>
      <c r="DBU114" s="29"/>
      <c r="DBV114" s="29"/>
      <c r="DBW114" s="29"/>
      <c r="DBX114" s="29"/>
      <c r="DBY114" s="29"/>
      <c r="DBZ114" s="29"/>
      <c r="DCA114" s="29"/>
      <c r="DCB114" s="29"/>
      <c r="DCC114" s="29"/>
      <c r="DCD114" s="29"/>
      <c r="DCE114" s="29"/>
      <c r="DCF114" s="29"/>
      <c r="DCG114" s="29"/>
      <c r="DCH114" s="29"/>
      <c r="DCI114" s="29"/>
      <c r="DCJ114" s="29"/>
      <c r="DCK114" s="29"/>
      <c r="DCL114" s="29"/>
      <c r="DCM114" s="29"/>
      <c r="DCN114" s="29"/>
      <c r="DCO114" s="29"/>
      <c r="DCP114" s="29"/>
      <c r="DCQ114" s="29"/>
      <c r="DCR114" s="29"/>
      <c r="DCS114" s="29"/>
      <c r="DCT114" s="29"/>
      <c r="DCU114" s="29"/>
      <c r="DCV114" s="29"/>
      <c r="DCW114" s="29"/>
      <c r="DCX114" s="29"/>
      <c r="DCY114" s="29"/>
      <c r="DCZ114" s="29"/>
      <c r="DDA114" s="29"/>
      <c r="DDB114" s="29"/>
      <c r="DDC114" s="29"/>
      <c r="DDD114" s="29"/>
      <c r="DDE114" s="29"/>
      <c r="DDF114" s="29"/>
      <c r="DDG114" s="29"/>
      <c r="DDH114" s="29"/>
      <c r="DDI114" s="29"/>
      <c r="DDJ114" s="29"/>
      <c r="DDK114" s="29"/>
      <c r="DDL114" s="29"/>
      <c r="DDM114" s="29"/>
      <c r="DDN114" s="29"/>
      <c r="DDO114" s="29"/>
      <c r="DDP114" s="29"/>
      <c r="DDQ114" s="29"/>
      <c r="DDR114" s="29"/>
      <c r="DDS114" s="29"/>
      <c r="DDT114" s="29"/>
      <c r="DDU114" s="29"/>
      <c r="DDV114" s="29"/>
      <c r="DDW114" s="29"/>
      <c r="DDX114" s="29"/>
      <c r="DDY114" s="29"/>
      <c r="DDZ114" s="29"/>
      <c r="DEA114" s="29"/>
      <c r="DEB114" s="29"/>
      <c r="DEC114" s="29"/>
      <c r="DED114" s="29"/>
      <c r="DEE114" s="29"/>
      <c r="DEF114" s="29"/>
      <c r="DEG114" s="29"/>
      <c r="DEH114" s="29"/>
      <c r="DEI114" s="29"/>
      <c r="DEJ114" s="29"/>
      <c r="DEK114" s="29"/>
      <c r="DEL114" s="29"/>
      <c r="DEM114" s="29"/>
      <c r="DEN114" s="29"/>
      <c r="DEO114" s="29"/>
      <c r="DEP114" s="29"/>
      <c r="DEQ114" s="29"/>
      <c r="DER114" s="29"/>
      <c r="DES114" s="29"/>
      <c r="DET114" s="29"/>
      <c r="DEU114" s="29"/>
      <c r="DEV114" s="29"/>
      <c r="DEW114" s="29"/>
      <c r="DEX114" s="29"/>
      <c r="DEY114" s="29"/>
      <c r="DEZ114" s="29"/>
      <c r="DFA114" s="29"/>
      <c r="DFB114" s="29"/>
      <c r="DFC114" s="29"/>
      <c r="DFD114" s="29"/>
      <c r="DFE114" s="29"/>
      <c r="DFF114" s="29"/>
      <c r="DFG114" s="29"/>
      <c r="DFH114" s="29"/>
      <c r="DFI114" s="29"/>
      <c r="DFJ114" s="29"/>
      <c r="DFK114" s="29"/>
      <c r="DFL114" s="29"/>
      <c r="DFM114" s="29"/>
      <c r="DFN114" s="29"/>
      <c r="DFO114" s="29"/>
      <c r="DFP114" s="29"/>
      <c r="DFQ114" s="29"/>
      <c r="DFR114" s="29"/>
      <c r="DFS114" s="29"/>
      <c r="DFT114" s="29"/>
      <c r="DFU114" s="29"/>
      <c r="DFV114" s="29"/>
      <c r="DFW114" s="29"/>
      <c r="DFX114" s="29"/>
      <c r="DFY114" s="29"/>
      <c r="DFZ114" s="29"/>
      <c r="DGA114" s="29"/>
      <c r="DGB114" s="29"/>
      <c r="DGC114" s="29"/>
      <c r="DGD114" s="29"/>
      <c r="DGE114" s="29"/>
      <c r="DGF114" s="29"/>
      <c r="DGG114" s="29"/>
      <c r="DGH114" s="29"/>
      <c r="DGI114" s="29"/>
      <c r="DGJ114" s="29"/>
      <c r="DGK114" s="29"/>
      <c r="DGL114" s="29"/>
      <c r="DGM114" s="29"/>
      <c r="DGN114" s="29"/>
      <c r="DGO114" s="29"/>
      <c r="DGP114" s="29"/>
      <c r="DGQ114" s="29"/>
      <c r="DGR114" s="29"/>
      <c r="DGS114" s="29"/>
      <c r="DGT114" s="29"/>
      <c r="DGU114" s="29"/>
      <c r="DGV114" s="29"/>
      <c r="DGW114" s="29"/>
      <c r="DGX114" s="29"/>
      <c r="DGY114" s="29"/>
      <c r="DGZ114" s="29"/>
      <c r="DHA114" s="29"/>
      <c r="DHB114" s="29"/>
      <c r="DHC114" s="29"/>
      <c r="DHD114" s="29"/>
      <c r="DHE114" s="29"/>
      <c r="DHF114" s="29"/>
      <c r="DHG114" s="29"/>
      <c r="DHH114" s="29"/>
      <c r="DHI114" s="29"/>
      <c r="DHJ114" s="29"/>
      <c r="DHK114" s="29"/>
      <c r="DHL114" s="29"/>
      <c r="DHM114" s="29"/>
      <c r="DHN114" s="29"/>
      <c r="DHO114" s="29"/>
      <c r="DHP114" s="29"/>
      <c r="DHQ114" s="29"/>
      <c r="DHR114" s="29"/>
      <c r="DHS114" s="29"/>
      <c r="DHT114" s="29"/>
      <c r="DHU114" s="29"/>
      <c r="DHV114" s="29"/>
      <c r="DHW114" s="29"/>
      <c r="DHX114" s="29"/>
      <c r="DHY114" s="29"/>
      <c r="DHZ114" s="29"/>
      <c r="DIA114" s="29"/>
      <c r="DIB114" s="29"/>
      <c r="DIC114" s="29"/>
      <c r="DID114" s="29"/>
      <c r="DIE114" s="29"/>
      <c r="DIF114" s="29"/>
      <c r="DIG114" s="29"/>
      <c r="DIH114" s="29"/>
      <c r="DII114" s="29"/>
      <c r="DIJ114" s="29"/>
      <c r="DIK114" s="29"/>
      <c r="DIL114" s="29"/>
      <c r="DIM114" s="29"/>
      <c r="DIN114" s="29"/>
      <c r="DIO114" s="29"/>
      <c r="DIP114" s="29"/>
      <c r="DIQ114" s="29"/>
      <c r="DIR114" s="29"/>
      <c r="DIS114" s="29"/>
      <c r="DIT114" s="29"/>
      <c r="DIU114" s="29"/>
      <c r="DIV114" s="29"/>
      <c r="DIW114" s="29"/>
      <c r="DIX114" s="29"/>
      <c r="DIY114" s="29"/>
      <c r="DIZ114" s="29"/>
      <c r="DJA114" s="29"/>
      <c r="DJB114" s="29"/>
      <c r="DJC114" s="29"/>
      <c r="DJD114" s="29"/>
      <c r="DJE114" s="29"/>
      <c r="DJF114" s="29"/>
      <c r="DJG114" s="29"/>
      <c r="DJH114" s="29"/>
      <c r="DJI114" s="29"/>
      <c r="DJJ114" s="29"/>
      <c r="DJK114" s="29"/>
      <c r="DJL114" s="29"/>
      <c r="DJM114" s="29"/>
      <c r="DJN114" s="29"/>
      <c r="DJO114" s="29"/>
      <c r="DJP114" s="29"/>
      <c r="DJQ114" s="29"/>
      <c r="DJR114" s="29"/>
      <c r="DJS114" s="29"/>
      <c r="DJT114" s="29"/>
      <c r="DJU114" s="29"/>
      <c r="DJV114" s="29"/>
      <c r="DJW114" s="29"/>
      <c r="DJX114" s="29"/>
      <c r="DJY114" s="29"/>
      <c r="DJZ114" s="29"/>
      <c r="DKA114" s="29"/>
      <c r="DKB114" s="29"/>
      <c r="DKC114" s="29"/>
      <c r="DKD114" s="29"/>
      <c r="DKE114" s="29"/>
      <c r="DKF114" s="29"/>
      <c r="DKG114" s="29"/>
      <c r="DKH114" s="29"/>
      <c r="DKI114" s="29"/>
      <c r="DKJ114" s="29"/>
      <c r="DKK114" s="29"/>
      <c r="DKL114" s="29"/>
      <c r="DKM114" s="29"/>
      <c r="DKN114" s="29"/>
      <c r="DKO114" s="29"/>
      <c r="DKP114" s="29"/>
      <c r="DKQ114" s="29"/>
      <c r="DKR114" s="29"/>
      <c r="DKS114" s="29"/>
      <c r="DKT114" s="29"/>
      <c r="DKU114" s="29"/>
      <c r="DKV114" s="29"/>
      <c r="DKW114" s="29"/>
      <c r="DKX114" s="29"/>
      <c r="DKY114" s="29"/>
      <c r="DKZ114" s="29"/>
      <c r="DLA114" s="29"/>
      <c r="DLB114" s="29"/>
      <c r="DLC114" s="29"/>
      <c r="DLD114" s="29"/>
      <c r="DLE114" s="29"/>
      <c r="DLF114" s="29"/>
      <c r="DLG114" s="29"/>
      <c r="DLH114" s="29"/>
      <c r="DLI114" s="29"/>
      <c r="DLJ114" s="29"/>
      <c r="DLK114" s="29"/>
      <c r="DLL114" s="29"/>
      <c r="DLM114" s="29"/>
      <c r="DLN114" s="29"/>
      <c r="DLO114" s="29"/>
      <c r="DLP114" s="29"/>
      <c r="DLQ114" s="29"/>
      <c r="DLR114" s="29"/>
      <c r="DLS114" s="29"/>
      <c r="DLT114" s="29"/>
      <c r="DLU114" s="29"/>
      <c r="DLV114" s="29"/>
      <c r="DLW114" s="29"/>
      <c r="DLX114" s="29"/>
      <c r="DLY114" s="29"/>
      <c r="DLZ114" s="29"/>
      <c r="DMA114" s="29"/>
      <c r="DMB114" s="29"/>
      <c r="DMC114" s="29"/>
      <c r="DMD114" s="29"/>
      <c r="DME114" s="29"/>
      <c r="DMF114" s="29"/>
      <c r="DMG114" s="29"/>
      <c r="DMH114" s="29"/>
      <c r="DMI114" s="29"/>
      <c r="DMJ114" s="29"/>
      <c r="DMK114" s="29"/>
      <c r="DML114" s="29"/>
      <c r="DMM114" s="29"/>
      <c r="DMN114" s="29"/>
      <c r="DMO114" s="29"/>
      <c r="DMP114" s="29"/>
      <c r="DMQ114" s="29"/>
      <c r="DMR114" s="29"/>
      <c r="DMS114" s="29"/>
      <c r="DMT114" s="29"/>
      <c r="DMU114" s="29"/>
      <c r="DMV114" s="29"/>
      <c r="DMW114" s="29"/>
      <c r="DMX114" s="29"/>
      <c r="DMY114" s="29"/>
      <c r="DMZ114" s="29"/>
      <c r="DNA114" s="29"/>
      <c r="DNB114" s="29"/>
      <c r="DNC114" s="29"/>
      <c r="DND114" s="29"/>
      <c r="DNE114" s="29"/>
      <c r="DNF114" s="29"/>
      <c r="DNG114" s="29"/>
      <c r="DNH114" s="29"/>
      <c r="DNI114" s="29"/>
      <c r="DNJ114" s="29"/>
      <c r="DNK114" s="29"/>
      <c r="DNL114" s="29"/>
      <c r="DNM114" s="29"/>
      <c r="DNN114" s="29"/>
      <c r="DNO114" s="29"/>
      <c r="DNP114" s="29"/>
      <c r="DNQ114" s="29"/>
      <c r="DNR114" s="29"/>
      <c r="DNS114" s="29"/>
      <c r="DNT114" s="29"/>
      <c r="DNU114" s="29"/>
      <c r="DNV114" s="29"/>
      <c r="DNW114" s="29"/>
      <c r="DNX114" s="29"/>
      <c r="DNY114" s="29"/>
      <c r="DNZ114" s="29"/>
      <c r="DOA114" s="29"/>
      <c r="DOB114" s="29"/>
      <c r="DOC114" s="29"/>
      <c r="DOD114" s="29"/>
      <c r="DOE114" s="29"/>
      <c r="DOF114" s="29"/>
      <c r="DOG114" s="29"/>
      <c r="DOH114" s="29"/>
      <c r="DOI114" s="29"/>
      <c r="DOJ114" s="29"/>
      <c r="DOK114" s="29"/>
      <c r="DOL114" s="29"/>
      <c r="DOM114" s="29"/>
      <c r="DON114" s="29"/>
      <c r="DOO114" s="29"/>
      <c r="DOP114" s="29"/>
      <c r="DOQ114" s="29"/>
      <c r="DOR114" s="29"/>
      <c r="DOS114" s="29"/>
      <c r="DOT114" s="29"/>
      <c r="DOU114" s="29"/>
      <c r="DOV114" s="29"/>
      <c r="DOW114" s="29"/>
      <c r="DOX114" s="29"/>
      <c r="DOY114" s="29"/>
      <c r="DOZ114" s="29"/>
      <c r="DPA114" s="29"/>
      <c r="DPB114" s="29"/>
      <c r="DPC114" s="29"/>
      <c r="DPD114" s="29"/>
      <c r="DPE114" s="29"/>
      <c r="DPF114" s="29"/>
    </row>
    <row r="115" spans="1:3126" ht="15.75" customHeight="1" x14ac:dyDescent="0.25">
      <c r="A115" s="70"/>
    </row>
    <row r="116" spans="1:3126" s="20" customFormat="1" x14ac:dyDescent="0.25">
      <c r="A116" s="32"/>
      <c r="B116" s="32"/>
      <c r="C116" s="32"/>
      <c r="D116" s="19"/>
      <c r="E116" s="19"/>
      <c r="F116" s="19"/>
      <c r="G116" s="19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0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  <c r="SB116" s="10"/>
      <c r="SC116" s="10"/>
      <c r="SD116" s="10"/>
      <c r="SE116" s="10"/>
      <c r="SF116" s="10"/>
      <c r="SG116" s="10"/>
      <c r="SH116" s="10"/>
      <c r="SI116" s="10"/>
      <c r="SJ116" s="10"/>
      <c r="SK116" s="10"/>
      <c r="SL116" s="10"/>
      <c r="SM116" s="10"/>
      <c r="SN116" s="10"/>
      <c r="SO116" s="10"/>
      <c r="SP116" s="10"/>
      <c r="SQ116" s="10"/>
      <c r="SR116" s="10"/>
      <c r="SS116" s="10"/>
      <c r="ST116" s="10"/>
      <c r="SU116" s="10"/>
      <c r="SV116" s="10"/>
      <c r="SW116" s="10"/>
      <c r="SX116" s="10"/>
      <c r="SY116" s="10"/>
      <c r="SZ116" s="10"/>
      <c r="TA116" s="10"/>
      <c r="TB116" s="10"/>
      <c r="TC116" s="10"/>
      <c r="TD116" s="10"/>
      <c r="TE116" s="10"/>
      <c r="TF116" s="10"/>
      <c r="TG116" s="10"/>
      <c r="TH116" s="10"/>
      <c r="TI116" s="10"/>
      <c r="TJ116" s="10"/>
      <c r="TK116" s="10"/>
      <c r="TL116" s="10"/>
      <c r="TM116" s="10"/>
      <c r="TN116" s="10"/>
      <c r="TO116" s="10"/>
      <c r="TP116" s="10"/>
      <c r="TQ116" s="10"/>
      <c r="TR116" s="10"/>
      <c r="TS116" s="10"/>
      <c r="TT116" s="10"/>
      <c r="TU116" s="10"/>
      <c r="TV116" s="10"/>
      <c r="TW116" s="10"/>
      <c r="TX116" s="10"/>
      <c r="TY116" s="10"/>
      <c r="TZ116" s="10"/>
      <c r="UA116" s="10"/>
      <c r="UB116" s="10"/>
      <c r="UC116" s="10"/>
      <c r="UD116" s="10"/>
      <c r="UE116" s="10"/>
      <c r="UF116" s="10"/>
      <c r="UG116" s="10"/>
      <c r="UH116" s="10"/>
      <c r="UI116" s="10"/>
      <c r="UJ116" s="10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10"/>
      <c r="UV116" s="10"/>
      <c r="UW116" s="10"/>
      <c r="UX116" s="10"/>
      <c r="UY116" s="10"/>
      <c r="UZ116" s="10"/>
      <c r="VA116" s="10"/>
      <c r="VB116" s="10"/>
      <c r="VC116" s="10"/>
      <c r="VD116" s="10"/>
      <c r="VE116" s="10"/>
      <c r="VF116" s="10"/>
      <c r="VG116" s="10"/>
      <c r="VH116" s="10"/>
      <c r="VI116" s="10"/>
      <c r="VJ116" s="10"/>
      <c r="VK116" s="10"/>
      <c r="VL116" s="10"/>
      <c r="VM116" s="10"/>
      <c r="VN116" s="10"/>
      <c r="VO116" s="10"/>
      <c r="VP116" s="10"/>
      <c r="VQ116" s="10"/>
      <c r="VR116" s="10"/>
      <c r="VS116" s="10"/>
      <c r="VT116" s="10"/>
      <c r="VU116" s="10"/>
      <c r="VV116" s="10"/>
      <c r="VW116" s="10"/>
      <c r="VX116" s="10"/>
      <c r="VY116" s="10"/>
      <c r="VZ116" s="10"/>
      <c r="WA116" s="10"/>
      <c r="WB116" s="10"/>
      <c r="WC116" s="10"/>
      <c r="WD116" s="10"/>
      <c r="WE116" s="10"/>
      <c r="WF116" s="10"/>
      <c r="WG116" s="10"/>
      <c r="WH116" s="10"/>
      <c r="WI116" s="10"/>
      <c r="WJ116" s="10"/>
      <c r="WK116" s="10"/>
      <c r="WL116" s="10"/>
      <c r="WM116" s="10"/>
      <c r="WN116" s="10"/>
      <c r="WO116" s="10"/>
      <c r="WP116" s="10"/>
      <c r="WQ116" s="10"/>
      <c r="WR116" s="10"/>
      <c r="WS116" s="10"/>
      <c r="WT116" s="10"/>
      <c r="WU116" s="10"/>
      <c r="WV116" s="10"/>
      <c r="WW116" s="10"/>
      <c r="WX116" s="10"/>
      <c r="WY116" s="10"/>
      <c r="WZ116" s="10"/>
      <c r="XA116" s="10"/>
      <c r="XB116" s="10"/>
      <c r="XC116" s="10"/>
      <c r="XD116" s="10"/>
      <c r="XE116" s="10"/>
      <c r="XF116" s="10"/>
      <c r="XG116" s="10"/>
      <c r="XH116" s="10"/>
      <c r="XI116" s="10"/>
      <c r="XJ116" s="10"/>
      <c r="XK116" s="10"/>
      <c r="XL116" s="10"/>
      <c r="XM116" s="10"/>
      <c r="XN116" s="10"/>
      <c r="XO116" s="10"/>
      <c r="XP116" s="10"/>
      <c r="XQ116" s="10"/>
      <c r="XR116" s="10"/>
      <c r="XS116" s="10"/>
      <c r="XT116" s="10"/>
      <c r="XU116" s="10"/>
      <c r="XV116" s="10"/>
      <c r="XW116" s="10"/>
      <c r="XX116" s="10"/>
      <c r="XY116" s="10"/>
      <c r="XZ116" s="10"/>
      <c r="YA116" s="10"/>
      <c r="YB116" s="10"/>
      <c r="YC116" s="10"/>
      <c r="YD116" s="10"/>
      <c r="YE116" s="10"/>
      <c r="YF116" s="10"/>
      <c r="YG116" s="10"/>
      <c r="YH116" s="10"/>
      <c r="YI116" s="10"/>
      <c r="YJ116" s="10"/>
      <c r="YK116" s="10"/>
      <c r="YL116" s="10"/>
      <c r="YM116" s="10"/>
      <c r="YN116" s="10"/>
      <c r="YO116" s="10"/>
      <c r="YP116" s="10"/>
      <c r="YQ116" s="10"/>
      <c r="YR116" s="10"/>
      <c r="YS116" s="10"/>
      <c r="YT116" s="10"/>
      <c r="YU116" s="10"/>
      <c r="YV116" s="10"/>
      <c r="YW116" s="10"/>
      <c r="YX116" s="10"/>
      <c r="YY116" s="10"/>
      <c r="YZ116" s="10"/>
      <c r="ZA116" s="10"/>
      <c r="ZB116" s="10"/>
      <c r="ZC116" s="10"/>
      <c r="ZD116" s="10"/>
      <c r="ZE116" s="10"/>
      <c r="ZF116" s="10"/>
      <c r="ZG116" s="10"/>
      <c r="ZH116" s="10"/>
      <c r="ZI116" s="10"/>
      <c r="ZJ116" s="10"/>
      <c r="ZK116" s="10"/>
      <c r="ZL116" s="10"/>
      <c r="ZM116" s="10"/>
      <c r="ZN116" s="10"/>
      <c r="ZO116" s="10"/>
      <c r="ZP116" s="10"/>
      <c r="ZQ116" s="10"/>
      <c r="ZR116" s="10"/>
      <c r="ZS116" s="10"/>
      <c r="ZT116" s="10"/>
      <c r="ZU116" s="10"/>
      <c r="ZV116" s="10"/>
      <c r="ZW116" s="10"/>
      <c r="ZX116" s="10"/>
      <c r="ZY116" s="10"/>
      <c r="ZZ116" s="10"/>
      <c r="AAA116" s="10"/>
      <c r="AAB116" s="10"/>
      <c r="AAC116" s="10"/>
      <c r="AAD116" s="10"/>
      <c r="AAE116" s="10"/>
      <c r="AAF116" s="10"/>
      <c r="AAG116" s="10"/>
      <c r="AAH116" s="10"/>
      <c r="AAI116" s="10"/>
      <c r="AAJ116" s="10"/>
      <c r="AAK116" s="10"/>
      <c r="AAL116" s="10"/>
      <c r="AAM116" s="10"/>
      <c r="AAN116" s="10"/>
      <c r="AAO116" s="10"/>
      <c r="AAP116" s="10"/>
      <c r="AAQ116" s="10"/>
      <c r="AAR116" s="10"/>
      <c r="AAS116" s="10"/>
      <c r="AAT116" s="10"/>
      <c r="AAU116" s="10"/>
      <c r="AAV116" s="10"/>
      <c r="AAW116" s="10"/>
      <c r="AAX116" s="10"/>
      <c r="AAY116" s="10"/>
      <c r="AAZ116" s="10"/>
      <c r="ABA116" s="10"/>
      <c r="ABB116" s="10"/>
      <c r="ABC116" s="10"/>
      <c r="ABD116" s="10"/>
      <c r="ABE116" s="10"/>
      <c r="ABF116" s="10"/>
      <c r="ABG116" s="10"/>
      <c r="ABH116" s="10"/>
      <c r="ABI116" s="10"/>
      <c r="ABJ116" s="10"/>
      <c r="ABK116" s="10"/>
      <c r="ABL116" s="10"/>
      <c r="ABM116" s="10"/>
      <c r="ABN116" s="10"/>
      <c r="ABO116" s="10"/>
      <c r="ABP116" s="10"/>
      <c r="ABQ116" s="10"/>
      <c r="ABR116" s="10"/>
      <c r="ABS116" s="10"/>
      <c r="ABT116" s="10"/>
      <c r="ABU116" s="10"/>
      <c r="ABV116" s="10"/>
      <c r="ABW116" s="10"/>
      <c r="ABX116" s="10"/>
      <c r="ABY116" s="10"/>
      <c r="ABZ116" s="10"/>
      <c r="ACA116" s="10"/>
      <c r="ACB116" s="10"/>
      <c r="ACC116" s="10"/>
      <c r="ACD116" s="10"/>
      <c r="ACE116" s="10"/>
      <c r="ACF116" s="10"/>
      <c r="ACG116" s="10"/>
      <c r="ACH116" s="10"/>
      <c r="ACI116" s="10"/>
      <c r="ACJ116" s="10"/>
      <c r="ACK116" s="10"/>
      <c r="ACL116" s="10"/>
      <c r="ACM116" s="10"/>
      <c r="ACN116" s="10"/>
      <c r="ACO116" s="10"/>
      <c r="ACP116" s="10"/>
      <c r="ACQ116" s="10"/>
      <c r="ACR116" s="10"/>
      <c r="ACS116" s="10"/>
      <c r="ACT116" s="10"/>
      <c r="ACU116" s="10"/>
      <c r="ACV116" s="10"/>
      <c r="ACW116" s="10"/>
      <c r="ACX116" s="10"/>
      <c r="ACY116" s="10"/>
      <c r="ACZ116" s="10"/>
      <c r="ADA116" s="10"/>
      <c r="ADB116" s="10"/>
      <c r="ADC116" s="10"/>
      <c r="ADD116" s="10"/>
      <c r="ADE116" s="10"/>
      <c r="ADF116" s="10"/>
      <c r="ADG116" s="10"/>
      <c r="ADH116" s="10"/>
      <c r="ADI116" s="10"/>
      <c r="ADJ116" s="10"/>
      <c r="ADK116" s="10"/>
      <c r="ADL116" s="10"/>
      <c r="ADM116" s="10"/>
      <c r="ADN116" s="10"/>
      <c r="ADO116" s="10"/>
      <c r="ADP116" s="10"/>
      <c r="ADQ116" s="10"/>
      <c r="ADR116" s="10"/>
      <c r="ADS116" s="10"/>
      <c r="ADT116" s="10"/>
      <c r="ADU116" s="10"/>
      <c r="ADV116" s="10"/>
      <c r="ADW116" s="10"/>
      <c r="ADX116" s="10"/>
      <c r="ADY116" s="10"/>
      <c r="ADZ116" s="10"/>
      <c r="AEA116" s="10"/>
      <c r="AEB116" s="10"/>
      <c r="AEC116" s="10"/>
      <c r="AED116" s="10"/>
      <c r="AEE116" s="10"/>
      <c r="AEF116" s="10"/>
      <c r="AEG116" s="10"/>
      <c r="AEH116" s="10"/>
      <c r="AEI116" s="10"/>
      <c r="AEJ116" s="10"/>
      <c r="AEK116" s="10"/>
      <c r="AEL116" s="10"/>
      <c r="AEM116" s="10"/>
      <c r="AEN116" s="10"/>
      <c r="AEO116" s="10"/>
      <c r="AEP116" s="10"/>
      <c r="AEQ116" s="10"/>
      <c r="AER116" s="10"/>
      <c r="AES116" s="10"/>
      <c r="AET116" s="10"/>
      <c r="AEU116" s="10"/>
      <c r="AEV116" s="10"/>
      <c r="AEW116" s="10"/>
      <c r="AEX116" s="10"/>
      <c r="AEY116" s="10"/>
      <c r="AEZ116" s="10"/>
      <c r="AFA116" s="10"/>
      <c r="AFB116" s="10"/>
      <c r="AFC116" s="10"/>
      <c r="AFD116" s="10"/>
      <c r="AFE116" s="10"/>
      <c r="AFF116" s="10"/>
      <c r="AFG116" s="10"/>
      <c r="AFH116" s="10"/>
      <c r="AFI116" s="10"/>
      <c r="AFJ116" s="10"/>
      <c r="AFK116" s="10"/>
      <c r="AFL116" s="10"/>
      <c r="AFM116" s="10"/>
      <c r="AFN116" s="10"/>
      <c r="AFO116" s="10"/>
      <c r="AFP116" s="10"/>
      <c r="AFQ116" s="10"/>
      <c r="AFR116" s="10"/>
      <c r="AFS116" s="10"/>
      <c r="AFT116" s="10"/>
      <c r="AFU116" s="10"/>
      <c r="AFV116" s="10"/>
      <c r="AFW116" s="10"/>
      <c r="AFX116" s="10"/>
      <c r="AFY116" s="10"/>
      <c r="AFZ116" s="10"/>
      <c r="AGA116" s="10"/>
      <c r="AGB116" s="10"/>
      <c r="AGC116" s="10"/>
      <c r="AGD116" s="10"/>
      <c r="AGE116" s="10"/>
      <c r="AGF116" s="10"/>
      <c r="AGG116" s="10"/>
      <c r="AGH116" s="10"/>
      <c r="AGI116" s="10"/>
      <c r="AGJ116" s="10"/>
      <c r="AGK116" s="10"/>
      <c r="AGL116" s="10"/>
      <c r="AGM116" s="10"/>
      <c r="AGN116" s="10"/>
      <c r="AGO116" s="10"/>
      <c r="AGP116" s="10"/>
      <c r="AGQ116" s="10"/>
      <c r="AGR116" s="10"/>
      <c r="AGS116" s="10"/>
      <c r="AGT116" s="10"/>
      <c r="AGU116" s="10"/>
      <c r="AGV116" s="10"/>
      <c r="AGW116" s="10"/>
      <c r="AGX116" s="10"/>
      <c r="AGY116" s="10"/>
      <c r="AGZ116" s="10"/>
      <c r="AHA116" s="10"/>
      <c r="AHB116" s="10"/>
      <c r="AHC116" s="10"/>
      <c r="AHD116" s="10"/>
      <c r="AHE116" s="10"/>
      <c r="AHF116" s="10"/>
      <c r="AHG116" s="10"/>
      <c r="AHH116" s="10"/>
      <c r="AHI116" s="10"/>
      <c r="AHJ116" s="10"/>
      <c r="AHK116" s="10"/>
      <c r="AHL116" s="10"/>
      <c r="AHM116" s="10"/>
      <c r="AHN116" s="10"/>
      <c r="AHO116" s="10"/>
      <c r="AHP116" s="10"/>
      <c r="AHQ116" s="10"/>
      <c r="AHR116" s="10"/>
      <c r="AHS116" s="10"/>
      <c r="AHT116" s="10"/>
      <c r="AHU116" s="10"/>
      <c r="AHV116" s="10"/>
      <c r="AHW116" s="10"/>
      <c r="AHX116" s="10"/>
      <c r="AHY116" s="10"/>
      <c r="AHZ116" s="10"/>
      <c r="AIA116" s="10"/>
      <c r="AIB116" s="10"/>
      <c r="AIC116" s="10"/>
      <c r="AID116" s="10"/>
      <c r="AIE116" s="10"/>
      <c r="AIF116" s="10"/>
      <c r="AIG116" s="10"/>
      <c r="AIH116" s="10"/>
      <c r="AII116" s="10"/>
      <c r="AIJ116" s="10"/>
      <c r="AIK116" s="10"/>
      <c r="AIL116" s="10"/>
      <c r="AIM116" s="10"/>
      <c r="AIN116" s="10"/>
      <c r="AIO116" s="10"/>
      <c r="AIP116" s="10"/>
      <c r="AIQ116" s="10"/>
      <c r="AIR116" s="10"/>
      <c r="AIS116" s="10"/>
      <c r="AIT116" s="10"/>
      <c r="AIU116" s="10"/>
      <c r="AIV116" s="10"/>
      <c r="AIW116" s="10"/>
      <c r="AIX116" s="10"/>
      <c r="AIY116" s="10"/>
      <c r="AIZ116" s="10"/>
      <c r="AJA116" s="10"/>
      <c r="AJB116" s="10"/>
      <c r="AJC116" s="10"/>
      <c r="AJD116" s="10"/>
      <c r="AJE116" s="10"/>
      <c r="AJF116" s="10"/>
      <c r="AJG116" s="10"/>
      <c r="AJH116" s="10"/>
      <c r="AJI116" s="10"/>
      <c r="AJJ116" s="10"/>
      <c r="AJK116" s="10"/>
      <c r="AJL116" s="10"/>
      <c r="AJM116" s="10"/>
      <c r="AJN116" s="10"/>
      <c r="AJO116" s="10"/>
      <c r="AJP116" s="10"/>
      <c r="AJQ116" s="10"/>
      <c r="AJR116" s="10"/>
      <c r="AJS116" s="10"/>
      <c r="AJT116" s="10"/>
      <c r="AJU116" s="10"/>
      <c r="AJV116" s="10"/>
      <c r="AJW116" s="10"/>
      <c r="AJX116" s="10"/>
      <c r="AJY116" s="10"/>
      <c r="AJZ116" s="10"/>
      <c r="AKA116" s="10"/>
      <c r="AKB116" s="10"/>
      <c r="AKC116" s="10"/>
      <c r="AKD116" s="10"/>
      <c r="AKE116" s="10"/>
      <c r="AKF116" s="10"/>
      <c r="AKG116" s="10"/>
      <c r="AKH116" s="10"/>
      <c r="AKI116" s="10"/>
      <c r="AKJ116" s="10"/>
      <c r="AKK116" s="10"/>
      <c r="AKL116" s="10"/>
      <c r="AKM116" s="10"/>
      <c r="AKN116" s="10"/>
      <c r="AKO116" s="10"/>
      <c r="AKP116" s="10"/>
      <c r="AKQ116" s="10"/>
      <c r="AKR116" s="10"/>
      <c r="AKS116" s="10"/>
      <c r="AKT116" s="10"/>
      <c r="AKU116" s="10"/>
      <c r="AKV116" s="10"/>
      <c r="AKW116" s="10"/>
      <c r="AKX116" s="10"/>
      <c r="AKY116" s="10"/>
      <c r="AKZ116" s="10"/>
      <c r="ALA116" s="10"/>
      <c r="ALB116" s="10"/>
      <c r="ALC116" s="10"/>
      <c r="ALD116" s="10"/>
      <c r="ALE116" s="10"/>
      <c r="ALF116" s="10"/>
      <c r="ALG116" s="10"/>
      <c r="ALH116" s="10"/>
      <c r="ALI116" s="10"/>
      <c r="ALJ116" s="10"/>
      <c r="ALK116" s="10"/>
      <c r="ALL116" s="10"/>
      <c r="ALM116" s="10"/>
      <c r="ALN116" s="10"/>
      <c r="ALO116" s="10"/>
      <c r="ALP116" s="10"/>
      <c r="ALQ116" s="10"/>
      <c r="ALR116" s="10"/>
      <c r="ALS116" s="10"/>
      <c r="ALT116" s="10"/>
      <c r="ALU116" s="10"/>
      <c r="ALV116" s="10"/>
      <c r="ALW116" s="10"/>
      <c r="ALX116" s="10"/>
      <c r="ALY116" s="10"/>
      <c r="ALZ116" s="10"/>
      <c r="AMA116" s="10"/>
      <c r="AMB116" s="10"/>
      <c r="AMC116" s="10"/>
      <c r="AMD116" s="10"/>
      <c r="AME116" s="10"/>
      <c r="AMF116" s="10"/>
      <c r="AMG116" s="10"/>
      <c r="AMH116" s="10"/>
      <c r="AMI116" s="10"/>
      <c r="AMJ116" s="10"/>
      <c r="AMK116" s="10"/>
      <c r="AML116" s="10"/>
      <c r="AMM116" s="10"/>
      <c r="AMN116" s="10"/>
      <c r="AMO116" s="10"/>
      <c r="AMP116" s="10"/>
      <c r="AMQ116" s="10"/>
      <c r="AMR116" s="10"/>
      <c r="AMS116" s="10"/>
      <c r="AMT116" s="10"/>
      <c r="AMU116" s="10"/>
      <c r="AMV116" s="10"/>
      <c r="AMW116" s="10"/>
      <c r="AMX116" s="10"/>
      <c r="AMY116" s="10"/>
      <c r="AMZ116" s="10"/>
      <c r="ANA116" s="10"/>
      <c r="ANB116" s="10"/>
      <c r="ANC116" s="10"/>
      <c r="AND116" s="10"/>
      <c r="ANE116" s="10"/>
      <c r="ANF116" s="10"/>
      <c r="ANG116" s="10"/>
      <c r="ANH116" s="10"/>
      <c r="ANI116" s="10"/>
      <c r="ANJ116" s="10"/>
      <c r="ANK116" s="10"/>
      <c r="ANL116" s="10"/>
      <c r="ANM116" s="10"/>
      <c r="ANN116" s="10"/>
      <c r="ANO116" s="10"/>
      <c r="ANP116" s="10"/>
      <c r="ANQ116" s="10"/>
      <c r="ANR116" s="10"/>
      <c r="ANS116" s="10"/>
      <c r="ANT116" s="10"/>
      <c r="ANU116" s="10"/>
      <c r="ANV116" s="10"/>
      <c r="ANW116" s="10"/>
      <c r="ANX116" s="10"/>
      <c r="ANY116" s="10"/>
      <c r="ANZ116" s="10"/>
      <c r="AOA116" s="10"/>
      <c r="AOB116" s="10"/>
      <c r="AOC116" s="10"/>
      <c r="AOD116" s="10"/>
      <c r="AOE116" s="10"/>
      <c r="AOF116" s="10"/>
      <c r="AOG116" s="10"/>
      <c r="AOH116" s="10"/>
      <c r="AOI116" s="10"/>
      <c r="AOJ116" s="10"/>
      <c r="AOK116" s="10"/>
      <c r="AOL116" s="10"/>
      <c r="AOM116" s="10"/>
      <c r="AON116" s="10"/>
      <c r="AOO116" s="10"/>
      <c r="AOP116" s="10"/>
      <c r="AOQ116" s="10"/>
      <c r="AOR116" s="10"/>
      <c r="AOS116" s="10"/>
      <c r="AOT116" s="10"/>
      <c r="AOU116" s="10"/>
      <c r="AOV116" s="10"/>
      <c r="AOW116" s="10"/>
      <c r="AOX116" s="10"/>
      <c r="AOY116" s="10"/>
      <c r="AOZ116" s="10"/>
      <c r="APA116" s="10"/>
      <c r="APB116" s="10"/>
      <c r="APC116" s="10"/>
      <c r="APD116" s="10"/>
      <c r="APE116" s="10"/>
      <c r="APF116" s="10"/>
      <c r="APG116" s="10"/>
      <c r="APH116" s="10"/>
      <c r="API116" s="10"/>
      <c r="APJ116" s="10"/>
      <c r="APK116" s="10"/>
      <c r="APL116" s="10"/>
      <c r="APM116" s="10"/>
      <c r="APN116" s="10"/>
      <c r="APO116" s="10"/>
      <c r="APP116" s="10"/>
      <c r="APQ116" s="10"/>
      <c r="APR116" s="10"/>
      <c r="APS116" s="10"/>
      <c r="APT116" s="10"/>
      <c r="APU116" s="10"/>
      <c r="APV116" s="10"/>
      <c r="APW116" s="10"/>
      <c r="APX116" s="10"/>
      <c r="APY116" s="10"/>
      <c r="APZ116" s="10"/>
      <c r="AQA116" s="10"/>
      <c r="AQB116" s="10"/>
      <c r="AQC116" s="10"/>
      <c r="AQD116" s="10"/>
      <c r="AQE116" s="10"/>
      <c r="AQF116" s="10"/>
      <c r="AQG116" s="10"/>
      <c r="AQH116" s="10"/>
      <c r="AQI116" s="10"/>
      <c r="AQJ116" s="10"/>
      <c r="AQK116" s="10"/>
      <c r="AQL116" s="10"/>
      <c r="AQM116" s="10"/>
      <c r="AQN116" s="10"/>
      <c r="AQO116" s="10"/>
      <c r="AQP116" s="10"/>
      <c r="AQQ116" s="10"/>
      <c r="AQR116" s="10"/>
      <c r="AQS116" s="10"/>
      <c r="AQT116" s="10"/>
      <c r="AQU116" s="10"/>
      <c r="AQV116" s="10"/>
      <c r="AQW116" s="10"/>
      <c r="AQX116" s="10"/>
      <c r="AQY116" s="10"/>
      <c r="AQZ116" s="10"/>
      <c r="ARA116" s="10"/>
      <c r="ARB116" s="10"/>
      <c r="ARC116" s="10"/>
      <c r="ARD116" s="10"/>
      <c r="ARE116" s="10"/>
      <c r="ARF116" s="10"/>
      <c r="ARG116" s="10"/>
      <c r="ARH116" s="10"/>
      <c r="ARI116" s="10"/>
      <c r="ARJ116" s="10"/>
      <c r="ARK116" s="10"/>
      <c r="ARL116" s="10"/>
      <c r="ARM116" s="10"/>
      <c r="ARN116" s="10"/>
      <c r="ARO116" s="10"/>
      <c r="ARP116" s="10"/>
      <c r="ARQ116" s="10"/>
      <c r="ARR116" s="10"/>
      <c r="ARS116" s="10"/>
      <c r="ART116" s="10"/>
      <c r="ARU116" s="10"/>
      <c r="ARV116" s="10"/>
      <c r="ARW116" s="10"/>
      <c r="ARX116" s="10"/>
      <c r="ARY116" s="10"/>
      <c r="ARZ116" s="10"/>
      <c r="ASA116" s="10"/>
      <c r="ASB116" s="10"/>
      <c r="ASC116" s="10"/>
      <c r="ASD116" s="10"/>
      <c r="ASE116" s="10"/>
      <c r="ASF116" s="10"/>
      <c r="ASG116" s="10"/>
      <c r="ASH116" s="10"/>
      <c r="ASI116" s="10"/>
      <c r="ASJ116" s="10"/>
      <c r="ASK116" s="10"/>
      <c r="ASL116" s="10"/>
      <c r="ASM116" s="10"/>
      <c r="ASN116" s="10"/>
      <c r="ASO116" s="10"/>
      <c r="ASP116" s="10"/>
      <c r="ASQ116" s="10"/>
      <c r="ASR116" s="10"/>
      <c r="ASS116" s="10"/>
      <c r="AST116" s="10"/>
      <c r="ASU116" s="10"/>
      <c r="ASV116" s="10"/>
      <c r="ASW116" s="10"/>
      <c r="ASX116" s="10"/>
      <c r="ASY116" s="10"/>
      <c r="ASZ116" s="10"/>
      <c r="ATA116" s="10"/>
      <c r="ATB116" s="10"/>
      <c r="ATC116" s="10"/>
      <c r="ATD116" s="10"/>
      <c r="ATE116" s="10"/>
      <c r="ATF116" s="10"/>
      <c r="ATG116" s="10"/>
      <c r="ATH116" s="10"/>
      <c r="ATI116" s="10"/>
      <c r="ATJ116" s="10"/>
      <c r="ATK116" s="10"/>
      <c r="ATL116" s="10"/>
      <c r="ATM116" s="10"/>
      <c r="ATN116" s="10"/>
      <c r="ATO116" s="10"/>
      <c r="ATP116" s="10"/>
      <c r="ATQ116" s="10"/>
      <c r="ATR116" s="10"/>
      <c r="ATS116" s="10"/>
      <c r="ATT116" s="10"/>
      <c r="ATU116" s="10"/>
      <c r="ATV116" s="10"/>
      <c r="ATW116" s="10"/>
      <c r="ATX116" s="10"/>
      <c r="ATY116" s="10"/>
      <c r="ATZ116" s="10"/>
      <c r="AUA116" s="10"/>
      <c r="AUB116" s="10"/>
      <c r="AUC116" s="10"/>
      <c r="AUD116" s="10"/>
      <c r="AUE116" s="10"/>
      <c r="AUF116" s="10"/>
      <c r="AUG116" s="10"/>
      <c r="AUH116" s="10"/>
      <c r="AUI116" s="10"/>
      <c r="AUJ116" s="10"/>
      <c r="AUK116" s="10"/>
      <c r="AUL116" s="10"/>
      <c r="AUM116" s="10"/>
      <c r="AUN116" s="10"/>
      <c r="AUO116" s="10"/>
      <c r="AUP116" s="10"/>
      <c r="AUQ116" s="10"/>
      <c r="AUR116" s="10"/>
      <c r="AUS116" s="10"/>
      <c r="AUT116" s="10"/>
      <c r="AUU116" s="10"/>
      <c r="AUV116" s="10"/>
      <c r="AUW116" s="10"/>
      <c r="AUX116" s="10"/>
      <c r="AUY116" s="10"/>
      <c r="AUZ116" s="10"/>
      <c r="AVA116" s="10"/>
      <c r="AVB116" s="10"/>
      <c r="AVC116" s="10"/>
      <c r="AVD116" s="10"/>
      <c r="AVE116" s="10"/>
      <c r="AVF116" s="10"/>
      <c r="AVG116" s="10"/>
      <c r="AVH116" s="10"/>
      <c r="AVI116" s="10"/>
      <c r="AVJ116" s="10"/>
      <c r="AVK116" s="10"/>
      <c r="AVL116" s="10"/>
      <c r="AVM116" s="10"/>
      <c r="AVN116" s="10"/>
      <c r="AVO116" s="10"/>
      <c r="AVP116" s="10"/>
      <c r="AVQ116" s="10"/>
      <c r="AVR116" s="10"/>
      <c r="AVS116" s="10"/>
      <c r="AVT116" s="10"/>
      <c r="AVU116" s="10"/>
      <c r="AVV116" s="10"/>
      <c r="AVW116" s="10"/>
      <c r="AVX116" s="10"/>
      <c r="AVY116" s="10"/>
      <c r="AVZ116" s="10"/>
      <c r="AWA116" s="10"/>
      <c r="AWB116" s="10"/>
      <c r="AWC116" s="10"/>
      <c r="AWD116" s="10"/>
      <c r="AWE116" s="10"/>
      <c r="AWF116" s="10"/>
      <c r="AWG116" s="10"/>
      <c r="AWH116" s="10"/>
      <c r="AWI116" s="10"/>
      <c r="AWJ116" s="10"/>
      <c r="AWK116" s="10"/>
      <c r="AWL116" s="10"/>
      <c r="AWM116" s="10"/>
      <c r="AWN116" s="10"/>
      <c r="AWO116" s="10"/>
      <c r="AWP116" s="10"/>
      <c r="AWQ116" s="10"/>
      <c r="AWR116" s="10"/>
      <c r="AWS116" s="10"/>
      <c r="AWT116" s="10"/>
      <c r="AWU116" s="10"/>
      <c r="AWV116" s="10"/>
      <c r="AWW116" s="10"/>
      <c r="AWX116" s="10"/>
      <c r="AWY116" s="10"/>
      <c r="AWZ116" s="10"/>
      <c r="AXA116" s="10"/>
      <c r="AXB116" s="10"/>
      <c r="AXC116" s="10"/>
      <c r="AXD116" s="10"/>
      <c r="AXE116" s="10"/>
      <c r="AXF116" s="10"/>
      <c r="AXG116" s="10"/>
      <c r="AXH116" s="10"/>
      <c r="AXI116" s="10"/>
      <c r="AXJ116" s="10"/>
      <c r="AXK116" s="10"/>
      <c r="AXL116" s="10"/>
      <c r="AXM116" s="10"/>
      <c r="AXN116" s="10"/>
      <c r="AXO116" s="10"/>
      <c r="AXP116" s="10"/>
      <c r="AXQ116" s="10"/>
      <c r="AXR116" s="10"/>
      <c r="AXS116" s="10"/>
      <c r="AXT116" s="10"/>
      <c r="AXU116" s="10"/>
      <c r="AXV116" s="10"/>
      <c r="AXW116" s="10"/>
      <c r="AXX116" s="10"/>
      <c r="AXY116" s="10"/>
      <c r="AXZ116" s="10"/>
      <c r="AYA116" s="10"/>
      <c r="AYB116" s="10"/>
      <c r="AYC116" s="10"/>
      <c r="AYD116" s="10"/>
      <c r="AYE116" s="10"/>
      <c r="AYF116" s="10"/>
      <c r="AYG116" s="10"/>
      <c r="AYH116" s="10"/>
      <c r="AYI116" s="10"/>
      <c r="AYJ116" s="10"/>
      <c r="AYK116" s="10"/>
      <c r="AYL116" s="10"/>
      <c r="AYM116" s="10"/>
      <c r="AYN116" s="10"/>
      <c r="AYO116" s="10"/>
      <c r="AYP116" s="10"/>
      <c r="AYQ116" s="10"/>
      <c r="AYR116" s="10"/>
      <c r="AYS116" s="10"/>
      <c r="AYT116" s="10"/>
      <c r="AYU116" s="10"/>
      <c r="AYV116" s="10"/>
      <c r="AYW116" s="10"/>
      <c r="AYX116" s="10"/>
      <c r="AYY116" s="10"/>
      <c r="AYZ116" s="10"/>
      <c r="AZA116" s="10"/>
      <c r="AZB116" s="10"/>
      <c r="AZC116" s="10"/>
      <c r="AZD116" s="10"/>
      <c r="AZE116" s="10"/>
      <c r="AZF116" s="10"/>
      <c r="AZG116" s="10"/>
      <c r="AZH116" s="10"/>
      <c r="AZI116" s="10"/>
      <c r="AZJ116" s="10"/>
      <c r="AZK116" s="10"/>
      <c r="AZL116" s="10"/>
      <c r="AZM116" s="10"/>
      <c r="AZN116" s="10"/>
      <c r="AZO116" s="10"/>
      <c r="AZP116" s="10"/>
      <c r="AZQ116" s="10"/>
      <c r="AZR116" s="10"/>
      <c r="AZS116" s="10"/>
      <c r="AZT116" s="10"/>
      <c r="AZU116" s="10"/>
      <c r="AZV116" s="10"/>
      <c r="AZW116" s="10"/>
      <c r="AZX116" s="10"/>
      <c r="AZY116" s="10"/>
      <c r="AZZ116" s="10"/>
      <c r="BAA116" s="10"/>
      <c r="BAB116" s="10"/>
      <c r="BAC116" s="10"/>
      <c r="BAD116" s="10"/>
      <c r="BAE116" s="10"/>
      <c r="BAF116" s="10"/>
      <c r="BAG116" s="10"/>
      <c r="BAH116" s="10"/>
      <c r="BAI116" s="10"/>
      <c r="BAJ116" s="10"/>
      <c r="BAK116" s="10"/>
      <c r="BAL116" s="10"/>
      <c r="BAM116" s="10"/>
      <c r="BAN116" s="10"/>
      <c r="BAO116" s="10"/>
      <c r="BAP116" s="10"/>
      <c r="BAQ116" s="10"/>
      <c r="BAR116" s="10"/>
      <c r="BAS116" s="10"/>
      <c r="BAT116" s="10"/>
      <c r="BAU116" s="10"/>
      <c r="BAV116" s="10"/>
      <c r="BAW116" s="10"/>
      <c r="BAX116" s="10"/>
      <c r="BAY116" s="10"/>
      <c r="BAZ116" s="10"/>
      <c r="BBA116" s="10"/>
      <c r="BBB116" s="10"/>
      <c r="BBC116" s="10"/>
      <c r="BBD116" s="10"/>
      <c r="BBE116" s="10"/>
      <c r="BBF116" s="10"/>
      <c r="BBG116" s="10"/>
      <c r="BBH116" s="10"/>
      <c r="BBI116" s="10"/>
      <c r="BBJ116" s="10"/>
      <c r="BBK116" s="10"/>
      <c r="BBL116" s="10"/>
      <c r="BBM116" s="10"/>
      <c r="BBN116" s="10"/>
      <c r="BBO116" s="10"/>
      <c r="BBP116" s="10"/>
      <c r="BBQ116" s="10"/>
      <c r="BBR116" s="10"/>
      <c r="BBS116" s="10"/>
      <c r="BBT116" s="10"/>
      <c r="BBU116" s="10"/>
      <c r="BBV116" s="10"/>
      <c r="BBW116" s="10"/>
      <c r="BBX116" s="10"/>
      <c r="BBY116" s="10"/>
      <c r="BBZ116" s="10"/>
      <c r="BCA116" s="10"/>
      <c r="BCB116" s="10"/>
      <c r="BCC116" s="10"/>
      <c r="BCD116" s="10"/>
      <c r="BCE116" s="10"/>
      <c r="BCF116" s="10"/>
      <c r="BCG116" s="10"/>
      <c r="BCH116" s="10"/>
      <c r="BCI116" s="10"/>
      <c r="BCJ116" s="10"/>
      <c r="BCK116" s="10"/>
      <c r="BCL116" s="10"/>
      <c r="BCM116" s="10"/>
      <c r="BCN116" s="10"/>
      <c r="BCO116" s="10"/>
      <c r="BCP116" s="10"/>
      <c r="BCQ116" s="10"/>
      <c r="BCR116" s="10"/>
      <c r="BCS116" s="10"/>
      <c r="BCT116" s="10"/>
      <c r="BCU116" s="10"/>
      <c r="BCV116" s="10"/>
      <c r="BCW116" s="10"/>
      <c r="BCX116" s="10"/>
      <c r="BCY116" s="10"/>
      <c r="BCZ116" s="10"/>
      <c r="BDA116" s="10"/>
      <c r="BDB116" s="10"/>
      <c r="BDC116" s="10"/>
      <c r="BDD116" s="10"/>
      <c r="BDE116" s="10"/>
      <c r="BDF116" s="10"/>
      <c r="BDG116" s="10"/>
      <c r="BDH116" s="10"/>
      <c r="BDI116" s="10"/>
      <c r="BDJ116" s="10"/>
      <c r="BDK116" s="10"/>
      <c r="BDL116" s="10"/>
      <c r="BDM116" s="10"/>
      <c r="BDN116" s="10"/>
      <c r="BDO116" s="10"/>
      <c r="BDP116" s="10"/>
      <c r="BDQ116" s="10"/>
      <c r="BDR116" s="10"/>
      <c r="BDS116" s="10"/>
      <c r="BDT116" s="10"/>
      <c r="BDU116" s="10"/>
      <c r="BDV116" s="10"/>
      <c r="BDW116" s="10"/>
      <c r="BDX116" s="10"/>
      <c r="BDY116" s="10"/>
      <c r="BDZ116" s="10"/>
      <c r="BEA116" s="10"/>
      <c r="BEB116" s="10"/>
      <c r="BEC116" s="10"/>
      <c r="BED116" s="10"/>
      <c r="BEE116" s="10"/>
      <c r="BEF116" s="10"/>
      <c r="BEG116" s="10"/>
      <c r="BEH116" s="10"/>
      <c r="BEI116" s="10"/>
      <c r="BEJ116" s="10"/>
      <c r="BEK116" s="10"/>
      <c r="BEL116" s="10"/>
      <c r="BEM116" s="10"/>
      <c r="BEN116" s="10"/>
      <c r="BEO116" s="10"/>
      <c r="BEP116" s="10"/>
      <c r="BEQ116" s="10"/>
      <c r="BER116" s="10"/>
      <c r="BES116" s="10"/>
      <c r="BET116" s="10"/>
      <c r="BEU116" s="10"/>
      <c r="BEV116" s="10"/>
      <c r="BEW116" s="10"/>
      <c r="BEX116" s="10"/>
      <c r="BEY116" s="10"/>
      <c r="BEZ116" s="10"/>
      <c r="BFA116" s="10"/>
      <c r="BFB116" s="10"/>
      <c r="BFC116" s="10"/>
      <c r="BFD116" s="10"/>
      <c r="BFE116" s="10"/>
      <c r="BFF116" s="10"/>
      <c r="BFG116" s="10"/>
      <c r="BFH116" s="10"/>
      <c r="BFI116" s="10"/>
      <c r="BFJ116" s="10"/>
      <c r="BFK116" s="10"/>
      <c r="BFL116" s="10"/>
      <c r="BFM116" s="10"/>
      <c r="BFN116" s="10"/>
      <c r="BFO116" s="10"/>
      <c r="BFP116" s="10"/>
      <c r="BFQ116" s="10"/>
      <c r="BFR116" s="10"/>
      <c r="BFS116" s="10"/>
      <c r="BFT116" s="10"/>
      <c r="BFU116" s="10"/>
      <c r="BFV116" s="10"/>
      <c r="BFW116" s="10"/>
      <c r="BFX116" s="10"/>
      <c r="BFY116" s="10"/>
      <c r="BFZ116" s="10"/>
      <c r="BGA116" s="10"/>
      <c r="BGB116" s="10"/>
      <c r="BGC116" s="10"/>
      <c r="BGD116" s="10"/>
      <c r="BGE116" s="10"/>
      <c r="BGF116" s="10"/>
      <c r="BGG116" s="10"/>
      <c r="BGH116" s="10"/>
      <c r="BGI116" s="10"/>
      <c r="BGJ116" s="10"/>
      <c r="BGK116" s="10"/>
      <c r="BGL116" s="10"/>
      <c r="BGM116" s="10"/>
      <c r="BGN116" s="10"/>
      <c r="BGO116" s="10"/>
      <c r="BGP116" s="10"/>
      <c r="BGQ116" s="10"/>
      <c r="BGR116" s="10"/>
      <c r="BGS116" s="10"/>
      <c r="BGT116" s="10"/>
      <c r="BGU116" s="10"/>
      <c r="BGV116" s="10"/>
      <c r="BGW116" s="10"/>
      <c r="BGX116" s="10"/>
      <c r="BGY116" s="10"/>
      <c r="BGZ116" s="10"/>
      <c r="BHA116" s="10"/>
      <c r="BHB116" s="10"/>
      <c r="BHC116" s="10"/>
      <c r="BHD116" s="10"/>
      <c r="BHE116" s="10"/>
      <c r="BHF116" s="10"/>
      <c r="BHG116" s="10"/>
      <c r="BHH116" s="10"/>
      <c r="BHI116" s="10"/>
      <c r="BHJ116" s="10"/>
      <c r="BHK116" s="10"/>
      <c r="BHL116" s="10"/>
      <c r="BHM116" s="10"/>
      <c r="BHN116" s="10"/>
      <c r="BHO116" s="10"/>
      <c r="BHP116" s="10"/>
      <c r="BHQ116" s="10"/>
      <c r="BHR116" s="10"/>
      <c r="BHS116" s="10"/>
      <c r="BHT116" s="10"/>
      <c r="BHU116" s="10"/>
      <c r="BHV116" s="10"/>
      <c r="BHW116" s="10"/>
      <c r="BHX116" s="10"/>
      <c r="BHY116" s="10"/>
      <c r="BHZ116" s="10"/>
      <c r="BIA116" s="10"/>
      <c r="BIB116" s="10"/>
      <c r="BIC116" s="10"/>
      <c r="BID116" s="10"/>
      <c r="BIE116" s="10"/>
      <c r="BIF116" s="10"/>
      <c r="BIG116" s="10"/>
      <c r="BIH116" s="10"/>
      <c r="BII116" s="10"/>
      <c r="BIJ116" s="10"/>
      <c r="BIK116" s="10"/>
      <c r="BIL116" s="10"/>
      <c r="BIM116" s="10"/>
      <c r="BIN116" s="10"/>
      <c r="BIO116" s="10"/>
      <c r="BIP116" s="10"/>
      <c r="BIQ116" s="10"/>
      <c r="BIR116" s="10"/>
      <c r="BIS116" s="10"/>
      <c r="BIT116" s="10"/>
      <c r="BIU116" s="10"/>
      <c r="BIV116" s="10"/>
      <c r="BIW116" s="10"/>
      <c r="BIX116" s="10"/>
      <c r="BIY116" s="10"/>
      <c r="BIZ116" s="10"/>
      <c r="BJA116" s="10"/>
      <c r="BJB116" s="10"/>
      <c r="BJC116" s="10"/>
      <c r="BJD116" s="10"/>
      <c r="BJE116" s="10"/>
      <c r="BJF116" s="10"/>
      <c r="BJG116" s="10"/>
      <c r="BJH116" s="10"/>
      <c r="BJI116" s="10"/>
      <c r="BJJ116" s="10"/>
      <c r="BJK116" s="10"/>
      <c r="BJL116" s="10"/>
      <c r="BJM116" s="10"/>
      <c r="BJN116" s="10"/>
      <c r="BJO116" s="10"/>
      <c r="BJP116" s="10"/>
      <c r="BJQ116" s="10"/>
      <c r="BJR116" s="10"/>
      <c r="BJS116" s="10"/>
      <c r="BJT116" s="10"/>
      <c r="BJU116" s="10"/>
      <c r="BJV116" s="10"/>
      <c r="BJW116" s="10"/>
      <c r="BJX116" s="10"/>
      <c r="BJY116" s="10"/>
      <c r="BJZ116" s="10"/>
      <c r="BKA116" s="10"/>
      <c r="BKB116" s="10"/>
      <c r="BKC116" s="10"/>
      <c r="BKD116" s="10"/>
      <c r="BKE116" s="10"/>
      <c r="BKF116" s="10"/>
      <c r="BKG116" s="10"/>
      <c r="BKH116" s="10"/>
      <c r="BKI116" s="10"/>
      <c r="BKJ116" s="10"/>
      <c r="BKK116" s="10"/>
      <c r="BKL116" s="10"/>
      <c r="BKM116" s="10"/>
      <c r="BKN116" s="10"/>
      <c r="BKO116" s="10"/>
      <c r="BKP116" s="10"/>
      <c r="BKQ116" s="10"/>
      <c r="BKR116" s="10"/>
      <c r="BKS116" s="10"/>
      <c r="BKT116" s="10"/>
      <c r="BKU116" s="10"/>
      <c r="BKV116" s="10"/>
      <c r="BKW116" s="10"/>
      <c r="BKX116" s="10"/>
      <c r="BKY116" s="10"/>
      <c r="BKZ116" s="10"/>
      <c r="BLA116" s="10"/>
      <c r="BLB116" s="10"/>
      <c r="BLC116" s="10"/>
      <c r="BLD116" s="10"/>
      <c r="BLE116" s="10"/>
      <c r="BLF116" s="10"/>
      <c r="BLG116" s="10"/>
      <c r="BLH116" s="10"/>
      <c r="BLI116" s="10"/>
      <c r="BLJ116" s="10"/>
      <c r="BLK116" s="10"/>
      <c r="BLL116" s="10"/>
      <c r="BLM116" s="10"/>
      <c r="BLN116" s="10"/>
      <c r="BLO116" s="10"/>
      <c r="BLP116" s="10"/>
      <c r="BLQ116" s="10"/>
      <c r="BLR116" s="10"/>
      <c r="BLS116" s="10"/>
      <c r="BLT116" s="10"/>
      <c r="BLU116" s="10"/>
      <c r="BLV116" s="10"/>
      <c r="BLW116" s="10"/>
      <c r="BLX116" s="10"/>
      <c r="BLY116" s="10"/>
      <c r="BLZ116" s="10"/>
      <c r="BMA116" s="10"/>
      <c r="BMB116" s="10"/>
      <c r="BMC116" s="10"/>
      <c r="BMD116" s="10"/>
      <c r="BME116" s="10"/>
      <c r="BMF116" s="10"/>
      <c r="BMG116" s="10"/>
      <c r="BMH116" s="10"/>
      <c r="BMI116" s="10"/>
      <c r="BMJ116" s="10"/>
      <c r="BMK116" s="10"/>
      <c r="BML116" s="10"/>
      <c r="BMM116" s="10"/>
      <c r="BMN116" s="10"/>
      <c r="BMO116" s="10"/>
      <c r="BMP116" s="10"/>
      <c r="BMQ116" s="10"/>
      <c r="BMR116" s="10"/>
      <c r="BMS116" s="10"/>
      <c r="BMT116" s="10"/>
      <c r="BMU116" s="10"/>
      <c r="BMV116" s="10"/>
      <c r="BMW116" s="10"/>
      <c r="BMX116" s="10"/>
      <c r="BMY116" s="10"/>
      <c r="BMZ116" s="10"/>
      <c r="BNA116" s="10"/>
      <c r="BNB116" s="10"/>
      <c r="BNC116" s="10"/>
      <c r="BND116" s="10"/>
      <c r="BNE116" s="10"/>
      <c r="BNF116" s="10"/>
      <c r="BNG116" s="10"/>
      <c r="BNH116" s="10"/>
      <c r="BNI116" s="10"/>
      <c r="BNJ116" s="10"/>
      <c r="BNK116" s="10"/>
      <c r="BNL116" s="10"/>
      <c r="BNM116" s="10"/>
      <c r="BNN116" s="10"/>
      <c r="BNO116" s="10"/>
      <c r="BNP116" s="10"/>
      <c r="BNQ116" s="10"/>
      <c r="BNR116" s="10"/>
      <c r="BNS116" s="10"/>
      <c r="BNT116" s="10"/>
      <c r="BNU116" s="10"/>
      <c r="BNV116" s="10"/>
      <c r="BNW116" s="10"/>
      <c r="BNX116" s="10"/>
      <c r="BNY116" s="10"/>
      <c r="BNZ116" s="10"/>
      <c r="BOA116" s="10"/>
      <c r="BOB116" s="10"/>
      <c r="BOC116" s="10"/>
      <c r="BOD116" s="10"/>
      <c r="BOE116" s="10"/>
      <c r="BOF116" s="10"/>
      <c r="BOG116" s="10"/>
      <c r="BOH116" s="10"/>
      <c r="BOI116" s="10"/>
      <c r="BOJ116" s="10"/>
      <c r="BOK116" s="10"/>
      <c r="BOL116" s="10"/>
      <c r="BOM116" s="10"/>
      <c r="BON116" s="10"/>
      <c r="BOO116" s="10"/>
      <c r="BOP116" s="10"/>
      <c r="BOQ116" s="10"/>
      <c r="BOR116" s="10"/>
      <c r="BOS116" s="10"/>
      <c r="BOT116" s="10"/>
      <c r="BOU116" s="10"/>
      <c r="BOV116" s="10"/>
      <c r="BOW116" s="10"/>
      <c r="BOX116" s="10"/>
      <c r="BOY116" s="10"/>
      <c r="BOZ116" s="10"/>
      <c r="BPA116" s="10"/>
      <c r="BPB116" s="10"/>
      <c r="BPC116" s="10"/>
      <c r="BPD116" s="10"/>
      <c r="BPE116" s="10"/>
      <c r="BPF116" s="10"/>
      <c r="BPG116" s="10"/>
      <c r="BPH116" s="10"/>
      <c r="BPI116" s="10"/>
      <c r="BPJ116" s="10"/>
      <c r="BPK116" s="10"/>
      <c r="BPL116" s="10"/>
      <c r="BPM116" s="10"/>
      <c r="BPN116" s="10"/>
      <c r="BPO116" s="10"/>
      <c r="BPP116" s="10"/>
      <c r="BPQ116" s="10"/>
      <c r="BPR116" s="10"/>
      <c r="BPS116" s="10"/>
      <c r="BPT116" s="10"/>
      <c r="BPU116" s="10"/>
      <c r="BPV116" s="10"/>
      <c r="BPW116" s="10"/>
      <c r="BPX116" s="10"/>
      <c r="BPY116" s="10"/>
      <c r="BPZ116" s="10"/>
      <c r="BQA116" s="10"/>
      <c r="BQB116" s="10"/>
      <c r="BQC116" s="10"/>
      <c r="BQD116" s="10"/>
      <c r="BQE116" s="10"/>
      <c r="BQF116" s="10"/>
      <c r="BQG116" s="10"/>
      <c r="BQH116" s="10"/>
      <c r="BQI116" s="10"/>
      <c r="BQJ116" s="10"/>
      <c r="BQK116" s="10"/>
      <c r="BQL116" s="10"/>
      <c r="BQM116" s="10"/>
      <c r="BQN116" s="10"/>
      <c r="BQO116" s="10"/>
      <c r="BQP116" s="10"/>
      <c r="BQQ116" s="10"/>
      <c r="BQR116" s="10"/>
      <c r="BQS116" s="10"/>
      <c r="BQT116" s="10"/>
      <c r="BQU116" s="10"/>
      <c r="BQV116" s="10"/>
      <c r="BQW116" s="10"/>
      <c r="BQX116" s="10"/>
      <c r="BQY116" s="10"/>
      <c r="BQZ116" s="10"/>
      <c r="BRA116" s="10"/>
      <c r="BRB116" s="10"/>
      <c r="BRC116" s="10"/>
      <c r="BRD116" s="10"/>
      <c r="BRE116" s="10"/>
      <c r="BRF116" s="10"/>
      <c r="BRG116" s="10"/>
      <c r="BRH116" s="10"/>
      <c r="BRI116" s="10"/>
      <c r="BRJ116" s="10"/>
      <c r="BRK116" s="10"/>
      <c r="BRL116" s="10"/>
      <c r="BRM116" s="10"/>
      <c r="BRN116" s="10"/>
      <c r="BRO116" s="10"/>
      <c r="BRP116" s="10"/>
      <c r="BRQ116" s="10"/>
      <c r="BRR116" s="10"/>
      <c r="BRS116" s="10"/>
      <c r="BRT116" s="10"/>
      <c r="BRU116" s="10"/>
      <c r="BRV116" s="10"/>
      <c r="BRW116" s="10"/>
      <c r="BRX116" s="10"/>
      <c r="BRY116" s="10"/>
      <c r="BRZ116" s="10"/>
      <c r="BSA116" s="10"/>
      <c r="BSB116" s="10"/>
      <c r="BSC116" s="10"/>
      <c r="BSD116" s="10"/>
      <c r="BSE116" s="10"/>
      <c r="BSF116" s="10"/>
      <c r="BSG116" s="10"/>
      <c r="BSH116" s="10"/>
      <c r="BSI116" s="10"/>
      <c r="BSJ116" s="10"/>
      <c r="BSK116" s="10"/>
      <c r="BSL116" s="10"/>
      <c r="BSM116" s="10"/>
      <c r="BSN116" s="10"/>
      <c r="BSO116" s="10"/>
      <c r="BSP116" s="10"/>
      <c r="BSQ116" s="10"/>
      <c r="BSR116" s="10"/>
      <c r="BSS116" s="10"/>
      <c r="BST116" s="10"/>
      <c r="BSU116" s="10"/>
      <c r="BSV116" s="10"/>
      <c r="BSW116" s="10"/>
      <c r="BSX116" s="10"/>
      <c r="BSY116" s="10"/>
      <c r="BSZ116" s="10"/>
      <c r="BTA116" s="10"/>
      <c r="BTB116" s="10"/>
      <c r="BTC116" s="10"/>
      <c r="BTD116" s="10"/>
      <c r="BTE116" s="10"/>
      <c r="BTF116" s="10"/>
      <c r="BTG116" s="10"/>
      <c r="BTH116" s="10"/>
      <c r="BTI116" s="10"/>
      <c r="BTJ116" s="10"/>
      <c r="BTK116" s="10"/>
      <c r="BTL116" s="10"/>
      <c r="BTM116" s="10"/>
      <c r="BTN116" s="10"/>
      <c r="BTO116" s="10"/>
      <c r="BTP116" s="10"/>
      <c r="BTQ116" s="10"/>
      <c r="BTR116" s="10"/>
      <c r="BTS116" s="10"/>
      <c r="BTT116" s="10"/>
      <c r="BTU116" s="10"/>
      <c r="BTV116" s="10"/>
      <c r="BTW116" s="10"/>
      <c r="BTX116" s="10"/>
      <c r="BTY116" s="10"/>
      <c r="BTZ116" s="10"/>
      <c r="BUA116" s="10"/>
      <c r="BUB116" s="10"/>
      <c r="BUC116" s="10"/>
      <c r="BUD116" s="10"/>
      <c r="BUE116" s="10"/>
      <c r="BUF116" s="10"/>
      <c r="BUG116" s="10"/>
      <c r="BUH116" s="10"/>
      <c r="BUI116" s="10"/>
      <c r="BUJ116" s="10"/>
      <c r="BUK116" s="10"/>
      <c r="BUL116" s="10"/>
      <c r="BUM116" s="10"/>
      <c r="BUN116" s="10"/>
      <c r="BUO116" s="10"/>
      <c r="BUP116" s="10"/>
      <c r="BUQ116" s="10"/>
      <c r="BUR116" s="10"/>
      <c r="BUS116" s="10"/>
      <c r="BUT116" s="10"/>
      <c r="BUU116" s="10"/>
      <c r="BUV116" s="10"/>
      <c r="BUW116" s="10"/>
      <c r="BUX116" s="10"/>
      <c r="BUY116" s="10"/>
      <c r="BUZ116" s="10"/>
      <c r="BVA116" s="10"/>
      <c r="BVB116" s="10"/>
      <c r="BVC116" s="10"/>
      <c r="BVD116" s="10"/>
      <c r="BVE116" s="10"/>
      <c r="BVF116" s="10"/>
      <c r="BVG116" s="10"/>
      <c r="BVH116" s="10"/>
      <c r="BVI116" s="10"/>
      <c r="BVJ116" s="10"/>
      <c r="BVK116" s="10"/>
      <c r="BVL116" s="10"/>
      <c r="BVM116" s="10"/>
      <c r="BVN116" s="10"/>
      <c r="BVO116" s="10"/>
      <c r="BVP116" s="10"/>
      <c r="BVQ116" s="10"/>
      <c r="BVR116" s="10"/>
      <c r="BVS116" s="10"/>
      <c r="BVT116" s="10"/>
      <c r="BVU116" s="10"/>
      <c r="BVV116" s="10"/>
      <c r="BVW116" s="10"/>
      <c r="BVX116" s="10"/>
      <c r="BVY116" s="10"/>
      <c r="BVZ116" s="10"/>
      <c r="BWA116" s="10"/>
      <c r="BWB116" s="10"/>
      <c r="BWC116" s="10"/>
      <c r="BWD116" s="10"/>
      <c r="BWE116" s="10"/>
      <c r="BWF116" s="10"/>
      <c r="BWG116" s="10"/>
      <c r="BWH116" s="10"/>
      <c r="BWI116" s="10"/>
      <c r="BWJ116" s="10"/>
      <c r="BWK116" s="10"/>
      <c r="BWL116" s="10"/>
      <c r="BWM116" s="10"/>
      <c r="BWN116" s="10"/>
      <c r="BWO116" s="10"/>
      <c r="BWP116" s="10"/>
      <c r="BWQ116" s="10"/>
      <c r="BWR116" s="10"/>
      <c r="BWS116" s="10"/>
      <c r="BWT116" s="10"/>
      <c r="BWU116" s="10"/>
      <c r="BWV116" s="10"/>
      <c r="BWW116" s="10"/>
      <c r="BWX116" s="10"/>
      <c r="BWY116" s="10"/>
      <c r="BWZ116" s="10"/>
      <c r="BXA116" s="10"/>
      <c r="BXB116" s="10"/>
      <c r="BXC116" s="10"/>
      <c r="BXD116" s="10"/>
      <c r="BXE116" s="10"/>
      <c r="BXF116" s="10"/>
      <c r="BXG116" s="10"/>
      <c r="BXH116" s="10"/>
      <c r="BXI116" s="10"/>
      <c r="BXJ116" s="10"/>
      <c r="BXK116" s="10"/>
      <c r="BXL116" s="10"/>
      <c r="BXM116" s="10"/>
      <c r="BXN116" s="10"/>
      <c r="BXO116" s="10"/>
      <c r="BXP116" s="10"/>
      <c r="BXQ116" s="10"/>
      <c r="BXR116" s="10"/>
      <c r="BXS116" s="10"/>
      <c r="BXT116" s="10"/>
      <c r="BXU116" s="10"/>
      <c r="BXV116" s="10"/>
      <c r="BXW116" s="10"/>
      <c r="BXX116" s="10"/>
      <c r="BXY116" s="10"/>
      <c r="BXZ116" s="10"/>
      <c r="BYA116" s="10"/>
      <c r="BYB116" s="10"/>
      <c r="BYC116" s="10"/>
      <c r="BYD116" s="10"/>
      <c r="BYE116" s="10"/>
      <c r="BYF116" s="10"/>
      <c r="BYG116" s="10"/>
      <c r="BYH116" s="10"/>
      <c r="BYI116" s="10"/>
      <c r="BYJ116" s="10"/>
      <c r="BYK116" s="10"/>
      <c r="BYL116" s="10"/>
      <c r="BYM116" s="10"/>
      <c r="BYN116" s="10"/>
      <c r="BYO116" s="10"/>
      <c r="BYP116" s="10"/>
      <c r="BYQ116" s="10"/>
      <c r="BYR116" s="10"/>
      <c r="BYS116" s="10"/>
      <c r="BYT116" s="10"/>
      <c r="BYU116" s="10"/>
      <c r="BYV116" s="10"/>
      <c r="BYW116" s="10"/>
      <c r="BYX116" s="10"/>
      <c r="BYY116" s="10"/>
      <c r="BYZ116" s="10"/>
      <c r="BZA116" s="10"/>
      <c r="BZB116" s="10"/>
      <c r="BZC116" s="10"/>
      <c r="BZD116" s="10"/>
      <c r="BZE116" s="10"/>
      <c r="BZF116" s="10"/>
      <c r="BZG116" s="10"/>
      <c r="BZH116" s="10"/>
      <c r="BZI116" s="10"/>
      <c r="BZJ116" s="10"/>
      <c r="BZK116" s="10"/>
      <c r="BZL116" s="10"/>
      <c r="BZM116" s="10"/>
      <c r="BZN116" s="10"/>
      <c r="BZO116" s="10"/>
      <c r="BZP116" s="10"/>
      <c r="BZQ116" s="10"/>
      <c r="BZR116" s="10"/>
      <c r="BZS116" s="10"/>
      <c r="BZT116" s="10"/>
      <c r="BZU116" s="10"/>
      <c r="BZV116" s="10"/>
      <c r="BZW116" s="10"/>
      <c r="BZX116" s="10"/>
      <c r="BZY116" s="10"/>
      <c r="BZZ116" s="10"/>
      <c r="CAA116" s="10"/>
      <c r="CAB116" s="10"/>
      <c r="CAC116" s="10"/>
      <c r="CAD116" s="10"/>
      <c r="CAE116" s="10"/>
      <c r="CAF116" s="10"/>
      <c r="CAG116" s="10"/>
      <c r="CAH116" s="10"/>
      <c r="CAI116" s="10"/>
      <c r="CAJ116" s="10"/>
      <c r="CAK116" s="10"/>
      <c r="CAL116" s="10"/>
      <c r="CAM116" s="10"/>
      <c r="CAN116" s="10"/>
      <c r="CAO116" s="10"/>
      <c r="CAP116" s="10"/>
      <c r="CAQ116" s="10"/>
      <c r="CAR116" s="10"/>
      <c r="CAS116" s="10"/>
      <c r="CAT116" s="10"/>
      <c r="CAU116" s="10"/>
      <c r="CAV116" s="10"/>
      <c r="CAW116" s="10"/>
      <c r="CAX116" s="10"/>
      <c r="CAY116" s="10"/>
      <c r="CAZ116" s="10"/>
      <c r="CBA116" s="10"/>
      <c r="CBB116" s="10"/>
      <c r="CBC116" s="10"/>
      <c r="CBD116" s="10"/>
      <c r="CBE116" s="10"/>
      <c r="CBF116" s="10"/>
      <c r="CBG116" s="10"/>
      <c r="CBH116" s="10"/>
      <c r="CBI116" s="10"/>
      <c r="CBJ116" s="10"/>
      <c r="CBK116" s="10"/>
      <c r="CBL116" s="10"/>
      <c r="CBM116" s="10"/>
      <c r="CBN116" s="10"/>
      <c r="CBO116" s="10"/>
      <c r="CBP116" s="10"/>
      <c r="CBQ116" s="10"/>
      <c r="CBR116" s="10"/>
      <c r="CBS116" s="10"/>
      <c r="CBT116" s="10"/>
      <c r="CBU116" s="10"/>
      <c r="CBV116" s="10"/>
      <c r="CBW116" s="10"/>
      <c r="CBX116" s="10"/>
      <c r="CBY116" s="10"/>
      <c r="CBZ116" s="10"/>
      <c r="CCA116" s="10"/>
      <c r="CCB116" s="10"/>
      <c r="CCC116" s="10"/>
      <c r="CCD116" s="10"/>
      <c r="CCE116" s="10"/>
      <c r="CCF116" s="10"/>
      <c r="CCG116" s="10"/>
      <c r="CCH116" s="10"/>
      <c r="CCI116" s="10"/>
      <c r="CCJ116" s="10"/>
      <c r="CCK116" s="10"/>
      <c r="CCL116" s="10"/>
      <c r="CCM116" s="10"/>
      <c r="CCN116" s="10"/>
      <c r="CCO116" s="10"/>
      <c r="CCP116" s="10"/>
      <c r="CCQ116" s="10"/>
      <c r="CCR116" s="10"/>
      <c r="CCS116" s="10"/>
      <c r="CCT116" s="10"/>
      <c r="CCU116" s="10"/>
      <c r="CCV116" s="10"/>
      <c r="CCW116" s="10"/>
      <c r="CCX116" s="10"/>
      <c r="CCY116" s="10"/>
      <c r="CCZ116" s="10"/>
      <c r="CDA116" s="10"/>
      <c r="CDB116" s="10"/>
      <c r="CDC116" s="10"/>
      <c r="CDD116" s="10"/>
      <c r="CDE116" s="10"/>
      <c r="CDF116" s="10"/>
      <c r="CDG116" s="10"/>
      <c r="CDH116" s="10"/>
      <c r="CDI116" s="10"/>
      <c r="CDJ116" s="10"/>
      <c r="CDK116" s="10"/>
      <c r="CDL116" s="10"/>
      <c r="CDM116" s="10"/>
      <c r="CDN116" s="10"/>
      <c r="CDO116" s="10"/>
      <c r="CDP116" s="10"/>
      <c r="CDQ116" s="10"/>
      <c r="CDR116" s="10"/>
      <c r="CDS116" s="10"/>
      <c r="CDT116" s="10"/>
      <c r="CDU116" s="10"/>
      <c r="CDV116" s="10"/>
      <c r="CDW116" s="10"/>
      <c r="CDX116" s="10"/>
      <c r="CDY116" s="10"/>
      <c r="CDZ116" s="10"/>
      <c r="CEA116" s="10"/>
      <c r="CEB116" s="10"/>
      <c r="CEC116" s="10"/>
      <c r="CED116" s="10"/>
      <c r="CEE116" s="10"/>
      <c r="CEF116" s="10"/>
      <c r="CEG116" s="10"/>
      <c r="CEH116" s="10"/>
      <c r="CEI116" s="10"/>
      <c r="CEJ116" s="10"/>
      <c r="CEK116" s="10"/>
      <c r="CEL116" s="10"/>
      <c r="CEM116" s="10"/>
      <c r="CEN116" s="10"/>
      <c r="CEO116" s="10"/>
      <c r="CEP116" s="10"/>
      <c r="CEQ116" s="10"/>
      <c r="CER116" s="10"/>
      <c r="CES116" s="10"/>
      <c r="CET116" s="10"/>
      <c r="CEU116" s="10"/>
      <c r="CEV116" s="10"/>
      <c r="CEW116" s="10"/>
      <c r="CEX116" s="10"/>
      <c r="CEY116" s="10"/>
      <c r="CEZ116" s="10"/>
      <c r="CFA116" s="10"/>
      <c r="CFB116" s="10"/>
      <c r="CFC116" s="10"/>
      <c r="CFD116" s="10"/>
      <c r="CFE116" s="10"/>
      <c r="CFF116" s="10"/>
      <c r="CFG116" s="10"/>
      <c r="CFH116" s="10"/>
      <c r="CFI116" s="10"/>
      <c r="CFJ116" s="10"/>
      <c r="CFK116" s="10"/>
      <c r="CFL116" s="10"/>
      <c r="CFM116" s="10"/>
      <c r="CFN116" s="10"/>
      <c r="CFO116" s="10"/>
      <c r="CFP116" s="10"/>
      <c r="CFQ116" s="10"/>
      <c r="CFR116" s="10"/>
      <c r="CFS116" s="10"/>
      <c r="CFT116" s="10"/>
      <c r="CFU116" s="10"/>
      <c r="CFV116" s="10"/>
      <c r="CFW116" s="10"/>
      <c r="CFX116" s="10"/>
      <c r="CFY116" s="10"/>
      <c r="CFZ116" s="10"/>
      <c r="CGA116" s="10"/>
      <c r="CGB116" s="10"/>
      <c r="CGC116" s="10"/>
      <c r="CGD116" s="10"/>
      <c r="CGE116" s="10"/>
      <c r="CGF116" s="10"/>
      <c r="CGG116" s="10"/>
      <c r="CGH116" s="10"/>
      <c r="CGI116" s="10"/>
      <c r="CGJ116" s="10"/>
      <c r="CGK116" s="10"/>
      <c r="CGL116" s="10"/>
      <c r="CGM116" s="10"/>
      <c r="CGN116" s="10"/>
      <c r="CGO116" s="10"/>
      <c r="CGP116" s="10"/>
      <c r="CGQ116" s="10"/>
      <c r="CGR116" s="10"/>
      <c r="CGS116" s="10"/>
      <c r="CGT116" s="10"/>
      <c r="CGU116" s="10"/>
      <c r="CGV116" s="10"/>
      <c r="CGW116" s="10"/>
      <c r="CGX116" s="10"/>
      <c r="CGY116" s="10"/>
      <c r="CGZ116" s="10"/>
      <c r="CHA116" s="10"/>
      <c r="CHB116" s="10"/>
      <c r="CHC116" s="10"/>
      <c r="CHD116" s="10"/>
      <c r="CHE116" s="10"/>
      <c r="CHF116" s="10"/>
      <c r="CHG116" s="10"/>
      <c r="CHH116" s="10"/>
      <c r="CHI116" s="10"/>
      <c r="CHJ116" s="10"/>
      <c r="CHK116" s="10"/>
      <c r="CHL116" s="10"/>
      <c r="CHM116" s="10"/>
      <c r="CHN116" s="10"/>
      <c r="CHO116" s="10"/>
      <c r="CHP116" s="10"/>
      <c r="CHQ116" s="10"/>
      <c r="CHR116" s="10"/>
      <c r="CHS116" s="10"/>
      <c r="CHT116" s="10"/>
      <c r="CHU116" s="10"/>
      <c r="CHV116" s="10"/>
      <c r="CHW116" s="10"/>
      <c r="CHX116" s="10"/>
      <c r="CHY116" s="10"/>
      <c r="CHZ116" s="10"/>
      <c r="CIA116" s="10"/>
      <c r="CIB116" s="10"/>
      <c r="CIC116" s="10"/>
      <c r="CID116" s="10"/>
      <c r="CIE116" s="10"/>
      <c r="CIF116" s="10"/>
      <c r="CIG116" s="10"/>
      <c r="CIH116" s="10"/>
      <c r="CII116" s="10"/>
      <c r="CIJ116" s="10"/>
      <c r="CIK116" s="10"/>
      <c r="CIL116" s="10"/>
      <c r="CIM116" s="10"/>
      <c r="CIN116" s="10"/>
      <c r="CIO116" s="10"/>
      <c r="CIP116" s="10"/>
      <c r="CIQ116" s="10"/>
      <c r="CIR116" s="10"/>
      <c r="CIS116" s="10"/>
      <c r="CIT116" s="10"/>
      <c r="CIU116" s="10"/>
      <c r="CIV116" s="10"/>
      <c r="CIW116" s="10"/>
      <c r="CIX116" s="10"/>
      <c r="CIY116" s="10"/>
      <c r="CIZ116" s="10"/>
      <c r="CJA116" s="10"/>
      <c r="CJB116" s="10"/>
      <c r="CJC116" s="10"/>
      <c r="CJD116" s="10"/>
      <c r="CJE116" s="10"/>
      <c r="CJF116" s="10"/>
      <c r="CJG116" s="10"/>
      <c r="CJH116" s="10"/>
      <c r="CJI116" s="10"/>
      <c r="CJJ116" s="10"/>
      <c r="CJK116" s="10"/>
      <c r="CJL116" s="10"/>
      <c r="CJM116" s="10"/>
      <c r="CJN116" s="10"/>
      <c r="CJO116" s="10"/>
      <c r="CJP116" s="10"/>
      <c r="CJQ116" s="10"/>
      <c r="CJR116" s="10"/>
      <c r="CJS116" s="10"/>
      <c r="CJT116" s="10"/>
      <c r="CJU116" s="10"/>
      <c r="CJV116" s="10"/>
      <c r="CJW116" s="10"/>
      <c r="CJX116" s="10"/>
      <c r="CJY116" s="10"/>
      <c r="CJZ116" s="10"/>
      <c r="CKA116" s="10"/>
      <c r="CKB116" s="10"/>
      <c r="CKC116" s="10"/>
      <c r="CKD116" s="10"/>
      <c r="CKE116" s="10"/>
      <c r="CKF116" s="10"/>
      <c r="CKG116" s="10"/>
      <c r="CKH116" s="10"/>
      <c r="CKI116" s="10"/>
      <c r="CKJ116" s="10"/>
      <c r="CKK116" s="10"/>
      <c r="CKL116" s="10"/>
      <c r="CKM116" s="10"/>
      <c r="CKN116" s="10"/>
      <c r="CKO116" s="10"/>
      <c r="CKP116" s="10"/>
      <c r="CKQ116" s="10"/>
      <c r="CKR116" s="10"/>
      <c r="CKS116" s="10"/>
      <c r="CKT116" s="10"/>
      <c r="CKU116" s="10"/>
      <c r="CKV116" s="10"/>
      <c r="CKW116" s="10"/>
      <c r="CKX116" s="10"/>
      <c r="CKY116" s="10"/>
      <c r="CKZ116" s="10"/>
      <c r="CLA116" s="10"/>
      <c r="CLB116" s="10"/>
      <c r="CLC116" s="10"/>
      <c r="CLD116" s="10"/>
      <c r="CLE116" s="10"/>
      <c r="CLF116" s="10"/>
      <c r="CLG116" s="10"/>
      <c r="CLH116" s="10"/>
      <c r="CLI116" s="10"/>
      <c r="CLJ116" s="10"/>
      <c r="CLK116" s="10"/>
      <c r="CLL116" s="10"/>
      <c r="CLM116" s="10"/>
      <c r="CLN116" s="10"/>
      <c r="CLO116" s="10"/>
      <c r="CLP116" s="10"/>
      <c r="CLQ116" s="10"/>
      <c r="CLR116" s="10"/>
      <c r="CLS116" s="10"/>
      <c r="CLT116" s="10"/>
      <c r="CLU116" s="10"/>
      <c r="CLV116" s="10"/>
      <c r="CLW116" s="10"/>
      <c r="CLX116" s="10"/>
      <c r="CLY116" s="10"/>
      <c r="CLZ116" s="10"/>
      <c r="CMA116" s="10"/>
      <c r="CMB116" s="10"/>
      <c r="CMC116" s="10"/>
      <c r="CMD116" s="10"/>
      <c r="CME116" s="10"/>
      <c r="CMF116" s="10"/>
      <c r="CMG116" s="10"/>
      <c r="CMH116" s="10"/>
      <c r="CMI116" s="10"/>
      <c r="CMJ116" s="10"/>
      <c r="CMK116" s="10"/>
      <c r="CML116" s="10"/>
      <c r="CMM116" s="10"/>
      <c r="CMN116" s="10"/>
      <c r="CMO116" s="10"/>
      <c r="CMP116" s="10"/>
      <c r="CMQ116" s="10"/>
      <c r="CMR116" s="10"/>
      <c r="CMS116" s="10"/>
      <c r="CMT116" s="10"/>
      <c r="CMU116" s="10"/>
      <c r="CMV116" s="10"/>
      <c r="CMW116" s="10"/>
      <c r="CMX116" s="10"/>
      <c r="CMY116" s="10"/>
      <c r="CMZ116" s="10"/>
      <c r="CNA116" s="10"/>
      <c r="CNB116" s="10"/>
      <c r="CNC116" s="10"/>
      <c r="CND116" s="10"/>
      <c r="CNE116" s="10"/>
      <c r="CNF116" s="10"/>
      <c r="CNG116" s="10"/>
      <c r="CNH116" s="10"/>
      <c r="CNI116" s="10"/>
      <c r="CNJ116" s="10"/>
      <c r="CNK116" s="10"/>
      <c r="CNL116" s="10"/>
      <c r="CNM116" s="10"/>
      <c r="CNN116" s="10"/>
      <c r="CNO116" s="10"/>
      <c r="CNP116" s="10"/>
      <c r="CNQ116" s="10"/>
      <c r="CNR116" s="10"/>
      <c r="CNS116" s="10"/>
      <c r="CNT116" s="10"/>
      <c r="CNU116" s="10"/>
      <c r="CNV116" s="10"/>
      <c r="CNW116" s="10"/>
      <c r="CNX116" s="10"/>
      <c r="CNY116" s="10"/>
      <c r="CNZ116" s="10"/>
      <c r="COA116" s="10"/>
      <c r="COB116" s="10"/>
      <c r="COC116" s="10"/>
      <c r="COD116" s="10"/>
      <c r="COE116" s="10"/>
      <c r="COF116" s="10"/>
      <c r="COG116" s="10"/>
      <c r="COH116" s="10"/>
      <c r="COI116" s="10"/>
      <c r="COJ116" s="10"/>
      <c r="COK116" s="10"/>
      <c r="COL116" s="10"/>
      <c r="COM116" s="10"/>
      <c r="CON116" s="10"/>
      <c r="COO116" s="10"/>
      <c r="COP116" s="10"/>
      <c r="COQ116" s="10"/>
      <c r="COR116" s="10"/>
      <c r="COS116" s="10"/>
      <c r="COT116" s="10"/>
      <c r="COU116" s="10"/>
      <c r="COV116" s="10"/>
      <c r="COW116" s="10"/>
      <c r="COX116" s="10"/>
      <c r="COY116" s="10"/>
      <c r="COZ116" s="10"/>
      <c r="CPA116" s="10"/>
      <c r="CPB116" s="10"/>
      <c r="CPC116" s="10"/>
      <c r="CPD116" s="10"/>
      <c r="CPE116" s="10"/>
      <c r="CPF116" s="10"/>
      <c r="CPG116" s="10"/>
      <c r="CPH116" s="10"/>
      <c r="CPI116" s="10"/>
      <c r="CPJ116" s="10"/>
      <c r="CPK116" s="10"/>
      <c r="CPL116" s="10"/>
      <c r="CPM116" s="10"/>
      <c r="CPN116" s="10"/>
      <c r="CPO116" s="10"/>
      <c r="CPP116" s="10"/>
      <c r="CPQ116" s="10"/>
      <c r="CPR116" s="10"/>
      <c r="CPS116" s="10"/>
      <c r="CPT116" s="10"/>
      <c r="CPU116" s="10"/>
      <c r="CPV116" s="10"/>
      <c r="CPW116" s="10"/>
      <c r="CPX116" s="10"/>
      <c r="CPY116" s="10"/>
      <c r="CPZ116" s="10"/>
      <c r="CQA116" s="10"/>
      <c r="CQB116" s="10"/>
      <c r="CQC116" s="10"/>
      <c r="CQD116" s="10"/>
      <c r="CQE116" s="10"/>
      <c r="CQF116" s="10"/>
      <c r="CQG116" s="10"/>
      <c r="CQH116" s="10"/>
      <c r="CQI116" s="10"/>
      <c r="CQJ116" s="10"/>
      <c r="CQK116" s="10"/>
      <c r="CQL116" s="10"/>
      <c r="CQM116" s="10"/>
      <c r="CQN116" s="10"/>
      <c r="CQO116" s="10"/>
      <c r="CQP116" s="10"/>
      <c r="CQQ116" s="10"/>
      <c r="CQR116" s="10"/>
      <c r="CQS116" s="10"/>
      <c r="CQT116" s="10"/>
      <c r="CQU116" s="10"/>
      <c r="CQV116" s="10"/>
      <c r="CQW116" s="10"/>
      <c r="CQX116" s="10"/>
      <c r="CQY116" s="10"/>
      <c r="CQZ116" s="10"/>
      <c r="CRA116" s="10"/>
      <c r="CRB116" s="10"/>
      <c r="CRC116" s="10"/>
      <c r="CRD116" s="10"/>
      <c r="CRE116" s="10"/>
      <c r="CRF116" s="10"/>
      <c r="CRG116" s="10"/>
      <c r="CRH116" s="10"/>
      <c r="CRI116" s="10"/>
      <c r="CRJ116" s="10"/>
      <c r="CRK116" s="10"/>
      <c r="CRL116" s="10"/>
      <c r="CRM116" s="10"/>
      <c r="CRN116" s="10"/>
      <c r="CRO116" s="10"/>
      <c r="CRP116" s="10"/>
      <c r="CRQ116" s="10"/>
      <c r="CRR116" s="10"/>
      <c r="CRS116" s="10"/>
      <c r="CRT116" s="10"/>
      <c r="CRU116" s="10"/>
      <c r="CRV116" s="10"/>
      <c r="CRW116" s="10"/>
      <c r="CRX116" s="10"/>
      <c r="CRY116" s="10"/>
      <c r="CRZ116" s="10"/>
      <c r="CSA116" s="10"/>
      <c r="CSB116" s="10"/>
      <c r="CSC116" s="10"/>
      <c r="CSD116" s="10"/>
      <c r="CSE116" s="10"/>
      <c r="CSF116" s="10"/>
      <c r="CSG116" s="10"/>
      <c r="CSH116" s="10"/>
      <c r="CSI116" s="10"/>
      <c r="CSJ116" s="10"/>
      <c r="CSK116" s="10"/>
      <c r="CSL116" s="10"/>
      <c r="CSM116" s="10"/>
      <c r="CSN116" s="10"/>
      <c r="CSO116" s="10"/>
      <c r="CSP116" s="10"/>
      <c r="CSQ116" s="10"/>
      <c r="CSR116" s="10"/>
      <c r="CSS116" s="10"/>
      <c r="CST116" s="10"/>
      <c r="CSU116" s="10"/>
      <c r="CSV116" s="10"/>
      <c r="CSW116" s="10"/>
      <c r="CSX116" s="10"/>
      <c r="CSY116" s="10"/>
      <c r="CSZ116" s="10"/>
      <c r="CTA116" s="10"/>
      <c r="CTB116" s="10"/>
      <c r="CTC116" s="10"/>
      <c r="CTD116" s="10"/>
      <c r="CTE116" s="10"/>
      <c r="CTF116" s="10"/>
      <c r="CTG116" s="10"/>
      <c r="CTH116" s="10"/>
      <c r="CTI116" s="10"/>
      <c r="CTJ116" s="10"/>
      <c r="CTK116" s="10"/>
      <c r="CTL116" s="10"/>
      <c r="CTM116" s="10"/>
      <c r="CTN116" s="10"/>
      <c r="CTO116" s="10"/>
      <c r="CTP116" s="10"/>
      <c r="CTQ116" s="10"/>
      <c r="CTR116" s="10"/>
      <c r="CTS116" s="10"/>
      <c r="CTT116" s="10"/>
      <c r="CTU116" s="10"/>
      <c r="CTV116" s="10"/>
      <c r="CTW116" s="10"/>
      <c r="CTX116" s="10"/>
      <c r="CTY116" s="10"/>
      <c r="CTZ116" s="10"/>
      <c r="CUA116" s="10"/>
      <c r="CUB116" s="10"/>
      <c r="CUC116" s="10"/>
      <c r="CUD116" s="10"/>
      <c r="CUE116" s="10"/>
      <c r="CUF116" s="10"/>
      <c r="CUG116" s="10"/>
      <c r="CUH116" s="10"/>
      <c r="CUI116" s="10"/>
      <c r="CUJ116" s="10"/>
      <c r="CUK116" s="10"/>
      <c r="CUL116" s="10"/>
      <c r="CUM116" s="10"/>
      <c r="CUN116" s="10"/>
      <c r="CUO116" s="10"/>
      <c r="CUP116" s="10"/>
      <c r="CUQ116" s="10"/>
      <c r="CUR116" s="10"/>
      <c r="CUS116" s="10"/>
      <c r="CUT116" s="10"/>
      <c r="CUU116" s="10"/>
      <c r="CUV116" s="10"/>
      <c r="CUW116" s="10"/>
      <c r="CUX116" s="10"/>
      <c r="CUY116" s="10"/>
      <c r="CUZ116" s="10"/>
      <c r="CVA116" s="10"/>
      <c r="CVB116" s="10"/>
      <c r="CVC116" s="10"/>
      <c r="CVD116" s="10"/>
      <c r="CVE116" s="10"/>
      <c r="CVF116" s="10"/>
      <c r="CVG116" s="10"/>
      <c r="CVH116" s="10"/>
      <c r="CVI116" s="10"/>
      <c r="CVJ116" s="10"/>
      <c r="CVK116" s="10"/>
      <c r="CVL116" s="10"/>
      <c r="CVM116" s="10"/>
      <c r="CVN116" s="10"/>
      <c r="CVO116" s="10"/>
      <c r="CVP116" s="10"/>
      <c r="CVQ116" s="10"/>
      <c r="CVR116" s="10"/>
      <c r="CVS116" s="10"/>
      <c r="CVT116" s="10"/>
      <c r="CVU116" s="10"/>
      <c r="CVV116" s="10"/>
      <c r="CVW116" s="10"/>
      <c r="CVX116" s="10"/>
      <c r="CVY116" s="10"/>
      <c r="CVZ116" s="10"/>
      <c r="CWA116" s="10"/>
      <c r="CWB116" s="10"/>
      <c r="CWC116" s="10"/>
      <c r="CWD116" s="10"/>
      <c r="CWE116" s="10"/>
      <c r="CWF116" s="10"/>
      <c r="CWG116" s="10"/>
      <c r="CWH116" s="10"/>
      <c r="CWI116" s="10"/>
      <c r="CWJ116" s="10"/>
      <c r="CWK116" s="10"/>
      <c r="CWL116" s="10"/>
      <c r="CWM116" s="10"/>
      <c r="CWN116" s="10"/>
      <c r="CWO116" s="10"/>
      <c r="CWP116" s="10"/>
      <c r="CWQ116" s="10"/>
      <c r="CWR116" s="10"/>
      <c r="CWS116" s="10"/>
      <c r="CWT116" s="10"/>
      <c r="CWU116" s="10"/>
      <c r="CWV116" s="10"/>
      <c r="CWW116" s="10"/>
      <c r="CWX116" s="10"/>
      <c r="CWY116" s="10"/>
      <c r="CWZ116" s="10"/>
      <c r="CXA116" s="10"/>
      <c r="CXB116" s="10"/>
      <c r="CXC116" s="10"/>
      <c r="CXD116" s="10"/>
      <c r="CXE116" s="10"/>
      <c r="CXF116" s="10"/>
      <c r="CXG116" s="10"/>
      <c r="CXH116" s="10"/>
      <c r="CXI116" s="10"/>
      <c r="CXJ116" s="10"/>
      <c r="CXK116" s="10"/>
      <c r="CXL116" s="10"/>
      <c r="CXM116" s="10"/>
      <c r="CXN116" s="10"/>
      <c r="CXO116" s="10"/>
      <c r="CXP116" s="10"/>
      <c r="CXQ116" s="10"/>
      <c r="CXR116" s="10"/>
      <c r="CXS116" s="10"/>
      <c r="CXT116" s="10"/>
      <c r="CXU116" s="10"/>
      <c r="CXV116" s="10"/>
      <c r="CXW116" s="10"/>
      <c r="CXX116" s="10"/>
      <c r="CXY116" s="10"/>
      <c r="CXZ116" s="10"/>
      <c r="CYA116" s="10"/>
      <c r="CYB116" s="10"/>
      <c r="CYC116" s="10"/>
      <c r="CYD116" s="10"/>
      <c r="CYE116" s="10"/>
      <c r="CYF116" s="10"/>
      <c r="CYG116" s="10"/>
      <c r="CYH116" s="10"/>
      <c r="CYI116" s="10"/>
      <c r="CYJ116" s="10"/>
      <c r="CYK116" s="10"/>
      <c r="CYL116" s="10"/>
      <c r="CYM116" s="10"/>
      <c r="CYN116" s="10"/>
      <c r="CYO116" s="10"/>
      <c r="CYP116" s="10"/>
      <c r="CYQ116" s="10"/>
      <c r="CYR116" s="10"/>
      <c r="CYS116" s="10"/>
      <c r="CYT116" s="10"/>
      <c r="CYU116" s="10"/>
      <c r="CYV116" s="10"/>
      <c r="CYW116" s="10"/>
      <c r="CYX116" s="10"/>
      <c r="CYY116" s="10"/>
      <c r="CYZ116" s="10"/>
      <c r="CZA116" s="10"/>
      <c r="CZB116" s="10"/>
      <c r="CZC116" s="10"/>
      <c r="CZD116" s="10"/>
      <c r="CZE116" s="10"/>
      <c r="CZF116" s="10"/>
      <c r="CZG116" s="10"/>
      <c r="CZH116" s="10"/>
      <c r="CZI116" s="10"/>
      <c r="CZJ116" s="10"/>
      <c r="CZK116" s="10"/>
      <c r="CZL116" s="10"/>
      <c r="CZM116" s="10"/>
      <c r="CZN116" s="10"/>
      <c r="CZO116" s="10"/>
      <c r="CZP116" s="10"/>
      <c r="CZQ116" s="10"/>
      <c r="CZR116" s="10"/>
      <c r="CZS116" s="10"/>
      <c r="CZT116" s="10"/>
      <c r="CZU116" s="10"/>
      <c r="CZV116" s="10"/>
      <c r="CZW116" s="10"/>
      <c r="CZX116" s="10"/>
      <c r="CZY116" s="10"/>
      <c r="CZZ116" s="10"/>
      <c r="DAA116" s="10"/>
      <c r="DAB116" s="10"/>
      <c r="DAC116" s="10"/>
      <c r="DAD116" s="10"/>
      <c r="DAE116" s="10"/>
      <c r="DAF116" s="10"/>
      <c r="DAG116" s="10"/>
      <c r="DAH116" s="10"/>
      <c r="DAI116" s="10"/>
      <c r="DAJ116" s="10"/>
      <c r="DAK116" s="10"/>
      <c r="DAL116" s="10"/>
      <c r="DAM116" s="10"/>
      <c r="DAN116" s="10"/>
      <c r="DAO116" s="10"/>
      <c r="DAP116" s="10"/>
      <c r="DAQ116" s="10"/>
      <c r="DAR116" s="10"/>
      <c r="DAS116" s="10"/>
      <c r="DAT116" s="10"/>
      <c r="DAU116" s="10"/>
      <c r="DAV116" s="10"/>
      <c r="DAW116" s="10"/>
      <c r="DAX116" s="10"/>
      <c r="DAY116" s="10"/>
      <c r="DAZ116" s="10"/>
      <c r="DBA116" s="10"/>
      <c r="DBB116" s="10"/>
      <c r="DBC116" s="10"/>
      <c r="DBD116" s="10"/>
      <c r="DBE116" s="10"/>
      <c r="DBF116" s="10"/>
      <c r="DBG116" s="10"/>
      <c r="DBH116" s="10"/>
      <c r="DBI116" s="10"/>
      <c r="DBJ116" s="10"/>
      <c r="DBK116" s="10"/>
      <c r="DBL116" s="10"/>
      <c r="DBM116" s="10"/>
      <c r="DBN116" s="10"/>
      <c r="DBO116" s="10"/>
      <c r="DBP116" s="10"/>
      <c r="DBQ116" s="10"/>
      <c r="DBR116" s="10"/>
      <c r="DBS116" s="10"/>
      <c r="DBT116" s="10"/>
      <c r="DBU116" s="10"/>
      <c r="DBV116" s="10"/>
      <c r="DBW116" s="10"/>
      <c r="DBX116" s="10"/>
      <c r="DBY116" s="10"/>
      <c r="DBZ116" s="10"/>
      <c r="DCA116" s="10"/>
      <c r="DCB116" s="10"/>
      <c r="DCC116" s="10"/>
      <c r="DCD116" s="10"/>
      <c r="DCE116" s="10"/>
      <c r="DCF116" s="10"/>
      <c r="DCG116" s="10"/>
      <c r="DCH116" s="10"/>
      <c r="DCI116" s="10"/>
      <c r="DCJ116" s="10"/>
      <c r="DCK116" s="10"/>
      <c r="DCL116" s="10"/>
      <c r="DCM116" s="10"/>
      <c r="DCN116" s="10"/>
      <c r="DCO116" s="10"/>
      <c r="DCP116" s="10"/>
      <c r="DCQ116" s="10"/>
      <c r="DCR116" s="10"/>
      <c r="DCS116" s="10"/>
      <c r="DCT116" s="10"/>
      <c r="DCU116" s="10"/>
      <c r="DCV116" s="10"/>
      <c r="DCW116" s="10"/>
      <c r="DCX116" s="10"/>
      <c r="DCY116" s="10"/>
      <c r="DCZ116" s="10"/>
      <c r="DDA116" s="10"/>
      <c r="DDB116" s="10"/>
      <c r="DDC116" s="10"/>
      <c r="DDD116" s="10"/>
      <c r="DDE116" s="10"/>
      <c r="DDF116" s="10"/>
      <c r="DDG116" s="10"/>
      <c r="DDH116" s="10"/>
      <c r="DDI116" s="10"/>
      <c r="DDJ116" s="10"/>
      <c r="DDK116" s="10"/>
      <c r="DDL116" s="10"/>
      <c r="DDM116" s="10"/>
      <c r="DDN116" s="10"/>
      <c r="DDO116" s="10"/>
      <c r="DDP116" s="10"/>
      <c r="DDQ116" s="10"/>
      <c r="DDR116" s="10"/>
      <c r="DDS116" s="10"/>
      <c r="DDT116" s="10"/>
      <c r="DDU116" s="10"/>
      <c r="DDV116" s="10"/>
      <c r="DDW116" s="10"/>
      <c r="DDX116" s="10"/>
      <c r="DDY116" s="10"/>
      <c r="DDZ116" s="10"/>
      <c r="DEA116" s="10"/>
      <c r="DEB116" s="10"/>
      <c r="DEC116" s="10"/>
      <c r="DED116" s="10"/>
      <c r="DEE116" s="10"/>
      <c r="DEF116" s="10"/>
      <c r="DEG116" s="10"/>
      <c r="DEH116" s="10"/>
      <c r="DEI116" s="10"/>
      <c r="DEJ116" s="10"/>
      <c r="DEK116" s="10"/>
      <c r="DEL116" s="10"/>
      <c r="DEM116" s="10"/>
      <c r="DEN116" s="10"/>
      <c r="DEO116" s="10"/>
      <c r="DEP116" s="10"/>
      <c r="DEQ116" s="10"/>
      <c r="DER116" s="10"/>
      <c r="DES116" s="10"/>
      <c r="DET116" s="10"/>
      <c r="DEU116" s="10"/>
      <c r="DEV116" s="10"/>
      <c r="DEW116" s="10"/>
      <c r="DEX116" s="10"/>
      <c r="DEY116" s="10"/>
      <c r="DEZ116" s="10"/>
      <c r="DFA116" s="10"/>
      <c r="DFB116" s="10"/>
      <c r="DFC116" s="10"/>
      <c r="DFD116" s="10"/>
      <c r="DFE116" s="10"/>
      <c r="DFF116" s="10"/>
      <c r="DFG116" s="10"/>
      <c r="DFH116" s="10"/>
      <c r="DFI116" s="10"/>
      <c r="DFJ116" s="10"/>
      <c r="DFK116" s="10"/>
      <c r="DFL116" s="10"/>
      <c r="DFM116" s="10"/>
      <c r="DFN116" s="10"/>
      <c r="DFO116" s="10"/>
      <c r="DFP116" s="10"/>
      <c r="DFQ116" s="10"/>
      <c r="DFR116" s="10"/>
      <c r="DFS116" s="10"/>
      <c r="DFT116" s="10"/>
      <c r="DFU116" s="10"/>
      <c r="DFV116" s="10"/>
      <c r="DFW116" s="10"/>
      <c r="DFX116" s="10"/>
      <c r="DFY116" s="10"/>
      <c r="DFZ116" s="10"/>
      <c r="DGA116" s="10"/>
      <c r="DGB116" s="10"/>
      <c r="DGC116" s="10"/>
      <c r="DGD116" s="10"/>
      <c r="DGE116" s="10"/>
      <c r="DGF116" s="10"/>
      <c r="DGG116" s="10"/>
      <c r="DGH116" s="10"/>
      <c r="DGI116" s="10"/>
      <c r="DGJ116" s="10"/>
      <c r="DGK116" s="10"/>
      <c r="DGL116" s="10"/>
      <c r="DGM116" s="10"/>
      <c r="DGN116" s="10"/>
      <c r="DGO116" s="10"/>
      <c r="DGP116" s="10"/>
      <c r="DGQ116" s="10"/>
      <c r="DGR116" s="10"/>
      <c r="DGS116" s="10"/>
      <c r="DGT116" s="10"/>
      <c r="DGU116" s="10"/>
      <c r="DGV116" s="10"/>
      <c r="DGW116" s="10"/>
      <c r="DGX116" s="10"/>
      <c r="DGY116" s="10"/>
      <c r="DGZ116" s="10"/>
      <c r="DHA116" s="10"/>
      <c r="DHB116" s="10"/>
      <c r="DHC116" s="10"/>
      <c r="DHD116" s="10"/>
      <c r="DHE116" s="10"/>
      <c r="DHF116" s="10"/>
      <c r="DHG116" s="10"/>
      <c r="DHH116" s="10"/>
      <c r="DHI116" s="10"/>
      <c r="DHJ116" s="10"/>
      <c r="DHK116" s="10"/>
      <c r="DHL116" s="10"/>
      <c r="DHM116" s="10"/>
      <c r="DHN116" s="10"/>
      <c r="DHO116" s="10"/>
      <c r="DHP116" s="10"/>
      <c r="DHQ116" s="10"/>
      <c r="DHR116" s="10"/>
      <c r="DHS116" s="10"/>
      <c r="DHT116" s="10"/>
      <c r="DHU116" s="10"/>
      <c r="DHV116" s="10"/>
      <c r="DHW116" s="10"/>
      <c r="DHX116" s="10"/>
      <c r="DHY116" s="10"/>
      <c r="DHZ116" s="10"/>
      <c r="DIA116" s="10"/>
      <c r="DIB116" s="10"/>
      <c r="DIC116" s="10"/>
      <c r="DID116" s="10"/>
      <c r="DIE116" s="10"/>
      <c r="DIF116" s="10"/>
      <c r="DIG116" s="10"/>
      <c r="DIH116" s="10"/>
      <c r="DII116" s="10"/>
      <c r="DIJ116" s="10"/>
      <c r="DIK116" s="10"/>
      <c r="DIL116" s="10"/>
      <c r="DIM116" s="10"/>
      <c r="DIN116" s="10"/>
      <c r="DIO116" s="10"/>
      <c r="DIP116" s="10"/>
      <c r="DIQ116" s="10"/>
      <c r="DIR116" s="10"/>
      <c r="DIS116" s="10"/>
      <c r="DIT116" s="10"/>
      <c r="DIU116" s="10"/>
      <c r="DIV116" s="10"/>
      <c r="DIW116" s="10"/>
      <c r="DIX116" s="10"/>
      <c r="DIY116" s="10"/>
      <c r="DIZ116" s="10"/>
      <c r="DJA116" s="10"/>
      <c r="DJB116" s="10"/>
      <c r="DJC116" s="10"/>
      <c r="DJD116" s="10"/>
      <c r="DJE116" s="10"/>
      <c r="DJF116" s="10"/>
      <c r="DJG116" s="10"/>
      <c r="DJH116" s="10"/>
      <c r="DJI116" s="10"/>
      <c r="DJJ116" s="10"/>
      <c r="DJK116" s="10"/>
      <c r="DJL116" s="10"/>
      <c r="DJM116" s="10"/>
      <c r="DJN116" s="10"/>
      <c r="DJO116" s="10"/>
      <c r="DJP116" s="10"/>
      <c r="DJQ116" s="10"/>
      <c r="DJR116" s="10"/>
      <c r="DJS116" s="10"/>
      <c r="DJT116" s="10"/>
      <c r="DJU116" s="10"/>
      <c r="DJV116" s="10"/>
      <c r="DJW116" s="10"/>
      <c r="DJX116" s="10"/>
      <c r="DJY116" s="10"/>
      <c r="DJZ116" s="10"/>
      <c r="DKA116" s="10"/>
      <c r="DKB116" s="10"/>
      <c r="DKC116" s="10"/>
      <c r="DKD116" s="10"/>
      <c r="DKE116" s="10"/>
      <c r="DKF116" s="10"/>
      <c r="DKG116" s="10"/>
      <c r="DKH116" s="10"/>
      <c r="DKI116" s="10"/>
      <c r="DKJ116" s="10"/>
      <c r="DKK116" s="10"/>
      <c r="DKL116" s="10"/>
      <c r="DKM116" s="10"/>
      <c r="DKN116" s="10"/>
      <c r="DKO116" s="10"/>
      <c r="DKP116" s="10"/>
      <c r="DKQ116" s="10"/>
      <c r="DKR116" s="10"/>
      <c r="DKS116" s="10"/>
      <c r="DKT116" s="10"/>
      <c r="DKU116" s="10"/>
      <c r="DKV116" s="10"/>
      <c r="DKW116" s="10"/>
      <c r="DKX116" s="10"/>
      <c r="DKY116" s="10"/>
      <c r="DKZ116" s="10"/>
      <c r="DLA116" s="10"/>
      <c r="DLB116" s="10"/>
      <c r="DLC116" s="10"/>
      <c r="DLD116" s="10"/>
      <c r="DLE116" s="10"/>
      <c r="DLF116" s="10"/>
      <c r="DLG116" s="10"/>
      <c r="DLH116" s="10"/>
      <c r="DLI116" s="10"/>
      <c r="DLJ116" s="10"/>
      <c r="DLK116" s="10"/>
      <c r="DLL116" s="10"/>
      <c r="DLM116" s="10"/>
      <c r="DLN116" s="10"/>
      <c r="DLO116" s="10"/>
      <c r="DLP116" s="10"/>
      <c r="DLQ116" s="10"/>
      <c r="DLR116" s="10"/>
      <c r="DLS116" s="10"/>
      <c r="DLT116" s="10"/>
      <c r="DLU116" s="10"/>
      <c r="DLV116" s="10"/>
      <c r="DLW116" s="10"/>
      <c r="DLX116" s="10"/>
      <c r="DLY116" s="10"/>
      <c r="DLZ116" s="10"/>
      <c r="DMA116" s="10"/>
      <c r="DMB116" s="10"/>
      <c r="DMC116" s="10"/>
      <c r="DMD116" s="10"/>
      <c r="DME116" s="10"/>
      <c r="DMF116" s="10"/>
      <c r="DMG116" s="10"/>
      <c r="DMH116" s="10"/>
      <c r="DMI116" s="10"/>
      <c r="DMJ116" s="10"/>
      <c r="DMK116" s="10"/>
      <c r="DML116" s="10"/>
      <c r="DMM116" s="10"/>
      <c r="DMN116" s="10"/>
      <c r="DMO116" s="10"/>
      <c r="DMP116" s="10"/>
      <c r="DMQ116" s="10"/>
      <c r="DMR116" s="10"/>
      <c r="DMS116" s="10"/>
      <c r="DMT116" s="10"/>
      <c r="DMU116" s="10"/>
      <c r="DMV116" s="10"/>
      <c r="DMW116" s="10"/>
      <c r="DMX116" s="10"/>
      <c r="DMY116" s="10"/>
      <c r="DMZ116" s="10"/>
      <c r="DNA116" s="10"/>
      <c r="DNB116" s="10"/>
      <c r="DNC116" s="10"/>
      <c r="DND116" s="10"/>
      <c r="DNE116" s="10"/>
      <c r="DNF116" s="10"/>
      <c r="DNG116" s="10"/>
      <c r="DNH116" s="10"/>
      <c r="DNI116" s="10"/>
      <c r="DNJ116" s="10"/>
      <c r="DNK116" s="10"/>
      <c r="DNL116" s="10"/>
      <c r="DNM116" s="10"/>
      <c r="DNN116" s="10"/>
      <c r="DNO116" s="10"/>
      <c r="DNP116" s="10"/>
      <c r="DNQ116" s="10"/>
      <c r="DNR116" s="10"/>
      <c r="DNS116" s="10"/>
      <c r="DNT116" s="10"/>
      <c r="DNU116" s="10"/>
      <c r="DNV116" s="10"/>
      <c r="DNW116" s="10"/>
      <c r="DNX116" s="10"/>
      <c r="DNY116" s="10"/>
      <c r="DNZ116" s="10"/>
      <c r="DOA116" s="10"/>
      <c r="DOB116" s="10"/>
      <c r="DOC116" s="10"/>
      <c r="DOD116" s="10"/>
      <c r="DOE116" s="10"/>
      <c r="DOF116" s="10"/>
      <c r="DOG116" s="10"/>
      <c r="DOH116" s="10"/>
      <c r="DOI116" s="10"/>
      <c r="DOJ116" s="10"/>
      <c r="DOK116" s="10"/>
      <c r="DOL116" s="10"/>
      <c r="DOM116" s="10"/>
      <c r="DON116" s="10"/>
      <c r="DOO116" s="10"/>
      <c r="DOP116" s="10"/>
      <c r="DOQ116" s="10"/>
      <c r="DOR116" s="10"/>
      <c r="DOS116" s="10"/>
      <c r="DOT116" s="10"/>
      <c r="DOU116" s="10"/>
      <c r="DOV116" s="10"/>
      <c r="DOW116" s="10"/>
      <c r="DOX116" s="10"/>
      <c r="DOY116" s="10"/>
      <c r="DOZ116" s="10"/>
      <c r="DPA116" s="10"/>
      <c r="DPB116" s="10"/>
      <c r="DPC116" s="10"/>
      <c r="DPD116" s="10"/>
      <c r="DPE116" s="10"/>
      <c r="DPF116" s="10"/>
    </row>
    <row r="123" spans="1:3126" x14ac:dyDescent="0.25"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6" spans="1:3126" s="20" customFormat="1" x14ac:dyDescent="0.25">
      <c r="A126" s="32"/>
      <c r="B126" s="32"/>
      <c r="C126" s="32"/>
      <c r="D126" s="19"/>
      <c r="E126" s="19"/>
      <c r="F126" s="19"/>
      <c r="G126" s="19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/>
      <c r="PW126" s="10"/>
      <c r="PX126" s="10"/>
      <c r="PY126" s="10"/>
      <c r="PZ126" s="10"/>
      <c r="QA126" s="10"/>
      <c r="QB126" s="10"/>
      <c r="QC126" s="10"/>
      <c r="QD126" s="10"/>
      <c r="QE126" s="10"/>
      <c r="QF126" s="10"/>
      <c r="QG126" s="10"/>
      <c r="QH126" s="10"/>
      <c r="QI126" s="10"/>
      <c r="QJ126" s="10"/>
      <c r="QK126" s="10"/>
      <c r="QL126" s="10"/>
      <c r="QM126" s="10"/>
      <c r="QN126" s="10"/>
      <c r="QO126" s="10"/>
      <c r="QP126" s="10"/>
      <c r="QQ126" s="10"/>
      <c r="QR126" s="10"/>
      <c r="QS126" s="10"/>
      <c r="QT126" s="10"/>
      <c r="QU126" s="10"/>
      <c r="QV126" s="10"/>
      <c r="QW126" s="10"/>
      <c r="QX126" s="10"/>
      <c r="QY126" s="10"/>
      <c r="QZ126" s="10"/>
      <c r="RA126" s="10"/>
      <c r="RB126" s="10"/>
      <c r="RC126" s="10"/>
      <c r="RD126" s="10"/>
      <c r="RE126" s="10"/>
      <c r="RF126" s="10"/>
      <c r="RG126" s="10"/>
      <c r="RH126" s="10"/>
      <c r="RI126" s="10"/>
      <c r="RJ126" s="10"/>
      <c r="RK126" s="10"/>
      <c r="RL126" s="10"/>
      <c r="RM126" s="10"/>
      <c r="RN126" s="10"/>
      <c r="RO126" s="10"/>
      <c r="RP126" s="10"/>
      <c r="RQ126" s="10"/>
      <c r="RR126" s="10"/>
      <c r="RS126" s="10"/>
      <c r="RT126" s="10"/>
      <c r="RU126" s="10"/>
      <c r="RV126" s="10"/>
      <c r="RW126" s="10"/>
      <c r="RX126" s="10"/>
      <c r="RY126" s="10"/>
      <c r="RZ126" s="10"/>
      <c r="SA126" s="10"/>
      <c r="SB126" s="10"/>
      <c r="SC126" s="10"/>
      <c r="SD126" s="10"/>
      <c r="SE126" s="10"/>
      <c r="SF126" s="10"/>
      <c r="SG126" s="10"/>
      <c r="SH126" s="10"/>
      <c r="SI126" s="10"/>
      <c r="SJ126" s="10"/>
      <c r="SK126" s="10"/>
      <c r="SL126" s="10"/>
      <c r="SM126" s="10"/>
      <c r="SN126" s="10"/>
      <c r="SO126" s="10"/>
      <c r="SP126" s="10"/>
      <c r="SQ126" s="10"/>
      <c r="SR126" s="10"/>
      <c r="SS126" s="10"/>
      <c r="ST126" s="10"/>
      <c r="SU126" s="10"/>
      <c r="SV126" s="10"/>
      <c r="SW126" s="10"/>
      <c r="SX126" s="10"/>
      <c r="SY126" s="10"/>
      <c r="SZ126" s="10"/>
      <c r="TA126" s="10"/>
      <c r="TB126" s="10"/>
      <c r="TC126" s="10"/>
      <c r="TD126" s="10"/>
      <c r="TE126" s="10"/>
      <c r="TF126" s="10"/>
      <c r="TG126" s="10"/>
      <c r="TH126" s="10"/>
      <c r="TI126" s="10"/>
      <c r="TJ126" s="10"/>
      <c r="TK126" s="10"/>
      <c r="TL126" s="10"/>
      <c r="TM126" s="10"/>
      <c r="TN126" s="10"/>
      <c r="TO126" s="10"/>
      <c r="TP126" s="10"/>
      <c r="TQ126" s="10"/>
      <c r="TR126" s="10"/>
      <c r="TS126" s="10"/>
      <c r="TT126" s="10"/>
      <c r="TU126" s="10"/>
      <c r="TV126" s="10"/>
      <c r="TW126" s="10"/>
      <c r="TX126" s="10"/>
      <c r="TY126" s="10"/>
      <c r="TZ126" s="10"/>
      <c r="UA126" s="10"/>
      <c r="UB126" s="10"/>
      <c r="UC126" s="10"/>
      <c r="UD126" s="10"/>
      <c r="UE126" s="10"/>
      <c r="UF126" s="10"/>
      <c r="UG126" s="10"/>
      <c r="UH126" s="10"/>
      <c r="UI126" s="10"/>
      <c r="UJ126" s="10"/>
      <c r="UK126" s="10"/>
      <c r="UL126" s="10"/>
      <c r="UM126" s="10"/>
      <c r="UN126" s="10"/>
      <c r="UO126" s="10"/>
      <c r="UP126" s="10"/>
      <c r="UQ126" s="10"/>
      <c r="UR126" s="10"/>
      <c r="US126" s="10"/>
      <c r="UT126" s="10"/>
      <c r="UU126" s="10"/>
      <c r="UV126" s="10"/>
      <c r="UW126" s="10"/>
      <c r="UX126" s="10"/>
      <c r="UY126" s="10"/>
      <c r="UZ126" s="10"/>
      <c r="VA126" s="10"/>
      <c r="VB126" s="10"/>
      <c r="VC126" s="10"/>
      <c r="VD126" s="10"/>
      <c r="VE126" s="10"/>
      <c r="VF126" s="10"/>
      <c r="VG126" s="10"/>
      <c r="VH126" s="10"/>
      <c r="VI126" s="10"/>
      <c r="VJ126" s="10"/>
      <c r="VK126" s="10"/>
      <c r="VL126" s="10"/>
      <c r="VM126" s="10"/>
      <c r="VN126" s="10"/>
      <c r="VO126" s="10"/>
      <c r="VP126" s="10"/>
      <c r="VQ126" s="10"/>
      <c r="VR126" s="10"/>
      <c r="VS126" s="10"/>
      <c r="VT126" s="10"/>
      <c r="VU126" s="10"/>
      <c r="VV126" s="10"/>
      <c r="VW126" s="10"/>
      <c r="VX126" s="10"/>
      <c r="VY126" s="10"/>
      <c r="VZ126" s="10"/>
      <c r="WA126" s="10"/>
      <c r="WB126" s="10"/>
      <c r="WC126" s="10"/>
      <c r="WD126" s="10"/>
      <c r="WE126" s="10"/>
      <c r="WF126" s="10"/>
      <c r="WG126" s="10"/>
      <c r="WH126" s="10"/>
      <c r="WI126" s="10"/>
      <c r="WJ126" s="10"/>
      <c r="WK126" s="10"/>
      <c r="WL126" s="10"/>
      <c r="WM126" s="10"/>
      <c r="WN126" s="10"/>
      <c r="WO126" s="10"/>
      <c r="WP126" s="10"/>
      <c r="WQ126" s="10"/>
      <c r="WR126" s="10"/>
      <c r="WS126" s="10"/>
      <c r="WT126" s="10"/>
      <c r="WU126" s="10"/>
      <c r="WV126" s="10"/>
      <c r="WW126" s="10"/>
      <c r="WX126" s="10"/>
      <c r="WY126" s="10"/>
      <c r="WZ126" s="10"/>
      <c r="XA126" s="10"/>
      <c r="XB126" s="10"/>
      <c r="XC126" s="10"/>
      <c r="XD126" s="10"/>
      <c r="XE126" s="10"/>
      <c r="XF126" s="10"/>
      <c r="XG126" s="10"/>
      <c r="XH126" s="10"/>
      <c r="XI126" s="10"/>
      <c r="XJ126" s="10"/>
      <c r="XK126" s="10"/>
      <c r="XL126" s="10"/>
      <c r="XM126" s="10"/>
      <c r="XN126" s="10"/>
      <c r="XO126" s="10"/>
      <c r="XP126" s="10"/>
      <c r="XQ126" s="10"/>
      <c r="XR126" s="10"/>
      <c r="XS126" s="10"/>
      <c r="XT126" s="10"/>
      <c r="XU126" s="10"/>
      <c r="XV126" s="10"/>
      <c r="XW126" s="10"/>
      <c r="XX126" s="10"/>
      <c r="XY126" s="10"/>
      <c r="XZ126" s="10"/>
      <c r="YA126" s="10"/>
      <c r="YB126" s="10"/>
      <c r="YC126" s="10"/>
      <c r="YD126" s="10"/>
      <c r="YE126" s="10"/>
      <c r="YF126" s="10"/>
      <c r="YG126" s="10"/>
      <c r="YH126" s="10"/>
      <c r="YI126" s="10"/>
      <c r="YJ126" s="10"/>
      <c r="YK126" s="10"/>
      <c r="YL126" s="10"/>
      <c r="YM126" s="10"/>
      <c r="YN126" s="10"/>
      <c r="YO126" s="10"/>
      <c r="YP126" s="10"/>
      <c r="YQ126" s="10"/>
      <c r="YR126" s="10"/>
      <c r="YS126" s="10"/>
      <c r="YT126" s="10"/>
      <c r="YU126" s="10"/>
      <c r="YV126" s="10"/>
      <c r="YW126" s="10"/>
      <c r="YX126" s="10"/>
      <c r="YY126" s="10"/>
      <c r="YZ126" s="10"/>
      <c r="ZA126" s="10"/>
      <c r="ZB126" s="10"/>
      <c r="ZC126" s="10"/>
      <c r="ZD126" s="10"/>
      <c r="ZE126" s="10"/>
      <c r="ZF126" s="10"/>
      <c r="ZG126" s="10"/>
      <c r="ZH126" s="10"/>
      <c r="ZI126" s="10"/>
      <c r="ZJ126" s="10"/>
      <c r="ZK126" s="10"/>
      <c r="ZL126" s="10"/>
      <c r="ZM126" s="10"/>
      <c r="ZN126" s="10"/>
      <c r="ZO126" s="10"/>
      <c r="ZP126" s="10"/>
      <c r="ZQ126" s="10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0"/>
      <c r="AAB126" s="10"/>
      <c r="AAC126" s="10"/>
      <c r="AAD126" s="10"/>
      <c r="AAE126" s="10"/>
      <c r="AAF126" s="10"/>
      <c r="AAG126" s="10"/>
      <c r="AAH126" s="10"/>
      <c r="AAI126" s="10"/>
      <c r="AAJ126" s="10"/>
      <c r="AAK126" s="10"/>
      <c r="AAL126" s="10"/>
      <c r="AAM126" s="10"/>
      <c r="AAN126" s="10"/>
      <c r="AAO126" s="10"/>
      <c r="AAP126" s="10"/>
      <c r="AAQ126" s="10"/>
      <c r="AAR126" s="10"/>
      <c r="AAS126" s="10"/>
      <c r="AAT126" s="10"/>
      <c r="AAU126" s="10"/>
      <c r="AAV126" s="10"/>
      <c r="AAW126" s="10"/>
      <c r="AAX126" s="10"/>
      <c r="AAY126" s="10"/>
      <c r="AAZ126" s="10"/>
      <c r="ABA126" s="10"/>
      <c r="ABB126" s="10"/>
      <c r="ABC126" s="10"/>
      <c r="ABD126" s="10"/>
      <c r="ABE126" s="10"/>
      <c r="ABF126" s="10"/>
      <c r="ABG126" s="10"/>
      <c r="ABH126" s="10"/>
      <c r="ABI126" s="10"/>
      <c r="ABJ126" s="10"/>
      <c r="ABK126" s="10"/>
      <c r="ABL126" s="10"/>
      <c r="ABM126" s="10"/>
      <c r="ABN126" s="10"/>
      <c r="ABO126" s="10"/>
      <c r="ABP126" s="10"/>
      <c r="ABQ126" s="10"/>
      <c r="ABR126" s="10"/>
      <c r="ABS126" s="10"/>
      <c r="ABT126" s="10"/>
      <c r="ABU126" s="10"/>
      <c r="ABV126" s="10"/>
      <c r="ABW126" s="10"/>
      <c r="ABX126" s="10"/>
      <c r="ABY126" s="10"/>
      <c r="ABZ126" s="10"/>
      <c r="ACA126" s="10"/>
      <c r="ACB126" s="10"/>
      <c r="ACC126" s="10"/>
      <c r="ACD126" s="10"/>
      <c r="ACE126" s="10"/>
      <c r="ACF126" s="10"/>
      <c r="ACG126" s="10"/>
      <c r="ACH126" s="10"/>
      <c r="ACI126" s="10"/>
      <c r="ACJ126" s="10"/>
      <c r="ACK126" s="10"/>
      <c r="ACL126" s="10"/>
      <c r="ACM126" s="10"/>
      <c r="ACN126" s="10"/>
      <c r="ACO126" s="10"/>
      <c r="ACP126" s="10"/>
      <c r="ACQ126" s="10"/>
      <c r="ACR126" s="10"/>
      <c r="ACS126" s="10"/>
      <c r="ACT126" s="10"/>
      <c r="ACU126" s="10"/>
      <c r="ACV126" s="10"/>
      <c r="ACW126" s="10"/>
      <c r="ACX126" s="10"/>
      <c r="ACY126" s="10"/>
      <c r="ACZ126" s="10"/>
      <c r="ADA126" s="10"/>
      <c r="ADB126" s="10"/>
      <c r="ADC126" s="10"/>
      <c r="ADD126" s="10"/>
      <c r="ADE126" s="10"/>
      <c r="ADF126" s="10"/>
      <c r="ADG126" s="10"/>
      <c r="ADH126" s="10"/>
      <c r="ADI126" s="10"/>
      <c r="ADJ126" s="10"/>
      <c r="ADK126" s="10"/>
      <c r="ADL126" s="10"/>
      <c r="ADM126" s="10"/>
      <c r="ADN126" s="10"/>
      <c r="ADO126" s="10"/>
      <c r="ADP126" s="10"/>
      <c r="ADQ126" s="10"/>
      <c r="ADR126" s="10"/>
      <c r="ADS126" s="10"/>
      <c r="ADT126" s="10"/>
      <c r="ADU126" s="10"/>
      <c r="ADV126" s="10"/>
      <c r="ADW126" s="10"/>
      <c r="ADX126" s="10"/>
      <c r="ADY126" s="10"/>
      <c r="ADZ126" s="10"/>
      <c r="AEA126" s="10"/>
      <c r="AEB126" s="10"/>
      <c r="AEC126" s="10"/>
      <c r="AED126" s="10"/>
      <c r="AEE126" s="10"/>
      <c r="AEF126" s="10"/>
      <c r="AEG126" s="10"/>
      <c r="AEH126" s="10"/>
      <c r="AEI126" s="10"/>
      <c r="AEJ126" s="10"/>
      <c r="AEK126" s="10"/>
      <c r="AEL126" s="10"/>
      <c r="AEM126" s="10"/>
      <c r="AEN126" s="10"/>
      <c r="AEO126" s="10"/>
      <c r="AEP126" s="10"/>
      <c r="AEQ126" s="10"/>
      <c r="AER126" s="10"/>
      <c r="AES126" s="10"/>
      <c r="AET126" s="10"/>
      <c r="AEU126" s="10"/>
      <c r="AEV126" s="10"/>
      <c r="AEW126" s="10"/>
      <c r="AEX126" s="10"/>
      <c r="AEY126" s="10"/>
      <c r="AEZ126" s="10"/>
      <c r="AFA126" s="10"/>
      <c r="AFB126" s="10"/>
      <c r="AFC126" s="10"/>
      <c r="AFD126" s="10"/>
      <c r="AFE126" s="10"/>
      <c r="AFF126" s="10"/>
      <c r="AFG126" s="10"/>
      <c r="AFH126" s="10"/>
      <c r="AFI126" s="10"/>
      <c r="AFJ126" s="10"/>
      <c r="AFK126" s="10"/>
      <c r="AFL126" s="10"/>
      <c r="AFM126" s="10"/>
      <c r="AFN126" s="10"/>
      <c r="AFO126" s="10"/>
      <c r="AFP126" s="10"/>
      <c r="AFQ126" s="10"/>
      <c r="AFR126" s="10"/>
      <c r="AFS126" s="10"/>
      <c r="AFT126" s="10"/>
      <c r="AFU126" s="10"/>
      <c r="AFV126" s="10"/>
      <c r="AFW126" s="10"/>
      <c r="AFX126" s="10"/>
      <c r="AFY126" s="10"/>
      <c r="AFZ126" s="10"/>
      <c r="AGA126" s="10"/>
      <c r="AGB126" s="10"/>
      <c r="AGC126" s="10"/>
      <c r="AGD126" s="10"/>
      <c r="AGE126" s="10"/>
      <c r="AGF126" s="10"/>
      <c r="AGG126" s="10"/>
      <c r="AGH126" s="10"/>
      <c r="AGI126" s="10"/>
      <c r="AGJ126" s="10"/>
      <c r="AGK126" s="10"/>
      <c r="AGL126" s="10"/>
      <c r="AGM126" s="10"/>
      <c r="AGN126" s="10"/>
      <c r="AGO126" s="10"/>
      <c r="AGP126" s="10"/>
      <c r="AGQ126" s="10"/>
      <c r="AGR126" s="10"/>
      <c r="AGS126" s="10"/>
      <c r="AGT126" s="10"/>
      <c r="AGU126" s="10"/>
      <c r="AGV126" s="10"/>
      <c r="AGW126" s="10"/>
      <c r="AGX126" s="10"/>
      <c r="AGY126" s="10"/>
      <c r="AGZ126" s="10"/>
      <c r="AHA126" s="10"/>
      <c r="AHB126" s="10"/>
      <c r="AHC126" s="10"/>
      <c r="AHD126" s="10"/>
      <c r="AHE126" s="10"/>
      <c r="AHF126" s="10"/>
      <c r="AHG126" s="10"/>
      <c r="AHH126" s="10"/>
      <c r="AHI126" s="10"/>
      <c r="AHJ126" s="10"/>
      <c r="AHK126" s="10"/>
      <c r="AHL126" s="10"/>
      <c r="AHM126" s="10"/>
      <c r="AHN126" s="10"/>
      <c r="AHO126" s="10"/>
      <c r="AHP126" s="10"/>
      <c r="AHQ126" s="10"/>
      <c r="AHR126" s="10"/>
      <c r="AHS126" s="10"/>
      <c r="AHT126" s="10"/>
      <c r="AHU126" s="10"/>
      <c r="AHV126" s="10"/>
      <c r="AHW126" s="10"/>
      <c r="AHX126" s="10"/>
      <c r="AHY126" s="10"/>
      <c r="AHZ126" s="10"/>
      <c r="AIA126" s="10"/>
      <c r="AIB126" s="10"/>
      <c r="AIC126" s="10"/>
      <c r="AID126" s="10"/>
      <c r="AIE126" s="10"/>
      <c r="AIF126" s="10"/>
      <c r="AIG126" s="10"/>
      <c r="AIH126" s="10"/>
      <c r="AII126" s="10"/>
      <c r="AIJ126" s="10"/>
      <c r="AIK126" s="10"/>
      <c r="AIL126" s="10"/>
      <c r="AIM126" s="10"/>
      <c r="AIN126" s="10"/>
      <c r="AIO126" s="10"/>
      <c r="AIP126" s="10"/>
      <c r="AIQ126" s="10"/>
      <c r="AIR126" s="10"/>
      <c r="AIS126" s="10"/>
      <c r="AIT126" s="10"/>
      <c r="AIU126" s="10"/>
      <c r="AIV126" s="10"/>
      <c r="AIW126" s="10"/>
      <c r="AIX126" s="10"/>
      <c r="AIY126" s="10"/>
      <c r="AIZ126" s="10"/>
      <c r="AJA126" s="10"/>
      <c r="AJB126" s="10"/>
      <c r="AJC126" s="10"/>
      <c r="AJD126" s="10"/>
      <c r="AJE126" s="10"/>
      <c r="AJF126" s="10"/>
      <c r="AJG126" s="10"/>
      <c r="AJH126" s="10"/>
      <c r="AJI126" s="10"/>
      <c r="AJJ126" s="10"/>
      <c r="AJK126" s="10"/>
      <c r="AJL126" s="10"/>
      <c r="AJM126" s="10"/>
      <c r="AJN126" s="10"/>
      <c r="AJO126" s="10"/>
      <c r="AJP126" s="10"/>
      <c r="AJQ126" s="10"/>
      <c r="AJR126" s="10"/>
      <c r="AJS126" s="10"/>
      <c r="AJT126" s="10"/>
      <c r="AJU126" s="10"/>
      <c r="AJV126" s="10"/>
      <c r="AJW126" s="10"/>
      <c r="AJX126" s="10"/>
      <c r="AJY126" s="10"/>
      <c r="AJZ126" s="10"/>
      <c r="AKA126" s="10"/>
      <c r="AKB126" s="10"/>
      <c r="AKC126" s="10"/>
      <c r="AKD126" s="10"/>
      <c r="AKE126" s="10"/>
      <c r="AKF126" s="10"/>
      <c r="AKG126" s="10"/>
      <c r="AKH126" s="10"/>
      <c r="AKI126" s="10"/>
      <c r="AKJ126" s="10"/>
      <c r="AKK126" s="10"/>
      <c r="AKL126" s="10"/>
      <c r="AKM126" s="10"/>
      <c r="AKN126" s="10"/>
      <c r="AKO126" s="10"/>
      <c r="AKP126" s="10"/>
      <c r="AKQ126" s="10"/>
      <c r="AKR126" s="10"/>
      <c r="AKS126" s="10"/>
      <c r="AKT126" s="10"/>
      <c r="AKU126" s="10"/>
      <c r="AKV126" s="10"/>
      <c r="AKW126" s="10"/>
      <c r="AKX126" s="10"/>
      <c r="AKY126" s="10"/>
      <c r="AKZ126" s="10"/>
      <c r="ALA126" s="10"/>
      <c r="ALB126" s="10"/>
      <c r="ALC126" s="10"/>
      <c r="ALD126" s="10"/>
      <c r="ALE126" s="10"/>
      <c r="ALF126" s="10"/>
      <c r="ALG126" s="10"/>
      <c r="ALH126" s="10"/>
      <c r="ALI126" s="10"/>
      <c r="ALJ126" s="10"/>
      <c r="ALK126" s="10"/>
      <c r="ALL126" s="10"/>
      <c r="ALM126" s="10"/>
      <c r="ALN126" s="10"/>
      <c r="ALO126" s="10"/>
      <c r="ALP126" s="10"/>
      <c r="ALQ126" s="10"/>
      <c r="ALR126" s="10"/>
      <c r="ALS126" s="10"/>
      <c r="ALT126" s="10"/>
      <c r="ALU126" s="10"/>
      <c r="ALV126" s="10"/>
      <c r="ALW126" s="10"/>
      <c r="ALX126" s="10"/>
      <c r="ALY126" s="10"/>
      <c r="ALZ126" s="10"/>
      <c r="AMA126" s="10"/>
      <c r="AMB126" s="10"/>
      <c r="AMC126" s="10"/>
      <c r="AMD126" s="10"/>
      <c r="AME126" s="10"/>
      <c r="AMF126" s="10"/>
      <c r="AMG126" s="10"/>
      <c r="AMH126" s="10"/>
      <c r="AMI126" s="10"/>
      <c r="AMJ126" s="10"/>
      <c r="AMK126" s="10"/>
      <c r="AML126" s="10"/>
      <c r="AMM126" s="10"/>
      <c r="AMN126" s="10"/>
      <c r="AMO126" s="10"/>
      <c r="AMP126" s="10"/>
      <c r="AMQ126" s="10"/>
      <c r="AMR126" s="10"/>
      <c r="AMS126" s="10"/>
      <c r="AMT126" s="10"/>
      <c r="AMU126" s="10"/>
      <c r="AMV126" s="10"/>
      <c r="AMW126" s="10"/>
      <c r="AMX126" s="10"/>
      <c r="AMY126" s="10"/>
      <c r="AMZ126" s="10"/>
      <c r="ANA126" s="10"/>
      <c r="ANB126" s="10"/>
      <c r="ANC126" s="10"/>
      <c r="AND126" s="10"/>
      <c r="ANE126" s="10"/>
      <c r="ANF126" s="10"/>
      <c r="ANG126" s="10"/>
      <c r="ANH126" s="10"/>
      <c r="ANI126" s="10"/>
      <c r="ANJ126" s="10"/>
      <c r="ANK126" s="10"/>
      <c r="ANL126" s="10"/>
      <c r="ANM126" s="10"/>
      <c r="ANN126" s="10"/>
      <c r="ANO126" s="10"/>
      <c r="ANP126" s="10"/>
      <c r="ANQ126" s="10"/>
      <c r="ANR126" s="10"/>
      <c r="ANS126" s="10"/>
      <c r="ANT126" s="10"/>
      <c r="ANU126" s="10"/>
      <c r="ANV126" s="10"/>
      <c r="ANW126" s="10"/>
      <c r="ANX126" s="10"/>
      <c r="ANY126" s="10"/>
      <c r="ANZ126" s="10"/>
      <c r="AOA126" s="10"/>
      <c r="AOB126" s="10"/>
      <c r="AOC126" s="10"/>
      <c r="AOD126" s="10"/>
      <c r="AOE126" s="10"/>
      <c r="AOF126" s="10"/>
      <c r="AOG126" s="10"/>
      <c r="AOH126" s="10"/>
      <c r="AOI126" s="10"/>
      <c r="AOJ126" s="10"/>
      <c r="AOK126" s="10"/>
      <c r="AOL126" s="10"/>
      <c r="AOM126" s="10"/>
      <c r="AON126" s="10"/>
      <c r="AOO126" s="10"/>
      <c r="AOP126" s="10"/>
      <c r="AOQ126" s="10"/>
      <c r="AOR126" s="10"/>
      <c r="AOS126" s="10"/>
      <c r="AOT126" s="10"/>
      <c r="AOU126" s="10"/>
      <c r="AOV126" s="10"/>
      <c r="AOW126" s="10"/>
      <c r="AOX126" s="10"/>
      <c r="AOY126" s="10"/>
      <c r="AOZ126" s="10"/>
      <c r="APA126" s="10"/>
      <c r="APB126" s="10"/>
      <c r="APC126" s="10"/>
      <c r="APD126" s="10"/>
      <c r="APE126" s="10"/>
      <c r="APF126" s="10"/>
      <c r="APG126" s="10"/>
      <c r="APH126" s="10"/>
      <c r="API126" s="10"/>
      <c r="APJ126" s="10"/>
      <c r="APK126" s="10"/>
      <c r="APL126" s="10"/>
      <c r="APM126" s="10"/>
      <c r="APN126" s="10"/>
      <c r="APO126" s="10"/>
      <c r="APP126" s="10"/>
      <c r="APQ126" s="10"/>
      <c r="APR126" s="10"/>
      <c r="APS126" s="10"/>
      <c r="APT126" s="10"/>
      <c r="APU126" s="10"/>
      <c r="APV126" s="10"/>
      <c r="APW126" s="10"/>
      <c r="APX126" s="10"/>
      <c r="APY126" s="10"/>
      <c r="APZ126" s="10"/>
      <c r="AQA126" s="10"/>
      <c r="AQB126" s="10"/>
      <c r="AQC126" s="10"/>
      <c r="AQD126" s="10"/>
      <c r="AQE126" s="10"/>
      <c r="AQF126" s="10"/>
      <c r="AQG126" s="10"/>
      <c r="AQH126" s="10"/>
      <c r="AQI126" s="10"/>
      <c r="AQJ126" s="10"/>
      <c r="AQK126" s="10"/>
      <c r="AQL126" s="10"/>
      <c r="AQM126" s="10"/>
      <c r="AQN126" s="10"/>
      <c r="AQO126" s="10"/>
      <c r="AQP126" s="10"/>
      <c r="AQQ126" s="10"/>
      <c r="AQR126" s="10"/>
      <c r="AQS126" s="10"/>
      <c r="AQT126" s="10"/>
      <c r="AQU126" s="10"/>
      <c r="AQV126" s="10"/>
      <c r="AQW126" s="10"/>
      <c r="AQX126" s="10"/>
      <c r="AQY126" s="10"/>
      <c r="AQZ126" s="10"/>
      <c r="ARA126" s="10"/>
      <c r="ARB126" s="10"/>
      <c r="ARC126" s="10"/>
      <c r="ARD126" s="10"/>
      <c r="ARE126" s="10"/>
      <c r="ARF126" s="10"/>
      <c r="ARG126" s="10"/>
      <c r="ARH126" s="10"/>
      <c r="ARI126" s="10"/>
      <c r="ARJ126" s="10"/>
      <c r="ARK126" s="10"/>
      <c r="ARL126" s="10"/>
      <c r="ARM126" s="10"/>
      <c r="ARN126" s="10"/>
      <c r="ARO126" s="10"/>
      <c r="ARP126" s="10"/>
      <c r="ARQ126" s="10"/>
      <c r="ARR126" s="10"/>
      <c r="ARS126" s="10"/>
      <c r="ART126" s="10"/>
      <c r="ARU126" s="10"/>
      <c r="ARV126" s="10"/>
      <c r="ARW126" s="10"/>
      <c r="ARX126" s="10"/>
      <c r="ARY126" s="10"/>
      <c r="ARZ126" s="10"/>
      <c r="ASA126" s="10"/>
      <c r="ASB126" s="10"/>
      <c r="ASC126" s="10"/>
      <c r="ASD126" s="10"/>
      <c r="ASE126" s="10"/>
      <c r="ASF126" s="10"/>
      <c r="ASG126" s="10"/>
      <c r="ASH126" s="10"/>
      <c r="ASI126" s="10"/>
      <c r="ASJ126" s="10"/>
      <c r="ASK126" s="10"/>
      <c r="ASL126" s="10"/>
      <c r="ASM126" s="10"/>
      <c r="ASN126" s="10"/>
      <c r="ASO126" s="10"/>
      <c r="ASP126" s="10"/>
      <c r="ASQ126" s="10"/>
      <c r="ASR126" s="10"/>
      <c r="ASS126" s="10"/>
      <c r="AST126" s="10"/>
      <c r="ASU126" s="10"/>
      <c r="ASV126" s="10"/>
      <c r="ASW126" s="10"/>
      <c r="ASX126" s="10"/>
      <c r="ASY126" s="10"/>
      <c r="ASZ126" s="10"/>
      <c r="ATA126" s="10"/>
      <c r="ATB126" s="10"/>
      <c r="ATC126" s="10"/>
      <c r="ATD126" s="10"/>
      <c r="ATE126" s="10"/>
      <c r="ATF126" s="10"/>
      <c r="ATG126" s="10"/>
      <c r="ATH126" s="10"/>
      <c r="ATI126" s="10"/>
      <c r="ATJ126" s="10"/>
      <c r="ATK126" s="10"/>
      <c r="ATL126" s="10"/>
      <c r="ATM126" s="10"/>
      <c r="ATN126" s="10"/>
      <c r="ATO126" s="10"/>
      <c r="ATP126" s="10"/>
      <c r="ATQ126" s="10"/>
      <c r="ATR126" s="10"/>
      <c r="ATS126" s="10"/>
      <c r="ATT126" s="10"/>
      <c r="ATU126" s="10"/>
      <c r="ATV126" s="10"/>
      <c r="ATW126" s="10"/>
      <c r="ATX126" s="10"/>
      <c r="ATY126" s="10"/>
      <c r="ATZ126" s="10"/>
      <c r="AUA126" s="10"/>
      <c r="AUB126" s="10"/>
      <c r="AUC126" s="10"/>
      <c r="AUD126" s="10"/>
      <c r="AUE126" s="10"/>
      <c r="AUF126" s="10"/>
      <c r="AUG126" s="10"/>
      <c r="AUH126" s="10"/>
      <c r="AUI126" s="10"/>
      <c r="AUJ126" s="10"/>
      <c r="AUK126" s="10"/>
      <c r="AUL126" s="10"/>
      <c r="AUM126" s="10"/>
      <c r="AUN126" s="10"/>
      <c r="AUO126" s="10"/>
      <c r="AUP126" s="10"/>
      <c r="AUQ126" s="10"/>
      <c r="AUR126" s="10"/>
      <c r="AUS126" s="10"/>
      <c r="AUT126" s="10"/>
      <c r="AUU126" s="10"/>
      <c r="AUV126" s="10"/>
      <c r="AUW126" s="10"/>
      <c r="AUX126" s="10"/>
      <c r="AUY126" s="10"/>
      <c r="AUZ126" s="10"/>
      <c r="AVA126" s="10"/>
      <c r="AVB126" s="10"/>
      <c r="AVC126" s="10"/>
      <c r="AVD126" s="10"/>
      <c r="AVE126" s="10"/>
      <c r="AVF126" s="10"/>
      <c r="AVG126" s="10"/>
      <c r="AVH126" s="10"/>
      <c r="AVI126" s="10"/>
      <c r="AVJ126" s="10"/>
      <c r="AVK126" s="10"/>
      <c r="AVL126" s="10"/>
      <c r="AVM126" s="10"/>
      <c r="AVN126" s="10"/>
      <c r="AVO126" s="10"/>
      <c r="AVP126" s="10"/>
      <c r="AVQ126" s="10"/>
      <c r="AVR126" s="10"/>
      <c r="AVS126" s="10"/>
      <c r="AVT126" s="10"/>
      <c r="AVU126" s="10"/>
      <c r="AVV126" s="10"/>
      <c r="AVW126" s="10"/>
      <c r="AVX126" s="10"/>
      <c r="AVY126" s="10"/>
      <c r="AVZ126" s="10"/>
      <c r="AWA126" s="10"/>
      <c r="AWB126" s="10"/>
      <c r="AWC126" s="10"/>
      <c r="AWD126" s="10"/>
      <c r="AWE126" s="10"/>
      <c r="AWF126" s="10"/>
      <c r="AWG126" s="10"/>
      <c r="AWH126" s="10"/>
      <c r="AWI126" s="10"/>
      <c r="AWJ126" s="10"/>
      <c r="AWK126" s="10"/>
      <c r="AWL126" s="10"/>
      <c r="AWM126" s="10"/>
      <c r="AWN126" s="10"/>
      <c r="AWO126" s="10"/>
      <c r="AWP126" s="10"/>
      <c r="AWQ126" s="10"/>
      <c r="AWR126" s="10"/>
      <c r="AWS126" s="10"/>
      <c r="AWT126" s="10"/>
      <c r="AWU126" s="10"/>
      <c r="AWV126" s="10"/>
      <c r="AWW126" s="10"/>
      <c r="AWX126" s="10"/>
      <c r="AWY126" s="10"/>
      <c r="AWZ126" s="10"/>
      <c r="AXA126" s="10"/>
      <c r="AXB126" s="10"/>
      <c r="AXC126" s="10"/>
      <c r="AXD126" s="10"/>
      <c r="AXE126" s="10"/>
      <c r="AXF126" s="10"/>
      <c r="AXG126" s="10"/>
      <c r="AXH126" s="10"/>
      <c r="AXI126" s="10"/>
      <c r="AXJ126" s="10"/>
      <c r="AXK126" s="10"/>
      <c r="AXL126" s="10"/>
      <c r="AXM126" s="10"/>
      <c r="AXN126" s="10"/>
      <c r="AXO126" s="10"/>
      <c r="AXP126" s="10"/>
      <c r="AXQ126" s="10"/>
      <c r="AXR126" s="10"/>
      <c r="AXS126" s="10"/>
      <c r="AXT126" s="10"/>
      <c r="AXU126" s="10"/>
      <c r="AXV126" s="10"/>
      <c r="AXW126" s="10"/>
      <c r="AXX126" s="10"/>
      <c r="AXY126" s="10"/>
      <c r="AXZ126" s="10"/>
      <c r="AYA126" s="10"/>
      <c r="AYB126" s="10"/>
      <c r="AYC126" s="10"/>
      <c r="AYD126" s="10"/>
      <c r="AYE126" s="10"/>
      <c r="AYF126" s="10"/>
      <c r="AYG126" s="10"/>
      <c r="AYH126" s="10"/>
      <c r="AYI126" s="10"/>
      <c r="AYJ126" s="10"/>
      <c r="AYK126" s="10"/>
      <c r="AYL126" s="10"/>
      <c r="AYM126" s="10"/>
      <c r="AYN126" s="10"/>
      <c r="AYO126" s="10"/>
      <c r="AYP126" s="10"/>
      <c r="AYQ126" s="10"/>
      <c r="AYR126" s="10"/>
      <c r="AYS126" s="10"/>
      <c r="AYT126" s="10"/>
      <c r="AYU126" s="10"/>
      <c r="AYV126" s="10"/>
      <c r="AYW126" s="10"/>
      <c r="AYX126" s="10"/>
      <c r="AYY126" s="10"/>
      <c r="AYZ126" s="10"/>
      <c r="AZA126" s="10"/>
      <c r="AZB126" s="10"/>
      <c r="AZC126" s="10"/>
      <c r="AZD126" s="10"/>
      <c r="AZE126" s="10"/>
      <c r="AZF126" s="10"/>
      <c r="AZG126" s="10"/>
      <c r="AZH126" s="10"/>
      <c r="AZI126" s="10"/>
      <c r="AZJ126" s="10"/>
      <c r="AZK126" s="10"/>
      <c r="AZL126" s="10"/>
      <c r="AZM126" s="10"/>
      <c r="AZN126" s="10"/>
      <c r="AZO126" s="10"/>
      <c r="AZP126" s="10"/>
      <c r="AZQ126" s="10"/>
      <c r="AZR126" s="10"/>
      <c r="AZS126" s="10"/>
      <c r="AZT126" s="10"/>
      <c r="AZU126" s="10"/>
      <c r="AZV126" s="10"/>
      <c r="AZW126" s="10"/>
      <c r="AZX126" s="10"/>
      <c r="AZY126" s="10"/>
      <c r="AZZ126" s="10"/>
      <c r="BAA126" s="10"/>
      <c r="BAB126" s="10"/>
      <c r="BAC126" s="10"/>
      <c r="BAD126" s="10"/>
      <c r="BAE126" s="10"/>
      <c r="BAF126" s="10"/>
      <c r="BAG126" s="10"/>
      <c r="BAH126" s="10"/>
      <c r="BAI126" s="10"/>
      <c r="BAJ126" s="10"/>
      <c r="BAK126" s="10"/>
      <c r="BAL126" s="10"/>
      <c r="BAM126" s="10"/>
      <c r="BAN126" s="10"/>
      <c r="BAO126" s="10"/>
      <c r="BAP126" s="10"/>
      <c r="BAQ126" s="10"/>
      <c r="BAR126" s="10"/>
      <c r="BAS126" s="10"/>
      <c r="BAT126" s="10"/>
      <c r="BAU126" s="10"/>
      <c r="BAV126" s="10"/>
      <c r="BAW126" s="10"/>
      <c r="BAX126" s="10"/>
      <c r="BAY126" s="10"/>
      <c r="BAZ126" s="10"/>
      <c r="BBA126" s="10"/>
      <c r="BBB126" s="10"/>
      <c r="BBC126" s="10"/>
      <c r="BBD126" s="10"/>
      <c r="BBE126" s="10"/>
      <c r="BBF126" s="10"/>
      <c r="BBG126" s="10"/>
      <c r="BBH126" s="10"/>
      <c r="BBI126" s="10"/>
      <c r="BBJ126" s="10"/>
      <c r="BBK126" s="10"/>
      <c r="BBL126" s="10"/>
      <c r="BBM126" s="10"/>
      <c r="BBN126" s="10"/>
      <c r="BBO126" s="10"/>
      <c r="BBP126" s="10"/>
      <c r="BBQ126" s="10"/>
      <c r="BBR126" s="10"/>
      <c r="BBS126" s="10"/>
      <c r="BBT126" s="10"/>
      <c r="BBU126" s="10"/>
      <c r="BBV126" s="10"/>
      <c r="BBW126" s="10"/>
      <c r="BBX126" s="10"/>
      <c r="BBY126" s="10"/>
      <c r="BBZ126" s="10"/>
      <c r="BCA126" s="10"/>
      <c r="BCB126" s="10"/>
      <c r="BCC126" s="10"/>
      <c r="BCD126" s="10"/>
      <c r="BCE126" s="10"/>
      <c r="BCF126" s="10"/>
      <c r="BCG126" s="10"/>
      <c r="BCH126" s="10"/>
      <c r="BCI126" s="10"/>
      <c r="BCJ126" s="10"/>
      <c r="BCK126" s="10"/>
      <c r="BCL126" s="10"/>
      <c r="BCM126" s="10"/>
      <c r="BCN126" s="10"/>
      <c r="BCO126" s="10"/>
      <c r="BCP126" s="10"/>
      <c r="BCQ126" s="10"/>
      <c r="BCR126" s="10"/>
      <c r="BCS126" s="10"/>
      <c r="BCT126" s="10"/>
      <c r="BCU126" s="10"/>
      <c r="BCV126" s="10"/>
      <c r="BCW126" s="10"/>
      <c r="BCX126" s="10"/>
      <c r="BCY126" s="10"/>
      <c r="BCZ126" s="10"/>
      <c r="BDA126" s="10"/>
      <c r="BDB126" s="10"/>
      <c r="BDC126" s="10"/>
      <c r="BDD126" s="10"/>
      <c r="BDE126" s="10"/>
      <c r="BDF126" s="10"/>
      <c r="BDG126" s="10"/>
      <c r="BDH126" s="10"/>
      <c r="BDI126" s="10"/>
      <c r="BDJ126" s="10"/>
      <c r="BDK126" s="10"/>
      <c r="BDL126" s="10"/>
      <c r="BDM126" s="10"/>
      <c r="BDN126" s="10"/>
      <c r="BDO126" s="10"/>
      <c r="BDP126" s="10"/>
      <c r="BDQ126" s="10"/>
      <c r="BDR126" s="10"/>
      <c r="BDS126" s="10"/>
      <c r="BDT126" s="10"/>
      <c r="BDU126" s="10"/>
      <c r="BDV126" s="10"/>
      <c r="BDW126" s="10"/>
      <c r="BDX126" s="10"/>
      <c r="BDY126" s="10"/>
      <c r="BDZ126" s="10"/>
      <c r="BEA126" s="10"/>
      <c r="BEB126" s="10"/>
      <c r="BEC126" s="10"/>
      <c r="BED126" s="10"/>
      <c r="BEE126" s="10"/>
      <c r="BEF126" s="10"/>
      <c r="BEG126" s="10"/>
      <c r="BEH126" s="10"/>
      <c r="BEI126" s="10"/>
      <c r="BEJ126" s="10"/>
      <c r="BEK126" s="10"/>
      <c r="BEL126" s="10"/>
      <c r="BEM126" s="10"/>
      <c r="BEN126" s="10"/>
      <c r="BEO126" s="10"/>
      <c r="BEP126" s="10"/>
      <c r="BEQ126" s="10"/>
      <c r="BER126" s="10"/>
      <c r="BES126" s="10"/>
      <c r="BET126" s="10"/>
      <c r="BEU126" s="10"/>
      <c r="BEV126" s="10"/>
      <c r="BEW126" s="10"/>
      <c r="BEX126" s="10"/>
      <c r="BEY126" s="10"/>
      <c r="BEZ126" s="10"/>
      <c r="BFA126" s="10"/>
      <c r="BFB126" s="10"/>
      <c r="BFC126" s="10"/>
      <c r="BFD126" s="10"/>
      <c r="BFE126" s="10"/>
      <c r="BFF126" s="10"/>
      <c r="BFG126" s="10"/>
      <c r="BFH126" s="10"/>
      <c r="BFI126" s="10"/>
      <c r="BFJ126" s="10"/>
      <c r="BFK126" s="10"/>
      <c r="BFL126" s="10"/>
      <c r="BFM126" s="10"/>
      <c r="BFN126" s="10"/>
      <c r="BFO126" s="10"/>
      <c r="BFP126" s="10"/>
      <c r="BFQ126" s="10"/>
      <c r="BFR126" s="10"/>
      <c r="BFS126" s="10"/>
      <c r="BFT126" s="10"/>
      <c r="BFU126" s="10"/>
      <c r="BFV126" s="10"/>
      <c r="BFW126" s="10"/>
      <c r="BFX126" s="10"/>
      <c r="BFY126" s="10"/>
      <c r="BFZ126" s="10"/>
      <c r="BGA126" s="10"/>
      <c r="BGB126" s="10"/>
      <c r="BGC126" s="10"/>
      <c r="BGD126" s="10"/>
      <c r="BGE126" s="10"/>
      <c r="BGF126" s="10"/>
      <c r="BGG126" s="10"/>
      <c r="BGH126" s="10"/>
      <c r="BGI126" s="10"/>
      <c r="BGJ126" s="10"/>
      <c r="BGK126" s="10"/>
      <c r="BGL126" s="10"/>
      <c r="BGM126" s="10"/>
      <c r="BGN126" s="10"/>
      <c r="BGO126" s="10"/>
      <c r="BGP126" s="10"/>
      <c r="BGQ126" s="10"/>
      <c r="BGR126" s="10"/>
      <c r="BGS126" s="10"/>
      <c r="BGT126" s="10"/>
      <c r="BGU126" s="10"/>
      <c r="BGV126" s="10"/>
      <c r="BGW126" s="10"/>
      <c r="BGX126" s="10"/>
      <c r="BGY126" s="10"/>
      <c r="BGZ126" s="10"/>
      <c r="BHA126" s="10"/>
      <c r="BHB126" s="10"/>
      <c r="BHC126" s="10"/>
      <c r="BHD126" s="10"/>
      <c r="BHE126" s="10"/>
      <c r="BHF126" s="10"/>
      <c r="BHG126" s="10"/>
      <c r="BHH126" s="10"/>
      <c r="BHI126" s="10"/>
      <c r="BHJ126" s="10"/>
      <c r="BHK126" s="10"/>
      <c r="BHL126" s="10"/>
      <c r="BHM126" s="10"/>
      <c r="BHN126" s="10"/>
      <c r="BHO126" s="10"/>
      <c r="BHP126" s="10"/>
      <c r="BHQ126" s="10"/>
      <c r="BHR126" s="10"/>
      <c r="BHS126" s="10"/>
      <c r="BHT126" s="10"/>
      <c r="BHU126" s="10"/>
      <c r="BHV126" s="10"/>
      <c r="BHW126" s="10"/>
      <c r="BHX126" s="10"/>
      <c r="BHY126" s="10"/>
      <c r="BHZ126" s="10"/>
      <c r="BIA126" s="10"/>
      <c r="BIB126" s="10"/>
      <c r="BIC126" s="10"/>
      <c r="BID126" s="10"/>
      <c r="BIE126" s="10"/>
      <c r="BIF126" s="10"/>
      <c r="BIG126" s="10"/>
      <c r="BIH126" s="10"/>
      <c r="BII126" s="10"/>
      <c r="BIJ126" s="10"/>
      <c r="BIK126" s="10"/>
      <c r="BIL126" s="10"/>
      <c r="BIM126" s="10"/>
      <c r="BIN126" s="10"/>
      <c r="BIO126" s="10"/>
      <c r="BIP126" s="10"/>
      <c r="BIQ126" s="10"/>
      <c r="BIR126" s="10"/>
      <c r="BIS126" s="10"/>
      <c r="BIT126" s="10"/>
      <c r="BIU126" s="10"/>
      <c r="BIV126" s="10"/>
      <c r="BIW126" s="10"/>
      <c r="BIX126" s="10"/>
      <c r="BIY126" s="10"/>
      <c r="BIZ126" s="10"/>
      <c r="BJA126" s="10"/>
      <c r="BJB126" s="10"/>
      <c r="BJC126" s="10"/>
      <c r="BJD126" s="10"/>
      <c r="BJE126" s="10"/>
      <c r="BJF126" s="10"/>
      <c r="BJG126" s="10"/>
      <c r="BJH126" s="10"/>
      <c r="BJI126" s="10"/>
      <c r="BJJ126" s="10"/>
      <c r="BJK126" s="10"/>
      <c r="BJL126" s="10"/>
      <c r="BJM126" s="10"/>
      <c r="BJN126" s="10"/>
      <c r="BJO126" s="10"/>
      <c r="BJP126" s="10"/>
      <c r="BJQ126" s="10"/>
      <c r="BJR126" s="10"/>
      <c r="BJS126" s="10"/>
      <c r="BJT126" s="10"/>
      <c r="BJU126" s="10"/>
      <c r="BJV126" s="10"/>
      <c r="BJW126" s="10"/>
      <c r="BJX126" s="10"/>
      <c r="BJY126" s="10"/>
      <c r="BJZ126" s="10"/>
      <c r="BKA126" s="10"/>
      <c r="BKB126" s="10"/>
      <c r="BKC126" s="10"/>
      <c r="BKD126" s="10"/>
      <c r="BKE126" s="10"/>
      <c r="BKF126" s="10"/>
      <c r="BKG126" s="10"/>
      <c r="BKH126" s="10"/>
      <c r="BKI126" s="10"/>
      <c r="BKJ126" s="10"/>
      <c r="BKK126" s="10"/>
      <c r="BKL126" s="10"/>
      <c r="BKM126" s="10"/>
      <c r="BKN126" s="10"/>
      <c r="BKO126" s="10"/>
      <c r="BKP126" s="10"/>
      <c r="BKQ126" s="10"/>
      <c r="BKR126" s="10"/>
      <c r="BKS126" s="10"/>
      <c r="BKT126" s="10"/>
      <c r="BKU126" s="10"/>
      <c r="BKV126" s="10"/>
      <c r="BKW126" s="10"/>
      <c r="BKX126" s="10"/>
      <c r="BKY126" s="10"/>
      <c r="BKZ126" s="10"/>
      <c r="BLA126" s="10"/>
      <c r="BLB126" s="10"/>
      <c r="BLC126" s="10"/>
      <c r="BLD126" s="10"/>
      <c r="BLE126" s="10"/>
      <c r="BLF126" s="10"/>
      <c r="BLG126" s="10"/>
      <c r="BLH126" s="10"/>
      <c r="BLI126" s="10"/>
      <c r="BLJ126" s="10"/>
      <c r="BLK126" s="10"/>
      <c r="BLL126" s="10"/>
      <c r="BLM126" s="10"/>
      <c r="BLN126" s="10"/>
      <c r="BLO126" s="10"/>
      <c r="BLP126" s="10"/>
      <c r="BLQ126" s="10"/>
      <c r="BLR126" s="10"/>
      <c r="BLS126" s="10"/>
      <c r="BLT126" s="10"/>
      <c r="BLU126" s="10"/>
      <c r="BLV126" s="10"/>
      <c r="BLW126" s="10"/>
      <c r="BLX126" s="10"/>
      <c r="BLY126" s="10"/>
      <c r="BLZ126" s="10"/>
      <c r="BMA126" s="10"/>
      <c r="BMB126" s="10"/>
      <c r="BMC126" s="10"/>
      <c r="BMD126" s="10"/>
      <c r="BME126" s="10"/>
      <c r="BMF126" s="10"/>
      <c r="BMG126" s="10"/>
      <c r="BMH126" s="10"/>
      <c r="BMI126" s="10"/>
      <c r="BMJ126" s="10"/>
      <c r="BMK126" s="10"/>
      <c r="BML126" s="10"/>
      <c r="BMM126" s="10"/>
      <c r="BMN126" s="10"/>
      <c r="BMO126" s="10"/>
      <c r="BMP126" s="10"/>
      <c r="BMQ126" s="10"/>
      <c r="BMR126" s="10"/>
      <c r="BMS126" s="10"/>
      <c r="BMT126" s="10"/>
      <c r="BMU126" s="10"/>
      <c r="BMV126" s="10"/>
      <c r="BMW126" s="10"/>
      <c r="BMX126" s="10"/>
      <c r="BMY126" s="10"/>
      <c r="BMZ126" s="10"/>
      <c r="BNA126" s="10"/>
      <c r="BNB126" s="10"/>
      <c r="BNC126" s="10"/>
      <c r="BND126" s="10"/>
      <c r="BNE126" s="10"/>
      <c r="BNF126" s="10"/>
      <c r="BNG126" s="10"/>
      <c r="BNH126" s="10"/>
      <c r="BNI126" s="10"/>
      <c r="BNJ126" s="10"/>
      <c r="BNK126" s="10"/>
      <c r="BNL126" s="10"/>
      <c r="BNM126" s="10"/>
      <c r="BNN126" s="10"/>
      <c r="BNO126" s="10"/>
      <c r="BNP126" s="10"/>
      <c r="BNQ126" s="10"/>
      <c r="BNR126" s="10"/>
      <c r="BNS126" s="10"/>
      <c r="BNT126" s="10"/>
      <c r="BNU126" s="10"/>
      <c r="BNV126" s="10"/>
      <c r="BNW126" s="10"/>
      <c r="BNX126" s="10"/>
      <c r="BNY126" s="10"/>
      <c r="BNZ126" s="10"/>
      <c r="BOA126" s="10"/>
      <c r="BOB126" s="10"/>
      <c r="BOC126" s="10"/>
      <c r="BOD126" s="10"/>
      <c r="BOE126" s="10"/>
      <c r="BOF126" s="10"/>
      <c r="BOG126" s="10"/>
      <c r="BOH126" s="10"/>
      <c r="BOI126" s="10"/>
      <c r="BOJ126" s="10"/>
      <c r="BOK126" s="10"/>
      <c r="BOL126" s="10"/>
      <c r="BOM126" s="10"/>
      <c r="BON126" s="10"/>
      <c r="BOO126" s="10"/>
      <c r="BOP126" s="10"/>
      <c r="BOQ126" s="10"/>
      <c r="BOR126" s="10"/>
      <c r="BOS126" s="10"/>
      <c r="BOT126" s="10"/>
      <c r="BOU126" s="10"/>
      <c r="BOV126" s="10"/>
      <c r="BOW126" s="10"/>
      <c r="BOX126" s="10"/>
      <c r="BOY126" s="10"/>
      <c r="BOZ126" s="10"/>
      <c r="BPA126" s="10"/>
      <c r="BPB126" s="10"/>
      <c r="BPC126" s="10"/>
      <c r="BPD126" s="10"/>
      <c r="BPE126" s="10"/>
      <c r="BPF126" s="10"/>
      <c r="BPG126" s="10"/>
      <c r="BPH126" s="10"/>
      <c r="BPI126" s="10"/>
      <c r="BPJ126" s="10"/>
      <c r="BPK126" s="10"/>
      <c r="BPL126" s="10"/>
      <c r="BPM126" s="10"/>
      <c r="BPN126" s="10"/>
      <c r="BPO126" s="10"/>
      <c r="BPP126" s="10"/>
      <c r="BPQ126" s="10"/>
      <c r="BPR126" s="10"/>
      <c r="BPS126" s="10"/>
      <c r="BPT126" s="10"/>
      <c r="BPU126" s="10"/>
      <c r="BPV126" s="10"/>
      <c r="BPW126" s="10"/>
      <c r="BPX126" s="10"/>
      <c r="BPY126" s="10"/>
      <c r="BPZ126" s="10"/>
      <c r="BQA126" s="10"/>
      <c r="BQB126" s="10"/>
      <c r="BQC126" s="10"/>
      <c r="BQD126" s="10"/>
      <c r="BQE126" s="10"/>
      <c r="BQF126" s="10"/>
      <c r="BQG126" s="10"/>
      <c r="BQH126" s="10"/>
      <c r="BQI126" s="10"/>
      <c r="BQJ126" s="10"/>
      <c r="BQK126" s="10"/>
      <c r="BQL126" s="10"/>
      <c r="BQM126" s="10"/>
      <c r="BQN126" s="10"/>
      <c r="BQO126" s="10"/>
      <c r="BQP126" s="10"/>
      <c r="BQQ126" s="10"/>
      <c r="BQR126" s="10"/>
      <c r="BQS126" s="10"/>
      <c r="BQT126" s="10"/>
      <c r="BQU126" s="10"/>
      <c r="BQV126" s="10"/>
      <c r="BQW126" s="10"/>
      <c r="BQX126" s="10"/>
      <c r="BQY126" s="10"/>
      <c r="BQZ126" s="10"/>
      <c r="BRA126" s="10"/>
      <c r="BRB126" s="10"/>
      <c r="BRC126" s="10"/>
      <c r="BRD126" s="10"/>
      <c r="BRE126" s="10"/>
      <c r="BRF126" s="10"/>
      <c r="BRG126" s="10"/>
      <c r="BRH126" s="10"/>
      <c r="BRI126" s="10"/>
      <c r="BRJ126" s="10"/>
      <c r="BRK126" s="10"/>
      <c r="BRL126" s="10"/>
      <c r="BRM126" s="10"/>
      <c r="BRN126" s="10"/>
      <c r="BRO126" s="10"/>
      <c r="BRP126" s="10"/>
      <c r="BRQ126" s="10"/>
      <c r="BRR126" s="10"/>
      <c r="BRS126" s="10"/>
      <c r="BRT126" s="10"/>
      <c r="BRU126" s="10"/>
      <c r="BRV126" s="10"/>
      <c r="BRW126" s="10"/>
      <c r="BRX126" s="10"/>
      <c r="BRY126" s="10"/>
      <c r="BRZ126" s="10"/>
      <c r="BSA126" s="10"/>
      <c r="BSB126" s="10"/>
      <c r="BSC126" s="10"/>
      <c r="BSD126" s="10"/>
      <c r="BSE126" s="10"/>
      <c r="BSF126" s="10"/>
      <c r="BSG126" s="10"/>
      <c r="BSH126" s="10"/>
      <c r="BSI126" s="10"/>
      <c r="BSJ126" s="10"/>
      <c r="BSK126" s="10"/>
      <c r="BSL126" s="10"/>
      <c r="BSM126" s="10"/>
      <c r="BSN126" s="10"/>
      <c r="BSO126" s="10"/>
      <c r="BSP126" s="10"/>
      <c r="BSQ126" s="10"/>
      <c r="BSR126" s="10"/>
      <c r="BSS126" s="10"/>
      <c r="BST126" s="10"/>
      <c r="BSU126" s="10"/>
      <c r="BSV126" s="10"/>
      <c r="BSW126" s="10"/>
      <c r="BSX126" s="10"/>
      <c r="BSY126" s="10"/>
      <c r="BSZ126" s="10"/>
      <c r="BTA126" s="10"/>
      <c r="BTB126" s="10"/>
      <c r="BTC126" s="10"/>
      <c r="BTD126" s="10"/>
      <c r="BTE126" s="10"/>
      <c r="BTF126" s="10"/>
      <c r="BTG126" s="10"/>
      <c r="BTH126" s="10"/>
      <c r="BTI126" s="10"/>
      <c r="BTJ126" s="10"/>
      <c r="BTK126" s="10"/>
      <c r="BTL126" s="10"/>
      <c r="BTM126" s="10"/>
      <c r="BTN126" s="10"/>
      <c r="BTO126" s="10"/>
      <c r="BTP126" s="10"/>
      <c r="BTQ126" s="10"/>
      <c r="BTR126" s="10"/>
      <c r="BTS126" s="10"/>
      <c r="BTT126" s="10"/>
      <c r="BTU126" s="10"/>
      <c r="BTV126" s="10"/>
      <c r="BTW126" s="10"/>
      <c r="BTX126" s="10"/>
      <c r="BTY126" s="10"/>
      <c r="BTZ126" s="10"/>
      <c r="BUA126" s="10"/>
      <c r="BUB126" s="10"/>
      <c r="BUC126" s="10"/>
      <c r="BUD126" s="10"/>
      <c r="BUE126" s="10"/>
      <c r="BUF126" s="10"/>
      <c r="BUG126" s="10"/>
      <c r="BUH126" s="10"/>
      <c r="BUI126" s="10"/>
      <c r="BUJ126" s="10"/>
      <c r="BUK126" s="10"/>
      <c r="BUL126" s="10"/>
      <c r="BUM126" s="10"/>
      <c r="BUN126" s="10"/>
      <c r="BUO126" s="10"/>
      <c r="BUP126" s="10"/>
      <c r="BUQ126" s="10"/>
      <c r="BUR126" s="10"/>
      <c r="BUS126" s="10"/>
      <c r="BUT126" s="10"/>
      <c r="BUU126" s="10"/>
      <c r="BUV126" s="10"/>
      <c r="BUW126" s="10"/>
      <c r="BUX126" s="10"/>
      <c r="BUY126" s="10"/>
      <c r="BUZ126" s="10"/>
      <c r="BVA126" s="10"/>
      <c r="BVB126" s="10"/>
      <c r="BVC126" s="10"/>
      <c r="BVD126" s="10"/>
      <c r="BVE126" s="10"/>
      <c r="BVF126" s="10"/>
      <c r="BVG126" s="10"/>
      <c r="BVH126" s="10"/>
      <c r="BVI126" s="10"/>
      <c r="BVJ126" s="10"/>
      <c r="BVK126" s="10"/>
      <c r="BVL126" s="10"/>
      <c r="BVM126" s="10"/>
      <c r="BVN126" s="10"/>
      <c r="BVO126" s="10"/>
      <c r="BVP126" s="10"/>
      <c r="BVQ126" s="10"/>
      <c r="BVR126" s="10"/>
      <c r="BVS126" s="10"/>
      <c r="BVT126" s="10"/>
      <c r="BVU126" s="10"/>
      <c r="BVV126" s="10"/>
      <c r="BVW126" s="10"/>
      <c r="BVX126" s="10"/>
      <c r="BVY126" s="10"/>
      <c r="BVZ126" s="10"/>
      <c r="BWA126" s="10"/>
      <c r="BWB126" s="10"/>
      <c r="BWC126" s="10"/>
      <c r="BWD126" s="10"/>
      <c r="BWE126" s="10"/>
      <c r="BWF126" s="10"/>
      <c r="BWG126" s="10"/>
      <c r="BWH126" s="10"/>
      <c r="BWI126" s="10"/>
      <c r="BWJ126" s="10"/>
      <c r="BWK126" s="10"/>
      <c r="BWL126" s="10"/>
      <c r="BWM126" s="10"/>
      <c r="BWN126" s="10"/>
      <c r="BWO126" s="10"/>
      <c r="BWP126" s="10"/>
      <c r="BWQ126" s="10"/>
      <c r="BWR126" s="10"/>
      <c r="BWS126" s="10"/>
      <c r="BWT126" s="10"/>
      <c r="BWU126" s="10"/>
      <c r="BWV126" s="10"/>
      <c r="BWW126" s="10"/>
      <c r="BWX126" s="10"/>
      <c r="BWY126" s="10"/>
      <c r="BWZ126" s="10"/>
      <c r="BXA126" s="10"/>
      <c r="BXB126" s="10"/>
      <c r="BXC126" s="10"/>
      <c r="BXD126" s="10"/>
      <c r="BXE126" s="10"/>
      <c r="BXF126" s="10"/>
      <c r="BXG126" s="10"/>
      <c r="BXH126" s="10"/>
      <c r="BXI126" s="10"/>
      <c r="BXJ126" s="10"/>
      <c r="BXK126" s="10"/>
      <c r="BXL126" s="10"/>
      <c r="BXM126" s="10"/>
      <c r="BXN126" s="10"/>
      <c r="BXO126" s="10"/>
      <c r="BXP126" s="10"/>
      <c r="BXQ126" s="10"/>
      <c r="BXR126" s="10"/>
      <c r="BXS126" s="10"/>
      <c r="BXT126" s="10"/>
      <c r="BXU126" s="10"/>
      <c r="BXV126" s="10"/>
      <c r="BXW126" s="10"/>
      <c r="BXX126" s="10"/>
      <c r="BXY126" s="10"/>
      <c r="BXZ126" s="10"/>
      <c r="BYA126" s="10"/>
      <c r="BYB126" s="10"/>
      <c r="BYC126" s="10"/>
      <c r="BYD126" s="10"/>
      <c r="BYE126" s="10"/>
      <c r="BYF126" s="10"/>
      <c r="BYG126" s="10"/>
      <c r="BYH126" s="10"/>
      <c r="BYI126" s="10"/>
      <c r="BYJ126" s="10"/>
      <c r="BYK126" s="10"/>
      <c r="BYL126" s="10"/>
      <c r="BYM126" s="10"/>
      <c r="BYN126" s="10"/>
      <c r="BYO126" s="10"/>
      <c r="BYP126" s="10"/>
      <c r="BYQ126" s="10"/>
      <c r="BYR126" s="10"/>
      <c r="BYS126" s="10"/>
      <c r="BYT126" s="10"/>
      <c r="BYU126" s="10"/>
      <c r="BYV126" s="10"/>
      <c r="BYW126" s="10"/>
      <c r="BYX126" s="10"/>
      <c r="BYY126" s="10"/>
      <c r="BYZ126" s="10"/>
      <c r="BZA126" s="10"/>
      <c r="BZB126" s="10"/>
      <c r="BZC126" s="10"/>
      <c r="BZD126" s="10"/>
      <c r="BZE126" s="10"/>
      <c r="BZF126" s="10"/>
      <c r="BZG126" s="10"/>
      <c r="BZH126" s="10"/>
      <c r="BZI126" s="10"/>
      <c r="BZJ126" s="10"/>
      <c r="BZK126" s="10"/>
      <c r="BZL126" s="10"/>
      <c r="BZM126" s="10"/>
      <c r="BZN126" s="10"/>
      <c r="BZO126" s="10"/>
      <c r="BZP126" s="10"/>
      <c r="BZQ126" s="10"/>
      <c r="BZR126" s="10"/>
      <c r="BZS126" s="10"/>
      <c r="BZT126" s="10"/>
      <c r="BZU126" s="10"/>
      <c r="BZV126" s="10"/>
      <c r="BZW126" s="10"/>
      <c r="BZX126" s="10"/>
      <c r="BZY126" s="10"/>
      <c r="BZZ126" s="10"/>
      <c r="CAA126" s="10"/>
      <c r="CAB126" s="10"/>
      <c r="CAC126" s="10"/>
      <c r="CAD126" s="10"/>
      <c r="CAE126" s="10"/>
      <c r="CAF126" s="10"/>
      <c r="CAG126" s="10"/>
      <c r="CAH126" s="10"/>
      <c r="CAI126" s="10"/>
      <c r="CAJ126" s="10"/>
      <c r="CAK126" s="10"/>
      <c r="CAL126" s="10"/>
      <c r="CAM126" s="10"/>
      <c r="CAN126" s="10"/>
      <c r="CAO126" s="10"/>
      <c r="CAP126" s="10"/>
      <c r="CAQ126" s="10"/>
      <c r="CAR126" s="10"/>
      <c r="CAS126" s="10"/>
      <c r="CAT126" s="10"/>
      <c r="CAU126" s="10"/>
      <c r="CAV126" s="10"/>
      <c r="CAW126" s="10"/>
      <c r="CAX126" s="10"/>
      <c r="CAY126" s="10"/>
      <c r="CAZ126" s="10"/>
      <c r="CBA126" s="10"/>
      <c r="CBB126" s="10"/>
      <c r="CBC126" s="10"/>
      <c r="CBD126" s="10"/>
      <c r="CBE126" s="10"/>
      <c r="CBF126" s="10"/>
      <c r="CBG126" s="10"/>
      <c r="CBH126" s="10"/>
      <c r="CBI126" s="10"/>
      <c r="CBJ126" s="10"/>
      <c r="CBK126" s="10"/>
      <c r="CBL126" s="10"/>
      <c r="CBM126" s="10"/>
      <c r="CBN126" s="10"/>
      <c r="CBO126" s="10"/>
      <c r="CBP126" s="10"/>
      <c r="CBQ126" s="10"/>
      <c r="CBR126" s="10"/>
      <c r="CBS126" s="10"/>
      <c r="CBT126" s="10"/>
      <c r="CBU126" s="10"/>
      <c r="CBV126" s="10"/>
      <c r="CBW126" s="10"/>
      <c r="CBX126" s="10"/>
      <c r="CBY126" s="10"/>
      <c r="CBZ126" s="10"/>
      <c r="CCA126" s="10"/>
      <c r="CCB126" s="10"/>
      <c r="CCC126" s="10"/>
      <c r="CCD126" s="10"/>
      <c r="CCE126" s="10"/>
      <c r="CCF126" s="10"/>
      <c r="CCG126" s="10"/>
      <c r="CCH126" s="10"/>
      <c r="CCI126" s="10"/>
      <c r="CCJ126" s="10"/>
      <c r="CCK126" s="10"/>
      <c r="CCL126" s="10"/>
      <c r="CCM126" s="10"/>
      <c r="CCN126" s="10"/>
      <c r="CCO126" s="10"/>
      <c r="CCP126" s="10"/>
      <c r="CCQ126" s="10"/>
      <c r="CCR126" s="10"/>
      <c r="CCS126" s="10"/>
      <c r="CCT126" s="10"/>
      <c r="CCU126" s="10"/>
      <c r="CCV126" s="10"/>
      <c r="CCW126" s="10"/>
      <c r="CCX126" s="10"/>
      <c r="CCY126" s="10"/>
      <c r="CCZ126" s="10"/>
      <c r="CDA126" s="10"/>
      <c r="CDB126" s="10"/>
      <c r="CDC126" s="10"/>
      <c r="CDD126" s="10"/>
      <c r="CDE126" s="10"/>
      <c r="CDF126" s="10"/>
      <c r="CDG126" s="10"/>
      <c r="CDH126" s="10"/>
      <c r="CDI126" s="10"/>
      <c r="CDJ126" s="10"/>
      <c r="CDK126" s="10"/>
      <c r="CDL126" s="10"/>
      <c r="CDM126" s="10"/>
      <c r="CDN126" s="10"/>
      <c r="CDO126" s="10"/>
      <c r="CDP126" s="10"/>
      <c r="CDQ126" s="10"/>
      <c r="CDR126" s="10"/>
      <c r="CDS126" s="10"/>
      <c r="CDT126" s="10"/>
      <c r="CDU126" s="10"/>
      <c r="CDV126" s="10"/>
      <c r="CDW126" s="10"/>
      <c r="CDX126" s="10"/>
      <c r="CDY126" s="10"/>
      <c r="CDZ126" s="10"/>
      <c r="CEA126" s="10"/>
      <c r="CEB126" s="10"/>
      <c r="CEC126" s="10"/>
      <c r="CED126" s="10"/>
      <c r="CEE126" s="10"/>
      <c r="CEF126" s="10"/>
      <c r="CEG126" s="10"/>
      <c r="CEH126" s="10"/>
      <c r="CEI126" s="10"/>
      <c r="CEJ126" s="10"/>
      <c r="CEK126" s="10"/>
      <c r="CEL126" s="10"/>
      <c r="CEM126" s="10"/>
      <c r="CEN126" s="10"/>
      <c r="CEO126" s="10"/>
      <c r="CEP126" s="10"/>
      <c r="CEQ126" s="10"/>
      <c r="CER126" s="10"/>
      <c r="CES126" s="10"/>
      <c r="CET126" s="10"/>
      <c r="CEU126" s="10"/>
      <c r="CEV126" s="10"/>
      <c r="CEW126" s="10"/>
      <c r="CEX126" s="10"/>
      <c r="CEY126" s="10"/>
      <c r="CEZ126" s="10"/>
      <c r="CFA126" s="10"/>
      <c r="CFB126" s="10"/>
      <c r="CFC126" s="10"/>
      <c r="CFD126" s="10"/>
      <c r="CFE126" s="10"/>
      <c r="CFF126" s="10"/>
      <c r="CFG126" s="10"/>
      <c r="CFH126" s="10"/>
      <c r="CFI126" s="10"/>
      <c r="CFJ126" s="10"/>
      <c r="CFK126" s="10"/>
      <c r="CFL126" s="10"/>
      <c r="CFM126" s="10"/>
      <c r="CFN126" s="10"/>
      <c r="CFO126" s="10"/>
      <c r="CFP126" s="10"/>
      <c r="CFQ126" s="10"/>
      <c r="CFR126" s="10"/>
      <c r="CFS126" s="10"/>
      <c r="CFT126" s="10"/>
      <c r="CFU126" s="10"/>
      <c r="CFV126" s="10"/>
      <c r="CFW126" s="10"/>
      <c r="CFX126" s="10"/>
      <c r="CFY126" s="10"/>
      <c r="CFZ126" s="10"/>
      <c r="CGA126" s="10"/>
      <c r="CGB126" s="10"/>
      <c r="CGC126" s="10"/>
      <c r="CGD126" s="10"/>
      <c r="CGE126" s="10"/>
      <c r="CGF126" s="10"/>
      <c r="CGG126" s="10"/>
      <c r="CGH126" s="10"/>
      <c r="CGI126" s="10"/>
      <c r="CGJ126" s="10"/>
      <c r="CGK126" s="10"/>
      <c r="CGL126" s="10"/>
      <c r="CGM126" s="10"/>
      <c r="CGN126" s="10"/>
      <c r="CGO126" s="10"/>
      <c r="CGP126" s="10"/>
      <c r="CGQ126" s="10"/>
      <c r="CGR126" s="10"/>
      <c r="CGS126" s="10"/>
      <c r="CGT126" s="10"/>
      <c r="CGU126" s="10"/>
      <c r="CGV126" s="10"/>
      <c r="CGW126" s="10"/>
      <c r="CGX126" s="10"/>
      <c r="CGY126" s="10"/>
      <c r="CGZ126" s="10"/>
      <c r="CHA126" s="10"/>
      <c r="CHB126" s="10"/>
      <c r="CHC126" s="10"/>
      <c r="CHD126" s="10"/>
      <c r="CHE126" s="10"/>
      <c r="CHF126" s="10"/>
      <c r="CHG126" s="10"/>
      <c r="CHH126" s="10"/>
      <c r="CHI126" s="10"/>
      <c r="CHJ126" s="10"/>
      <c r="CHK126" s="10"/>
      <c r="CHL126" s="10"/>
      <c r="CHM126" s="10"/>
      <c r="CHN126" s="10"/>
      <c r="CHO126" s="10"/>
      <c r="CHP126" s="10"/>
      <c r="CHQ126" s="10"/>
      <c r="CHR126" s="10"/>
      <c r="CHS126" s="10"/>
      <c r="CHT126" s="10"/>
      <c r="CHU126" s="10"/>
      <c r="CHV126" s="10"/>
      <c r="CHW126" s="10"/>
      <c r="CHX126" s="10"/>
      <c r="CHY126" s="10"/>
      <c r="CHZ126" s="10"/>
      <c r="CIA126" s="10"/>
      <c r="CIB126" s="10"/>
      <c r="CIC126" s="10"/>
      <c r="CID126" s="10"/>
      <c r="CIE126" s="10"/>
      <c r="CIF126" s="10"/>
      <c r="CIG126" s="10"/>
      <c r="CIH126" s="10"/>
      <c r="CII126" s="10"/>
      <c r="CIJ126" s="10"/>
      <c r="CIK126" s="10"/>
      <c r="CIL126" s="10"/>
      <c r="CIM126" s="10"/>
      <c r="CIN126" s="10"/>
      <c r="CIO126" s="10"/>
      <c r="CIP126" s="10"/>
      <c r="CIQ126" s="10"/>
      <c r="CIR126" s="10"/>
      <c r="CIS126" s="10"/>
      <c r="CIT126" s="10"/>
      <c r="CIU126" s="10"/>
      <c r="CIV126" s="10"/>
      <c r="CIW126" s="10"/>
      <c r="CIX126" s="10"/>
      <c r="CIY126" s="10"/>
      <c r="CIZ126" s="10"/>
      <c r="CJA126" s="10"/>
      <c r="CJB126" s="10"/>
      <c r="CJC126" s="10"/>
      <c r="CJD126" s="10"/>
      <c r="CJE126" s="10"/>
      <c r="CJF126" s="10"/>
      <c r="CJG126" s="10"/>
      <c r="CJH126" s="10"/>
      <c r="CJI126" s="10"/>
      <c r="CJJ126" s="10"/>
      <c r="CJK126" s="10"/>
      <c r="CJL126" s="10"/>
      <c r="CJM126" s="10"/>
      <c r="CJN126" s="10"/>
      <c r="CJO126" s="10"/>
      <c r="CJP126" s="10"/>
      <c r="CJQ126" s="10"/>
      <c r="CJR126" s="10"/>
      <c r="CJS126" s="10"/>
      <c r="CJT126" s="10"/>
      <c r="CJU126" s="10"/>
      <c r="CJV126" s="10"/>
      <c r="CJW126" s="10"/>
      <c r="CJX126" s="10"/>
      <c r="CJY126" s="10"/>
      <c r="CJZ126" s="10"/>
      <c r="CKA126" s="10"/>
      <c r="CKB126" s="10"/>
      <c r="CKC126" s="10"/>
      <c r="CKD126" s="10"/>
      <c r="CKE126" s="10"/>
      <c r="CKF126" s="10"/>
      <c r="CKG126" s="10"/>
      <c r="CKH126" s="10"/>
      <c r="CKI126" s="10"/>
      <c r="CKJ126" s="10"/>
      <c r="CKK126" s="10"/>
      <c r="CKL126" s="10"/>
      <c r="CKM126" s="10"/>
      <c r="CKN126" s="10"/>
      <c r="CKO126" s="10"/>
      <c r="CKP126" s="10"/>
      <c r="CKQ126" s="10"/>
      <c r="CKR126" s="10"/>
      <c r="CKS126" s="10"/>
      <c r="CKT126" s="10"/>
      <c r="CKU126" s="10"/>
      <c r="CKV126" s="10"/>
      <c r="CKW126" s="10"/>
      <c r="CKX126" s="10"/>
      <c r="CKY126" s="10"/>
      <c r="CKZ126" s="10"/>
      <c r="CLA126" s="10"/>
      <c r="CLB126" s="10"/>
      <c r="CLC126" s="10"/>
      <c r="CLD126" s="10"/>
      <c r="CLE126" s="10"/>
      <c r="CLF126" s="10"/>
      <c r="CLG126" s="10"/>
      <c r="CLH126" s="10"/>
      <c r="CLI126" s="10"/>
      <c r="CLJ126" s="10"/>
      <c r="CLK126" s="10"/>
      <c r="CLL126" s="10"/>
      <c r="CLM126" s="10"/>
      <c r="CLN126" s="10"/>
      <c r="CLO126" s="10"/>
      <c r="CLP126" s="10"/>
      <c r="CLQ126" s="10"/>
      <c r="CLR126" s="10"/>
      <c r="CLS126" s="10"/>
      <c r="CLT126" s="10"/>
      <c r="CLU126" s="10"/>
      <c r="CLV126" s="10"/>
      <c r="CLW126" s="10"/>
      <c r="CLX126" s="10"/>
      <c r="CLY126" s="10"/>
      <c r="CLZ126" s="10"/>
      <c r="CMA126" s="10"/>
      <c r="CMB126" s="10"/>
      <c r="CMC126" s="10"/>
      <c r="CMD126" s="10"/>
      <c r="CME126" s="10"/>
      <c r="CMF126" s="10"/>
      <c r="CMG126" s="10"/>
      <c r="CMH126" s="10"/>
      <c r="CMI126" s="10"/>
      <c r="CMJ126" s="10"/>
      <c r="CMK126" s="10"/>
      <c r="CML126" s="10"/>
      <c r="CMM126" s="10"/>
      <c r="CMN126" s="10"/>
      <c r="CMO126" s="10"/>
      <c r="CMP126" s="10"/>
      <c r="CMQ126" s="10"/>
      <c r="CMR126" s="10"/>
      <c r="CMS126" s="10"/>
      <c r="CMT126" s="10"/>
      <c r="CMU126" s="10"/>
      <c r="CMV126" s="10"/>
      <c r="CMW126" s="10"/>
      <c r="CMX126" s="10"/>
      <c r="CMY126" s="10"/>
      <c r="CMZ126" s="10"/>
      <c r="CNA126" s="10"/>
      <c r="CNB126" s="10"/>
      <c r="CNC126" s="10"/>
      <c r="CND126" s="10"/>
      <c r="CNE126" s="10"/>
      <c r="CNF126" s="10"/>
      <c r="CNG126" s="10"/>
      <c r="CNH126" s="10"/>
      <c r="CNI126" s="10"/>
      <c r="CNJ126" s="10"/>
      <c r="CNK126" s="10"/>
      <c r="CNL126" s="10"/>
      <c r="CNM126" s="10"/>
      <c r="CNN126" s="10"/>
      <c r="CNO126" s="10"/>
      <c r="CNP126" s="10"/>
      <c r="CNQ126" s="10"/>
      <c r="CNR126" s="10"/>
      <c r="CNS126" s="10"/>
      <c r="CNT126" s="10"/>
      <c r="CNU126" s="10"/>
      <c r="CNV126" s="10"/>
      <c r="CNW126" s="10"/>
      <c r="CNX126" s="10"/>
      <c r="CNY126" s="10"/>
      <c r="CNZ126" s="10"/>
      <c r="COA126" s="10"/>
      <c r="COB126" s="10"/>
      <c r="COC126" s="10"/>
      <c r="COD126" s="10"/>
      <c r="COE126" s="10"/>
      <c r="COF126" s="10"/>
      <c r="COG126" s="10"/>
      <c r="COH126" s="10"/>
      <c r="COI126" s="10"/>
      <c r="COJ126" s="10"/>
      <c r="COK126" s="10"/>
      <c r="COL126" s="10"/>
      <c r="COM126" s="10"/>
      <c r="CON126" s="10"/>
      <c r="COO126" s="10"/>
      <c r="COP126" s="10"/>
      <c r="COQ126" s="10"/>
      <c r="COR126" s="10"/>
      <c r="COS126" s="10"/>
      <c r="COT126" s="10"/>
      <c r="COU126" s="10"/>
      <c r="COV126" s="10"/>
      <c r="COW126" s="10"/>
      <c r="COX126" s="10"/>
      <c r="COY126" s="10"/>
      <c r="COZ126" s="10"/>
      <c r="CPA126" s="10"/>
      <c r="CPB126" s="10"/>
      <c r="CPC126" s="10"/>
      <c r="CPD126" s="10"/>
      <c r="CPE126" s="10"/>
      <c r="CPF126" s="10"/>
      <c r="CPG126" s="10"/>
      <c r="CPH126" s="10"/>
      <c r="CPI126" s="10"/>
      <c r="CPJ126" s="10"/>
      <c r="CPK126" s="10"/>
      <c r="CPL126" s="10"/>
      <c r="CPM126" s="10"/>
      <c r="CPN126" s="10"/>
      <c r="CPO126" s="10"/>
      <c r="CPP126" s="10"/>
      <c r="CPQ126" s="10"/>
      <c r="CPR126" s="10"/>
      <c r="CPS126" s="10"/>
      <c r="CPT126" s="10"/>
      <c r="CPU126" s="10"/>
      <c r="CPV126" s="10"/>
      <c r="CPW126" s="10"/>
      <c r="CPX126" s="10"/>
      <c r="CPY126" s="10"/>
      <c r="CPZ126" s="10"/>
      <c r="CQA126" s="10"/>
      <c r="CQB126" s="10"/>
      <c r="CQC126" s="10"/>
      <c r="CQD126" s="10"/>
      <c r="CQE126" s="10"/>
      <c r="CQF126" s="10"/>
      <c r="CQG126" s="10"/>
      <c r="CQH126" s="10"/>
      <c r="CQI126" s="10"/>
      <c r="CQJ126" s="10"/>
      <c r="CQK126" s="10"/>
      <c r="CQL126" s="10"/>
      <c r="CQM126" s="10"/>
      <c r="CQN126" s="10"/>
      <c r="CQO126" s="10"/>
      <c r="CQP126" s="10"/>
      <c r="CQQ126" s="10"/>
      <c r="CQR126" s="10"/>
      <c r="CQS126" s="10"/>
      <c r="CQT126" s="10"/>
      <c r="CQU126" s="10"/>
      <c r="CQV126" s="10"/>
      <c r="CQW126" s="10"/>
      <c r="CQX126" s="10"/>
      <c r="CQY126" s="10"/>
      <c r="CQZ126" s="10"/>
      <c r="CRA126" s="10"/>
      <c r="CRB126" s="10"/>
      <c r="CRC126" s="10"/>
      <c r="CRD126" s="10"/>
      <c r="CRE126" s="10"/>
      <c r="CRF126" s="10"/>
      <c r="CRG126" s="10"/>
      <c r="CRH126" s="10"/>
      <c r="CRI126" s="10"/>
      <c r="CRJ126" s="10"/>
      <c r="CRK126" s="10"/>
      <c r="CRL126" s="10"/>
      <c r="CRM126" s="10"/>
      <c r="CRN126" s="10"/>
      <c r="CRO126" s="10"/>
      <c r="CRP126" s="10"/>
      <c r="CRQ126" s="10"/>
      <c r="CRR126" s="10"/>
      <c r="CRS126" s="10"/>
      <c r="CRT126" s="10"/>
      <c r="CRU126" s="10"/>
      <c r="CRV126" s="10"/>
      <c r="CRW126" s="10"/>
      <c r="CRX126" s="10"/>
      <c r="CRY126" s="10"/>
      <c r="CRZ126" s="10"/>
      <c r="CSA126" s="10"/>
      <c r="CSB126" s="10"/>
      <c r="CSC126" s="10"/>
      <c r="CSD126" s="10"/>
      <c r="CSE126" s="10"/>
      <c r="CSF126" s="10"/>
      <c r="CSG126" s="10"/>
      <c r="CSH126" s="10"/>
      <c r="CSI126" s="10"/>
      <c r="CSJ126" s="10"/>
      <c r="CSK126" s="10"/>
      <c r="CSL126" s="10"/>
      <c r="CSM126" s="10"/>
      <c r="CSN126" s="10"/>
      <c r="CSO126" s="10"/>
      <c r="CSP126" s="10"/>
      <c r="CSQ126" s="10"/>
      <c r="CSR126" s="10"/>
      <c r="CSS126" s="10"/>
      <c r="CST126" s="10"/>
      <c r="CSU126" s="10"/>
      <c r="CSV126" s="10"/>
      <c r="CSW126" s="10"/>
      <c r="CSX126" s="10"/>
      <c r="CSY126" s="10"/>
      <c r="CSZ126" s="10"/>
      <c r="CTA126" s="10"/>
      <c r="CTB126" s="10"/>
      <c r="CTC126" s="10"/>
      <c r="CTD126" s="10"/>
      <c r="CTE126" s="10"/>
      <c r="CTF126" s="10"/>
      <c r="CTG126" s="10"/>
      <c r="CTH126" s="10"/>
      <c r="CTI126" s="10"/>
      <c r="CTJ126" s="10"/>
      <c r="CTK126" s="10"/>
      <c r="CTL126" s="10"/>
      <c r="CTM126" s="10"/>
      <c r="CTN126" s="10"/>
      <c r="CTO126" s="10"/>
      <c r="CTP126" s="10"/>
      <c r="CTQ126" s="10"/>
      <c r="CTR126" s="10"/>
      <c r="CTS126" s="10"/>
      <c r="CTT126" s="10"/>
      <c r="CTU126" s="10"/>
      <c r="CTV126" s="10"/>
      <c r="CTW126" s="10"/>
      <c r="CTX126" s="10"/>
      <c r="CTY126" s="10"/>
      <c r="CTZ126" s="10"/>
      <c r="CUA126" s="10"/>
      <c r="CUB126" s="10"/>
      <c r="CUC126" s="10"/>
      <c r="CUD126" s="10"/>
      <c r="CUE126" s="10"/>
      <c r="CUF126" s="10"/>
      <c r="CUG126" s="10"/>
      <c r="CUH126" s="10"/>
      <c r="CUI126" s="10"/>
      <c r="CUJ126" s="10"/>
      <c r="CUK126" s="10"/>
      <c r="CUL126" s="10"/>
      <c r="CUM126" s="10"/>
      <c r="CUN126" s="10"/>
      <c r="CUO126" s="10"/>
      <c r="CUP126" s="10"/>
      <c r="CUQ126" s="10"/>
      <c r="CUR126" s="10"/>
      <c r="CUS126" s="10"/>
      <c r="CUT126" s="10"/>
      <c r="CUU126" s="10"/>
      <c r="CUV126" s="10"/>
      <c r="CUW126" s="10"/>
      <c r="CUX126" s="10"/>
      <c r="CUY126" s="10"/>
      <c r="CUZ126" s="10"/>
      <c r="CVA126" s="10"/>
      <c r="CVB126" s="10"/>
      <c r="CVC126" s="10"/>
      <c r="CVD126" s="10"/>
      <c r="CVE126" s="10"/>
      <c r="CVF126" s="10"/>
      <c r="CVG126" s="10"/>
      <c r="CVH126" s="10"/>
      <c r="CVI126" s="10"/>
      <c r="CVJ126" s="10"/>
      <c r="CVK126" s="10"/>
      <c r="CVL126" s="10"/>
      <c r="CVM126" s="10"/>
      <c r="CVN126" s="10"/>
      <c r="CVO126" s="10"/>
      <c r="CVP126" s="10"/>
      <c r="CVQ126" s="10"/>
      <c r="CVR126" s="10"/>
      <c r="CVS126" s="10"/>
      <c r="CVT126" s="10"/>
      <c r="CVU126" s="10"/>
      <c r="CVV126" s="10"/>
      <c r="CVW126" s="10"/>
      <c r="CVX126" s="10"/>
      <c r="CVY126" s="10"/>
      <c r="CVZ126" s="10"/>
      <c r="CWA126" s="10"/>
      <c r="CWB126" s="10"/>
      <c r="CWC126" s="10"/>
      <c r="CWD126" s="10"/>
      <c r="CWE126" s="10"/>
      <c r="CWF126" s="10"/>
      <c r="CWG126" s="10"/>
      <c r="CWH126" s="10"/>
      <c r="CWI126" s="10"/>
      <c r="CWJ126" s="10"/>
      <c r="CWK126" s="10"/>
      <c r="CWL126" s="10"/>
      <c r="CWM126" s="10"/>
      <c r="CWN126" s="10"/>
      <c r="CWO126" s="10"/>
      <c r="CWP126" s="10"/>
      <c r="CWQ126" s="10"/>
      <c r="CWR126" s="10"/>
      <c r="CWS126" s="10"/>
      <c r="CWT126" s="10"/>
      <c r="CWU126" s="10"/>
      <c r="CWV126" s="10"/>
      <c r="CWW126" s="10"/>
      <c r="CWX126" s="10"/>
      <c r="CWY126" s="10"/>
      <c r="CWZ126" s="10"/>
      <c r="CXA126" s="10"/>
      <c r="CXB126" s="10"/>
      <c r="CXC126" s="10"/>
      <c r="CXD126" s="10"/>
      <c r="CXE126" s="10"/>
      <c r="CXF126" s="10"/>
      <c r="CXG126" s="10"/>
      <c r="CXH126" s="10"/>
      <c r="CXI126" s="10"/>
      <c r="CXJ126" s="10"/>
      <c r="CXK126" s="10"/>
      <c r="CXL126" s="10"/>
      <c r="CXM126" s="10"/>
      <c r="CXN126" s="10"/>
      <c r="CXO126" s="10"/>
      <c r="CXP126" s="10"/>
      <c r="CXQ126" s="10"/>
      <c r="CXR126" s="10"/>
      <c r="CXS126" s="10"/>
      <c r="CXT126" s="10"/>
      <c r="CXU126" s="10"/>
      <c r="CXV126" s="10"/>
      <c r="CXW126" s="10"/>
      <c r="CXX126" s="10"/>
      <c r="CXY126" s="10"/>
      <c r="CXZ126" s="10"/>
      <c r="CYA126" s="10"/>
      <c r="CYB126" s="10"/>
      <c r="CYC126" s="10"/>
      <c r="CYD126" s="10"/>
      <c r="CYE126" s="10"/>
      <c r="CYF126" s="10"/>
      <c r="CYG126" s="10"/>
      <c r="CYH126" s="10"/>
      <c r="CYI126" s="10"/>
      <c r="CYJ126" s="10"/>
      <c r="CYK126" s="10"/>
      <c r="CYL126" s="10"/>
      <c r="CYM126" s="10"/>
      <c r="CYN126" s="10"/>
      <c r="CYO126" s="10"/>
      <c r="CYP126" s="10"/>
      <c r="CYQ126" s="10"/>
      <c r="CYR126" s="10"/>
      <c r="CYS126" s="10"/>
      <c r="CYT126" s="10"/>
      <c r="CYU126" s="10"/>
      <c r="CYV126" s="10"/>
      <c r="CYW126" s="10"/>
      <c r="CYX126" s="10"/>
      <c r="CYY126" s="10"/>
      <c r="CYZ126" s="10"/>
      <c r="CZA126" s="10"/>
      <c r="CZB126" s="10"/>
      <c r="CZC126" s="10"/>
      <c r="CZD126" s="10"/>
      <c r="CZE126" s="10"/>
      <c r="CZF126" s="10"/>
      <c r="CZG126" s="10"/>
      <c r="CZH126" s="10"/>
      <c r="CZI126" s="10"/>
      <c r="CZJ126" s="10"/>
      <c r="CZK126" s="10"/>
      <c r="CZL126" s="10"/>
      <c r="CZM126" s="10"/>
      <c r="CZN126" s="10"/>
      <c r="CZO126" s="10"/>
      <c r="CZP126" s="10"/>
      <c r="CZQ126" s="10"/>
      <c r="CZR126" s="10"/>
      <c r="CZS126" s="10"/>
      <c r="CZT126" s="10"/>
      <c r="CZU126" s="10"/>
      <c r="CZV126" s="10"/>
      <c r="CZW126" s="10"/>
      <c r="CZX126" s="10"/>
      <c r="CZY126" s="10"/>
      <c r="CZZ126" s="10"/>
      <c r="DAA126" s="10"/>
      <c r="DAB126" s="10"/>
      <c r="DAC126" s="10"/>
      <c r="DAD126" s="10"/>
      <c r="DAE126" s="10"/>
      <c r="DAF126" s="10"/>
      <c r="DAG126" s="10"/>
      <c r="DAH126" s="10"/>
      <c r="DAI126" s="10"/>
      <c r="DAJ126" s="10"/>
      <c r="DAK126" s="10"/>
      <c r="DAL126" s="10"/>
      <c r="DAM126" s="10"/>
      <c r="DAN126" s="10"/>
      <c r="DAO126" s="10"/>
      <c r="DAP126" s="10"/>
      <c r="DAQ126" s="10"/>
      <c r="DAR126" s="10"/>
      <c r="DAS126" s="10"/>
      <c r="DAT126" s="10"/>
      <c r="DAU126" s="10"/>
      <c r="DAV126" s="10"/>
      <c r="DAW126" s="10"/>
      <c r="DAX126" s="10"/>
      <c r="DAY126" s="10"/>
      <c r="DAZ126" s="10"/>
      <c r="DBA126" s="10"/>
      <c r="DBB126" s="10"/>
      <c r="DBC126" s="10"/>
      <c r="DBD126" s="10"/>
      <c r="DBE126" s="10"/>
      <c r="DBF126" s="10"/>
      <c r="DBG126" s="10"/>
      <c r="DBH126" s="10"/>
      <c r="DBI126" s="10"/>
      <c r="DBJ126" s="10"/>
      <c r="DBK126" s="10"/>
      <c r="DBL126" s="10"/>
      <c r="DBM126" s="10"/>
      <c r="DBN126" s="10"/>
      <c r="DBO126" s="10"/>
      <c r="DBP126" s="10"/>
      <c r="DBQ126" s="10"/>
      <c r="DBR126" s="10"/>
      <c r="DBS126" s="10"/>
      <c r="DBT126" s="10"/>
      <c r="DBU126" s="10"/>
      <c r="DBV126" s="10"/>
      <c r="DBW126" s="10"/>
      <c r="DBX126" s="10"/>
      <c r="DBY126" s="10"/>
      <c r="DBZ126" s="10"/>
      <c r="DCA126" s="10"/>
      <c r="DCB126" s="10"/>
      <c r="DCC126" s="10"/>
      <c r="DCD126" s="10"/>
      <c r="DCE126" s="10"/>
      <c r="DCF126" s="10"/>
      <c r="DCG126" s="10"/>
      <c r="DCH126" s="10"/>
      <c r="DCI126" s="10"/>
      <c r="DCJ126" s="10"/>
      <c r="DCK126" s="10"/>
      <c r="DCL126" s="10"/>
      <c r="DCM126" s="10"/>
      <c r="DCN126" s="10"/>
      <c r="DCO126" s="10"/>
      <c r="DCP126" s="10"/>
      <c r="DCQ126" s="10"/>
      <c r="DCR126" s="10"/>
      <c r="DCS126" s="10"/>
      <c r="DCT126" s="10"/>
      <c r="DCU126" s="10"/>
      <c r="DCV126" s="10"/>
      <c r="DCW126" s="10"/>
      <c r="DCX126" s="10"/>
      <c r="DCY126" s="10"/>
      <c r="DCZ126" s="10"/>
      <c r="DDA126" s="10"/>
      <c r="DDB126" s="10"/>
      <c r="DDC126" s="10"/>
      <c r="DDD126" s="10"/>
      <c r="DDE126" s="10"/>
      <c r="DDF126" s="10"/>
      <c r="DDG126" s="10"/>
      <c r="DDH126" s="10"/>
      <c r="DDI126" s="10"/>
      <c r="DDJ126" s="10"/>
      <c r="DDK126" s="10"/>
      <c r="DDL126" s="10"/>
      <c r="DDM126" s="10"/>
      <c r="DDN126" s="10"/>
      <c r="DDO126" s="10"/>
      <c r="DDP126" s="10"/>
      <c r="DDQ126" s="10"/>
      <c r="DDR126" s="10"/>
      <c r="DDS126" s="10"/>
      <c r="DDT126" s="10"/>
      <c r="DDU126" s="10"/>
      <c r="DDV126" s="10"/>
      <c r="DDW126" s="10"/>
      <c r="DDX126" s="10"/>
      <c r="DDY126" s="10"/>
      <c r="DDZ126" s="10"/>
      <c r="DEA126" s="10"/>
      <c r="DEB126" s="10"/>
      <c r="DEC126" s="10"/>
      <c r="DED126" s="10"/>
      <c r="DEE126" s="10"/>
      <c r="DEF126" s="10"/>
      <c r="DEG126" s="10"/>
      <c r="DEH126" s="10"/>
      <c r="DEI126" s="10"/>
      <c r="DEJ126" s="10"/>
      <c r="DEK126" s="10"/>
      <c r="DEL126" s="10"/>
      <c r="DEM126" s="10"/>
      <c r="DEN126" s="10"/>
      <c r="DEO126" s="10"/>
      <c r="DEP126" s="10"/>
      <c r="DEQ126" s="10"/>
      <c r="DER126" s="10"/>
      <c r="DES126" s="10"/>
      <c r="DET126" s="10"/>
      <c r="DEU126" s="10"/>
      <c r="DEV126" s="10"/>
      <c r="DEW126" s="10"/>
      <c r="DEX126" s="10"/>
      <c r="DEY126" s="10"/>
      <c r="DEZ126" s="10"/>
      <c r="DFA126" s="10"/>
      <c r="DFB126" s="10"/>
      <c r="DFC126" s="10"/>
      <c r="DFD126" s="10"/>
      <c r="DFE126" s="10"/>
      <c r="DFF126" s="10"/>
      <c r="DFG126" s="10"/>
      <c r="DFH126" s="10"/>
      <c r="DFI126" s="10"/>
      <c r="DFJ126" s="10"/>
      <c r="DFK126" s="10"/>
      <c r="DFL126" s="10"/>
      <c r="DFM126" s="10"/>
      <c r="DFN126" s="10"/>
      <c r="DFO126" s="10"/>
      <c r="DFP126" s="10"/>
      <c r="DFQ126" s="10"/>
      <c r="DFR126" s="10"/>
      <c r="DFS126" s="10"/>
      <c r="DFT126" s="10"/>
      <c r="DFU126" s="10"/>
      <c r="DFV126" s="10"/>
      <c r="DFW126" s="10"/>
      <c r="DFX126" s="10"/>
      <c r="DFY126" s="10"/>
      <c r="DFZ126" s="10"/>
      <c r="DGA126" s="10"/>
      <c r="DGB126" s="10"/>
      <c r="DGC126" s="10"/>
      <c r="DGD126" s="10"/>
      <c r="DGE126" s="10"/>
      <c r="DGF126" s="10"/>
      <c r="DGG126" s="10"/>
      <c r="DGH126" s="10"/>
      <c r="DGI126" s="10"/>
      <c r="DGJ126" s="10"/>
      <c r="DGK126" s="10"/>
      <c r="DGL126" s="10"/>
      <c r="DGM126" s="10"/>
      <c r="DGN126" s="10"/>
      <c r="DGO126" s="10"/>
      <c r="DGP126" s="10"/>
      <c r="DGQ126" s="10"/>
      <c r="DGR126" s="10"/>
      <c r="DGS126" s="10"/>
      <c r="DGT126" s="10"/>
      <c r="DGU126" s="10"/>
      <c r="DGV126" s="10"/>
      <c r="DGW126" s="10"/>
      <c r="DGX126" s="10"/>
      <c r="DGY126" s="10"/>
      <c r="DGZ126" s="10"/>
      <c r="DHA126" s="10"/>
      <c r="DHB126" s="10"/>
      <c r="DHC126" s="10"/>
      <c r="DHD126" s="10"/>
      <c r="DHE126" s="10"/>
      <c r="DHF126" s="10"/>
      <c r="DHG126" s="10"/>
      <c r="DHH126" s="10"/>
      <c r="DHI126" s="10"/>
      <c r="DHJ126" s="10"/>
      <c r="DHK126" s="10"/>
      <c r="DHL126" s="10"/>
      <c r="DHM126" s="10"/>
      <c r="DHN126" s="10"/>
      <c r="DHO126" s="10"/>
      <c r="DHP126" s="10"/>
      <c r="DHQ126" s="10"/>
      <c r="DHR126" s="10"/>
      <c r="DHS126" s="10"/>
      <c r="DHT126" s="10"/>
      <c r="DHU126" s="10"/>
      <c r="DHV126" s="10"/>
      <c r="DHW126" s="10"/>
      <c r="DHX126" s="10"/>
      <c r="DHY126" s="10"/>
      <c r="DHZ126" s="10"/>
      <c r="DIA126" s="10"/>
      <c r="DIB126" s="10"/>
      <c r="DIC126" s="10"/>
      <c r="DID126" s="10"/>
      <c r="DIE126" s="10"/>
      <c r="DIF126" s="10"/>
      <c r="DIG126" s="10"/>
      <c r="DIH126" s="10"/>
      <c r="DII126" s="10"/>
      <c r="DIJ126" s="10"/>
      <c r="DIK126" s="10"/>
      <c r="DIL126" s="10"/>
      <c r="DIM126" s="10"/>
      <c r="DIN126" s="10"/>
      <c r="DIO126" s="10"/>
      <c r="DIP126" s="10"/>
      <c r="DIQ126" s="10"/>
      <c r="DIR126" s="10"/>
      <c r="DIS126" s="10"/>
      <c r="DIT126" s="10"/>
      <c r="DIU126" s="10"/>
      <c r="DIV126" s="10"/>
      <c r="DIW126" s="10"/>
      <c r="DIX126" s="10"/>
      <c r="DIY126" s="10"/>
      <c r="DIZ126" s="10"/>
      <c r="DJA126" s="10"/>
      <c r="DJB126" s="10"/>
      <c r="DJC126" s="10"/>
      <c r="DJD126" s="10"/>
      <c r="DJE126" s="10"/>
      <c r="DJF126" s="10"/>
      <c r="DJG126" s="10"/>
      <c r="DJH126" s="10"/>
      <c r="DJI126" s="10"/>
      <c r="DJJ126" s="10"/>
      <c r="DJK126" s="10"/>
      <c r="DJL126" s="10"/>
      <c r="DJM126" s="10"/>
      <c r="DJN126" s="10"/>
      <c r="DJO126" s="10"/>
      <c r="DJP126" s="10"/>
      <c r="DJQ126" s="10"/>
      <c r="DJR126" s="10"/>
      <c r="DJS126" s="10"/>
      <c r="DJT126" s="10"/>
      <c r="DJU126" s="10"/>
      <c r="DJV126" s="10"/>
      <c r="DJW126" s="10"/>
      <c r="DJX126" s="10"/>
      <c r="DJY126" s="10"/>
      <c r="DJZ126" s="10"/>
      <c r="DKA126" s="10"/>
      <c r="DKB126" s="10"/>
      <c r="DKC126" s="10"/>
      <c r="DKD126" s="10"/>
      <c r="DKE126" s="10"/>
      <c r="DKF126" s="10"/>
      <c r="DKG126" s="10"/>
      <c r="DKH126" s="10"/>
      <c r="DKI126" s="10"/>
      <c r="DKJ126" s="10"/>
      <c r="DKK126" s="10"/>
      <c r="DKL126" s="10"/>
      <c r="DKM126" s="10"/>
      <c r="DKN126" s="10"/>
      <c r="DKO126" s="10"/>
      <c r="DKP126" s="10"/>
      <c r="DKQ126" s="10"/>
      <c r="DKR126" s="10"/>
      <c r="DKS126" s="10"/>
      <c r="DKT126" s="10"/>
      <c r="DKU126" s="10"/>
      <c r="DKV126" s="10"/>
      <c r="DKW126" s="10"/>
      <c r="DKX126" s="10"/>
      <c r="DKY126" s="10"/>
      <c r="DKZ126" s="10"/>
      <c r="DLA126" s="10"/>
      <c r="DLB126" s="10"/>
      <c r="DLC126" s="10"/>
      <c r="DLD126" s="10"/>
      <c r="DLE126" s="10"/>
      <c r="DLF126" s="10"/>
      <c r="DLG126" s="10"/>
      <c r="DLH126" s="10"/>
      <c r="DLI126" s="10"/>
      <c r="DLJ126" s="10"/>
      <c r="DLK126" s="10"/>
      <c r="DLL126" s="10"/>
      <c r="DLM126" s="10"/>
      <c r="DLN126" s="10"/>
      <c r="DLO126" s="10"/>
      <c r="DLP126" s="10"/>
      <c r="DLQ126" s="10"/>
      <c r="DLR126" s="10"/>
      <c r="DLS126" s="10"/>
      <c r="DLT126" s="10"/>
      <c r="DLU126" s="10"/>
      <c r="DLV126" s="10"/>
      <c r="DLW126" s="10"/>
      <c r="DLX126" s="10"/>
      <c r="DLY126" s="10"/>
      <c r="DLZ126" s="10"/>
      <c r="DMA126" s="10"/>
      <c r="DMB126" s="10"/>
      <c r="DMC126" s="10"/>
      <c r="DMD126" s="10"/>
      <c r="DME126" s="10"/>
      <c r="DMF126" s="10"/>
      <c r="DMG126" s="10"/>
      <c r="DMH126" s="10"/>
      <c r="DMI126" s="10"/>
      <c r="DMJ126" s="10"/>
      <c r="DMK126" s="10"/>
      <c r="DML126" s="10"/>
      <c r="DMM126" s="10"/>
      <c r="DMN126" s="10"/>
      <c r="DMO126" s="10"/>
      <c r="DMP126" s="10"/>
      <c r="DMQ126" s="10"/>
      <c r="DMR126" s="10"/>
      <c r="DMS126" s="10"/>
      <c r="DMT126" s="10"/>
      <c r="DMU126" s="10"/>
      <c r="DMV126" s="10"/>
      <c r="DMW126" s="10"/>
      <c r="DMX126" s="10"/>
      <c r="DMY126" s="10"/>
      <c r="DMZ126" s="10"/>
      <c r="DNA126" s="10"/>
      <c r="DNB126" s="10"/>
      <c r="DNC126" s="10"/>
      <c r="DND126" s="10"/>
      <c r="DNE126" s="10"/>
      <c r="DNF126" s="10"/>
      <c r="DNG126" s="10"/>
      <c r="DNH126" s="10"/>
      <c r="DNI126" s="10"/>
      <c r="DNJ126" s="10"/>
      <c r="DNK126" s="10"/>
      <c r="DNL126" s="10"/>
      <c r="DNM126" s="10"/>
      <c r="DNN126" s="10"/>
      <c r="DNO126" s="10"/>
      <c r="DNP126" s="10"/>
      <c r="DNQ126" s="10"/>
      <c r="DNR126" s="10"/>
      <c r="DNS126" s="10"/>
      <c r="DNT126" s="10"/>
      <c r="DNU126" s="10"/>
      <c r="DNV126" s="10"/>
      <c r="DNW126" s="10"/>
      <c r="DNX126" s="10"/>
      <c r="DNY126" s="10"/>
      <c r="DNZ126" s="10"/>
      <c r="DOA126" s="10"/>
      <c r="DOB126" s="10"/>
      <c r="DOC126" s="10"/>
      <c r="DOD126" s="10"/>
      <c r="DOE126" s="10"/>
      <c r="DOF126" s="10"/>
      <c r="DOG126" s="10"/>
      <c r="DOH126" s="10"/>
      <c r="DOI126" s="10"/>
      <c r="DOJ126" s="10"/>
      <c r="DOK126" s="10"/>
      <c r="DOL126" s="10"/>
      <c r="DOM126" s="10"/>
      <c r="DON126" s="10"/>
      <c r="DOO126" s="10"/>
      <c r="DOP126" s="10"/>
      <c r="DOQ126" s="10"/>
      <c r="DOR126" s="10"/>
      <c r="DOS126" s="10"/>
      <c r="DOT126" s="10"/>
      <c r="DOU126" s="10"/>
      <c r="DOV126" s="10"/>
      <c r="DOW126" s="10"/>
      <c r="DOX126" s="10"/>
      <c r="DOY126" s="10"/>
      <c r="DOZ126" s="10"/>
      <c r="DPA126" s="10"/>
      <c r="DPB126" s="10"/>
      <c r="DPC126" s="10"/>
      <c r="DPD126" s="10"/>
      <c r="DPE126" s="10"/>
      <c r="DPF126" s="10"/>
    </row>
  </sheetData>
  <sheetProtection selectLockedCells="1" selectUnlockedCells="1"/>
  <mergeCells count="85">
    <mergeCell ref="B110:C110"/>
    <mergeCell ref="B86:C86"/>
    <mergeCell ref="B89:C89"/>
    <mergeCell ref="B92:C92"/>
    <mergeCell ref="B83:C83"/>
    <mergeCell ref="B85:C85"/>
    <mergeCell ref="B109:C109"/>
    <mergeCell ref="B93:C93"/>
    <mergeCell ref="B90:C90"/>
    <mergeCell ref="B95:C95"/>
    <mergeCell ref="B96:C96"/>
    <mergeCell ref="B99:C99"/>
    <mergeCell ref="B100:C100"/>
    <mergeCell ref="B103:C103"/>
    <mergeCell ref="B104:C104"/>
    <mergeCell ref="B107:C107"/>
    <mergeCell ref="B108:C108"/>
    <mergeCell ref="B82:C82"/>
    <mergeCell ref="B64:C64"/>
    <mergeCell ref="B65:C65"/>
    <mergeCell ref="B67:C67"/>
    <mergeCell ref="B77:C77"/>
    <mergeCell ref="B68:C68"/>
    <mergeCell ref="B70:C70"/>
    <mergeCell ref="B71:C71"/>
    <mergeCell ref="B73:C73"/>
    <mergeCell ref="B74:C74"/>
    <mergeCell ref="B76:C76"/>
    <mergeCell ref="B55:C55"/>
    <mergeCell ref="B59:C59"/>
    <mergeCell ref="B79:C79"/>
    <mergeCell ref="B80:C80"/>
    <mergeCell ref="B60:C60"/>
    <mergeCell ref="B44:C44"/>
    <mergeCell ref="B41:C41"/>
    <mergeCell ref="B43:C43"/>
    <mergeCell ref="B46:C46"/>
    <mergeCell ref="B54:C54"/>
    <mergeCell ref="B50:C50"/>
    <mergeCell ref="B47:C47"/>
    <mergeCell ref="B49:C49"/>
    <mergeCell ref="B37:C37"/>
    <mergeCell ref="B38:C38"/>
    <mergeCell ref="B40:C40"/>
    <mergeCell ref="B18:C18"/>
    <mergeCell ref="AI4:AL6"/>
    <mergeCell ref="L4:M6"/>
    <mergeCell ref="B23:C23"/>
    <mergeCell ref="B28:C28"/>
    <mergeCell ref="B29:C29"/>
    <mergeCell ref="B33:C33"/>
    <mergeCell ref="B34:C34"/>
    <mergeCell ref="A9:AZ9"/>
    <mergeCell ref="B10:C10"/>
    <mergeCell ref="B14:C14"/>
    <mergeCell ref="B19:C19"/>
    <mergeCell ref="B22:C22"/>
    <mergeCell ref="B1:AZ1"/>
    <mergeCell ref="AU4:AU7"/>
    <mergeCell ref="AV4:AY6"/>
    <mergeCell ref="U4:V6"/>
    <mergeCell ref="B15:C15"/>
    <mergeCell ref="AM4:AM7"/>
    <mergeCell ref="AN4:AO6"/>
    <mergeCell ref="AP4:AT6"/>
    <mergeCell ref="W4:X6"/>
    <mergeCell ref="Y4:Z6"/>
    <mergeCell ref="AA4:AB6"/>
    <mergeCell ref="AC4:AD6"/>
    <mergeCell ref="AE4:AF6"/>
    <mergeCell ref="AG4:AH6"/>
    <mergeCell ref="A3:A7"/>
    <mergeCell ref="B3:B7"/>
    <mergeCell ref="C3:AZ3"/>
    <mergeCell ref="C4:C7"/>
    <mergeCell ref="D4:D7"/>
    <mergeCell ref="E4:E7"/>
    <mergeCell ref="F4:G6"/>
    <mergeCell ref="H4:I6"/>
    <mergeCell ref="J4:K6"/>
    <mergeCell ref="AZ4:AZ7"/>
    <mergeCell ref="N4:O6"/>
    <mergeCell ref="P4:P7"/>
    <mergeCell ref="Q4:R6"/>
    <mergeCell ref="S4:T6"/>
  </mergeCells>
  <printOptions horizontalCentered="1"/>
  <pageMargins left="0.31496062992125984" right="0.23622047244094491" top="0.39370078740157483" bottom="0.19685039370078741" header="0.19685039370078741" footer="0.19685039370078741"/>
  <pageSetup paperSize="9" scale="41" fitToHeight="0" orientation="landscape" horizontalDpi="300" verticalDpi="3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4F516-BE82-492E-AAF8-77020BB28DAB}">
  <sheetPr>
    <tabColor rgb="FF92D050"/>
  </sheetPr>
  <dimension ref="A1:DPF288"/>
  <sheetViews>
    <sheetView tabSelected="1" view="pageBreakPreview" topLeftCell="A33" zoomScale="70" zoomScaleNormal="40" zoomScaleSheetLayoutView="70" workbookViewId="0">
      <selection activeCell="P43" sqref="P43"/>
    </sheetView>
  </sheetViews>
  <sheetFormatPr defaultColWidth="9" defaultRowHeight="15.75" x14ac:dyDescent="0.25"/>
  <cols>
    <col min="1" max="1" width="6.28515625" style="32" customWidth="1"/>
    <col min="2" max="2" width="25.85546875" style="32" customWidth="1"/>
    <col min="3" max="3" width="20.42578125" style="32" customWidth="1"/>
    <col min="4" max="4" width="5.28515625" style="19" customWidth="1"/>
    <col min="5" max="5" width="4.140625" style="19" customWidth="1"/>
    <col min="6" max="7" width="5.7109375" style="19" customWidth="1"/>
    <col min="8" max="9" width="5.7109375" style="20" customWidth="1"/>
    <col min="10" max="10" width="7" style="20" customWidth="1"/>
    <col min="11" max="11" width="7.42578125" style="20" customWidth="1"/>
    <col min="12" max="33" width="5.7109375" style="20" customWidth="1"/>
    <col min="34" max="34" width="6.42578125" style="20" bestFit="1" customWidth="1"/>
    <col min="35" max="42" width="5.7109375" style="20" customWidth="1"/>
    <col min="43" max="43" width="7.42578125" style="20" bestFit="1" customWidth="1"/>
    <col min="44" max="45" width="5.7109375" style="20" customWidth="1"/>
    <col min="46" max="46" width="7.42578125" style="20" bestFit="1" customWidth="1"/>
    <col min="47" max="51" width="5.7109375" style="20" customWidth="1"/>
    <col min="52" max="52" width="8.28515625" style="20" customWidth="1"/>
    <col min="53" max="53" width="30" style="8" customWidth="1"/>
    <col min="54" max="54" width="14.7109375" style="8" customWidth="1"/>
    <col min="55" max="55" width="9" style="8"/>
    <col min="56" max="56" width="11" style="8" customWidth="1"/>
    <col min="57" max="57" width="11.42578125" style="8" customWidth="1"/>
    <col min="58" max="58" width="11" style="8" customWidth="1"/>
    <col min="59" max="109" width="9" style="8"/>
    <col min="110" max="3126" width="9" style="10"/>
    <col min="3127" max="16384" width="9" style="1"/>
  </cols>
  <sheetData>
    <row r="1" spans="1:3126" ht="39.75" customHeight="1" x14ac:dyDescent="0.25">
      <c r="A1" s="33"/>
      <c r="B1" s="93" t="s">
        <v>118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4"/>
      <c r="AR1" s="94"/>
      <c r="AS1" s="94"/>
      <c r="AT1" s="94"/>
      <c r="AU1" s="94"/>
      <c r="AV1" s="94"/>
      <c r="AW1" s="94"/>
      <c r="AX1" s="94"/>
      <c r="AY1" s="94"/>
      <c r="AZ1" s="94"/>
    </row>
    <row r="2" spans="1:3126" ht="10.5" customHeight="1" x14ac:dyDescent="0.25">
      <c r="A2" s="33"/>
      <c r="B2" s="33"/>
      <c r="C2" s="33"/>
      <c r="D2" s="20"/>
      <c r="E2" s="20"/>
      <c r="F2" s="20"/>
      <c r="G2" s="20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</row>
    <row r="3" spans="1:3126" ht="20.25" customHeight="1" x14ac:dyDescent="0.3">
      <c r="A3" s="85" t="s">
        <v>0</v>
      </c>
      <c r="B3" s="86" t="s">
        <v>20</v>
      </c>
      <c r="C3" s="87" t="s">
        <v>36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</row>
    <row r="4" spans="1:3126" s="2" customFormat="1" ht="204" customHeight="1" x14ac:dyDescent="0.25">
      <c r="A4" s="85"/>
      <c r="B4" s="86"/>
      <c r="C4" s="88" t="s">
        <v>67</v>
      </c>
      <c r="D4" s="89" t="s">
        <v>38</v>
      </c>
      <c r="E4" s="89" t="s">
        <v>39</v>
      </c>
      <c r="F4" s="90" t="s">
        <v>40</v>
      </c>
      <c r="G4" s="90"/>
      <c r="H4" s="91" t="s">
        <v>23</v>
      </c>
      <c r="I4" s="91"/>
      <c r="J4" s="91" t="s">
        <v>1</v>
      </c>
      <c r="K4" s="91"/>
      <c r="L4" s="91" t="s">
        <v>24</v>
      </c>
      <c r="M4" s="91"/>
      <c r="N4" s="91" t="s">
        <v>46</v>
      </c>
      <c r="O4" s="91"/>
      <c r="P4" s="91" t="s">
        <v>4</v>
      </c>
      <c r="Q4" s="91" t="s">
        <v>5</v>
      </c>
      <c r="R4" s="91"/>
      <c r="S4" s="91" t="s">
        <v>47</v>
      </c>
      <c r="T4" s="91"/>
      <c r="U4" s="91" t="s">
        <v>35</v>
      </c>
      <c r="V4" s="91"/>
      <c r="W4" s="91" t="s">
        <v>25</v>
      </c>
      <c r="X4" s="91"/>
      <c r="Y4" s="91" t="s">
        <v>27</v>
      </c>
      <c r="Z4" s="91"/>
      <c r="AA4" s="91" t="s">
        <v>33</v>
      </c>
      <c r="AB4" s="91"/>
      <c r="AC4" s="91" t="s">
        <v>30</v>
      </c>
      <c r="AD4" s="91"/>
      <c r="AE4" s="91" t="s">
        <v>10</v>
      </c>
      <c r="AF4" s="91"/>
      <c r="AG4" s="91" t="s">
        <v>12</v>
      </c>
      <c r="AH4" s="91"/>
      <c r="AI4" s="96" t="s">
        <v>48</v>
      </c>
      <c r="AJ4" s="96"/>
      <c r="AK4" s="96"/>
      <c r="AL4" s="96"/>
      <c r="AM4" s="95" t="s">
        <v>37</v>
      </c>
      <c r="AN4" s="91" t="s">
        <v>86</v>
      </c>
      <c r="AO4" s="91"/>
      <c r="AP4" s="96" t="s">
        <v>14</v>
      </c>
      <c r="AQ4" s="96"/>
      <c r="AR4" s="96"/>
      <c r="AS4" s="96"/>
      <c r="AT4" s="96"/>
      <c r="AU4" s="95" t="s">
        <v>34</v>
      </c>
      <c r="AV4" s="96" t="s">
        <v>32</v>
      </c>
      <c r="AW4" s="96"/>
      <c r="AX4" s="96"/>
      <c r="AY4" s="96"/>
      <c r="AZ4" s="92" t="s">
        <v>15</v>
      </c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8"/>
      <c r="DB4" s="8"/>
      <c r="DC4" s="8"/>
      <c r="DD4" s="8"/>
      <c r="DE4" s="8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</row>
    <row r="5" spans="1:3126" s="2" customFormat="1" ht="57.75" customHeight="1" x14ac:dyDescent="0.25">
      <c r="A5" s="85"/>
      <c r="B5" s="86"/>
      <c r="C5" s="88"/>
      <c r="D5" s="89"/>
      <c r="E5" s="89"/>
      <c r="F5" s="90"/>
      <c r="G5" s="90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6"/>
      <c r="AJ5" s="96"/>
      <c r="AK5" s="96"/>
      <c r="AL5" s="96"/>
      <c r="AM5" s="95"/>
      <c r="AN5" s="91"/>
      <c r="AO5" s="91"/>
      <c r="AP5" s="96"/>
      <c r="AQ5" s="96"/>
      <c r="AR5" s="96"/>
      <c r="AS5" s="96"/>
      <c r="AT5" s="96"/>
      <c r="AU5" s="95"/>
      <c r="AV5" s="96"/>
      <c r="AW5" s="96"/>
      <c r="AX5" s="96"/>
      <c r="AY5" s="96"/>
      <c r="AZ5" s="9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8"/>
      <c r="DB5" s="8"/>
      <c r="DC5" s="8"/>
      <c r="DD5" s="8"/>
      <c r="DE5" s="8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</row>
    <row r="6" spans="1:3126" s="2" customFormat="1" ht="12.75" customHeight="1" x14ac:dyDescent="0.25">
      <c r="A6" s="85"/>
      <c r="B6" s="86"/>
      <c r="C6" s="88"/>
      <c r="D6" s="89"/>
      <c r="E6" s="89"/>
      <c r="F6" s="90"/>
      <c r="G6" s="90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  <c r="AC6" s="91"/>
      <c r="AD6" s="91"/>
      <c r="AE6" s="91"/>
      <c r="AF6" s="91"/>
      <c r="AG6" s="91"/>
      <c r="AH6" s="91"/>
      <c r="AI6" s="96"/>
      <c r="AJ6" s="96"/>
      <c r="AK6" s="96"/>
      <c r="AL6" s="96"/>
      <c r="AM6" s="95"/>
      <c r="AN6" s="91"/>
      <c r="AO6" s="91"/>
      <c r="AP6" s="96"/>
      <c r="AQ6" s="96"/>
      <c r="AR6" s="96"/>
      <c r="AS6" s="96"/>
      <c r="AT6" s="96"/>
      <c r="AU6" s="95"/>
      <c r="AV6" s="96"/>
      <c r="AW6" s="96"/>
      <c r="AX6" s="96"/>
      <c r="AY6" s="96"/>
      <c r="AZ6" s="9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8"/>
      <c r="DB6" s="8"/>
      <c r="DC6" s="8"/>
      <c r="DD6" s="8"/>
      <c r="DE6" s="8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  <c r="AMJ6" s="11"/>
      <c r="AMK6" s="11"/>
      <c r="AML6" s="11"/>
      <c r="AMM6" s="11"/>
      <c r="AMN6" s="11"/>
      <c r="AMO6" s="11"/>
      <c r="AMP6" s="11"/>
      <c r="AMQ6" s="11"/>
      <c r="AMR6" s="11"/>
      <c r="AMS6" s="11"/>
      <c r="AMT6" s="11"/>
      <c r="AMU6" s="11"/>
      <c r="AMV6" s="11"/>
      <c r="AMW6" s="11"/>
      <c r="AMX6" s="11"/>
      <c r="AMY6" s="11"/>
      <c r="AMZ6" s="11"/>
      <c r="ANA6" s="11"/>
      <c r="ANB6" s="11"/>
      <c r="ANC6" s="11"/>
      <c r="AND6" s="11"/>
      <c r="ANE6" s="11"/>
      <c r="ANF6" s="11"/>
      <c r="ANG6" s="11"/>
      <c r="ANH6" s="11"/>
      <c r="ANI6" s="11"/>
      <c r="ANJ6" s="11"/>
      <c r="ANK6" s="11"/>
      <c r="ANL6" s="11"/>
      <c r="ANM6" s="11"/>
      <c r="ANN6" s="11"/>
      <c r="ANO6" s="11"/>
      <c r="ANP6" s="11"/>
      <c r="ANQ6" s="11"/>
      <c r="ANR6" s="11"/>
      <c r="ANS6" s="11"/>
      <c r="ANT6" s="11"/>
      <c r="ANU6" s="11"/>
      <c r="ANV6" s="11"/>
      <c r="ANW6" s="11"/>
      <c r="ANX6" s="11"/>
      <c r="ANY6" s="11"/>
      <c r="ANZ6" s="11"/>
      <c r="AOA6" s="11"/>
      <c r="AOB6" s="11"/>
      <c r="AOC6" s="11"/>
      <c r="AOD6" s="11"/>
      <c r="AOE6" s="11"/>
      <c r="AOF6" s="11"/>
      <c r="AOG6" s="11"/>
      <c r="AOH6" s="11"/>
      <c r="AOI6" s="11"/>
      <c r="AOJ6" s="11"/>
      <c r="AOK6" s="11"/>
      <c r="AOL6" s="11"/>
      <c r="AOM6" s="11"/>
      <c r="AON6" s="11"/>
      <c r="AOO6" s="11"/>
      <c r="AOP6" s="11"/>
      <c r="AOQ6" s="11"/>
      <c r="AOR6" s="11"/>
      <c r="AOS6" s="11"/>
      <c r="AOT6" s="11"/>
      <c r="AOU6" s="11"/>
      <c r="AOV6" s="11"/>
      <c r="AOW6" s="11"/>
      <c r="AOX6" s="11"/>
      <c r="AOY6" s="11"/>
      <c r="AOZ6" s="11"/>
      <c r="APA6" s="11"/>
      <c r="APB6" s="11"/>
      <c r="APC6" s="11"/>
      <c r="APD6" s="11"/>
      <c r="APE6" s="11"/>
      <c r="APF6" s="11"/>
      <c r="APG6" s="11"/>
      <c r="APH6" s="11"/>
      <c r="API6" s="11"/>
      <c r="APJ6" s="11"/>
      <c r="APK6" s="11"/>
      <c r="APL6" s="11"/>
      <c r="APM6" s="11"/>
      <c r="APN6" s="11"/>
      <c r="APO6" s="11"/>
      <c r="APP6" s="11"/>
      <c r="APQ6" s="11"/>
      <c r="APR6" s="11"/>
      <c r="APS6" s="11"/>
      <c r="APT6" s="11"/>
      <c r="APU6" s="11"/>
      <c r="APV6" s="11"/>
      <c r="APW6" s="11"/>
      <c r="APX6" s="11"/>
      <c r="APY6" s="11"/>
      <c r="APZ6" s="11"/>
      <c r="AQA6" s="11"/>
      <c r="AQB6" s="11"/>
      <c r="AQC6" s="11"/>
      <c r="AQD6" s="11"/>
      <c r="AQE6" s="11"/>
      <c r="AQF6" s="11"/>
      <c r="AQG6" s="11"/>
      <c r="AQH6" s="11"/>
      <c r="AQI6" s="11"/>
      <c r="AQJ6" s="11"/>
      <c r="AQK6" s="11"/>
      <c r="AQL6" s="11"/>
      <c r="AQM6" s="11"/>
      <c r="AQN6" s="11"/>
      <c r="AQO6" s="11"/>
      <c r="AQP6" s="11"/>
      <c r="AQQ6" s="11"/>
      <c r="AQR6" s="11"/>
      <c r="AQS6" s="11"/>
      <c r="AQT6" s="11"/>
      <c r="AQU6" s="11"/>
      <c r="AQV6" s="11"/>
      <c r="AQW6" s="11"/>
      <c r="AQX6" s="11"/>
      <c r="AQY6" s="11"/>
      <c r="AQZ6" s="11"/>
      <c r="ARA6" s="11"/>
      <c r="ARB6" s="11"/>
      <c r="ARC6" s="11"/>
      <c r="ARD6" s="11"/>
      <c r="ARE6" s="11"/>
      <c r="ARF6" s="11"/>
      <c r="ARG6" s="11"/>
      <c r="ARH6" s="11"/>
      <c r="ARI6" s="11"/>
      <c r="ARJ6" s="11"/>
      <c r="ARK6" s="11"/>
      <c r="ARL6" s="11"/>
      <c r="ARM6" s="11"/>
      <c r="ARN6" s="11"/>
      <c r="ARO6" s="11"/>
      <c r="ARP6" s="11"/>
      <c r="ARQ6" s="11"/>
      <c r="ARR6" s="11"/>
      <c r="ARS6" s="11"/>
      <c r="ART6" s="11"/>
      <c r="ARU6" s="11"/>
      <c r="ARV6" s="11"/>
      <c r="ARW6" s="11"/>
      <c r="ARX6" s="11"/>
      <c r="ARY6" s="11"/>
      <c r="ARZ6" s="11"/>
      <c r="ASA6" s="11"/>
      <c r="ASB6" s="11"/>
      <c r="ASC6" s="11"/>
      <c r="ASD6" s="11"/>
      <c r="ASE6" s="11"/>
      <c r="ASF6" s="11"/>
      <c r="ASG6" s="11"/>
      <c r="ASH6" s="11"/>
      <c r="ASI6" s="11"/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V6" s="11"/>
      <c r="ATW6" s="11"/>
      <c r="ATX6" s="11"/>
      <c r="ATY6" s="11"/>
      <c r="ATZ6" s="11"/>
      <c r="AUA6" s="11"/>
      <c r="AUB6" s="11"/>
      <c r="AUC6" s="11"/>
      <c r="AUD6" s="11"/>
      <c r="AUE6" s="11"/>
      <c r="AUF6" s="11"/>
      <c r="AUG6" s="11"/>
      <c r="AUH6" s="11"/>
      <c r="AUI6" s="11"/>
      <c r="AUJ6" s="11"/>
      <c r="AUK6" s="11"/>
      <c r="AUL6" s="11"/>
      <c r="AUM6" s="11"/>
      <c r="AUN6" s="11"/>
      <c r="AUO6" s="11"/>
      <c r="AUP6" s="11"/>
      <c r="AUQ6" s="11"/>
      <c r="AUR6" s="11"/>
      <c r="AUS6" s="11"/>
      <c r="AUT6" s="11"/>
      <c r="AUU6" s="11"/>
      <c r="AUV6" s="11"/>
      <c r="AUW6" s="11"/>
      <c r="AUX6" s="11"/>
      <c r="AUY6" s="11"/>
      <c r="AUZ6" s="11"/>
      <c r="AVA6" s="11"/>
      <c r="AVB6" s="11"/>
      <c r="AVC6" s="11"/>
      <c r="AVD6" s="11"/>
      <c r="AVE6" s="11"/>
      <c r="AVF6" s="11"/>
      <c r="AVG6" s="11"/>
      <c r="AVH6" s="11"/>
      <c r="AVI6" s="11"/>
      <c r="AVJ6" s="11"/>
      <c r="AVK6" s="11"/>
      <c r="AVL6" s="11"/>
      <c r="AVM6" s="11"/>
      <c r="AVN6" s="11"/>
      <c r="AVO6" s="11"/>
      <c r="AVP6" s="11"/>
      <c r="AVQ6" s="11"/>
      <c r="AVR6" s="11"/>
      <c r="AVS6" s="11"/>
      <c r="AVT6" s="11"/>
      <c r="AVU6" s="11"/>
      <c r="AVV6" s="11"/>
      <c r="AVW6" s="11"/>
      <c r="AVX6" s="11"/>
      <c r="AVY6" s="11"/>
      <c r="AVZ6" s="11"/>
      <c r="AWA6" s="11"/>
      <c r="AWB6" s="11"/>
      <c r="AWC6" s="11"/>
      <c r="AWD6" s="11"/>
      <c r="AWE6" s="11"/>
      <c r="AWF6" s="11"/>
      <c r="AWG6" s="11"/>
      <c r="AWH6" s="11"/>
      <c r="AWI6" s="11"/>
      <c r="AWJ6" s="11"/>
      <c r="AWK6" s="11"/>
      <c r="AWL6" s="11"/>
      <c r="AWM6" s="11"/>
      <c r="AWN6" s="11"/>
      <c r="AWO6" s="11"/>
      <c r="AWP6" s="11"/>
      <c r="AWQ6" s="11"/>
      <c r="AWR6" s="11"/>
      <c r="AWS6" s="11"/>
      <c r="AWT6" s="11"/>
      <c r="AWU6" s="11"/>
      <c r="AWV6" s="11"/>
      <c r="AWW6" s="11"/>
      <c r="AWX6" s="11"/>
      <c r="AWY6" s="11"/>
      <c r="AWZ6" s="11"/>
      <c r="AXA6" s="11"/>
      <c r="AXB6" s="11"/>
      <c r="AXC6" s="11"/>
      <c r="AXD6" s="11"/>
      <c r="AXE6" s="11"/>
      <c r="AXF6" s="11"/>
      <c r="AXG6" s="11"/>
      <c r="AXH6" s="11"/>
      <c r="AXI6" s="11"/>
      <c r="AXJ6" s="11"/>
      <c r="AXK6" s="11"/>
      <c r="AXL6" s="11"/>
      <c r="AXM6" s="11"/>
      <c r="AXN6" s="11"/>
      <c r="AXO6" s="11"/>
      <c r="AXP6" s="11"/>
      <c r="AXQ6" s="11"/>
      <c r="AXR6" s="11"/>
      <c r="AXS6" s="11"/>
      <c r="AXT6" s="11"/>
      <c r="AXU6" s="11"/>
      <c r="AXV6" s="11"/>
      <c r="AXW6" s="11"/>
      <c r="AXX6" s="11"/>
      <c r="AXY6" s="11"/>
      <c r="AXZ6" s="11"/>
      <c r="AYA6" s="11"/>
      <c r="AYB6" s="11"/>
      <c r="AYC6" s="11"/>
      <c r="AYD6" s="11"/>
      <c r="AYE6" s="11"/>
      <c r="AYF6" s="11"/>
      <c r="AYG6" s="11"/>
      <c r="AYH6" s="11"/>
      <c r="AYI6" s="11"/>
      <c r="AYJ6" s="11"/>
      <c r="AYK6" s="11"/>
      <c r="AYL6" s="11"/>
      <c r="AYM6" s="11"/>
      <c r="AYN6" s="11"/>
      <c r="AYO6" s="11"/>
      <c r="AYP6" s="11"/>
      <c r="AYQ6" s="11"/>
      <c r="AYR6" s="11"/>
      <c r="AYS6" s="11"/>
      <c r="AYT6" s="11"/>
      <c r="AYU6" s="11"/>
      <c r="AYV6" s="11"/>
      <c r="AYW6" s="11"/>
      <c r="AYX6" s="11"/>
      <c r="AYY6" s="11"/>
      <c r="AYZ6" s="11"/>
      <c r="AZA6" s="11"/>
      <c r="AZB6" s="11"/>
      <c r="AZC6" s="11"/>
      <c r="AZD6" s="11"/>
      <c r="AZE6" s="11"/>
      <c r="AZF6" s="11"/>
      <c r="AZG6" s="11"/>
      <c r="AZH6" s="11"/>
      <c r="AZI6" s="11"/>
      <c r="AZJ6" s="11"/>
      <c r="AZK6" s="11"/>
      <c r="AZL6" s="11"/>
      <c r="AZM6" s="11"/>
      <c r="AZN6" s="11"/>
      <c r="AZO6" s="11"/>
      <c r="AZP6" s="11"/>
      <c r="AZQ6" s="11"/>
      <c r="AZR6" s="11"/>
      <c r="AZS6" s="11"/>
      <c r="AZT6" s="11"/>
      <c r="AZU6" s="11"/>
      <c r="AZV6" s="11"/>
      <c r="AZW6" s="11"/>
      <c r="AZX6" s="11"/>
      <c r="AZY6" s="11"/>
      <c r="AZZ6" s="11"/>
      <c r="BAA6" s="11"/>
      <c r="BAB6" s="11"/>
      <c r="BAC6" s="11"/>
      <c r="BAD6" s="11"/>
      <c r="BAE6" s="11"/>
      <c r="BAF6" s="11"/>
      <c r="BAG6" s="11"/>
      <c r="BAH6" s="11"/>
      <c r="BAI6" s="11"/>
      <c r="BAJ6" s="11"/>
      <c r="BAK6" s="11"/>
      <c r="BAL6" s="11"/>
      <c r="BAM6" s="11"/>
      <c r="BAN6" s="11"/>
      <c r="BAO6" s="11"/>
      <c r="BAP6" s="11"/>
      <c r="BAQ6" s="11"/>
      <c r="BAR6" s="11"/>
      <c r="BAS6" s="11"/>
      <c r="BAT6" s="11"/>
      <c r="BAU6" s="11"/>
      <c r="BAV6" s="11"/>
      <c r="BAW6" s="11"/>
      <c r="BAX6" s="11"/>
      <c r="BAY6" s="11"/>
      <c r="BAZ6" s="11"/>
      <c r="BBA6" s="11"/>
      <c r="BBB6" s="11"/>
      <c r="BBC6" s="11"/>
      <c r="BBD6" s="11"/>
      <c r="BBE6" s="11"/>
      <c r="BBF6" s="11"/>
      <c r="BBG6" s="11"/>
      <c r="BBH6" s="11"/>
      <c r="BBI6" s="11"/>
      <c r="BBJ6" s="11"/>
      <c r="BBK6" s="11"/>
      <c r="BBL6" s="11"/>
      <c r="BBM6" s="11"/>
      <c r="BBN6" s="11"/>
      <c r="BBO6" s="11"/>
      <c r="BBP6" s="11"/>
      <c r="BBQ6" s="11"/>
      <c r="BBR6" s="11"/>
      <c r="BBS6" s="11"/>
      <c r="BBT6" s="11"/>
      <c r="BBU6" s="11"/>
      <c r="BBV6" s="11"/>
      <c r="BBW6" s="11"/>
      <c r="BBX6" s="11"/>
      <c r="BBY6" s="11"/>
      <c r="BBZ6" s="11"/>
      <c r="BCA6" s="11"/>
      <c r="BCB6" s="11"/>
      <c r="BCC6" s="11"/>
      <c r="BCD6" s="11"/>
      <c r="BCE6" s="11"/>
      <c r="BCF6" s="11"/>
      <c r="BCG6" s="11"/>
      <c r="BCH6" s="11"/>
      <c r="BCI6" s="11"/>
      <c r="BCJ6" s="11"/>
      <c r="BCK6" s="11"/>
      <c r="BCL6" s="11"/>
      <c r="BCM6" s="11"/>
      <c r="BCN6" s="11"/>
      <c r="BCO6" s="11"/>
      <c r="BCP6" s="11"/>
      <c r="BCQ6" s="11"/>
      <c r="BCR6" s="11"/>
      <c r="BCS6" s="11"/>
      <c r="BCT6" s="11"/>
      <c r="BCU6" s="11"/>
      <c r="BCV6" s="11"/>
      <c r="BCW6" s="11"/>
      <c r="BCX6" s="11"/>
      <c r="BCY6" s="11"/>
      <c r="BCZ6" s="11"/>
      <c r="BDA6" s="11"/>
      <c r="BDB6" s="11"/>
      <c r="BDC6" s="11"/>
      <c r="BDD6" s="11"/>
      <c r="BDE6" s="11"/>
      <c r="BDF6" s="11"/>
      <c r="BDG6" s="11"/>
      <c r="BDH6" s="11"/>
      <c r="BDI6" s="11"/>
      <c r="BDJ6" s="11"/>
      <c r="BDK6" s="11"/>
      <c r="BDL6" s="11"/>
      <c r="BDM6" s="11"/>
      <c r="BDN6" s="11"/>
      <c r="BDO6" s="11"/>
      <c r="BDP6" s="11"/>
      <c r="BDQ6" s="11"/>
      <c r="BDR6" s="11"/>
      <c r="BDS6" s="11"/>
      <c r="BDT6" s="11"/>
      <c r="BDU6" s="11"/>
      <c r="BDV6" s="11"/>
      <c r="BDW6" s="11"/>
      <c r="BDX6" s="11"/>
      <c r="BDY6" s="11"/>
      <c r="BDZ6" s="11"/>
      <c r="BEA6" s="11"/>
      <c r="BEB6" s="11"/>
      <c r="BEC6" s="11"/>
      <c r="BED6" s="11"/>
      <c r="BEE6" s="11"/>
      <c r="BEF6" s="11"/>
      <c r="BEG6" s="11"/>
      <c r="BEH6" s="11"/>
      <c r="BEI6" s="11"/>
      <c r="BEJ6" s="11"/>
      <c r="BEK6" s="11"/>
      <c r="BEL6" s="11"/>
      <c r="BEM6" s="11"/>
      <c r="BEN6" s="11"/>
      <c r="BEO6" s="11"/>
      <c r="BEP6" s="11"/>
      <c r="BEQ6" s="11"/>
      <c r="BER6" s="11"/>
      <c r="BES6" s="11"/>
      <c r="BET6" s="11"/>
      <c r="BEU6" s="11"/>
      <c r="BEV6" s="11"/>
      <c r="BEW6" s="11"/>
      <c r="BEX6" s="11"/>
      <c r="BEY6" s="11"/>
      <c r="BEZ6" s="11"/>
      <c r="BFA6" s="11"/>
      <c r="BFB6" s="11"/>
      <c r="BFC6" s="11"/>
      <c r="BFD6" s="11"/>
      <c r="BFE6" s="11"/>
      <c r="BFF6" s="11"/>
      <c r="BFG6" s="11"/>
      <c r="BFH6" s="11"/>
      <c r="BFI6" s="11"/>
      <c r="BFJ6" s="11"/>
      <c r="BFK6" s="11"/>
      <c r="BFL6" s="11"/>
      <c r="BFM6" s="11"/>
      <c r="BFN6" s="11"/>
      <c r="BFO6" s="11"/>
      <c r="BFP6" s="11"/>
      <c r="BFQ6" s="11"/>
      <c r="BFR6" s="11"/>
      <c r="BFS6" s="11"/>
      <c r="BFT6" s="11"/>
      <c r="BFU6" s="11"/>
      <c r="BFV6" s="11"/>
      <c r="BFW6" s="11"/>
      <c r="BFX6" s="11"/>
      <c r="BFY6" s="11"/>
      <c r="BFZ6" s="11"/>
      <c r="BGA6" s="11"/>
      <c r="BGB6" s="11"/>
      <c r="BGC6" s="11"/>
      <c r="BGD6" s="11"/>
      <c r="BGE6" s="11"/>
      <c r="BGF6" s="11"/>
      <c r="BGG6" s="11"/>
      <c r="BGH6" s="11"/>
      <c r="BGI6" s="11"/>
      <c r="BGJ6" s="11"/>
      <c r="BGK6" s="11"/>
      <c r="BGL6" s="11"/>
      <c r="BGM6" s="11"/>
      <c r="BGN6" s="11"/>
      <c r="BGO6" s="11"/>
      <c r="BGP6" s="11"/>
      <c r="BGQ6" s="11"/>
      <c r="BGR6" s="11"/>
      <c r="BGS6" s="11"/>
      <c r="BGT6" s="11"/>
      <c r="BGU6" s="11"/>
      <c r="BGV6" s="11"/>
      <c r="BGW6" s="11"/>
      <c r="BGX6" s="11"/>
      <c r="BGY6" s="11"/>
      <c r="BGZ6" s="11"/>
      <c r="BHA6" s="11"/>
      <c r="BHB6" s="11"/>
      <c r="BHC6" s="11"/>
      <c r="BHD6" s="11"/>
      <c r="BHE6" s="11"/>
      <c r="BHF6" s="11"/>
      <c r="BHG6" s="11"/>
      <c r="BHH6" s="11"/>
      <c r="BHI6" s="11"/>
      <c r="BHJ6" s="11"/>
      <c r="BHK6" s="11"/>
      <c r="BHL6" s="11"/>
      <c r="BHM6" s="11"/>
      <c r="BHN6" s="11"/>
      <c r="BHO6" s="11"/>
      <c r="BHP6" s="11"/>
      <c r="BHQ6" s="11"/>
      <c r="BHR6" s="11"/>
      <c r="BHS6" s="11"/>
      <c r="BHT6" s="11"/>
      <c r="BHU6" s="11"/>
      <c r="BHV6" s="11"/>
      <c r="BHW6" s="11"/>
      <c r="BHX6" s="11"/>
      <c r="BHY6" s="11"/>
      <c r="BHZ6" s="11"/>
      <c r="BIA6" s="11"/>
      <c r="BIB6" s="11"/>
      <c r="BIC6" s="11"/>
      <c r="BID6" s="11"/>
      <c r="BIE6" s="11"/>
      <c r="BIF6" s="11"/>
      <c r="BIG6" s="11"/>
      <c r="BIH6" s="11"/>
      <c r="BII6" s="11"/>
      <c r="BIJ6" s="11"/>
      <c r="BIK6" s="11"/>
      <c r="BIL6" s="11"/>
      <c r="BIM6" s="11"/>
      <c r="BIN6" s="11"/>
      <c r="BIO6" s="11"/>
      <c r="BIP6" s="11"/>
      <c r="BIQ6" s="11"/>
      <c r="BIR6" s="11"/>
      <c r="BIS6" s="11"/>
      <c r="BIT6" s="11"/>
      <c r="BIU6" s="11"/>
      <c r="BIV6" s="11"/>
      <c r="BIW6" s="11"/>
      <c r="BIX6" s="11"/>
      <c r="BIY6" s="11"/>
      <c r="BIZ6" s="11"/>
      <c r="BJA6" s="11"/>
      <c r="BJB6" s="11"/>
      <c r="BJC6" s="11"/>
      <c r="BJD6" s="11"/>
      <c r="BJE6" s="11"/>
      <c r="BJF6" s="11"/>
      <c r="BJG6" s="11"/>
      <c r="BJH6" s="11"/>
      <c r="BJI6" s="11"/>
      <c r="BJJ6" s="11"/>
      <c r="BJK6" s="11"/>
      <c r="BJL6" s="11"/>
      <c r="BJM6" s="11"/>
      <c r="BJN6" s="11"/>
      <c r="BJO6" s="11"/>
      <c r="BJP6" s="11"/>
      <c r="BJQ6" s="11"/>
      <c r="BJR6" s="11"/>
      <c r="BJS6" s="11"/>
      <c r="BJT6" s="11"/>
      <c r="BJU6" s="11"/>
      <c r="BJV6" s="11"/>
      <c r="BJW6" s="11"/>
      <c r="BJX6" s="11"/>
      <c r="BJY6" s="11"/>
      <c r="BJZ6" s="11"/>
      <c r="BKA6" s="11"/>
      <c r="BKB6" s="11"/>
      <c r="BKC6" s="11"/>
      <c r="BKD6" s="11"/>
      <c r="BKE6" s="11"/>
      <c r="BKF6" s="11"/>
      <c r="BKG6" s="11"/>
      <c r="BKH6" s="11"/>
      <c r="BKI6" s="11"/>
      <c r="BKJ6" s="11"/>
      <c r="BKK6" s="11"/>
      <c r="BKL6" s="11"/>
      <c r="BKM6" s="11"/>
      <c r="BKN6" s="11"/>
      <c r="BKO6" s="11"/>
      <c r="BKP6" s="11"/>
      <c r="BKQ6" s="11"/>
      <c r="BKR6" s="11"/>
      <c r="BKS6" s="11"/>
      <c r="BKT6" s="11"/>
      <c r="BKU6" s="11"/>
      <c r="BKV6" s="11"/>
      <c r="BKW6" s="11"/>
      <c r="BKX6" s="11"/>
      <c r="BKY6" s="11"/>
      <c r="BKZ6" s="11"/>
      <c r="BLA6" s="11"/>
      <c r="BLB6" s="11"/>
      <c r="BLC6" s="11"/>
      <c r="BLD6" s="11"/>
      <c r="BLE6" s="11"/>
      <c r="BLF6" s="11"/>
      <c r="BLG6" s="11"/>
      <c r="BLH6" s="11"/>
      <c r="BLI6" s="11"/>
      <c r="BLJ6" s="11"/>
      <c r="BLK6" s="11"/>
      <c r="BLL6" s="11"/>
      <c r="BLM6" s="11"/>
      <c r="BLN6" s="11"/>
      <c r="BLO6" s="11"/>
      <c r="BLP6" s="11"/>
      <c r="BLQ6" s="11"/>
      <c r="BLR6" s="11"/>
      <c r="BLS6" s="11"/>
      <c r="BLT6" s="11"/>
      <c r="BLU6" s="11"/>
      <c r="BLV6" s="11"/>
      <c r="BLW6" s="11"/>
      <c r="BLX6" s="11"/>
      <c r="BLY6" s="11"/>
      <c r="BLZ6" s="11"/>
      <c r="BMA6" s="11"/>
      <c r="BMB6" s="11"/>
      <c r="BMC6" s="11"/>
      <c r="BMD6" s="11"/>
      <c r="BME6" s="11"/>
      <c r="BMF6" s="11"/>
      <c r="BMG6" s="11"/>
      <c r="BMH6" s="11"/>
      <c r="BMI6" s="11"/>
      <c r="BMJ6" s="11"/>
      <c r="BMK6" s="11"/>
      <c r="BML6" s="11"/>
      <c r="BMM6" s="11"/>
      <c r="BMN6" s="11"/>
      <c r="BMO6" s="11"/>
      <c r="BMP6" s="11"/>
      <c r="BMQ6" s="11"/>
      <c r="BMR6" s="11"/>
      <c r="BMS6" s="11"/>
      <c r="BMT6" s="11"/>
      <c r="BMU6" s="11"/>
      <c r="BMV6" s="11"/>
      <c r="BMW6" s="11"/>
      <c r="BMX6" s="11"/>
      <c r="BMY6" s="11"/>
      <c r="BMZ6" s="11"/>
      <c r="BNA6" s="11"/>
      <c r="BNB6" s="11"/>
      <c r="BNC6" s="11"/>
      <c r="BND6" s="11"/>
      <c r="BNE6" s="11"/>
      <c r="BNF6" s="11"/>
      <c r="BNG6" s="11"/>
      <c r="BNH6" s="11"/>
      <c r="BNI6" s="11"/>
      <c r="BNJ6" s="11"/>
      <c r="BNK6" s="11"/>
      <c r="BNL6" s="11"/>
      <c r="BNM6" s="11"/>
      <c r="BNN6" s="11"/>
      <c r="BNO6" s="11"/>
      <c r="BNP6" s="11"/>
      <c r="BNQ6" s="11"/>
      <c r="BNR6" s="11"/>
      <c r="BNS6" s="11"/>
      <c r="BNT6" s="11"/>
      <c r="BNU6" s="11"/>
      <c r="BNV6" s="11"/>
      <c r="BNW6" s="11"/>
      <c r="BNX6" s="11"/>
      <c r="BNY6" s="11"/>
      <c r="BNZ6" s="11"/>
      <c r="BOA6" s="11"/>
      <c r="BOB6" s="11"/>
      <c r="BOC6" s="11"/>
      <c r="BOD6" s="11"/>
      <c r="BOE6" s="11"/>
      <c r="BOF6" s="11"/>
      <c r="BOG6" s="11"/>
      <c r="BOH6" s="11"/>
      <c r="BOI6" s="11"/>
      <c r="BOJ6" s="11"/>
      <c r="BOK6" s="11"/>
      <c r="BOL6" s="11"/>
      <c r="BOM6" s="11"/>
      <c r="BON6" s="11"/>
      <c r="BOO6" s="11"/>
      <c r="BOP6" s="11"/>
      <c r="BOQ6" s="11"/>
      <c r="BOR6" s="11"/>
      <c r="BOS6" s="11"/>
      <c r="BOT6" s="11"/>
      <c r="BOU6" s="11"/>
      <c r="BOV6" s="11"/>
      <c r="BOW6" s="11"/>
      <c r="BOX6" s="11"/>
      <c r="BOY6" s="11"/>
      <c r="BOZ6" s="11"/>
      <c r="BPA6" s="11"/>
      <c r="BPB6" s="11"/>
      <c r="BPC6" s="11"/>
      <c r="BPD6" s="11"/>
      <c r="BPE6" s="11"/>
      <c r="BPF6" s="11"/>
      <c r="BPG6" s="11"/>
      <c r="BPH6" s="11"/>
      <c r="BPI6" s="11"/>
      <c r="BPJ6" s="11"/>
      <c r="BPK6" s="11"/>
      <c r="BPL6" s="11"/>
      <c r="BPM6" s="11"/>
      <c r="BPN6" s="11"/>
      <c r="BPO6" s="11"/>
      <c r="BPP6" s="11"/>
      <c r="BPQ6" s="11"/>
      <c r="BPR6" s="11"/>
      <c r="BPS6" s="11"/>
      <c r="BPT6" s="11"/>
      <c r="BPU6" s="11"/>
      <c r="BPV6" s="11"/>
      <c r="BPW6" s="11"/>
      <c r="BPX6" s="11"/>
      <c r="BPY6" s="11"/>
      <c r="BPZ6" s="11"/>
      <c r="BQA6" s="11"/>
      <c r="BQB6" s="11"/>
      <c r="BQC6" s="11"/>
      <c r="BQD6" s="11"/>
      <c r="BQE6" s="11"/>
      <c r="BQF6" s="11"/>
      <c r="BQG6" s="11"/>
      <c r="BQH6" s="11"/>
      <c r="BQI6" s="11"/>
      <c r="BQJ6" s="11"/>
      <c r="BQK6" s="11"/>
      <c r="BQL6" s="11"/>
      <c r="BQM6" s="11"/>
      <c r="BQN6" s="11"/>
      <c r="BQO6" s="11"/>
      <c r="BQP6" s="11"/>
      <c r="BQQ6" s="11"/>
      <c r="BQR6" s="11"/>
      <c r="BQS6" s="11"/>
      <c r="BQT6" s="11"/>
      <c r="BQU6" s="11"/>
      <c r="BQV6" s="11"/>
      <c r="BQW6" s="11"/>
      <c r="BQX6" s="11"/>
      <c r="BQY6" s="11"/>
      <c r="BQZ6" s="11"/>
      <c r="BRA6" s="11"/>
      <c r="BRB6" s="11"/>
      <c r="BRC6" s="11"/>
      <c r="BRD6" s="11"/>
      <c r="BRE6" s="11"/>
      <c r="BRF6" s="11"/>
      <c r="BRG6" s="11"/>
      <c r="BRH6" s="11"/>
      <c r="BRI6" s="11"/>
      <c r="BRJ6" s="11"/>
      <c r="BRK6" s="11"/>
      <c r="BRL6" s="11"/>
      <c r="BRM6" s="11"/>
      <c r="BRN6" s="11"/>
      <c r="BRO6" s="11"/>
      <c r="BRP6" s="11"/>
      <c r="BRQ6" s="11"/>
      <c r="BRR6" s="11"/>
      <c r="BRS6" s="11"/>
      <c r="BRT6" s="11"/>
      <c r="BRU6" s="11"/>
      <c r="BRV6" s="11"/>
      <c r="BRW6" s="11"/>
      <c r="BRX6" s="11"/>
      <c r="BRY6" s="11"/>
      <c r="BRZ6" s="11"/>
      <c r="BSA6" s="11"/>
      <c r="BSB6" s="11"/>
      <c r="BSC6" s="11"/>
      <c r="BSD6" s="11"/>
      <c r="BSE6" s="11"/>
      <c r="BSF6" s="11"/>
      <c r="BSG6" s="11"/>
      <c r="BSH6" s="11"/>
      <c r="BSI6" s="11"/>
      <c r="BSJ6" s="11"/>
      <c r="BSK6" s="11"/>
      <c r="BSL6" s="11"/>
      <c r="BSM6" s="11"/>
      <c r="BSN6" s="11"/>
      <c r="BSO6" s="11"/>
      <c r="BSP6" s="11"/>
      <c r="BSQ6" s="11"/>
      <c r="BSR6" s="11"/>
      <c r="BSS6" s="11"/>
      <c r="BST6" s="11"/>
      <c r="BSU6" s="11"/>
      <c r="BSV6" s="11"/>
      <c r="BSW6" s="11"/>
      <c r="BSX6" s="11"/>
      <c r="BSY6" s="11"/>
      <c r="BSZ6" s="11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11"/>
      <c r="BUT6" s="11"/>
      <c r="BUU6" s="11"/>
      <c r="BUV6" s="11"/>
      <c r="BUW6" s="11"/>
      <c r="BUX6" s="11"/>
      <c r="BUY6" s="11"/>
      <c r="BUZ6" s="11"/>
      <c r="BVA6" s="11"/>
      <c r="BVB6" s="11"/>
      <c r="BVC6" s="11"/>
      <c r="BVD6" s="11"/>
      <c r="BVE6" s="11"/>
      <c r="BVF6" s="11"/>
      <c r="BVG6" s="11"/>
      <c r="BVH6" s="11"/>
      <c r="BVI6" s="11"/>
      <c r="BVJ6" s="11"/>
      <c r="BVK6" s="11"/>
      <c r="BVL6" s="11"/>
      <c r="BVM6" s="11"/>
      <c r="BVN6" s="11"/>
      <c r="BVO6" s="11"/>
      <c r="BVP6" s="11"/>
      <c r="BVQ6" s="11"/>
      <c r="BVR6" s="11"/>
      <c r="BVS6" s="11"/>
      <c r="BVT6" s="11"/>
      <c r="BVU6" s="11"/>
      <c r="BVV6" s="11"/>
      <c r="BVW6" s="11"/>
      <c r="BVX6" s="11"/>
      <c r="BVY6" s="11"/>
      <c r="BVZ6" s="11"/>
      <c r="BWA6" s="11"/>
      <c r="BWB6" s="11"/>
      <c r="BWC6" s="11"/>
      <c r="BWD6" s="11"/>
      <c r="BWE6" s="11"/>
      <c r="BWF6" s="11"/>
      <c r="BWG6" s="11"/>
      <c r="BWH6" s="11"/>
      <c r="BWI6" s="11"/>
      <c r="BWJ6" s="11"/>
      <c r="BWK6" s="11"/>
      <c r="BWL6" s="11"/>
      <c r="BWM6" s="11"/>
      <c r="BWN6" s="11"/>
      <c r="BWO6" s="11"/>
      <c r="BWP6" s="11"/>
      <c r="BWQ6" s="11"/>
      <c r="BWR6" s="11"/>
      <c r="BWS6" s="11"/>
      <c r="BWT6" s="11"/>
      <c r="BWU6" s="11"/>
      <c r="BWV6" s="11"/>
      <c r="BWW6" s="11"/>
      <c r="BWX6" s="11"/>
      <c r="BWY6" s="11"/>
      <c r="BWZ6" s="11"/>
      <c r="BXA6" s="11"/>
      <c r="BXB6" s="11"/>
      <c r="BXC6" s="11"/>
      <c r="BXD6" s="11"/>
      <c r="BXE6" s="11"/>
      <c r="BXF6" s="11"/>
      <c r="BXG6" s="11"/>
      <c r="BXH6" s="11"/>
      <c r="BXI6" s="11"/>
      <c r="BXJ6" s="11"/>
      <c r="BXK6" s="11"/>
      <c r="BXL6" s="11"/>
      <c r="BXM6" s="11"/>
      <c r="BXN6" s="11"/>
      <c r="BXO6" s="11"/>
      <c r="BXP6" s="11"/>
      <c r="BXQ6" s="11"/>
      <c r="BXR6" s="11"/>
      <c r="BXS6" s="11"/>
      <c r="BXT6" s="11"/>
      <c r="BXU6" s="11"/>
      <c r="BXV6" s="11"/>
      <c r="BXW6" s="11"/>
      <c r="BXX6" s="11"/>
      <c r="BXY6" s="11"/>
      <c r="BXZ6" s="11"/>
      <c r="BYA6" s="11"/>
      <c r="BYB6" s="11"/>
      <c r="BYC6" s="11"/>
      <c r="BYD6" s="11"/>
      <c r="BYE6" s="11"/>
      <c r="BYF6" s="11"/>
      <c r="BYG6" s="11"/>
      <c r="BYH6" s="11"/>
      <c r="BYI6" s="11"/>
      <c r="BYJ6" s="11"/>
      <c r="BYK6" s="11"/>
      <c r="BYL6" s="11"/>
      <c r="BYM6" s="11"/>
      <c r="BYN6" s="11"/>
      <c r="BYO6" s="11"/>
      <c r="BYP6" s="11"/>
      <c r="BYQ6" s="11"/>
      <c r="BYR6" s="11"/>
      <c r="BYS6" s="11"/>
      <c r="BYT6" s="11"/>
      <c r="BYU6" s="11"/>
      <c r="BYV6" s="11"/>
      <c r="BYW6" s="11"/>
      <c r="BYX6" s="11"/>
      <c r="BYY6" s="11"/>
      <c r="BYZ6" s="11"/>
      <c r="BZA6" s="11"/>
      <c r="BZB6" s="11"/>
      <c r="BZC6" s="11"/>
      <c r="BZD6" s="11"/>
      <c r="BZE6" s="11"/>
      <c r="BZF6" s="11"/>
      <c r="BZG6" s="11"/>
      <c r="BZH6" s="11"/>
      <c r="BZI6" s="11"/>
      <c r="BZJ6" s="11"/>
      <c r="BZK6" s="11"/>
      <c r="BZL6" s="11"/>
      <c r="BZM6" s="11"/>
      <c r="BZN6" s="11"/>
      <c r="BZO6" s="11"/>
      <c r="BZP6" s="11"/>
      <c r="BZQ6" s="11"/>
      <c r="BZR6" s="11"/>
      <c r="BZS6" s="11"/>
      <c r="BZT6" s="11"/>
      <c r="BZU6" s="11"/>
      <c r="BZV6" s="11"/>
      <c r="BZW6" s="11"/>
      <c r="BZX6" s="11"/>
      <c r="BZY6" s="11"/>
      <c r="BZZ6" s="11"/>
      <c r="CAA6" s="11"/>
      <c r="CAB6" s="11"/>
      <c r="CAC6" s="11"/>
      <c r="CAD6" s="11"/>
      <c r="CAE6" s="11"/>
      <c r="CAF6" s="11"/>
      <c r="CAG6" s="11"/>
      <c r="CAH6" s="11"/>
      <c r="CAI6" s="11"/>
      <c r="CAJ6" s="11"/>
      <c r="CAK6" s="11"/>
      <c r="CAL6" s="11"/>
      <c r="CAM6" s="11"/>
      <c r="CAN6" s="11"/>
      <c r="CAO6" s="11"/>
      <c r="CAP6" s="11"/>
      <c r="CAQ6" s="11"/>
      <c r="CAR6" s="11"/>
      <c r="CAS6" s="11"/>
      <c r="CAT6" s="11"/>
      <c r="CAU6" s="11"/>
      <c r="CAV6" s="11"/>
      <c r="CAW6" s="11"/>
      <c r="CAX6" s="11"/>
      <c r="CAY6" s="11"/>
      <c r="CAZ6" s="11"/>
      <c r="CBA6" s="11"/>
      <c r="CBB6" s="11"/>
      <c r="CBC6" s="11"/>
      <c r="CBD6" s="11"/>
      <c r="CBE6" s="11"/>
      <c r="CBF6" s="11"/>
      <c r="CBG6" s="11"/>
      <c r="CBH6" s="11"/>
      <c r="CBI6" s="11"/>
      <c r="CBJ6" s="11"/>
      <c r="CBK6" s="11"/>
      <c r="CBL6" s="11"/>
      <c r="CBM6" s="11"/>
      <c r="CBN6" s="11"/>
      <c r="CBO6" s="11"/>
      <c r="CBP6" s="11"/>
      <c r="CBQ6" s="11"/>
      <c r="CBR6" s="11"/>
      <c r="CBS6" s="11"/>
      <c r="CBT6" s="11"/>
      <c r="CBU6" s="11"/>
      <c r="CBV6" s="11"/>
      <c r="CBW6" s="11"/>
      <c r="CBX6" s="11"/>
      <c r="CBY6" s="11"/>
      <c r="CBZ6" s="11"/>
      <c r="CCA6" s="11"/>
      <c r="CCB6" s="11"/>
      <c r="CCC6" s="11"/>
      <c r="CCD6" s="11"/>
      <c r="CCE6" s="11"/>
      <c r="CCF6" s="11"/>
      <c r="CCG6" s="11"/>
      <c r="CCH6" s="11"/>
      <c r="CCI6" s="11"/>
      <c r="CCJ6" s="11"/>
      <c r="CCK6" s="11"/>
      <c r="CCL6" s="11"/>
      <c r="CCM6" s="11"/>
      <c r="CCN6" s="11"/>
      <c r="CCO6" s="11"/>
      <c r="CCP6" s="11"/>
      <c r="CCQ6" s="11"/>
      <c r="CCR6" s="11"/>
      <c r="CCS6" s="11"/>
      <c r="CCT6" s="11"/>
      <c r="CCU6" s="11"/>
      <c r="CCV6" s="11"/>
      <c r="CCW6" s="11"/>
      <c r="CCX6" s="11"/>
      <c r="CCY6" s="11"/>
      <c r="CCZ6" s="11"/>
      <c r="CDA6" s="11"/>
      <c r="CDB6" s="11"/>
      <c r="CDC6" s="11"/>
      <c r="CDD6" s="11"/>
      <c r="CDE6" s="11"/>
      <c r="CDF6" s="11"/>
      <c r="CDG6" s="11"/>
      <c r="CDH6" s="11"/>
      <c r="CDI6" s="11"/>
      <c r="CDJ6" s="11"/>
      <c r="CDK6" s="11"/>
      <c r="CDL6" s="11"/>
      <c r="CDM6" s="11"/>
      <c r="CDN6" s="11"/>
      <c r="CDO6" s="11"/>
      <c r="CDP6" s="11"/>
      <c r="CDQ6" s="11"/>
      <c r="CDR6" s="11"/>
      <c r="CDS6" s="11"/>
      <c r="CDT6" s="11"/>
      <c r="CDU6" s="11"/>
      <c r="CDV6" s="11"/>
      <c r="CDW6" s="11"/>
      <c r="CDX6" s="11"/>
      <c r="CDY6" s="11"/>
      <c r="CDZ6" s="11"/>
      <c r="CEA6" s="11"/>
      <c r="CEB6" s="11"/>
      <c r="CEC6" s="11"/>
      <c r="CED6" s="11"/>
      <c r="CEE6" s="11"/>
      <c r="CEF6" s="11"/>
      <c r="CEG6" s="11"/>
      <c r="CEH6" s="11"/>
      <c r="CEI6" s="11"/>
      <c r="CEJ6" s="11"/>
      <c r="CEK6" s="11"/>
      <c r="CEL6" s="11"/>
      <c r="CEM6" s="11"/>
      <c r="CEN6" s="11"/>
      <c r="CEO6" s="11"/>
      <c r="CEP6" s="11"/>
      <c r="CEQ6" s="11"/>
      <c r="CER6" s="11"/>
      <c r="CES6" s="11"/>
      <c r="CET6" s="11"/>
      <c r="CEU6" s="11"/>
      <c r="CEV6" s="11"/>
      <c r="CEW6" s="11"/>
      <c r="CEX6" s="11"/>
      <c r="CEY6" s="11"/>
      <c r="CEZ6" s="11"/>
      <c r="CFA6" s="11"/>
      <c r="CFB6" s="11"/>
      <c r="CFC6" s="11"/>
      <c r="CFD6" s="11"/>
      <c r="CFE6" s="11"/>
      <c r="CFF6" s="11"/>
      <c r="CFG6" s="11"/>
      <c r="CFH6" s="11"/>
      <c r="CFI6" s="11"/>
      <c r="CFJ6" s="11"/>
      <c r="CFK6" s="11"/>
      <c r="CFL6" s="11"/>
      <c r="CFM6" s="11"/>
      <c r="CFN6" s="11"/>
      <c r="CFO6" s="11"/>
      <c r="CFP6" s="11"/>
      <c r="CFQ6" s="11"/>
      <c r="CFR6" s="11"/>
      <c r="CFS6" s="11"/>
      <c r="CFT6" s="11"/>
      <c r="CFU6" s="11"/>
      <c r="CFV6" s="11"/>
      <c r="CFW6" s="11"/>
      <c r="CFX6" s="11"/>
      <c r="CFY6" s="11"/>
      <c r="CFZ6" s="11"/>
      <c r="CGA6" s="11"/>
      <c r="CGB6" s="11"/>
      <c r="CGC6" s="11"/>
      <c r="CGD6" s="11"/>
      <c r="CGE6" s="11"/>
      <c r="CGF6" s="11"/>
      <c r="CGG6" s="11"/>
      <c r="CGH6" s="11"/>
      <c r="CGI6" s="11"/>
      <c r="CGJ6" s="11"/>
      <c r="CGK6" s="11"/>
      <c r="CGL6" s="11"/>
      <c r="CGM6" s="11"/>
      <c r="CGN6" s="11"/>
      <c r="CGO6" s="11"/>
      <c r="CGP6" s="11"/>
      <c r="CGQ6" s="11"/>
      <c r="CGR6" s="11"/>
      <c r="CGS6" s="11"/>
      <c r="CGT6" s="11"/>
      <c r="CGU6" s="11"/>
      <c r="CGV6" s="11"/>
      <c r="CGW6" s="11"/>
      <c r="CGX6" s="11"/>
      <c r="CGY6" s="11"/>
      <c r="CGZ6" s="11"/>
      <c r="CHA6" s="11"/>
      <c r="CHB6" s="11"/>
      <c r="CHC6" s="11"/>
      <c r="CHD6" s="11"/>
      <c r="CHE6" s="11"/>
      <c r="CHF6" s="11"/>
      <c r="CHG6" s="11"/>
      <c r="CHH6" s="11"/>
      <c r="CHI6" s="11"/>
      <c r="CHJ6" s="11"/>
      <c r="CHK6" s="11"/>
      <c r="CHL6" s="11"/>
      <c r="CHM6" s="11"/>
      <c r="CHN6" s="11"/>
      <c r="CHO6" s="11"/>
      <c r="CHP6" s="11"/>
      <c r="CHQ6" s="11"/>
      <c r="CHR6" s="11"/>
      <c r="CHS6" s="11"/>
      <c r="CHT6" s="11"/>
      <c r="CHU6" s="11"/>
      <c r="CHV6" s="11"/>
      <c r="CHW6" s="11"/>
      <c r="CHX6" s="11"/>
      <c r="CHY6" s="11"/>
      <c r="CHZ6" s="11"/>
      <c r="CIA6" s="11"/>
      <c r="CIB6" s="11"/>
      <c r="CIC6" s="11"/>
      <c r="CID6" s="11"/>
      <c r="CIE6" s="11"/>
      <c r="CIF6" s="11"/>
      <c r="CIG6" s="11"/>
      <c r="CIH6" s="11"/>
      <c r="CII6" s="11"/>
      <c r="CIJ6" s="11"/>
      <c r="CIK6" s="11"/>
      <c r="CIL6" s="11"/>
      <c r="CIM6" s="11"/>
      <c r="CIN6" s="11"/>
      <c r="CIO6" s="11"/>
      <c r="CIP6" s="11"/>
      <c r="CIQ6" s="11"/>
      <c r="CIR6" s="11"/>
      <c r="CIS6" s="11"/>
      <c r="CIT6" s="11"/>
      <c r="CIU6" s="11"/>
      <c r="CIV6" s="11"/>
      <c r="CIW6" s="11"/>
      <c r="CIX6" s="11"/>
      <c r="CIY6" s="11"/>
      <c r="CIZ6" s="11"/>
      <c r="CJA6" s="11"/>
      <c r="CJB6" s="11"/>
      <c r="CJC6" s="11"/>
      <c r="CJD6" s="11"/>
      <c r="CJE6" s="11"/>
      <c r="CJF6" s="11"/>
      <c r="CJG6" s="11"/>
      <c r="CJH6" s="11"/>
      <c r="CJI6" s="11"/>
      <c r="CJJ6" s="11"/>
      <c r="CJK6" s="11"/>
      <c r="CJL6" s="11"/>
      <c r="CJM6" s="11"/>
      <c r="CJN6" s="11"/>
      <c r="CJO6" s="11"/>
      <c r="CJP6" s="11"/>
      <c r="CJQ6" s="11"/>
      <c r="CJR6" s="11"/>
      <c r="CJS6" s="11"/>
      <c r="CJT6" s="11"/>
      <c r="CJU6" s="11"/>
      <c r="CJV6" s="11"/>
      <c r="CJW6" s="11"/>
      <c r="CJX6" s="11"/>
      <c r="CJY6" s="11"/>
      <c r="CJZ6" s="11"/>
      <c r="CKA6" s="11"/>
      <c r="CKB6" s="11"/>
      <c r="CKC6" s="11"/>
      <c r="CKD6" s="11"/>
      <c r="CKE6" s="11"/>
      <c r="CKF6" s="11"/>
      <c r="CKG6" s="11"/>
      <c r="CKH6" s="11"/>
      <c r="CKI6" s="11"/>
      <c r="CKJ6" s="11"/>
      <c r="CKK6" s="11"/>
      <c r="CKL6" s="11"/>
      <c r="CKM6" s="11"/>
      <c r="CKN6" s="11"/>
      <c r="CKO6" s="11"/>
      <c r="CKP6" s="11"/>
      <c r="CKQ6" s="11"/>
      <c r="CKR6" s="11"/>
      <c r="CKS6" s="11"/>
      <c r="CKT6" s="11"/>
      <c r="CKU6" s="11"/>
      <c r="CKV6" s="11"/>
      <c r="CKW6" s="11"/>
      <c r="CKX6" s="11"/>
      <c r="CKY6" s="11"/>
      <c r="CKZ6" s="11"/>
      <c r="CLA6" s="11"/>
      <c r="CLB6" s="11"/>
      <c r="CLC6" s="11"/>
      <c r="CLD6" s="11"/>
      <c r="CLE6" s="11"/>
      <c r="CLF6" s="11"/>
      <c r="CLG6" s="11"/>
      <c r="CLH6" s="11"/>
      <c r="CLI6" s="11"/>
      <c r="CLJ6" s="11"/>
      <c r="CLK6" s="11"/>
      <c r="CLL6" s="11"/>
      <c r="CLM6" s="11"/>
      <c r="CLN6" s="11"/>
      <c r="CLO6" s="11"/>
      <c r="CLP6" s="11"/>
      <c r="CLQ6" s="11"/>
      <c r="CLR6" s="11"/>
      <c r="CLS6" s="11"/>
      <c r="CLT6" s="11"/>
      <c r="CLU6" s="11"/>
      <c r="CLV6" s="11"/>
      <c r="CLW6" s="11"/>
      <c r="CLX6" s="11"/>
      <c r="CLY6" s="11"/>
      <c r="CLZ6" s="11"/>
      <c r="CMA6" s="11"/>
      <c r="CMB6" s="11"/>
      <c r="CMC6" s="11"/>
      <c r="CMD6" s="11"/>
      <c r="CME6" s="11"/>
      <c r="CMF6" s="11"/>
      <c r="CMG6" s="11"/>
      <c r="CMH6" s="11"/>
      <c r="CMI6" s="11"/>
      <c r="CMJ6" s="11"/>
      <c r="CMK6" s="11"/>
      <c r="CML6" s="11"/>
      <c r="CMM6" s="11"/>
      <c r="CMN6" s="11"/>
      <c r="CMO6" s="11"/>
      <c r="CMP6" s="11"/>
      <c r="CMQ6" s="11"/>
      <c r="CMR6" s="11"/>
      <c r="CMS6" s="11"/>
      <c r="CMT6" s="11"/>
      <c r="CMU6" s="11"/>
      <c r="CMV6" s="11"/>
      <c r="CMW6" s="11"/>
      <c r="CMX6" s="11"/>
      <c r="CMY6" s="11"/>
      <c r="CMZ6" s="11"/>
      <c r="CNA6" s="11"/>
      <c r="CNB6" s="11"/>
      <c r="CNC6" s="11"/>
      <c r="CND6" s="11"/>
      <c r="CNE6" s="11"/>
      <c r="CNF6" s="11"/>
      <c r="CNG6" s="11"/>
      <c r="CNH6" s="11"/>
      <c r="CNI6" s="11"/>
      <c r="CNJ6" s="11"/>
      <c r="CNK6" s="11"/>
      <c r="CNL6" s="11"/>
      <c r="CNM6" s="11"/>
      <c r="CNN6" s="11"/>
      <c r="CNO6" s="11"/>
      <c r="CNP6" s="11"/>
      <c r="CNQ6" s="11"/>
      <c r="CNR6" s="11"/>
      <c r="CNS6" s="11"/>
      <c r="CNT6" s="11"/>
      <c r="CNU6" s="11"/>
      <c r="CNV6" s="11"/>
      <c r="CNW6" s="11"/>
      <c r="CNX6" s="11"/>
      <c r="CNY6" s="11"/>
      <c r="CNZ6" s="11"/>
      <c r="COA6" s="11"/>
      <c r="COB6" s="11"/>
      <c r="COC6" s="11"/>
      <c r="COD6" s="11"/>
      <c r="COE6" s="11"/>
      <c r="COF6" s="11"/>
      <c r="COG6" s="11"/>
      <c r="COH6" s="11"/>
      <c r="COI6" s="11"/>
      <c r="COJ6" s="11"/>
      <c r="COK6" s="11"/>
      <c r="COL6" s="11"/>
      <c r="COM6" s="11"/>
      <c r="CON6" s="11"/>
      <c r="COO6" s="11"/>
      <c r="COP6" s="11"/>
      <c r="COQ6" s="11"/>
      <c r="COR6" s="11"/>
      <c r="COS6" s="11"/>
      <c r="COT6" s="11"/>
      <c r="COU6" s="11"/>
      <c r="COV6" s="11"/>
      <c r="COW6" s="11"/>
      <c r="COX6" s="11"/>
      <c r="COY6" s="11"/>
      <c r="COZ6" s="11"/>
      <c r="CPA6" s="11"/>
      <c r="CPB6" s="11"/>
      <c r="CPC6" s="11"/>
      <c r="CPD6" s="11"/>
      <c r="CPE6" s="11"/>
      <c r="CPF6" s="11"/>
      <c r="CPG6" s="11"/>
      <c r="CPH6" s="11"/>
      <c r="CPI6" s="11"/>
      <c r="CPJ6" s="11"/>
      <c r="CPK6" s="11"/>
      <c r="CPL6" s="11"/>
      <c r="CPM6" s="11"/>
      <c r="CPN6" s="11"/>
      <c r="CPO6" s="11"/>
      <c r="CPP6" s="11"/>
      <c r="CPQ6" s="11"/>
      <c r="CPR6" s="11"/>
      <c r="CPS6" s="11"/>
      <c r="CPT6" s="11"/>
      <c r="CPU6" s="11"/>
      <c r="CPV6" s="11"/>
      <c r="CPW6" s="11"/>
      <c r="CPX6" s="11"/>
      <c r="CPY6" s="11"/>
      <c r="CPZ6" s="11"/>
      <c r="CQA6" s="11"/>
      <c r="CQB6" s="11"/>
      <c r="CQC6" s="11"/>
      <c r="CQD6" s="11"/>
      <c r="CQE6" s="11"/>
      <c r="CQF6" s="11"/>
      <c r="CQG6" s="11"/>
      <c r="CQH6" s="11"/>
      <c r="CQI6" s="11"/>
      <c r="CQJ6" s="11"/>
      <c r="CQK6" s="11"/>
      <c r="CQL6" s="11"/>
      <c r="CQM6" s="11"/>
      <c r="CQN6" s="11"/>
      <c r="CQO6" s="11"/>
      <c r="CQP6" s="11"/>
      <c r="CQQ6" s="11"/>
      <c r="CQR6" s="11"/>
      <c r="CQS6" s="11"/>
      <c r="CQT6" s="11"/>
      <c r="CQU6" s="11"/>
      <c r="CQV6" s="11"/>
      <c r="CQW6" s="11"/>
      <c r="CQX6" s="11"/>
      <c r="CQY6" s="11"/>
      <c r="CQZ6" s="11"/>
      <c r="CRA6" s="11"/>
      <c r="CRB6" s="11"/>
      <c r="CRC6" s="11"/>
      <c r="CRD6" s="11"/>
      <c r="CRE6" s="11"/>
      <c r="CRF6" s="11"/>
      <c r="CRG6" s="11"/>
      <c r="CRH6" s="11"/>
      <c r="CRI6" s="11"/>
      <c r="CRJ6" s="11"/>
      <c r="CRK6" s="11"/>
      <c r="CRL6" s="11"/>
      <c r="CRM6" s="11"/>
      <c r="CRN6" s="11"/>
      <c r="CRO6" s="11"/>
      <c r="CRP6" s="11"/>
      <c r="CRQ6" s="11"/>
      <c r="CRR6" s="11"/>
      <c r="CRS6" s="11"/>
      <c r="CRT6" s="11"/>
      <c r="CRU6" s="11"/>
      <c r="CRV6" s="11"/>
      <c r="CRW6" s="11"/>
      <c r="CRX6" s="11"/>
      <c r="CRY6" s="11"/>
      <c r="CRZ6" s="11"/>
      <c r="CSA6" s="11"/>
      <c r="CSB6" s="11"/>
      <c r="CSC6" s="11"/>
      <c r="CSD6" s="11"/>
      <c r="CSE6" s="11"/>
      <c r="CSF6" s="11"/>
      <c r="CSG6" s="11"/>
      <c r="CSH6" s="11"/>
      <c r="CSI6" s="11"/>
      <c r="CSJ6" s="11"/>
      <c r="CSK6" s="11"/>
      <c r="CSL6" s="11"/>
      <c r="CSM6" s="11"/>
      <c r="CSN6" s="11"/>
      <c r="CSO6" s="11"/>
      <c r="CSP6" s="11"/>
      <c r="CSQ6" s="11"/>
      <c r="CSR6" s="11"/>
      <c r="CSS6" s="11"/>
      <c r="CST6" s="11"/>
      <c r="CSU6" s="11"/>
      <c r="CSV6" s="11"/>
      <c r="CSW6" s="11"/>
      <c r="CSX6" s="11"/>
      <c r="CSY6" s="11"/>
      <c r="CSZ6" s="11"/>
      <c r="CTA6" s="11"/>
      <c r="CTB6" s="11"/>
      <c r="CTC6" s="11"/>
      <c r="CTD6" s="11"/>
      <c r="CTE6" s="11"/>
      <c r="CTF6" s="11"/>
      <c r="CTG6" s="11"/>
      <c r="CTH6" s="11"/>
      <c r="CTI6" s="11"/>
      <c r="CTJ6" s="11"/>
      <c r="CTK6" s="11"/>
      <c r="CTL6" s="11"/>
      <c r="CTM6" s="11"/>
      <c r="CTN6" s="11"/>
      <c r="CTO6" s="11"/>
      <c r="CTP6" s="11"/>
      <c r="CTQ6" s="11"/>
      <c r="CTR6" s="11"/>
      <c r="CTS6" s="11"/>
      <c r="CTT6" s="11"/>
      <c r="CTU6" s="11"/>
      <c r="CTV6" s="11"/>
      <c r="CTW6" s="11"/>
      <c r="CTX6" s="11"/>
      <c r="CTY6" s="11"/>
      <c r="CTZ6" s="11"/>
      <c r="CUA6" s="11"/>
      <c r="CUB6" s="11"/>
      <c r="CUC6" s="11"/>
      <c r="CUD6" s="11"/>
      <c r="CUE6" s="11"/>
      <c r="CUF6" s="11"/>
      <c r="CUG6" s="11"/>
      <c r="CUH6" s="11"/>
      <c r="CUI6" s="11"/>
      <c r="CUJ6" s="11"/>
      <c r="CUK6" s="11"/>
      <c r="CUL6" s="11"/>
      <c r="CUM6" s="11"/>
      <c r="CUN6" s="11"/>
      <c r="CUO6" s="11"/>
      <c r="CUP6" s="11"/>
      <c r="CUQ6" s="11"/>
      <c r="CUR6" s="11"/>
      <c r="CUS6" s="11"/>
      <c r="CUT6" s="11"/>
      <c r="CUU6" s="11"/>
      <c r="CUV6" s="11"/>
      <c r="CUW6" s="11"/>
      <c r="CUX6" s="11"/>
      <c r="CUY6" s="11"/>
      <c r="CUZ6" s="11"/>
      <c r="CVA6" s="11"/>
      <c r="CVB6" s="11"/>
      <c r="CVC6" s="11"/>
      <c r="CVD6" s="11"/>
      <c r="CVE6" s="11"/>
      <c r="CVF6" s="11"/>
      <c r="CVG6" s="11"/>
      <c r="CVH6" s="11"/>
      <c r="CVI6" s="11"/>
      <c r="CVJ6" s="11"/>
      <c r="CVK6" s="11"/>
      <c r="CVL6" s="11"/>
      <c r="CVM6" s="11"/>
      <c r="CVN6" s="11"/>
      <c r="CVO6" s="11"/>
      <c r="CVP6" s="11"/>
      <c r="CVQ6" s="11"/>
      <c r="CVR6" s="11"/>
      <c r="CVS6" s="11"/>
      <c r="CVT6" s="11"/>
      <c r="CVU6" s="11"/>
      <c r="CVV6" s="11"/>
      <c r="CVW6" s="11"/>
      <c r="CVX6" s="11"/>
      <c r="CVY6" s="11"/>
      <c r="CVZ6" s="11"/>
      <c r="CWA6" s="11"/>
      <c r="CWB6" s="11"/>
      <c r="CWC6" s="11"/>
      <c r="CWD6" s="11"/>
      <c r="CWE6" s="11"/>
      <c r="CWF6" s="11"/>
      <c r="CWG6" s="11"/>
      <c r="CWH6" s="11"/>
      <c r="CWI6" s="11"/>
      <c r="CWJ6" s="11"/>
      <c r="CWK6" s="11"/>
      <c r="CWL6" s="11"/>
      <c r="CWM6" s="11"/>
      <c r="CWN6" s="11"/>
      <c r="CWO6" s="11"/>
      <c r="CWP6" s="11"/>
      <c r="CWQ6" s="11"/>
      <c r="CWR6" s="11"/>
      <c r="CWS6" s="11"/>
      <c r="CWT6" s="11"/>
      <c r="CWU6" s="11"/>
      <c r="CWV6" s="11"/>
      <c r="CWW6" s="11"/>
      <c r="CWX6" s="11"/>
      <c r="CWY6" s="11"/>
      <c r="CWZ6" s="11"/>
      <c r="CXA6" s="11"/>
      <c r="CXB6" s="11"/>
      <c r="CXC6" s="11"/>
      <c r="CXD6" s="11"/>
      <c r="CXE6" s="11"/>
      <c r="CXF6" s="11"/>
      <c r="CXG6" s="11"/>
      <c r="CXH6" s="11"/>
      <c r="CXI6" s="11"/>
      <c r="CXJ6" s="11"/>
      <c r="CXK6" s="11"/>
      <c r="CXL6" s="11"/>
      <c r="CXM6" s="11"/>
      <c r="CXN6" s="11"/>
      <c r="CXO6" s="11"/>
      <c r="CXP6" s="11"/>
      <c r="CXQ6" s="11"/>
      <c r="CXR6" s="11"/>
      <c r="CXS6" s="11"/>
      <c r="CXT6" s="11"/>
      <c r="CXU6" s="11"/>
      <c r="CXV6" s="11"/>
      <c r="CXW6" s="11"/>
      <c r="CXX6" s="11"/>
      <c r="CXY6" s="11"/>
      <c r="CXZ6" s="11"/>
      <c r="CYA6" s="11"/>
      <c r="CYB6" s="11"/>
      <c r="CYC6" s="11"/>
      <c r="CYD6" s="11"/>
      <c r="CYE6" s="11"/>
      <c r="CYF6" s="11"/>
      <c r="CYG6" s="11"/>
      <c r="CYH6" s="11"/>
      <c r="CYI6" s="11"/>
      <c r="CYJ6" s="11"/>
      <c r="CYK6" s="11"/>
      <c r="CYL6" s="11"/>
      <c r="CYM6" s="11"/>
      <c r="CYN6" s="11"/>
      <c r="CYO6" s="11"/>
      <c r="CYP6" s="11"/>
      <c r="CYQ6" s="11"/>
      <c r="CYR6" s="11"/>
      <c r="CYS6" s="11"/>
      <c r="CYT6" s="11"/>
      <c r="CYU6" s="11"/>
      <c r="CYV6" s="11"/>
      <c r="CYW6" s="11"/>
      <c r="CYX6" s="11"/>
      <c r="CYY6" s="11"/>
      <c r="CYZ6" s="11"/>
      <c r="CZA6" s="11"/>
      <c r="CZB6" s="11"/>
      <c r="CZC6" s="11"/>
      <c r="CZD6" s="11"/>
      <c r="CZE6" s="11"/>
      <c r="CZF6" s="11"/>
      <c r="CZG6" s="11"/>
      <c r="CZH6" s="11"/>
      <c r="CZI6" s="11"/>
      <c r="CZJ6" s="11"/>
      <c r="CZK6" s="11"/>
      <c r="CZL6" s="11"/>
      <c r="CZM6" s="11"/>
      <c r="CZN6" s="11"/>
      <c r="CZO6" s="11"/>
      <c r="CZP6" s="11"/>
      <c r="CZQ6" s="11"/>
      <c r="CZR6" s="11"/>
      <c r="CZS6" s="11"/>
      <c r="CZT6" s="11"/>
      <c r="CZU6" s="11"/>
      <c r="CZV6" s="11"/>
      <c r="CZW6" s="11"/>
      <c r="CZX6" s="11"/>
      <c r="CZY6" s="11"/>
      <c r="CZZ6" s="11"/>
      <c r="DAA6" s="11"/>
      <c r="DAB6" s="11"/>
      <c r="DAC6" s="11"/>
      <c r="DAD6" s="11"/>
      <c r="DAE6" s="11"/>
      <c r="DAF6" s="11"/>
      <c r="DAG6" s="11"/>
      <c r="DAH6" s="11"/>
      <c r="DAI6" s="11"/>
      <c r="DAJ6" s="11"/>
      <c r="DAK6" s="11"/>
      <c r="DAL6" s="11"/>
      <c r="DAM6" s="11"/>
      <c r="DAN6" s="11"/>
      <c r="DAO6" s="11"/>
      <c r="DAP6" s="11"/>
      <c r="DAQ6" s="11"/>
      <c r="DAR6" s="11"/>
      <c r="DAS6" s="11"/>
      <c r="DAT6" s="11"/>
      <c r="DAU6" s="11"/>
      <c r="DAV6" s="11"/>
      <c r="DAW6" s="11"/>
      <c r="DAX6" s="11"/>
      <c r="DAY6" s="11"/>
      <c r="DAZ6" s="11"/>
      <c r="DBA6" s="11"/>
      <c r="DBB6" s="11"/>
      <c r="DBC6" s="11"/>
      <c r="DBD6" s="11"/>
      <c r="DBE6" s="11"/>
      <c r="DBF6" s="11"/>
      <c r="DBG6" s="11"/>
      <c r="DBH6" s="11"/>
      <c r="DBI6" s="11"/>
      <c r="DBJ6" s="11"/>
      <c r="DBK6" s="11"/>
      <c r="DBL6" s="11"/>
      <c r="DBM6" s="11"/>
      <c r="DBN6" s="11"/>
      <c r="DBO6" s="11"/>
      <c r="DBP6" s="11"/>
      <c r="DBQ6" s="11"/>
      <c r="DBR6" s="11"/>
      <c r="DBS6" s="11"/>
      <c r="DBT6" s="11"/>
      <c r="DBU6" s="11"/>
      <c r="DBV6" s="11"/>
      <c r="DBW6" s="11"/>
      <c r="DBX6" s="11"/>
      <c r="DBY6" s="11"/>
      <c r="DBZ6" s="11"/>
      <c r="DCA6" s="11"/>
      <c r="DCB6" s="11"/>
      <c r="DCC6" s="11"/>
      <c r="DCD6" s="11"/>
      <c r="DCE6" s="11"/>
      <c r="DCF6" s="11"/>
      <c r="DCG6" s="11"/>
      <c r="DCH6" s="11"/>
      <c r="DCI6" s="11"/>
      <c r="DCJ6" s="11"/>
      <c r="DCK6" s="11"/>
      <c r="DCL6" s="11"/>
      <c r="DCM6" s="11"/>
      <c r="DCN6" s="11"/>
      <c r="DCO6" s="11"/>
      <c r="DCP6" s="11"/>
      <c r="DCQ6" s="11"/>
      <c r="DCR6" s="11"/>
      <c r="DCS6" s="11"/>
      <c r="DCT6" s="11"/>
      <c r="DCU6" s="11"/>
      <c r="DCV6" s="11"/>
      <c r="DCW6" s="11"/>
      <c r="DCX6" s="11"/>
      <c r="DCY6" s="11"/>
      <c r="DCZ6" s="11"/>
      <c r="DDA6" s="11"/>
      <c r="DDB6" s="11"/>
      <c r="DDC6" s="11"/>
      <c r="DDD6" s="11"/>
      <c r="DDE6" s="11"/>
      <c r="DDF6" s="11"/>
      <c r="DDG6" s="11"/>
      <c r="DDH6" s="11"/>
      <c r="DDI6" s="11"/>
      <c r="DDJ6" s="11"/>
      <c r="DDK6" s="11"/>
      <c r="DDL6" s="11"/>
      <c r="DDM6" s="11"/>
      <c r="DDN6" s="11"/>
      <c r="DDO6" s="11"/>
      <c r="DDP6" s="11"/>
      <c r="DDQ6" s="11"/>
      <c r="DDR6" s="11"/>
      <c r="DDS6" s="11"/>
      <c r="DDT6" s="11"/>
      <c r="DDU6" s="11"/>
      <c r="DDV6" s="11"/>
      <c r="DDW6" s="11"/>
      <c r="DDX6" s="11"/>
      <c r="DDY6" s="11"/>
      <c r="DDZ6" s="11"/>
      <c r="DEA6" s="11"/>
      <c r="DEB6" s="11"/>
      <c r="DEC6" s="11"/>
      <c r="DED6" s="11"/>
      <c r="DEE6" s="11"/>
      <c r="DEF6" s="11"/>
      <c r="DEG6" s="11"/>
      <c r="DEH6" s="11"/>
      <c r="DEI6" s="11"/>
      <c r="DEJ6" s="11"/>
      <c r="DEK6" s="11"/>
      <c r="DEL6" s="11"/>
      <c r="DEM6" s="11"/>
      <c r="DEN6" s="11"/>
      <c r="DEO6" s="11"/>
      <c r="DEP6" s="11"/>
      <c r="DEQ6" s="11"/>
      <c r="DER6" s="11"/>
      <c r="DES6" s="11"/>
      <c r="DET6" s="11"/>
      <c r="DEU6" s="11"/>
      <c r="DEV6" s="11"/>
      <c r="DEW6" s="11"/>
      <c r="DEX6" s="11"/>
      <c r="DEY6" s="11"/>
      <c r="DEZ6" s="11"/>
      <c r="DFA6" s="11"/>
      <c r="DFB6" s="11"/>
      <c r="DFC6" s="11"/>
      <c r="DFD6" s="11"/>
      <c r="DFE6" s="11"/>
      <c r="DFF6" s="11"/>
      <c r="DFG6" s="11"/>
      <c r="DFH6" s="11"/>
      <c r="DFI6" s="11"/>
      <c r="DFJ6" s="11"/>
      <c r="DFK6" s="11"/>
      <c r="DFL6" s="11"/>
      <c r="DFM6" s="11"/>
      <c r="DFN6" s="11"/>
      <c r="DFO6" s="11"/>
      <c r="DFP6" s="11"/>
      <c r="DFQ6" s="11"/>
      <c r="DFR6" s="11"/>
      <c r="DFS6" s="11"/>
      <c r="DFT6" s="11"/>
      <c r="DFU6" s="11"/>
      <c r="DFV6" s="11"/>
      <c r="DFW6" s="11"/>
      <c r="DFX6" s="11"/>
      <c r="DFY6" s="11"/>
      <c r="DFZ6" s="11"/>
      <c r="DGA6" s="11"/>
      <c r="DGB6" s="11"/>
      <c r="DGC6" s="11"/>
      <c r="DGD6" s="11"/>
      <c r="DGE6" s="11"/>
      <c r="DGF6" s="11"/>
      <c r="DGG6" s="11"/>
      <c r="DGH6" s="11"/>
      <c r="DGI6" s="11"/>
      <c r="DGJ6" s="11"/>
      <c r="DGK6" s="11"/>
      <c r="DGL6" s="11"/>
      <c r="DGM6" s="11"/>
      <c r="DGN6" s="11"/>
      <c r="DGO6" s="11"/>
      <c r="DGP6" s="11"/>
      <c r="DGQ6" s="11"/>
      <c r="DGR6" s="11"/>
      <c r="DGS6" s="11"/>
      <c r="DGT6" s="11"/>
      <c r="DGU6" s="11"/>
      <c r="DGV6" s="11"/>
      <c r="DGW6" s="11"/>
      <c r="DGX6" s="11"/>
      <c r="DGY6" s="11"/>
      <c r="DGZ6" s="11"/>
      <c r="DHA6" s="11"/>
      <c r="DHB6" s="11"/>
      <c r="DHC6" s="11"/>
      <c r="DHD6" s="11"/>
      <c r="DHE6" s="11"/>
      <c r="DHF6" s="11"/>
      <c r="DHG6" s="11"/>
      <c r="DHH6" s="11"/>
      <c r="DHI6" s="11"/>
      <c r="DHJ6" s="11"/>
      <c r="DHK6" s="11"/>
      <c r="DHL6" s="11"/>
      <c r="DHM6" s="11"/>
      <c r="DHN6" s="11"/>
      <c r="DHO6" s="11"/>
      <c r="DHP6" s="11"/>
      <c r="DHQ6" s="11"/>
      <c r="DHR6" s="11"/>
      <c r="DHS6" s="11"/>
      <c r="DHT6" s="11"/>
      <c r="DHU6" s="11"/>
      <c r="DHV6" s="11"/>
      <c r="DHW6" s="11"/>
      <c r="DHX6" s="11"/>
      <c r="DHY6" s="11"/>
      <c r="DHZ6" s="11"/>
      <c r="DIA6" s="11"/>
      <c r="DIB6" s="11"/>
      <c r="DIC6" s="11"/>
      <c r="DID6" s="11"/>
      <c r="DIE6" s="11"/>
      <c r="DIF6" s="11"/>
      <c r="DIG6" s="11"/>
      <c r="DIH6" s="11"/>
      <c r="DII6" s="11"/>
      <c r="DIJ6" s="11"/>
      <c r="DIK6" s="11"/>
      <c r="DIL6" s="11"/>
      <c r="DIM6" s="11"/>
      <c r="DIN6" s="11"/>
      <c r="DIO6" s="11"/>
      <c r="DIP6" s="11"/>
      <c r="DIQ6" s="11"/>
      <c r="DIR6" s="11"/>
      <c r="DIS6" s="11"/>
      <c r="DIT6" s="11"/>
      <c r="DIU6" s="11"/>
      <c r="DIV6" s="11"/>
      <c r="DIW6" s="11"/>
      <c r="DIX6" s="11"/>
      <c r="DIY6" s="11"/>
      <c r="DIZ6" s="11"/>
      <c r="DJA6" s="11"/>
      <c r="DJB6" s="11"/>
      <c r="DJC6" s="11"/>
      <c r="DJD6" s="11"/>
      <c r="DJE6" s="11"/>
      <c r="DJF6" s="11"/>
      <c r="DJG6" s="11"/>
      <c r="DJH6" s="11"/>
      <c r="DJI6" s="11"/>
      <c r="DJJ6" s="11"/>
      <c r="DJK6" s="11"/>
      <c r="DJL6" s="11"/>
      <c r="DJM6" s="11"/>
      <c r="DJN6" s="11"/>
      <c r="DJO6" s="11"/>
      <c r="DJP6" s="11"/>
      <c r="DJQ6" s="11"/>
      <c r="DJR6" s="11"/>
      <c r="DJS6" s="11"/>
      <c r="DJT6" s="11"/>
      <c r="DJU6" s="11"/>
      <c r="DJV6" s="11"/>
      <c r="DJW6" s="11"/>
      <c r="DJX6" s="11"/>
      <c r="DJY6" s="11"/>
      <c r="DJZ6" s="11"/>
      <c r="DKA6" s="11"/>
      <c r="DKB6" s="11"/>
      <c r="DKC6" s="11"/>
      <c r="DKD6" s="11"/>
      <c r="DKE6" s="11"/>
      <c r="DKF6" s="11"/>
      <c r="DKG6" s="11"/>
      <c r="DKH6" s="11"/>
      <c r="DKI6" s="11"/>
      <c r="DKJ6" s="11"/>
      <c r="DKK6" s="11"/>
      <c r="DKL6" s="11"/>
      <c r="DKM6" s="11"/>
      <c r="DKN6" s="11"/>
      <c r="DKO6" s="11"/>
      <c r="DKP6" s="11"/>
      <c r="DKQ6" s="11"/>
      <c r="DKR6" s="11"/>
      <c r="DKS6" s="11"/>
      <c r="DKT6" s="11"/>
      <c r="DKU6" s="11"/>
      <c r="DKV6" s="11"/>
      <c r="DKW6" s="11"/>
      <c r="DKX6" s="11"/>
      <c r="DKY6" s="11"/>
      <c r="DKZ6" s="11"/>
      <c r="DLA6" s="11"/>
      <c r="DLB6" s="11"/>
      <c r="DLC6" s="11"/>
      <c r="DLD6" s="11"/>
      <c r="DLE6" s="11"/>
      <c r="DLF6" s="11"/>
      <c r="DLG6" s="11"/>
      <c r="DLH6" s="11"/>
      <c r="DLI6" s="11"/>
      <c r="DLJ6" s="11"/>
      <c r="DLK6" s="11"/>
      <c r="DLL6" s="11"/>
      <c r="DLM6" s="11"/>
      <c r="DLN6" s="11"/>
      <c r="DLO6" s="11"/>
      <c r="DLP6" s="11"/>
      <c r="DLQ6" s="11"/>
      <c r="DLR6" s="11"/>
      <c r="DLS6" s="11"/>
      <c r="DLT6" s="11"/>
      <c r="DLU6" s="11"/>
      <c r="DLV6" s="11"/>
      <c r="DLW6" s="11"/>
      <c r="DLX6" s="11"/>
      <c r="DLY6" s="11"/>
      <c r="DLZ6" s="11"/>
      <c r="DMA6" s="11"/>
      <c r="DMB6" s="11"/>
      <c r="DMC6" s="11"/>
      <c r="DMD6" s="11"/>
      <c r="DME6" s="11"/>
      <c r="DMF6" s="11"/>
      <c r="DMG6" s="11"/>
      <c r="DMH6" s="11"/>
      <c r="DMI6" s="11"/>
      <c r="DMJ6" s="11"/>
      <c r="DMK6" s="11"/>
      <c r="DML6" s="11"/>
      <c r="DMM6" s="11"/>
      <c r="DMN6" s="11"/>
      <c r="DMO6" s="11"/>
      <c r="DMP6" s="11"/>
      <c r="DMQ6" s="11"/>
      <c r="DMR6" s="11"/>
      <c r="DMS6" s="11"/>
      <c r="DMT6" s="11"/>
      <c r="DMU6" s="11"/>
      <c r="DMV6" s="11"/>
      <c r="DMW6" s="11"/>
      <c r="DMX6" s="11"/>
      <c r="DMY6" s="11"/>
      <c r="DMZ6" s="11"/>
      <c r="DNA6" s="11"/>
      <c r="DNB6" s="11"/>
      <c r="DNC6" s="11"/>
      <c r="DND6" s="11"/>
      <c r="DNE6" s="11"/>
      <c r="DNF6" s="11"/>
      <c r="DNG6" s="11"/>
      <c r="DNH6" s="11"/>
      <c r="DNI6" s="11"/>
      <c r="DNJ6" s="11"/>
      <c r="DNK6" s="11"/>
      <c r="DNL6" s="11"/>
      <c r="DNM6" s="11"/>
      <c r="DNN6" s="11"/>
      <c r="DNO6" s="11"/>
      <c r="DNP6" s="11"/>
      <c r="DNQ6" s="11"/>
      <c r="DNR6" s="11"/>
      <c r="DNS6" s="11"/>
      <c r="DNT6" s="11"/>
      <c r="DNU6" s="11"/>
      <c r="DNV6" s="11"/>
      <c r="DNW6" s="11"/>
      <c r="DNX6" s="11"/>
      <c r="DNY6" s="11"/>
      <c r="DNZ6" s="11"/>
      <c r="DOA6" s="11"/>
      <c r="DOB6" s="11"/>
      <c r="DOC6" s="11"/>
      <c r="DOD6" s="11"/>
      <c r="DOE6" s="11"/>
      <c r="DOF6" s="11"/>
      <c r="DOG6" s="11"/>
      <c r="DOH6" s="11"/>
      <c r="DOI6" s="11"/>
      <c r="DOJ6" s="11"/>
      <c r="DOK6" s="11"/>
      <c r="DOL6" s="11"/>
      <c r="DOM6" s="11"/>
      <c r="DON6" s="11"/>
      <c r="DOO6" s="11"/>
      <c r="DOP6" s="11"/>
      <c r="DOQ6" s="11"/>
      <c r="DOR6" s="11"/>
      <c r="DOS6" s="11"/>
      <c r="DOT6" s="11"/>
      <c r="DOU6" s="11"/>
      <c r="DOV6" s="11"/>
      <c r="DOW6" s="11"/>
      <c r="DOX6" s="11"/>
      <c r="DOY6" s="11"/>
      <c r="DOZ6" s="11"/>
      <c r="DPA6" s="11"/>
      <c r="DPB6" s="11"/>
      <c r="DPC6" s="11"/>
      <c r="DPD6" s="11"/>
      <c r="DPE6" s="11"/>
      <c r="DPF6" s="11"/>
    </row>
    <row r="7" spans="1:3126" s="2" customFormat="1" ht="164.25" customHeight="1" x14ac:dyDescent="0.25">
      <c r="A7" s="85"/>
      <c r="B7" s="86"/>
      <c r="C7" s="88"/>
      <c r="D7" s="89"/>
      <c r="E7" s="89"/>
      <c r="F7" s="77" t="s">
        <v>21</v>
      </c>
      <c r="G7" s="77" t="s">
        <v>22</v>
      </c>
      <c r="H7" s="23" t="s">
        <v>2</v>
      </c>
      <c r="I7" s="76" t="s">
        <v>3</v>
      </c>
      <c r="J7" s="23" t="s">
        <v>2</v>
      </c>
      <c r="K7" s="76" t="s">
        <v>3</v>
      </c>
      <c r="L7" s="76" t="s">
        <v>2</v>
      </c>
      <c r="M7" s="76" t="s">
        <v>3</v>
      </c>
      <c r="N7" s="76" t="s">
        <v>2</v>
      </c>
      <c r="O7" s="76" t="s">
        <v>3</v>
      </c>
      <c r="P7" s="91"/>
      <c r="Q7" s="76" t="s">
        <v>6</v>
      </c>
      <c r="R7" s="76" t="s">
        <v>3</v>
      </c>
      <c r="S7" s="76" t="s">
        <v>7</v>
      </c>
      <c r="T7" s="76" t="s">
        <v>3</v>
      </c>
      <c r="U7" s="76" t="s">
        <v>8</v>
      </c>
      <c r="V7" s="76" t="s">
        <v>9</v>
      </c>
      <c r="W7" s="76" t="s">
        <v>26</v>
      </c>
      <c r="X7" s="76" t="s">
        <v>9</v>
      </c>
      <c r="Y7" s="76" t="s">
        <v>28</v>
      </c>
      <c r="Z7" s="76" t="s">
        <v>3</v>
      </c>
      <c r="AA7" s="76" t="s">
        <v>29</v>
      </c>
      <c r="AB7" s="76" t="s">
        <v>9</v>
      </c>
      <c r="AC7" s="76" t="s">
        <v>31</v>
      </c>
      <c r="AD7" s="76" t="s">
        <v>9</v>
      </c>
      <c r="AE7" s="76" t="s">
        <v>11</v>
      </c>
      <c r="AF7" s="76" t="s">
        <v>9</v>
      </c>
      <c r="AG7" s="76" t="s">
        <v>13</v>
      </c>
      <c r="AH7" s="76" t="s">
        <v>9</v>
      </c>
      <c r="AI7" s="76" t="s">
        <v>16</v>
      </c>
      <c r="AJ7" s="76" t="s">
        <v>17</v>
      </c>
      <c r="AK7" s="76" t="s">
        <v>18</v>
      </c>
      <c r="AL7" s="76" t="s">
        <v>3</v>
      </c>
      <c r="AM7" s="95"/>
      <c r="AN7" s="76" t="s">
        <v>87</v>
      </c>
      <c r="AO7" s="76" t="s">
        <v>9</v>
      </c>
      <c r="AP7" s="76" t="s">
        <v>19</v>
      </c>
      <c r="AQ7" s="76" t="s">
        <v>16</v>
      </c>
      <c r="AR7" s="76" t="s">
        <v>17</v>
      </c>
      <c r="AS7" s="76" t="s">
        <v>18</v>
      </c>
      <c r="AT7" s="76" t="s">
        <v>9</v>
      </c>
      <c r="AU7" s="95"/>
      <c r="AV7" s="76" t="s">
        <v>16</v>
      </c>
      <c r="AW7" s="76" t="s">
        <v>17</v>
      </c>
      <c r="AX7" s="76" t="s">
        <v>49</v>
      </c>
      <c r="AY7" s="76" t="s">
        <v>3</v>
      </c>
      <c r="AZ7" s="9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8"/>
      <c r="DB7" s="8"/>
      <c r="DC7" s="8"/>
      <c r="DD7" s="8"/>
      <c r="DE7" s="8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  <c r="CDV7" s="11"/>
      <c r="CDW7" s="11"/>
      <c r="CDX7" s="11"/>
      <c r="CDY7" s="11"/>
      <c r="CDZ7" s="11"/>
      <c r="CEA7" s="11"/>
      <c r="CEB7" s="11"/>
      <c r="CEC7" s="11"/>
      <c r="CED7" s="11"/>
      <c r="CEE7" s="11"/>
      <c r="CEF7" s="11"/>
      <c r="CEG7" s="11"/>
      <c r="CEH7" s="11"/>
      <c r="CEI7" s="11"/>
      <c r="CEJ7" s="11"/>
      <c r="CEK7" s="11"/>
      <c r="CEL7" s="11"/>
      <c r="CEM7" s="11"/>
      <c r="CEN7" s="11"/>
      <c r="CEO7" s="11"/>
      <c r="CEP7" s="11"/>
      <c r="CEQ7" s="11"/>
      <c r="CER7" s="11"/>
      <c r="CES7" s="11"/>
      <c r="CET7" s="11"/>
      <c r="CEU7" s="11"/>
      <c r="CEV7" s="11"/>
      <c r="CEW7" s="11"/>
      <c r="CEX7" s="11"/>
      <c r="CEY7" s="11"/>
      <c r="CEZ7" s="11"/>
      <c r="CFA7" s="11"/>
      <c r="CFB7" s="11"/>
      <c r="CFC7" s="11"/>
      <c r="CFD7" s="11"/>
      <c r="CFE7" s="11"/>
      <c r="CFF7" s="11"/>
      <c r="CFG7" s="11"/>
      <c r="CFH7" s="11"/>
      <c r="CFI7" s="11"/>
      <c r="CFJ7" s="11"/>
      <c r="CFK7" s="11"/>
      <c r="CFL7" s="11"/>
      <c r="CFM7" s="11"/>
      <c r="CFN7" s="11"/>
      <c r="CFO7" s="11"/>
      <c r="CFP7" s="11"/>
      <c r="CFQ7" s="11"/>
      <c r="CFR7" s="11"/>
      <c r="CFS7" s="11"/>
      <c r="CFT7" s="11"/>
      <c r="CFU7" s="11"/>
      <c r="CFV7" s="11"/>
      <c r="CFW7" s="11"/>
      <c r="CFX7" s="11"/>
      <c r="CFY7" s="11"/>
      <c r="CFZ7" s="11"/>
      <c r="CGA7" s="11"/>
      <c r="CGB7" s="11"/>
      <c r="CGC7" s="11"/>
      <c r="CGD7" s="11"/>
      <c r="CGE7" s="11"/>
      <c r="CGF7" s="11"/>
      <c r="CGG7" s="11"/>
      <c r="CGH7" s="11"/>
      <c r="CGI7" s="11"/>
      <c r="CGJ7" s="11"/>
      <c r="CGK7" s="11"/>
      <c r="CGL7" s="11"/>
      <c r="CGM7" s="11"/>
      <c r="CGN7" s="11"/>
      <c r="CGO7" s="11"/>
      <c r="CGP7" s="11"/>
      <c r="CGQ7" s="11"/>
      <c r="CGR7" s="11"/>
      <c r="CGS7" s="11"/>
      <c r="CGT7" s="11"/>
      <c r="CGU7" s="11"/>
      <c r="CGV7" s="11"/>
      <c r="CGW7" s="11"/>
      <c r="CGX7" s="11"/>
      <c r="CGY7" s="11"/>
      <c r="CGZ7" s="11"/>
      <c r="CHA7" s="11"/>
      <c r="CHB7" s="11"/>
      <c r="CHC7" s="11"/>
      <c r="CHD7" s="11"/>
      <c r="CHE7" s="11"/>
      <c r="CHF7" s="11"/>
      <c r="CHG7" s="11"/>
      <c r="CHH7" s="11"/>
      <c r="CHI7" s="11"/>
      <c r="CHJ7" s="11"/>
      <c r="CHK7" s="11"/>
      <c r="CHL7" s="11"/>
      <c r="CHM7" s="11"/>
      <c r="CHN7" s="11"/>
      <c r="CHO7" s="11"/>
      <c r="CHP7" s="11"/>
      <c r="CHQ7" s="11"/>
      <c r="CHR7" s="11"/>
      <c r="CHS7" s="11"/>
      <c r="CHT7" s="11"/>
      <c r="CHU7" s="11"/>
      <c r="CHV7" s="11"/>
      <c r="CHW7" s="11"/>
      <c r="CHX7" s="11"/>
      <c r="CHY7" s="11"/>
      <c r="CHZ7" s="11"/>
      <c r="CIA7" s="11"/>
      <c r="CIB7" s="11"/>
      <c r="CIC7" s="11"/>
      <c r="CID7" s="11"/>
      <c r="CIE7" s="11"/>
      <c r="CIF7" s="11"/>
      <c r="CIG7" s="11"/>
      <c r="CIH7" s="11"/>
      <c r="CII7" s="11"/>
      <c r="CIJ7" s="11"/>
      <c r="CIK7" s="11"/>
      <c r="CIL7" s="11"/>
      <c r="CIM7" s="11"/>
      <c r="CIN7" s="11"/>
      <c r="CIO7" s="11"/>
      <c r="CIP7" s="11"/>
      <c r="CIQ7" s="11"/>
      <c r="CIR7" s="11"/>
      <c r="CIS7" s="11"/>
      <c r="CIT7" s="11"/>
      <c r="CIU7" s="11"/>
      <c r="CIV7" s="11"/>
      <c r="CIW7" s="11"/>
      <c r="CIX7" s="11"/>
      <c r="CIY7" s="11"/>
      <c r="CIZ7" s="11"/>
      <c r="CJA7" s="11"/>
      <c r="CJB7" s="11"/>
      <c r="CJC7" s="11"/>
      <c r="CJD7" s="11"/>
      <c r="CJE7" s="11"/>
      <c r="CJF7" s="11"/>
      <c r="CJG7" s="11"/>
      <c r="CJH7" s="11"/>
      <c r="CJI7" s="11"/>
      <c r="CJJ7" s="11"/>
      <c r="CJK7" s="11"/>
      <c r="CJL7" s="11"/>
      <c r="CJM7" s="11"/>
      <c r="CJN7" s="11"/>
      <c r="CJO7" s="11"/>
      <c r="CJP7" s="11"/>
      <c r="CJQ7" s="11"/>
      <c r="CJR7" s="11"/>
      <c r="CJS7" s="11"/>
      <c r="CJT7" s="11"/>
      <c r="CJU7" s="11"/>
      <c r="CJV7" s="11"/>
      <c r="CJW7" s="11"/>
      <c r="CJX7" s="11"/>
      <c r="CJY7" s="11"/>
      <c r="CJZ7" s="11"/>
      <c r="CKA7" s="11"/>
      <c r="CKB7" s="11"/>
      <c r="CKC7" s="11"/>
      <c r="CKD7" s="11"/>
      <c r="CKE7" s="11"/>
      <c r="CKF7" s="11"/>
      <c r="CKG7" s="11"/>
      <c r="CKH7" s="11"/>
      <c r="CKI7" s="11"/>
      <c r="CKJ7" s="11"/>
      <c r="CKK7" s="11"/>
      <c r="CKL7" s="11"/>
      <c r="CKM7" s="11"/>
      <c r="CKN7" s="11"/>
      <c r="CKO7" s="11"/>
      <c r="CKP7" s="11"/>
      <c r="CKQ7" s="11"/>
      <c r="CKR7" s="11"/>
      <c r="CKS7" s="11"/>
      <c r="CKT7" s="11"/>
      <c r="CKU7" s="11"/>
      <c r="CKV7" s="11"/>
      <c r="CKW7" s="11"/>
      <c r="CKX7" s="11"/>
      <c r="CKY7" s="11"/>
      <c r="CKZ7" s="11"/>
      <c r="CLA7" s="11"/>
      <c r="CLB7" s="11"/>
      <c r="CLC7" s="11"/>
      <c r="CLD7" s="11"/>
      <c r="CLE7" s="11"/>
      <c r="CLF7" s="11"/>
      <c r="CLG7" s="11"/>
      <c r="CLH7" s="11"/>
      <c r="CLI7" s="11"/>
      <c r="CLJ7" s="11"/>
      <c r="CLK7" s="11"/>
      <c r="CLL7" s="11"/>
      <c r="CLM7" s="11"/>
      <c r="CLN7" s="11"/>
      <c r="CLO7" s="11"/>
      <c r="CLP7" s="11"/>
      <c r="CLQ7" s="11"/>
      <c r="CLR7" s="11"/>
      <c r="CLS7" s="11"/>
      <c r="CLT7" s="11"/>
      <c r="CLU7" s="11"/>
      <c r="CLV7" s="11"/>
      <c r="CLW7" s="11"/>
      <c r="CLX7" s="11"/>
      <c r="CLY7" s="11"/>
      <c r="CLZ7" s="11"/>
      <c r="CMA7" s="11"/>
      <c r="CMB7" s="11"/>
      <c r="CMC7" s="11"/>
      <c r="CMD7" s="11"/>
      <c r="CME7" s="11"/>
      <c r="CMF7" s="11"/>
      <c r="CMG7" s="11"/>
      <c r="CMH7" s="11"/>
      <c r="CMI7" s="11"/>
      <c r="CMJ7" s="11"/>
      <c r="CMK7" s="11"/>
      <c r="CML7" s="11"/>
      <c r="CMM7" s="11"/>
      <c r="CMN7" s="11"/>
      <c r="CMO7" s="11"/>
      <c r="CMP7" s="11"/>
      <c r="CMQ7" s="11"/>
      <c r="CMR7" s="11"/>
      <c r="CMS7" s="11"/>
      <c r="CMT7" s="11"/>
      <c r="CMU7" s="11"/>
      <c r="CMV7" s="11"/>
      <c r="CMW7" s="11"/>
      <c r="CMX7" s="11"/>
      <c r="CMY7" s="11"/>
      <c r="CMZ7" s="11"/>
      <c r="CNA7" s="11"/>
      <c r="CNB7" s="11"/>
      <c r="CNC7" s="11"/>
      <c r="CND7" s="11"/>
      <c r="CNE7" s="11"/>
      <c r="CNF7" s="11"/>
      <c r="CNG7" s="11"/>
      <c r="CNH7" s="11"/>
      <c r="CNI7" s="11"/>
      <c r="CNJ7" s="11"/>
      <c r="CNK7" s="11"/>
      <c r="CNL7" s="11"/>
      <c r="CNM7" s="11"/>
      <c r="CNN7" s="11"/>
      <c r="CNO7" s="11"/>
      <c r="CNP7" s="11"/>
      <c r="CNQ7" s="11"/>
      <c r="CNR7" s="11"/>
      <c r="CNS7" s="11"/>
      <c r="CNT7" s="11"/>
      <c r="CNU7" s="11"/>
      <c r="CNV7" s="11"/>
      <c r="CNW7" s="11"/>
      <c r="CNX7" s="11"/>
      <c r="CNY7" s="11"/>
      <c r="CNZ7" s="11"/>
      <c r="COA7" s="11"/>
      <c r="COB7" s="11"/>
      <c r="COC7" s="11"/>
      <c r="COD7" s="11"/>
      <c r="COE7" s="11"/>
      <c r="COF7" s="11"/>
      <c r="COG7" s="11"/>
      <c r="COH7" s="11"/>
      <c r="COI7" s="11"/>
      <c r="COJ7" s="11"/>
      <c r="COK7" s="11"/>
      <c r="COL7" s="11"/>
      <c r="COM7" s="11"/>
      <c r="CON7" s="11"/>
      <c r="COO7" s="11"/>
      <c r="COP7" s="11"/>
      <c r="COQ7" s="11"/>
      <c r="COR7" s="11"/>
      <c r="COS7" s="11"/>
      <c r="COT7" s="11"/>
      <c r="COU7" s="11"/>
      <c r="COV7" s="11"/>
      <c r="COW7" s="11"/>
      <c r="COX7" s="11"/>
      <c r="COY7" s="11"/>
      <c r="COZ7" s="11"/>
      <c r="CPA7" s="11"/>
      <c r="CPB7" s="11"/>
      <c r="CPC7" s="11"/>
      <c r="CPD7" s="11"/>
      <c r="CPE7" s="11"/>
      <c r="CPF7" s="11"/>
      <c r="CPG7" s="11"/>
      <c r="CPH7" s="11"/>
      <c r="CPI7" s="11"/>
      <c r="CPJ7" s="11"/>
      <c r="CPK7" s="11"/>
      <c r="CPL7" s="11"/>
      <c r="CPM7" s="11"/>
      <c r="CPN7" s="11"/>
      <c r="CPO7" s="11"/>
      <c r="CPP7" s="11"/>
      <c r="CPQ7" s="11"/>
      <c r="CPR7" s="11"/>
      <c r="CPS7" s="11"/>
      <c r="CPT7" s="11"/>
      <c r="CPU7" s="11"/>
      <c r="CPV7" s="11"/>
      <c r="CPW7" s="11"/>
      <c r="CPX7" s="11"/>
      <c r="CPY7" s="11"/>
      <c r="CPZ7" s="11"/>
      <c r="CQA7" s="11"/>
      <c r="CQB7" s="11"/>
      <c r="CQC7" s="11"/>
      <c r="CQD7" s="11"/>
      <c r="CQE7" s="11"/>
      <c r="CQF7" s="11"/>
      <c r="CQG7" s="11"/>
      <c r="CQH7" s="11"/>
      <c r="CQI7" s="11"/>
      <c r="CQJ7" s="11"/>
      <c r="CQK7" s="11"/>
      <c r="CQL7" s="11"/>
      <c r="CQM7" s="11"/>
      <c r="CQN7" s="11"/>
      <c r="CQO7" s="11"/>
      <c r="CQP7" s="11"/>
      <c r="CQQ7" s="11"/>
      <c r="CQR7" s="11"/>
      <c r="CQS7" s="11"/>
      <c r="CQT7" s="11"/>
      <c r="CQU7" s="11"/>
      <c r="CQV7" s="11"/>
      <c r="CQW7" s="11"/>
      <c r="CQX7" s="11"/>
      <c r="CQY7" s="11"/>
      <c r="CQZ7" s="11"/>
      <c r="CRA7" s="11"/>
      <c r="CRB7" s="11"/>
      <c r="CRC7" s="11"/>
      <c r="CRD7" s="11"/>
      <c r="CRE7" s="11"/>
      <c r="CRF7" s="11"/>
      <c r="CRG7" s="11"/>
      <c r="CRH7" s="11"/>
      <c r="CRI7" s="11"/>
      <c r="CRJ7" s="11"/>
      <c r="CRK7" s="11"/>
      <c r="CRL7" s="11"/>
      <c r="CRM7" s="11"/>
      <c r="CRN7" s="11"/>
      <c r="CRO7" s="11"/>
      <c r="CRP7" s="11"/>
      <c r="CRQ7" s="11"/>
      <c r="CRR7" s="11"/>
      <c r="CRS7" s="11"/>
      <c r="CRT7" s="11"/>
      <c r="CRU7" s="11"/>
      <c r="CRV7" s="11"/>
      <c r="CRW7" s="11"/>
      <c r="CRX7" s="11"/>
      <c r="CRY7" s="11"/>
      <c r="CRZ7" s="11"/>
      <c r="CSA7" s="11"/>
      <c r="CSB7" s="11"/>
      <c r="CSC7" s="11"/>
      <c r="CSD7" s="11"/>
      <c r="CSE7" s="11"/>
      <c r="CSF7" s="11"/>
      <c r="CSG7" s="11"/>
      <c r="CSH7" s="11"/>
      <c r="CSI7" s="11"/>
      <c r="CSJ7" s="11"/>
      <c r="CSK7" s="11"/>
      <c r="CSL7" s="11"/>
      <c r="CSM7" s="11"/>
      <c r="CSN7" s="11"/>
      <c r="CSO7" s="11"/>
      <c r="CSP7" s="11"/>
      <c r="CSQ7" s="11"/>
      <c r="CSR7" s="11"/>
      <c r="CSS7" s="11"/>
      <c r="CST7" s="11"/>
      <c r="CSU7" s="11"/>
      <c r="CSV7" s="11"/>
      <c r="CSW7" s="11"/>
      <c r="CSX7" s="11"/>
      <c r="CSY7" s="11"/>
      <c r="CSZ7" s="11"/>
      <c r="CTA7" s="11"/>
      <c r="CTB7" s="11"/>
      <c r="CTC7" s="11"/>
      <c r="CTD7" s="11"/>
      <c r="CTE7" s="11"/>
      <c r="CTF7" s="11"/>
      <c r="CTG7" s="11"/>
      <c r="CTH7" s="11"/>
      <c r="CTI7" s="11"/>
      <c r="CTJ7" s="11"/>
      <c r="CTK7" s="11"/>
      <c r="CTL7" s="11"/>
      <c r="CTM7" s="11"/>
      <c r="CTN7" s="11"/>
      <c r="CTO7" s="11"/>
      <c r="CTP7" s="11"/>
      <c r="CTQ7" s="11"/>
      <c r="CTR7" s="11"/>
      <c r="CTS7" s="11"/>
      <c r="CTT7" s="11"/>
      <c r="CTU7" s="11"/>
      <c r="CTV7" s="11"/>
      <c r="CTW7" s="11"/>
      <c r="CTX7" s="11"/>
      <c r="CTY7" s="11"/>
      <c r="CTZ7" s="11"/>
      <c r="CUA7" s="11"/>
      <c r="CUB7" s="11"/>
      <c r="CUC7" s="11"/>
      <c r="CUD7" s="11"/>
      <c r="CUE7" s="11"/>
      <c r="CUF7" s="11"/>
      <c r="CUG7" s="11"/>
      <c r="CUH7" s="11"/>
      <c r="CUI7" s="11"/>
      <c r="CUJ7" s="11"/>
      <c r="CUK7" s="11"/>
      <c r="CUL7" s="11"/>
      <c r="CUM7" s="11"/>
      <c r="CUN7" s="11"/>
      <c r="CUO7" s="11"/>
      <c r="CUP7" s="11"/>
      <c r="CUQ7" s="11"/>
      <c r="CUR7" s="11"/>
      <c r="CUS7" s="11"/>
      <c r="CUT7" s="11"/>
      <c r="CUU7" s="11"/>
      <c r="CUV7" s="11"/>
      <c r="CUW7" s="11"/>
      <c r="CUX7" s="11"/>
      <c r="CUY7" s="11"/>
      <c r="CUZ7" s="11"/>
      <c r="CVA7" s="11"/>
      <c r="CVB7" s="11"/>
      <c r="CVC7" s="11"/>
      <c r="CVD7" s="11"/>
      <c r="CVE7" s="11"/>
      <c r="CVF7" s="11"/>
      <c r="CVG7" s="11"/>
      <c r="CVH7" s="11"/>
      <c r="CVI7" s="11"/>
      <c r="CVJ7" s="11"/>
      <c r="CVK7" s="11"/>
      <c r="CVL7" s="11"/>
      <c r="CVM7" s="11"/>
      <c r="CVN7" s="11"/>
      <c r="CVO7" s="11"/>
      <c r="CVP7" s="11"/>
      <c r="CVQ7" s="11"/>
      <c r="CVR7" s="11"/>
      <c r="CVS7" s="11"/>
      <c r="CVT7" s="11"/>
      <c r="CVU7" s="11"/>
      <c r="CVV7" s="11"/>
      <c r="CVW7" s="11"/>
      <c r="CVX7" s="11"/>
      <c r="CVY7" s="11"/>
      <c r="CVZ7" s="11"/>
      <c r="CWA7" s="11"/>
      <c r="CWB7" s="11"/>
      <c r="CWC7" s="11"/>
      <c r="CWD7" s="11"/>
      <c r="CWE7" s="11"/>
      <c r="CWF7" s="11"/>
      <c r="CWG7" s="11"/>
      <c r="CWH7" s="11"/>
      <c r="CWI7" s="11"/>
      <c r="CWJ7" s="11"/>
      <c r="CWK7" s="11"/>
      <c r="CWL7" s="11"/>
      <c r="CWM7" s="11"/>
      <c r="CWN7" s="11"/>
      <c r="CWO7" s="11"/>
      <c r="CWP7" s="11"/>
      <c r="CWQ7" s="11"/>
      <c r="CWR7" s="11"/>
      <c r="CWS7" s="11"/>
      <c r="CWT7" s="11"/>
      <c r="CWU7" s="11"/>
      <c r="CWV7" s="11"/>
      <c r="CWW7" s="11"/>
      <c r="CWX7" s="11"/>
      <c r="CWY7" s="11"/>
      <c r="CWZ7" s="11"/>
      <c r="CXA7" s="11"/>
      <c r="CXB7" s="11"/>
      <c r="CXC7" s="11"/>
      <c r="CXD7" s="11"/>
      <c r="CXE7" s="11"/>
      <c r="CXF7" s="11"/>
      <c r="CXG7" s="11"/>
      <c r="CXH7" s="11"/>
      <c r="CXI7" s="11"/>
      <c r="CXJ7" s="11"/>
      <c r="CXK7" s="11"/>
      <c r="CXL7" s="11"/>
      <c r="CXM7" s="11"/>
      <c r="CXN7" s="11"/>
      <c r="CXO7" s="11"/>
      <c r="CXP7" s="11"/>
      <c r="CXQ7" s="11"/>
      <c r="CXR7" s="11"/>
      <c r="CXS7" s="11"/>
      <c r="CXT7" s="11"/>
      <c r="CXU7" s="11"/>
      <c r="CXV7" s="11"/>
      <c r="CXW7" s="11"/>
      <c r="CXX7" s="11"/>
      <c r="CXY7" s="11"/>
      <c r="CXZ7" s="11"/>
      <c r="CYA7" s="11"/>
      <c r="CYB7" s="11"/>
      <c r="CYC7" s="11"/>
      <c r="CYD7" s="11"/>
      <c r="CYE7" s="11"/>
      <c r="CYF7" s="11"/>
      <c r="CYG7" s="11"/>
      <c r="CYH7" s="11"/>
      <c r="CYI7" s="11"/>
      <c r="CYJ7" s="11"/>
      <c r="CYK7" s="11"/>
      <c r="CYL7" s="11"/>
      <c r="CYM7" s="11"/>
      <c r="CYN7" s="11"/>
      <c r="CYO7" s="11"/>
      <c r="CYP7" s="11"/>
      <c r="CYQ7" s="11"/>
      <c r="CYR7" s="11"/>
      <c r="CYS7" s="11"/>
      <c r="CYT7" s="11"/>
      <c r="CYU7" s="11"/>
      <c r="CYV7" s="11"/>
      <c r="CYW7" s="11"/>
      <c r="CYX7" s="11"/>
      <c r="CYY7" s="11"/>
      <c r="CYZ7" s="11"/>
      <c r="CZA7" s="11"/>
      <c r="CZB7" s="11"/>
      <c r="CZC7" s="11"/>
      <c r="CZD7" s="11"/>
      <c r="CZE7" s="11"/>
      <c r="CZF7" s="11"/>
      <c r="CZG7" s="11"/>
      <c r="CZH7" s="11"/>
      <c r="CZI7" s="11"/>
      <c r="CZJ7" s="11"/>
      <c r="CZK7" s="11"/>
      <c r="CZL7" s="11"/>
      <c r="CZM7" s="11"/>
      <c r="CZN7" s="11"/>
      <c r="CZO7" s="11"/>
      <c r="CZP7" s="11"/>
      <c r="CZQ7" s="11"/>
      <c r="CZR7" s="11"/>
      <c r="CZS7" s="11"/>
      <c r="CZT7" s="11"/>
      <c r="CZU7" s="11"/>
      <c r="CZV7" s="11"/>
      <c r="CZW7" s="11"/>
      <c r="CZX7" s="11"/>
      <c r="CZY7" s="11"/>
      <c r="CZZ7" s="11"/>
      <c r="DAA7" s="11"/>
      <c r="DAB7" s="11"/>
      <c r="DAC7" s="11"/>
      <c r="DAD7" s="11"/>
      <c r="DAE7" s="11"/>
      <c r="DAF7" s="11"/>
      <c r="DAG7" s="11"/>
      <c r="DAH7" s="11"/>
      <c r="DAI7" s="11"/>
      <c r="DAJ7" s="11"/>
      <c r="DAK7" s="11"/>
      <c r="DAL7" s="11"/>
      <c r="DAM7" s="11"/>
      <c r="DAN7" s="11"/>
      <c r="DAO7" s="11"/>
      <c r="DAP7" s="11"/>
      <c r="DAQ7" s="11"/>
      <c r="DAR7" s="11"/>
      <c r="DAS7" s="11"/>
      <c r="DAT7" s="11"/>
      <c r="DAU7" s="11"/>
      <c r="DAV7" s="11"/>
      <c r="DAW7" s="11"/>
      <c r="DAX7" s="11"/>
      <c r="DAY7" s="11"/>
      <c r="DAZ7" s="11"/>
      <c r="DBA7" s="11"/>
      <c r="DBB7" s="11"/>
      <c r="DBC7" s="11"/>
      <c r="DBD7" s="11"/>
      <c r="DBE7" s="11"/>
      <c r="DBF7" s="11"/>
      <c r="DBG7" s="11"/>
      <c r="DBH7" s="11"/>
      <c r="DBI7" s="11"/>
      <c r="DBJ7" s="11"/>
      <c r="DBK7" s="11"/>
      <c r="DBL7" s="11"/>
      <c r="DBM7" s="11"/>
      <c r="DBN7" s="11"/>
      <c r="DBO7" s="11"/>
      <c r="DBP7" s="11"/>
      <c r="DBQ7" s="11"/>
      <c r="DBR7" s="11"/>
      <c r="DBS7" s="11"/>
      <c r="DBT7" s="11"/>
      <c r="DBU7" s="11"/>
      <c r="DBV7" s="11"/>
      <c r="DBW7" s="11"/>
      <c r="DBX7" s="11"/>
      <c r="DBY7" s="11"/>
      <c r="DBZ7" s="11"/>
      <c r="DCA7" s="11"/>
      <c r="DCB7" s="11"/>
      <c r="DCC7" s="11"/>
      <c r="DCD7" s="11"/>
      <c r="DCE7" s="11"/>
      <c r="DCF7" s="11"/>
      <c r="DCG7" s="11"/>
      <c r="DCH7" s="11"/>
      <c r="DCI7" s="11"/>
      <c r="DCJ7" s="11"/>
      <c r="DCK7" s="11"/>
      <c r="DCL7" s="11"/>
      <c r="DCM7" s="11"/>
      <c r="DCN7" s="11"/>
      <c r="DCO7" s="11"/>
      <c r="DCP7" s="11"/>
      <c r="DCQ7" s="11"/>
      <c r="DCR7" s="11"/>
      <c r="DCS7" s="11"/>
      <c r="DCT7" s="11"/>
      <c r="DCU7" s="11"/>
      <c r="DCV7" s="11"/>
      <c r="DCW7" s="11"/>
      <c r="DCX7" s="11"/>
      <c r="DCY7" s="11"/>
      <c r="DCZ7" s="11"/>
      <c r="DDA7" s="11"/>
      <c r="DDB7" s="11"/>
      <c r="DDC7" s="11"/>
      <c r="DDD7" s="11"/>
      <c r="DDE7" s="11"/>
      <c r="DDF7" s="11"/>
      <c r="DDG7" s="11"/>
      <c r="DDH7" s="11"/>
      <c r="DDI7" s="11"/>
      <c r="DDJ7" s="11"/>
      <c r="DDK7" s="11"/>
      <c r="DDL7" s="11"/>
      <c r="DDM7" s="11"/>
      <c r="DDN7" s="11"/>
      <c r="DDO7" s="11"/>
      <c r="DDP7" s="11"/>
      <c r="DDQ7" s="11"/>
      <c r="DDR7" s="11"/>
      <c r="DDS7" s="11"/>
      <c r="DDT7" s="11"/>
      <c r="DDU7" s="11"/>
      <c r="DDV7" s="11"/>
      <c r="DDW7" s="11"/>
      <c r="DDX7" s="11"/>
      <c r="DDY7" s="11"/>
      <c r="DDZ7" s="11"/>
      <c r="DEA7" s="11"/>
      <c r="DEB7" s="11"/>
      <c r="DEC7" s="11"/>
      <c r="DED7" s="11"/>
      <c r="DEE7" s="11"/>
      <c r="DEF7" s="11"/>
      <c r="DEG7" s="11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</row>
    <row r="8" spans="1:3126" s="2" customFormat="1" ht="24" customHeight="1" x14ac:dyDescent="0.25">
      <c r="A8" s="44">
        <v>1</v>
      </c>
      <c r="B8" s="45">
        <v>2</v>
      </c>
      <c r="C8" s="44">
        <v>3</v>
      </c>
      <c r="D8" s="45">
        <v>4</v>
      </c>
      <c r="E8" s="44">
        <v>5</v>
      </c>
      <c r="F8" s="45">
        <v>6</v>
      </c>
      <c r="G8" s="44">
        <v>7</v>
      </c>
      <c r="H8" s="45">
        <v>8</v>
      </c>
      <c r="I8" s="44">
        <v>9</v>
      </c>
      <c r="J8" s="45">
        <v>10</v>
      </c>
      <c r="K8" s="44">
        <v>11</v>
      </c>
      <c r="L8" s="45">
        <v>12</v>
      </c>
      <c r="M8" s="44">
        <v>13</v>
      </c>
      <c r="N8" s="45">
        <v>14</v>
      </c>
      <c r="O8" s="44">
        <v>15</v>
      </c>
      <c r="P8" s="45">
        <v>16</v>
      </c>
      <c r="Q8" s="44">
        <v>17</v>
      </c>
      <c r="R8" s="45">
        <v>18</v>
      </c>
      <c r="S8" s="44">
        <v>19</v>
      </c>
      <c r="T8" s="45">
        <v>20</v>
      </c>
      <c r="U8" s="44">
        <v>21</v>
      </c>
      <c r="V8" s="45">
        <v>22</v>
      </c>
      <c r="W8" s="44">
        <v>23</v>
      </c>
      <c r="X8" s="45">
        <v>24</v>
      </c>
      <c r="Y8" s="44">
        <v>25</v>
      </c>
      <c r="Z8" s="45">
        <v>26</v>
      </c>
      <c r="AA8" s="44">
        <v>27</v>
      </c>
      <c r="AB8" s="45">
        <v>28</v>
      </c>
      <c r="AC8" s="44">
        <v>29</v>
      </c>
      <c r="AD8" s="45">
        <v>30</v>
      </c>
      <c r="AE8" s="44">
        <v>31</v>
      </c>
      <c r="AF8" s="45">
        <v>32</v>
      </c>
      <c r="AG8" s="44">
        <v>33</v>
      </c>
      <c r="AH8" s="45">
        <v>34</v>
      </c>
      <c r="AI8" s="44">
        <v>35</v>
      </c>
      <c r="AJ8" s="45">
        <v>36</v>
      </c>
      <c r="AK8" s="44">
        <v>37</v>
      </c>
      <c r="AL8" s="45">
        <v>38</v>
      </c>
      <c r="AM8" s="44">
        <v>39</v>
      </c>
      <c r="AN8" s="45">
        <v>40</v>
      </c>
      <c r="AO8" s="44">
        <v>41</v>
      </c>
      <c r="AP8" s="45">
        <v>42</v>
      </c>
      <c r="AQ8" s="44">
        <v>43</v>
      </c>
      <c r="AR8" s="45">
        <v>44</v>
      </c>
      <c r="AS8" s="44">
        <v>45</v>
      </c>
      <c r="AT8" s="45">
        <v>46</v>
      </c>
      <c r="AU8" s="44">
        <v>47</v>
      </c>
      <c r="AV8" s="45">
        <v>48</v>
      </c>
      <c r="AW8" s="44">
        <v>49</v>
      </c>
      <c r="AX8" s="45">
        <v>50</v>
      </c>
      <c r="AY8" s="44">
        <v>51</v>
      </c>
      <c r="AZ8" s="45">
        <v>52</v>
      </c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8"/>
      <c r="DB8" s="8"/>
      <c r="DC8" s="8"/>
      <c r="DD8" s="8"/>
      <c r="DE8" s="8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</row>
    <row r="9" spans="1:3126" s="3" customFormat="1" ht="37.5" customHeight="1" x14ac:dyDescent="0.25">
      <c r="A9" s="101" t="s">
        <v>88</v>
      </c>
      <c r="B9" s="101"/>
      <c r="C9" s="101"/>
      <c r="D9" s="101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2"/>
      <c r="BB9" s="50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8"/>
      <c r="DB9" s="8"/>
      <c r="DC9" s="8"/>
      <c r="DD9" s="8"/>
      <c r="DE9" s="8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  <c r="ASC9" s="5"/>
      <c r="ASD9" s="5"/>
      <c r="ASE9" s="5"/>
      <c r="ASF9" s="5"/>
      <c r="ASG9" s="5"/>
      <c r="ASH9" s="5"/>
      <c r="ASI9" s="5"/>
      <c r="ASJ9" s="5"/>
      <c r="ASK9" s="5"/>
      <c r="ASL9" s="5"/>
      <c r="ASM9" s="5"/>
      <c r="ASN9" s="5"/>
      <c r="ASO9" s="5"/>
      <c r="ASP9" s="5"/>
      <c r="ASQ9" s="5"/>
      <c r="ASR9" s="5"/>
      <c r="ASS9" s="5"/>
      <c r="AST9" s="5"/>
      <c r="ASU9" s="5"/>
      <c r="ASV9" s="5"/>
      <c r="ASW9" s="5"/>
      <c r="ASX9" s="5"/>
      <c r="ASY9" s="5"/>
      <c r="ASZ9" s="5"/>
      <c r="ATA9" s="5"/>
      <c r="ATB9" s="5"/>
      <c r="ATC9" s="5"/>
      <c r="ATD9" s="5"/>
      <c r="ATE9" s="5"/>
      <c r="ATF9" s="5"/>
      <c r="ATG9" s="5"/>
      <c r="ATH9" s="5"/>
      <c r="ATI9" s="5"/>
      <c r="ATJ9" s="5"/>
      <c r="ATK9" s="5"/>
      <c r="ATL9" s="5"/>
      <c r="ATM9" s="5"/>
      <c r="ATN9" s="5"/>
      <c r="ATO9" s="5"/>
      <c r="ATP9" s="5"/>
      <c r="ATQ9" s="5"/>
      <c r="ATR9" s="5"/>
      <c r="ATS9" s="5"/>
      <c r="ATT9" s="5"/>
      <c r="ATU9" s="5"/>
      <c r="ATV9" s="5"/>
      <c r="ATW9" s="5"/>
      <c r="ATX9" s="5"/>
      <c r="ATY9" s="5"/>
      <c r="ATZ9" s="5"/>
      <c r="AUA9" s="5"/>
      <c r="AUB9" s="5"/>
      <c r="AUC9" s="5"/>
      <c r="AUD9" s="5"/>
      <c r="AUE9" s="5"/>
      <c r="AUF9" s="5"/>
      <c r="AUG9" s="5"/>
      <c r="AUH9" s="5"/>
      <c r="AUI9" s="5"/>
      <c r="AUJ9" s="5"/>
      <c r="AUK9" s="5"/>
      <c r="AUL9" s="5"/>
      <c r="AUM9" s="5"/>
      <c r="AUN9" s="5"/>
      <c r="AUO9" s="5"/>
      <c r="AUP9" s="5"/>
      <c r="AUQ9" s="5"/>
      <c r="AUR9" s="5"/>
      <c r="AUS9" s="5"/>
      <c r="AUT9" s="5"/>
      <c r="AUU9" s="5"/>
      <c r="AUV9" s="5"/>
      <c r="AUW9" s="5"/>
      <c r="AUX9" s="5"/>
      <c r="AUY9" s="5"/>
      <c r="AUZ9" s="5"/>
      <c r="AVA9" s="5"/>
      <c r="AVB9" s="5"/>
      <c r="AVC9" s="5"/>
      <c r="AVD9" s="5"/>
      <c r="AVE9" s="5"/>
      <c r="AVF9" s="5"/>
      <c r="AVG9" s="5"/>
      <c r="AVH9" s="5"/>
      <c r="AVI9" s="5"/>
      <c r="AVJ9" s="5"/>
      <c r="AVK9" s="5"/>
      <c r="AVL9" s="5"/>
      <c r="AVM9" s="5"/>
      <c r="AVN9" s="5"/>
      <c r="AVO9" s="5"/>
      <c r="AVP9" s="5"/>
      <c r="AVQ9" s="5"/>
      <c r="AVR9" s="5"/>
      <c r="AVS9" s="5"/>
      <c r="AVT9" s="5"/>
      <c r="AVU9" s="5"/>
      <c r="AVV9" s="5"/>
      <c r="AVW9" s="5"/>
      <c r="AVX9" s="5"/>
      <c r="AVY9" s="5"/>
      <c r="AVZ9" s="5"/>
      <c r="AWA9" s="5"/>
      <c r="AWB9" s="5"/>
      <c r="AWC9" s="5"/>
      <c r="AWD9" s="5"/>
      <c r="AWE9" s="5"/>
      <c r="AWF9" s="5"/>
      <c r="AWG9" s="5"/>
      <c r="AWH9" s="5"/>
      <c r="AWI9" s="5"/>
      <c r="AWJ9" s="5"/>
      <c r="AWK9" s="5"/>
      <c r="AWL9" s="5"/>
      <c r="AWM9" s="5"/>
      <c r="AWN9" s="5"/>
      <c r="AWO9" s="5"/>
      <c r="AWP9" s="5"/>
      <c r="AWQ9" s="5"/>
      <c r="AWR9" s="5"/>
      <c r="AWS9" s="5"/>
      <c r="AWT9" s="5"/>
      <c r="AWU9" s="5"/>
      <c r="AWV9" s="5"/>
      <c r="AWW9" s="5"/>
      <c r="AWX9" s="5"/>
      <c r="AWY9" s="5"/>
      <c r="AWZ9" s="5"/>
      <c r="AXA9" s="5"/>
      <c r="AXB9" s="5"/>
      <c r="AXC9" s="5"/>
      <c r="AXD9" s="5"/>
      <c r="AXE9" s="5"/>
      <c r="AXF9" s="5"/>
      <c r="AXG9" s="5"/>
      <c r="AXH9" s="5"/>
      <c r="AXI9" s="5"/>
      <c r="AXJ9" s="5"/>
      <c r="AXK9" s="5"/>
      <c r="AXL9" s="5"/>
      <c r="AXM9" s="5"/>
      <c r="AXN9" s="5"/>
      <c r="AXO9" s="5"/>
      <c r="AXP9" s="5"/>
      <c r="AXQ9" s="5"/>
      <c r="AXR9" s="5"/>
      <c r="AXS9" s="5"/>
      <c r="AXT9" s="5"/>
      <c r="AXU9" s="5"/>
      <c r="AXV9" s="5"/>
      <c r="AXW9" s="5"/>
      <c r="AXX9" s="5"/>
      <c r="AXY9" s="5"/>
      <c r="AXZ9" s="5"/>
      <c r="AYA9" s="5"/>
      <c r="AYB9" s="5"/>
      <c r="AYC9" s="5"/>
      <c r="AYD9" s="5"/>
      <c r="AYE9" s="5"/>
      <c r="AYF9" s="5"/>
      <c r="AYG9" s="5"/>
      <c r="AYH9" s="5"/>
      <c r="AYI9" s="5"/>
      <c r="AYJ9" s="5"/>
      <c r="AYK9" s="5"/>
      <c r="AYL9" s="5"/>
      <c r="AYM9" s="5"/>
      <c r="AYN9" s="5"/>
      <c r="AYO9" s="5"/>
      <c r="AYP9" s="5"/>
      <c r="AYQ9" s="5"/>
      <c r="AYR9" s="5"/>
      <c r="AYS9" s="5"/>
      <c r="AYT9" s="5"/>
      <c r="AYU9" s="5"/>
      <c r="AYV9" s="5"/>
      <c r="AYW9" s="5"/>
      <c r="AYX9" s="5"/>
      <c r="AYY9" s="5"/>
      <c r="AYZ9" s="5"/>
      <c r="AZA9" s="5"/>
      <c r="AZB9" s="5"/>
      <c r="AZC9" s="5"/>
      <c r="AZD9" s="5"/>
      <c r="AZE9" s="5"/>
      <c r="AZF9" s="5"/>
      <c r="AZG9" s="5"/>
      <c r="AZH9" s="5"/>
      <c r="AZI9" s="5"/>
      <c r="AZJ9" s="5"/>
      <c r="AZK9" s="5"/>
      <c r="AZL9" s="5"/>
      <c r="AZM9" s="5"/>
      <c r="AZN9" s="5"/>
      <c r="AZO9" s="5"/>
      <c r="AZP9" s="5"/>
      <c r="AZQ9" s="5"/>
      <c r="AZR9" s="5"/>
      <c r="AZS9" s="5"/>
      <c r="AZT9" s="5"/>
      <c r="AZU9" s="5"/>
      <c r="AZV9" s="5"/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  <c r="BKS9" s="5"/>
      <c r="BKT9" s="5"/>
      <c r="BKU9" s="5"/>
      <c r="BKV9" s="5"/>
      <c r="BKW9" s="5"/>
      <c r="BKX9" s="5"/>
      <c r="BKY9" s="5"/>
      <c r="BKZ9" s="5"/>
      <c r="BLA9" s="5"/>
      <c r="BLB9" s="5"/>
      <c r="BLC9" s="5"/>
      <c r="BLD9" s="5"/>
      <c r="BLE9" s="5"/>
      <c r="BLF9" s="5"/>
      <c r="BLG9" s="5"/>
      <c r="BLH9" s="5"/>
      <c r="BLI9" s="5"/>
      <c r="BLJ9" s="5"/>
      <c r="BLK9" s="5"/>
      <c r="BLL9" s="5"/>
      <c r="BLM9" s="5"/>
      <c r="BLN9" s="5"/>
      <c r="BLO9" s="5"/>
      <c r="BLP9" s="5"/>
      <c r="BLQ9" s="5"/>
      <c r="BLR9" s="5"/>
      <c r="BLS9" s="5"/>
      <c r="BLT9" s="5"/>
      <c r="BLU9" s="5"/>
      <c r="BLV9" s="5"/>
      <c r="BLW9" s="5"/>
      <c r="BLX9" s="5"/>
      <c r="BLY9" s="5"/>
      <c r="BLZ9" s="5"/>
      <c r="BMA9" s="5"/>
      <c r="BMB9" s="5"/>
      <c r="BMC9" s="5"/>
      <c r="BMD9" s="5"/>
      <c r="BME9" s="5"/>
      <c r="BMF9" s="5"/>
      <c r="BMG9" s="5"/>
      <c r="BMH9" s="5"/>
      <c r="BMI9" s="5"/>
      <c r="BMJ9" s="5"/>
      <c r="BMK9" s="5"/>
      <c r="BML9" s="5"/>
      <c r="BMM9" s="5"/>
      <c r="BMN9" s="5"/>
      <c r="BMO9" s="5"/>
      <c r="BMP9" s="5"/>
      <c r="BMQ9" s="5"/>
      <c r="BMR9" s="5"/>
      <c r="BMS9" s="5"/>
      <c r="BMT9" s="5"/>
      <c r="BMU9" s="5"/>
      <c r="BMV9" s="5"/>
      <c r="BMW9" s="5"/>
      <c r="BMX9" s="5"/>
      <c r="BMY9" s="5"/>
      <c r="BMZ9" s="5"/>
      <c r="BNA9" s="5"/>
      <c r="BNB9" s="5"/>
      <c r="BNC9" s="5"/>
      <c r="BND9" s="5"/>
      <c r="BNE9" s="5"/>
      <c r="BNF9" s="5"/>
      <c r="BNG9" s="5"/>
      <c r="BNH9" s="5"/>
      <c r="BNI9" s="5"/>
      <c r="BNJ9" s="5"/>
      <c r="BNK9" s="5"/>
      <c r="BNL9" s="5"/>
      <c r="BNM9" s="5"/>
      <c r="BNN9" s="5"/>
      <c r="BNO9" s="5"/>
      <c r="BNP9" s="5"/>
      <c r="BNQ9" s="5"/>
      <c r="BNR9" s="5"/>
      <c r="BNS9" s="5"/>
      <c r="BNT9" s="5"/>
      <c r="BNU9" s="5"/>
      <c r="BNV9" s="5"/>
      <c r="BNW9" s="5"/>
      <c r="BNX9" s="5"/>
      <c r="BNY9" s="5"/>
      <c r="BNZ9" s="5"/>
      <c r="BOA9" s="5"/>
      <c r="BOB9" s="5"/>
      <c r="BOC9" s="5"/>
      <c r="BOD9" s="5"/>
      <c r="BOE9" s="5"/>
      <c r="BOF9" s="5"/>
      <c r="BOG9" s="5"/>
      <c r="BOH9" s="5"/>
      <c r="BOI9" s="5"/>
      <c r="BOJ9" s="5"/>
      <c r="BOK9" s="5"/>
      <c r="BOL9" s="5"/>
      <c r="BOM9" s="5"/>
      <c r="BON9" s="5"/>
      <c r="BOO9" s="5"/>
      <c r="BOP9" s="5"/>
      <c r="BOQ9" s="5"/>
      <c r="BOR9" s="5"/>
      <c r="BOS9" s="5"/>
      <c r="BOT9" s="5"/>
      <c r="BOU9" s="5"/>
      <c r="BOV9" s="5"/>
      <c r="BOW9" s="5"/>
      <c r="BOX9" s="5"/>
      <c r="BOY9" s="5"/>
      <c r="BOZ9" s="5"/>
      <c r="BPA9" s="5"/>
      <c r="BPB9" s="5"/>
      <c r="BPC9" s="5"/>
      <c r="BPD9" s="5"/>
      <c r="BPE9" s="5"/>
      <c r="BPF9" s="5"/>
      <c r="BPG9" s="5"/>
      <c r="BPH9" s="5"/>
      <c r="BPI9" s="5"/>
      <c r="BPJ9" s="5"/>
      <c r="BPK9" s="5"/>
      <c r="BPL9" s="5"/>
      <c r="BPM9" s="5"/>
      <c r="BPN9" s="5"/>
      <c r="BPO9" s="5"/>
      <c r="BPP9" s="5"/>
      <c r="BPQ9" s="5"/>
      <c r="BPR9" s="5"/>
      <c r="BPS9" s="5"/>
      <c r="BPT9" s="5"/>
      <c r="BPU9" s="5"/>
      <c r="BPV9" s="5"/>
      <c r="BPW9" s="5"/>
      <c r="BPX9" s="5"/>
      <c r="BPY9" s="5"/>
      <c r="BPZ9" s="5"/>
      <c r="BQA9" s="5"/>
      <c r="BQB9" s="5"/>
      <c r="BQC9" s="5"/>
      <c r="BQD9" s="5"/>
      <c r="BQE9" s="5"/>
      <c r="BQF9" s="5"/>
      <c r="BQG9" s="5"/>
      <c r="BQH9" s="5"/>
      <c r="BQI9" s="5"/>
      <c r="BQJ9" s="5"/>
      <c r="BQK9" s="5"/>
      <c r="BQL9" s="5"/>
      <c r="BQM9" s="5"/>
      <c r="BQN9" s="5"/>
      <c r="BQO9" s="5"/>
      <c r="BQP9" s="5"/>
      <c r="BQQ9" s="5"/>
      <c r="BQR9" s="5"/>
      <c r="BQS9" s="5"/>
      <c r="BQT9" s="5"/>
      <c r="BQU9" s="5"/>
      <c r="BQV9" s="5"/>
      <c r="BQW9" s="5"/>
      <c r="BQX9" s="5"/>
      <c r="BQY9" s="5"/>
      <c r="BQZ9" s="5"/>
      <c r="BRA9" s="5"/>
      <c r="BRB9" s="5"/>
      <c r="BRC9" s="5"/>
      <c r="BRD9" s="5"/>
      <c r="BRE9" s="5"/>
      <c r="BRF9" s="5"/>
      <c r="BRG9" s="5"/>
      <c r="BRH9" s="5"/>
      <c r="BRI9" s="5"/>
      <c r="BRJ9" s="5"/>
      <c r="BRK9" s="5"/>
      <c r="BRL9" s="5"/>
      <c r="BRM9" s="5"/>
      <c r="BRN9" s="5"/>
      <c r="BRO9" s="5"/>
      <c r="BRP9" s="5"/>
      <c r="BRQ9" s="5"/>
      <c r="BRR9" s="5"/>
      <c r="BRS9" s="5"/>
      <c r="BRT9" s="5"/>
      <c r="BRU9" s="5"/>
      <c r="BRV9" s="5"/>
      <c r="BRW9" s="5"/>
      <c r="BRX9" s="5"/>
      <c r="BRY9" s="5"/>
      <c r="BRZ9" s="5"/>
      <c r="BSA9" s="5"/>
      <c r="BSB9" s="5"/>
      <c r="BSC9" s="5"/>
      <c r="BSD9" s="5"/>
      <c r="BSE9" s="5"/>
      <c r="BSF9" s="5"/>
      <c r="BSG9" s="5"/>
      <c r="BSH9" s="5"/>
      <c r="BSI9" s="5"/>
      <c r="BSJ9" s="5"/>
      <c r="BSK9" s="5"/>
      <c r="BSL9" s="5"/>
      <c r="BSM9" s="5"/>
      <c r="BSN9" s="5"/>
      <c r="BSO9" s="5"/>
      <c r="BSP9" s="5"/>
      <c r="BSQ9" s="5"/>
      <c r="BSR9" s="5"/>
      <c r="BSS9" s="5"/>
      <c r="BST9" s="5"/>
      <c r="BSU9" s="5"/>
      <c r="BSV9" s="5"/>
      <c r="BSW9" s="5"/>
      <c r="BSX9" s="5"/>
      <c r="BSY9" s="5"/>
      <c r="BSZ9" s="5"/>
      <c r="BTA9" s="5"/>
      <c r="BTB9" s="5"/>
      <c r="BTC9" s="5"/>
      <c r="BTD9" s="5"/>
      <c r="BTE9" s="5"/>
      <c r="BTF9" s="5"/>
      <c r="BTG9" s="5"/>
      <c r="BTH9" s="5"/>
      <c r="BTI9" s="5"/>
      <c r="BTJ9" s="5"/>
      <c r="BTK9" s="5"/>
      <c r="BTL9" s="5"/>
      <c r="BTM9" s="5"/>
      <c r="BTN9" s="5"/>
      <c r="BTO9" s="5"/>
      <c r="BTP9" s="5"/>
      <c r="BTQ9" s="5"/>
      <c r="BTR9" s="5"/>
      <c r="BTS9" s="5"/>
      <c r="BTT9" s="5"/>
      <c r="BTU9" s="5"/>
      <c r="BTV9" s="5"/>
      <c r="BTW9" s="5"/>
      <c r="BTX9" s="5"/>
      <c r="BTY9" s="5"/>
      <c r="BTZ9" s="5"/>
      <c r="BUA9" s="5"/>
      <c r="BUB9" s="5"/>
      <c r="BUC9" s="5"/>
      <c r="BUD9" s="5"/>
      <c r="BUE9" s="5"/>
      <c r="BUF9" s="5"/>
      <c r="BUG9" s="5"/>
      <c r="BUH9" s="5"/>
      <c r="BUI9" s="5"/>
      <c r="BUJ9" s="5"/>
      <c r="BUK9" s="5"/>
      <c r="BUL9" s="5"/>
      <c r="BUM9" s="5"/>
      <c r="BUN9" s="5"/>
      <c r="BUO9" s="5"/>
      <c r="BUP9" s="5"/>
      <c r="BUQ9" s="5"/>
      <c r="BUR9" s="5"/>
      <c r="BUS9" s="5"/>
      <c r="BUT9" s="5"/>
      <c r="BUU9" s="5"/>
      <c r="BUV9" s="5"/>
      <c r="BUW9" s="5"/>
      <c r="BUX9" s="5"/>
      <c r="BUY9" s="5"/>
      <c r="BUZ9" s="5"/>
      <c r="BVA9" s="5"/>
      <c r="BVB9" s="5"/>
      <c r="BVC9" s="5"/>
      <c r="BVD9" s="5"/>
      <c r="BVE9" s="5"/>
      <c r="BVF9" s="5"/>
      <c r="BVG9" s="5"/>
      <c r="BVH9" s="5"/>
      <c r="BVI9" s="5"/>
      <c r="BVJ9" s="5"/>
      <c r="BVK9" s="5"/>
      <c r="BVL9" s="5"/>
      <c r="BVM9" s="5"/>
      <c r="BVN9" s="5"/>
      <c r="BVO9" s="5"/>
      <c r="BVP9" s="5"/>
      <c r="BVQ9" s="5"/>
      <c r="BVR9" s="5"/>
      <c r="BVS9" s="5"/>
      <c r="BVT9" s="5"/>
      <c r="BVU9" s="5"/>
      <c r="BVV9" s="5"/>
      <c r="BVW9" s="5"/>
      <c r="BVX9" s="5"/>
      <c r="BVY9" s="5"/>
      <c r="BVZ9" s="5"/>
      <c r="BWA9" s="5"/>
      <c r="BWB9" s="5"/>
      <c r="BWC9" s="5"/>
      <c r="BWD9" s="5"/>
      <c r="BWE9" s="5"/>
      <c r="BWF9" s="5"/>
      <c r="BWG9" s="5"/>
      <c r="BWH9" s="5"/>
      <c r="BWI9" s="5"/>
      <c r="BWJ9" s="5"/>
      <c r="BWK9" s="5"/>
      <c r="BWL9" s="5"/>
      <c r="BWM9" s="5"/>
      <c r="BWN9" s="5"/>
      <c r="BWO9" s="5"/>
      <c r="BWP9" s="5"/>
      <c r="BWQ9" s="5"/>
      <c r="BWR9" s="5"/>
      <c r="BWS9" s="5"/>
      <c r="BWT9" s="5"/>
      <c r="BWU9" s="5"/>
      <c r="BWV9" s="5"/>
      <c r="BWW9" s="5"/>
      <c r="BWX9" s="5"/>
      <c r="BWY9" s="5"/>
      <c r="BWZ9" s="5"/>
      <c r="BXA9" s="5"/>
      <c r="BXB9" s="5"/>
      <c r="BXC9" s="5"/>
      <c r="BXD9" s="5"/>
      <c r="BXE9" s="5"/>
      <c r="BXF9" s="5"/>
      <c r="BXG9" s="5"/>
      <c r="BXH9" s="5"/>
      <c r="BXI9" s="5"/>
      <c r="BXJ9" s="5"/>
      <c r="BXK9" s="5"/>
      <c r="BXL9" s="5"/>
      <c r="BXM9" s="5"/>
      <c r="BXN9" s="5"/>
      <c r="BXO9" s="5"/>
      <c r="BXP9" s="5"/>
      <c r="BXQ9" s="5"/>
      <c r="BXR9" s="5"/>
      <c r="BXS9" s="5"/>
      <c r="BXT9" s="5"/>
      <c r="BXU9" s="5"/>
      <c r="BXV9" s="5"/>
      <c r="BXW9" s="5"/>
      <c r="BXX9" s="5"/>
      <c r="BXY9" s="5"/>
      <c r="BXZ9" s="5"/>
      <c r="BYA9" s="5"/>
      <c r="BYB9" s="5"/>
      <c r="BYC9" s="5"/>
      <c r="BYD9" s="5"/>
      <c r="BYE9" s="5"/>
      <c r="BYF9" s="5"/>
      <c r="BYG9" s="5"/>
      <c r="BYH9" s="5"/>
      <c r="BYI9" s="5"/>
      <c r="BYJ9" s="5"/>
      <c r="BYK9" s="5"/>
      <c r="BYL9" s="5"/>
      <c r="BYM9" s="5"/>
      <c r="BYN9" s="5"/>
      <c r="BYO9" s="5"/>
      <c r="BYP9" s="5"/>
      <c r="BYQ9" s="5"/>
      <c r="BYR9" s="5"/>
      <c r="BYS9" s="5"/>
      <c r="BYT9" s="5"/>
      <c r="BYU9" s="5"/>
      <c r="BYV9" s="5"/>
      <c r="BYW9" s="5"/>
      <c r="BYX9" s="5"/>
      <c r="BYY9" s="5"/>
      <c r="BYZ9" s="5"/>
      <c r="BZA9" s="5"/>
      <c r="BZB9" s="5"/>
      <c r="BZC9" s="5"/>
      <c r="BZD9" s="5"/>
      <c r="BZE9" s="5"/>
      <c r="BZF9" s="5"/>
      <c r="BZG9" s="5"/>
      <c r="BZH9" s="5"/>
      <c r="BZI9" s="5"/>
      <c r="BZJ9" s="5"/>
      <c r="BZK9" s="5"/>
      <c r="BZL9" s="5"/>
      <c r="BZM9" s="5"/>
      <c r="BZN9" s="5"/>
      <c r="BZO9" s="5"/>
      <c r="BZP9" s="5"/>
      <c r="BZQ9" s="5"/>
      <c r="BZR9" s="5"/>
      <c r="BZS9" s="5"/>
      <c r="BZT9" s="5"/>
      <c r="BZU9" s="5"/>
      <c r="BZV9" s="5"/>
      <c r="BZW9" s="5"/>
      <c r="BZX9" s="5"/>
      <c r="BZY9" s="5"/>
      <c r="BZZ9" s="5"/>
      <c r="CAA9" s="5"/>
      <c r="CAB9" s="5"/>
      <c r="CAC9" s="5"/>
      <c r="CAD9" s="5"/>
      <c r="CAE9" s="5"/>
      <c r="CAF9" s="5"/>
      <c r="CAG9" s="5"/>
      <c r="CAH9" s="5"/>
      <c r="CAI9" s="5"/>
      <c r="CAJ9" s="5"/>
      <c r="CAK9" s="5"/>
      <c r="CAL9" s="5"/>
      <c r="CAM9" s="5"/>
      <c r="CAN9" s="5"/>
      <c r="CAO9" s="5"/>
      <c r="CAP9" s="5"/>
      <c r="CAQ9" s="5"/>
      <c r="CAR9" s="5"/>
      <c r="CAS9" s="5"/>
      <c r="CAT9" s="5"/>
      <c r="CAU9" s="5"/>
      <c r="CAV9" s="5"/>
      <c r="CAW9" s="5"/>
      <c r="CAX9" s="5"/>
      <c r="CAY9" s="5"/>
      <c r="CAZ9" s="5"/>
      <c r="CBA9" s="5"/>
      <c r="CBB9" s="5"/>
      <c r="CBC9" s="5"/>
      <c r="CBD9" s="5"/>
      <c r="CBE9" s="5"/>
      <c r="CBF9" s="5"/>
      <c r="CBG9" s="5"/>
      <c r="CBH9" s="5"/>
      <c r="CBI9" s="5"/>
      <c r="CBJ9" s="5"/>
      <c r="CBK9" s="5"/>
      <c r="CBL9" s="5"/>
      <c r="CBM9" s="5"/>
      <c r="CBN9" s="5"/>
      <c r="CBO9" s="5"/>
      <c r="CBP9" s="5"/>
      <c r="CBQ9" s="5"/>
      <c r="CBR9" s="5"/>
      <c r="CBS9" s="5"/>
      <c r="CBT9" s="5"/>
      <c r="CBU9" s="5"/>
      <c r="CBV9" s="5"/>
      <c r="CBW9" s="5"/>
      <c r="CBX9" s="5"/>
      <c r="CBY9" s="5"/>
      <c r="CBZ9" s="5"/>
      <c r="CCA9" s="5"/>
      <c r="CCB9" s="5"/>
      <c r="CCC9" s="5"/>
      <c r="CCD9" s="5"/>
      <c r="CCE9" s="5"/>
      <c r="CCF9" s="5"/>
      <c r="CCG9" s="5"/>
      <c r="CCH9" s="5"/>
      <c r="CCI9" s="5"/>
      <c r="CCJ9" s="5"/>
      <c r="CCK9" s="5"/>
      <c r="CCL9" s="5"/>
      <c r="CCM9" s="5"/>
      <c r="CCN9" s="5"/>
      <c r="CCO9" s="5"/>
      <c r="CCP9" s="5"/>
      <c r="CCQ9" s="5"/>
      <c r="CCR9" s="5"/>
      <c r="CCS9" s="5"/>
      <c r="CCT9" s="5"/>
      <c r="CCU9" s="5"/>
      <c r="CCV9" s="5"/>
      <c r="CCW9" s="5"/>
      <c r="CCX9" s="5"/>
      <c r="CCY9" s="5"/>
      <c r="CCZ9" s="5"/>
      <c r="CDA9" s="5"/>
      <c r="CDB9" s="5"/>
      <c r="CDC9" s="5"/>
      <c r="CDD9" s="5"/>
      <c r="CDE9" s="5"/>
      <c r="CDF9" s="5"/>
      <c r="CDG9" s="5"/>
      <c r="CDH9" s="5"/>
      <c r="CDI9" s="5"/>
      <c r="CDJ9" s="5"/>
      <c r="CDK9" s="5"/>
      <c r="CDL9" s="5"/>
      <c r="CDM9" s="5"/>
      <c r="CDN9" s="5"/>
      <c r="CDO9" s="5"/>
      <c r="CDP9" s="5"/>
      <c r="CDQ9" s="5"/>
      <c r="CDR9" s="5"/>
      <c r="CDS9" s="5"/>
      <c r="CDT9" s="5"/>
      <c r="CDU9" s="5"/>
      <c r="CDV9" s="5"/>
      <c r="CDW9" s="5"/>
      <c r="CDX9" s="5"/>
      <c r="CDY9" s="5"/>
      <c r="CDZ9" s="5"/>
      <c r="CEA9" s="5"/>
      <c r="CEB9" s="5"/>
      <c r="CEC9" s="5"/>
      <c r="CED9" s="5"/>
      <c r="CEE9" s="5"/>
      <c r="CEF9" s="5"/>
      <c r="CEG9" s="5"/>
      <c r="CEH9" s="5"/>
      <c r="CEI9" s="5"/>
      <c r="CEJ9" s="5"/>
      <c r="CEK9" s="5"/>
      <c r="CEL9" s="5"/>
      <c r="CEM9" s="5"/>
      <c r="CEN9" s="5"/>
      <c r="CEO9" s="5"/>
      <c r="CEP9" s="5"/>
      <c r="CEQ9" s="5"/>
      <c r="CER9" s="5"/>
      <c r="CES9" s="5"/>
      <c r="CET9" s="5"/>
      <c r="CEU9" s="5"/>
      <c r="CEV9" s="5"/>
      <c r="CEW9" s="5"/>
      <c r="CEX9" s="5"/>
      <c r="CEY9" s="5"/>
      <c r="CEZ9" s="5"/>
      <c r="CFA9" s="5"/>
      <c r="CFB9" s="5"/>
      <c r="CFC9" s="5"/>
      <c r="CFD9" s="5"/>
      <c r="CFE9" s="5"/>
      <c r="CFF9" s="5"/>
      <c r="CFG9" s="5"/>
      <c r="CFH9" s="5"/>
      <c r="CFI9" s="5"/>
      <c r="CFJ9" s="5"/>
      <c r="CFK9" s="5"/>
      <c r="CFL9" s="5"/>
      <c r="CFM9" s="5"/>
      <c r="CFN9" s="5"/>
      <c r="CFO9" s="5"/>
      <c r="CFP9" s="5"/>
      <c r="CFQ9" s="5"/>
      <c r="CFR9" s="5"/>
      <c r="CFS9" s="5"/>
      <c r="CFT9" s="5"/>
      <c r="CFU9" s="5"/>
      <c r="CFV9" s="5"/>
      <c r="CFW9" s="5"/>
      <c r="CFX9" s="5"/>
      <c r="CFY9" s="5"/>
      <c r="CFZ9" s="5"/>
      <c r="CGA9" s="5"/>
      <c r="CGB9" s="5"/>
      <c r="CGC9" s="5"/>
      <c r="CGD9" s="5"/>
      <c r="CGE9" s="5"/>
      <c r="CGF9" s="5"/>
      <c r="CGG9" s="5"/>
      <c r="CGH9" s="5"/>
      <c r="CGI9" s="5"/>
      <c r="CGJ9" s="5"/>
      <c r="CGK9" s="5"/>
      <c r="CGL9" s="5"/>
      <c r="CGM9" s="5"/>
      <c r="CGN9" s="5"/>
      <c r="CGO9" s="5"/>
      <c r="CGP9" s="5"/>
      <c r="CGQ9" s="5"/>
      <c r="CGR9" s="5"/>
      <c r="CGS9" s="5"/>
      <c r="CGT9" s="5"/>
      <c r="CGU9" s="5"/>
      <c r="CGV9" s="5"/>
      <c r="CGW9" s="5"/>
      <c r="CGX9" s="5"/>
      <c r="CGY9" s="5"/>
      <c r="CGZ9" s="5"/>
      <c r="CHA9" s="5"/>
      <c r="CHB9" s="5"/>
      <c r="CHC9" s="5"/>
      <c r="CHD9" s="5"/>
      <c r="CHE9" s="5"/>
      <c r="CHF9" s="5"/>
      <c r="CHG9" s="5"/>
      <c r="CHH9" s="5"/>
      <c r="CHI9" s="5"/>
      <c r="CHJ9" s="5"/>
      <c r="CHK9" s="5"/>
      <c r="CHL9" s="5"/>
      <c r="CHM9" s="5"/>
      <c r="CHN9" s="5"/>
      <c r="CHO9" s="5"/>
      <c r="CHP9" s="5"/>
      <c r="CHQ9" s="5"/>
      <c r="CHR9" s="5"/>
      <c r="CHS9" s="5"/>
      <c r="CHT9" s="5"/>
      <c r="CHU9" s="5"/>
      <c r="CHV9" s="5"/>
      <c r="CHW9" s="5"/>
      <c r="CHX9" s="5"/>
      <c r="CHY9" s="5"/>
      <c r="CHZ9" s="5"/>
      <c r="CIA9" s="5"/>
      <c r="CIB9" s="5"/>
      <c r="CIC9" s="5"/>
      <c r="CID9" s="5"/>
      <c r="CIE9" s="5"/>
      <c r="CIF9" s="5"/>
      <c r="CIG9" s="5"/>
      <c r="CIH9" s="5"/>
      <c r="CII9" s="5"/>
      <c r="CIJ9" s="5"/>
      <c r="CIK9" s="5"/>
      <c r="CIL9" s="5"/>
      <c r="CIM9" s="5"/>
      <c r="CIN9" s="5"/>
      <c r="CIO9" s="5"/>
      <c r="CIP9" s="5"/>
      <c r="CIQ9" s="5"/>
      <c r="CIR9" s="5"/>
      <c r="CIS9" s="5"/>
      <c r="CIT9" s="5"/>
      <c r="CIU9" s="5"/>
      <c r="CIV9" s="5"/>
      <c r="CIW9" s="5"/>
      <c r="CIX9" s="5"/>
      <c r="CIY9" s="5"/>
      <c r="CIZ9" s="5"/>
      <c r="CJA9" s="5"/>
      <c r="CJB9" s="5"/>
      <c r="CJC9" s="5"/>
      <c r="CJD9" s="5"/>
      <c r="CJE9" s="5"/>
      <c r="CJF9" s="5"/>
      <c r="CJG9" s="5"/>
      <c r="CJH9" s="5"/>
      <c r="CJI9" s="5"/>
      <c r="CJJ9" s="5"/>
      <c r="CJK9" s="5"/>
      <c r="CJL9" s="5"/>
      <c r="CJM9" s="5"/>
      <c r="CJN9" s="5"/>
      <c r="CJO9" s="5"/>
      <c r="CJP9" s="5"/>
      <c r="CJQ9" s="5"/>
      <c r="CJR9" s="5"/>
      <c r="CJS9" s="5"/>
      <c r="CJT9" s="5"/>
      <c r="CJU9" s="5"/>
      <c r="CJV9" s="5"/>
      <c r="CJW9" s="5"/>
      <c r="CJX9" s="5"/>
      <c r="CJY9" s="5"/>
      <c r="CJZ9" s="5"/>
      <c r="CKA9" s="5"/>
      <c r="CKB9" s="5"/>
      <c r="CKC9" s="5"/>
      <c r="CKD9" s="5"/>
      <c r="CKE9" s="5"/>
      <c r="CKF9" s="5"/>
      <c r="CKG9" s="5"/>
      <c r="CKH9" s="5"/>
      <c r="CKI9" s="5"/>
      <c r="CKJ9" s="5"/>
      <c r="CKK9" s="5"/>
      <c r="CKL9" s="5"/>
      <c r="CKM9" s="5"/>
      <c r="CKN9" s="5"/>
      <c r="CKO9" s="5"/>
      <c r="CKP9" s="5"/>
      <c r="CKQ9" s="5"/>
      <c r="CKR9" s="5"/>
      <c r="CKS9" s="5"/>
      <c r="CKT9" s="5"/>
      <c r="CKU9" s="5"/>
      <c r="CKV9" s="5"/>
      <c r="CKW9" s="5"/>
      <c r="CKX9" s="5"/>
      <c r="CKY9" s="5"/>
      <c r="CKZ9" s="5"/>
      <c r="CLA9" s="5"/>
      <c r="CLB9" s="5"/>
      <c r="CLC9" s="5"/>
      <c r="CLD9" s="5"/>
      <c r="CLE9" s="5"/>
      <c r="CLF9" s="5"/>
      <c r="CLG9" s="5"/>
      <c r="CLH9" s="5"/>
      <c r="CLI9" s="5"/>
      <c r="CLJ9" s="5"/>
      <c r="CLK9" s="5"/>
      <c r="CLL9" s="5"/>
      <c r="CLM9" s="5"/>
      <c r="CLN9" s="5"/>
      <c r="CLO9" s="5"/>
      <c r="CLP9" s="5"/>
      <c r="CLQ9" s="5"/>
      <c r="CLR9" s="5"/>
      <c r="CLS9" s="5"/>
      <c r="CLT9" s="5"/>
      <c r="CLU9" s="5"/>
      <c r="CLV9" s="5"/>
      <c r="CLW9" s="5"/>
      <c r="CLX9" s="5"/>
      <c r="CLY9" s="5"/>
      <c r="CLZ9" s="5"/>
      <c r="CMA9" s="5"/>
      <c r="CMB9" s="5"/>
      <c r="CMC9" s="5"/>
      <c r="CMD9" s="5"/>
      <c r="CME9" s="5"/>
      <c r="CMF9" s="5"/>
      <c r="CMG9" s="5"/>
      <c r="CMH9" s="5"/>
      <c r="CMI9" s="5"/>
      <c r="CMJ9" s="5"/>
      <c r="CMK9" s="5"/>
      <c r="CML9" s="5"/>
      <c r="CMM9" s="5"/>
      <c r="CMN9" s="5"/>
      <c r="CMO9" s="5"/>
      <c r="CMP9" s="5"/>
      <c r="CMQ9" s="5"/>
      <c r="CMR9" s="5"/>
      <c r="CMS9" s="5"/>
      <c r="CMT9" s="5"/>
      <c r="CMU9" s="5"/>
      <c r="CMV9" s="5"/>
      <c r="CMW9" s="5"/>
      <c r="CMX9" s="5"/>
      <c r="CMY9" s="5"/>
      <c r="CMZ9" s="5"/>
      <c r="CNA9" s="5"/>
      <c r="CNB9" s="5"/>
      <c r="CNC9" s="5"/>
      <c r="CND9" s="5"/>
      <c r="CNE9" s="5"/>
      <c r="CNF9" s="5"/>
      <c r="CNG9" s="5"/>
      <c r="CNH9" s="5"/>
      <c r="CNI9" s="5"/>
      <c r="CNJ9" s="5"/>
      <c r="CNK9" s="5"/>
      <c r="CNL9" s="5"/>
      <c r="CNM9" s="5"/>
      <c r="CNN9" s="5"/>
      <c r="CNO9" s="5"/>
      <c r="CNP9" s="5"/>
      <c r="CNQ9" s="5"/>
      <c r="CNR9" s="5"/>
      <c r="CNS9" s="5"/>
      <c r="CNT9" s="5"/>
      <c r="CNU9" s="5"/>
      <c r="CNV9" s="5"/>
      <c r="CNW9" s="5"/>
      <c r="CNX9" s="5"/>
      <c r="CNY9" s="5"/>
      <c r="CNZ9" s="5"/>
      <c r="COA9" s="5"/>
      <c r="COB9" s="5"/>
      <c r="COC9" s="5"/>
      <c r="COD9" s="5"/>
      <c r="COE9" s="5"/>
      <c r="COF9" s="5"/>
      <c r="COG9" s="5"/>
      <c r="COH9" s="5"/>
      <c r="COI9" s="5"/>
      <c r="COJ9" s="5"/>
      <c r="COK9" s="5"/>
      <c r="COL9" s="5"/>
      <c r="COM9" s="5"/>
      <c r="CON9" s="5"/>
      <c r="COO9" s="5"/>
      <c r="COP9" s="5"/>
      <c r="COQ9" s="5"/>
      <c r="COR9" s="5"/>
      <c r="COS9" s="5"/>
      <c r="COT9" s="5"/>
      <c r="COU9" s="5"/>
      <c r="COV9" s="5"/>
      <c r="COW9" s="5"/>
      <c r="COX9" s="5"/>
      <c r="COY9" s="5"/>
      <c r="COZ9" s="5"/>
      <c r="CPA9" s="5"/>
      <c r="CPB9" s="5"/>
      <c r="CPC9" s="5"/>
      <c r="CPD9" s="5"/>
      <c r="CPE9" s="5"/>
      <c r="CPF9" s="5"/>
      <c r="CPG9" s="5"/>
      <c r="CPH9" s="5"/>
      <c r="CPI9" s="5"/>
      <c r="CPJ9" s="5"/>
      <c r="CPK9" s="5"/>
      <c r="CPL9" s="5"/>
      <c r="CPM9" s="5"/>
      <c r="CPN9" s="5"/>
      <c r="CPO9" s="5"/>
      <c r="CPP9" s="5"/>
      <c r="CPQ9" s="5"/>
      <c r="CPR9" s="5"/>
      <c r="CPS9" s="5"/>
      <c r="CPT9" s="5"/>
      <c r="CPU9" s="5"/>
      <c r="CPV9" s="5"/>
      <c r="CPW9" s="5"/>
      <c r="CPX9" s="5"/>
      <c r="CPY9" s="5"/>
      <c r="CPZ9" s="5"/>
      <c r="CQA9" s="5"/>
      <c r="CQB9" s="5"/>
      <c r="CQC9" s="5"/>
      <c r="CQD9" s="5"/>
      <c r="CQE9" s="5"/>
      <c r="CQF9" s="5"/>
      <c r="CQG9" s="5"/>
      <c r="CQH9" s="5"/>
      <c r="CQI9" s="5"/>
      <c r="CQJ9" s="5"/>
      <c r="CQK9" s="5"/>
      <c r="CQL9" s="5"/>
      <c r="CQM9" s="5"/>
      <c r="CQN9" s="5"/>
      <c r="CQO9" s="5"/>
      <c r="CQP9" s="5"/>
      <c r="CQQ9" s="5"/>
      <c r="CQR9" s="5"/>
      <c r="CQS9" s="5"/>
      <c r="CQT9" s="5"/>
      <c r="CQU9" s="5"/>
      <c r="CQV9" s="5"/>
      <c r="CQW9" s="5"/>
      <c r="CQX9" s="5"/>
      <c r="CQY9" s="5"/>
      <c r="CQZ9" s="5"/>
      <c r="CRA9" s="5"/>
      <c r="CRB9" s="5"/>
      <c r="CRC9" s="5"/>
      <c r="CRD9" s="5"/>
      <c r="CRE9" s="5"/>
      <c r="CRF9" s="5"/>
      <c r="CRG9" s="5"/>
      <c r="CRH9" s="5"/>
      <c r="CRI9" s="5"/>
      <c r="CRJ9" s="5"/>
      <c r="CRK9" s="5"/>
      <c r="CRL9" s="5"/>
      <c r="CRM9" s="5"/>
      <c r="CRN9" s="5"/>
      <c r="CRO9" s="5"/>
      <c r="CRP9" s="5"/>
      <c r="CRQ9" s="5"/>
      <c r="CRR9" s="5"/>
      <c r="CRS9" s="5"/>
      <c r="CRT9" s="5"/>
      <c r="CRU9" s="5"/>
      <c r="CRV9" s="5"/>
      <c r="CRW9" s="5"/>
      <c r="CRX9" s="5"/>
      <c r="CRY9" s="5"/>
      <c r="CRZ9" s="5"/>
      <c r="CSA9" s="5"/>
      <c r="CSB9" s="5"/>
      <c r="CSC9" s="5"/>
      <c r="CSD9" s="5"/>
      <c r="CSE9" s="5"/>
      <c r="CSF9" s="5"/>
      <c r="CSG9" s="5"/>
      <c r="CSH9" s="5"/>
      <c r="CSI9" s="5"/>
      <c r="CSJ9" s="5"/>
      <c r="CSK9" s="5"/>
      <c r="CSL9" s="5"/>
      <c r="CSM9" s="5"/>
      <c r="CSN9" s="5"/>
      <c r="CSO9" s="5"/>
      <c r="CSP9" s="5"/>
      <c r="CSQ9" s="5"/>
      <c r="CSR9" s="5"/>
      <c r="CSS9" s="5"/>
      <c r="CST9" s="5"/>
      <c r="CSU9" s="5"/>
      <c r="CSV9" s="5"/>
      <c r="CSW9" s="5"/>
      <c r="CSX9" s="5"/>
      <c r="CSY9" s="5"/>
      <c r="CSZ9" s="5"/>
      <c r="CTA9" s="5"/>
      <c r="CTB9" s="5"/>
      <c r="CTC9" s="5"/>
      <c r="CTD9" s="5"/>
      <c r="CTE9" s="5"/>
      <c r="CTF9" s="5"/>
      <c r="CTG9" s="5"/>
      <c r="CTH9" s="5"/>
      <c r="CTI9" s="5"/>
      <c r="CTJ9" s="5"/>
      <c r="CTK9" s="5"/>
      <c r="CTL9" s="5"/>
      <c r="CTM9" s="5"/>
      <c r="CTN9" s="5"/>
      <c r="CTO9" s="5"/>
      <c r="CTP9" s="5"/>
      <c r="CTQ9" s="5"/>
      <c r="CTR9" s="5"/>
      <c r="CTS9" s="5"/>
      <c r="CTT9" s="5"/>
      <c r="CTU9" s="5"/>
      <c r="CTV9" s="5"/>
      <c r="CTW9" s="5"/>
      <c r="CTX9" s="5"/>
      <c r="CTY9" s="5"/>
      <c r="CTZ9" s="5"/>
      <c r="CUA9" s="5"/>
      <c r="CUB9" s="5"/>
      <c r="CUC9" s="5"/>
      <c r="CUD9" s="5"/>
      <c r="CUE9" s="5"/>
      <c r="CUF9" s="5"/>
      <c r="CUG9" s="5"/>
      <c r="CUH9" s="5"/>
      <c r="CUI9" s="5"/>
      <c r="CUJ9" s="5"/>
      <c r="CUK9" s="5"/>
      <c r="CUL9" s="5"/>
      <c r="CUM9" s="5"/>
      <c r="CUN9" s="5"/>
      <c r="CUO9" s="5"/>
      <c r="CUP9" s="5"/>
      <c r="CUQ9" s="5"/>
      <c r="CUR9" s="5"/>
      <c r="CUS9" s="5"/>
      <c r="CUT9" s="5"/>
      <c r="CUU9" s="5"/>
      <c r="CUV9" s="5"/>
      <c r="CUW9" s="5"/>
      <c r="CUX9" s="5"/>
      <c r="CUY9" s="5"/>
      <c r="CUZ9" s="5"/>
      <c r="CVA9" s="5"/>
      <c r="CVB9" s="5"/>
      <c r="CVC9" s="5"/>
      <c r="CVD9" s="5"/>
      <c r="CVE9" s="5"/>
      <c r="CVF9" s="5"/>
      <c r="CVG9" s="5"/>
      <c r="CVH9" s="5"/>
      <c r="CVI9" s="5"/>
      <c r="CVJ9" s="5"/>
      <c r="CVK9" s="5"/>
      <c r="CVL9" s="5"/>
      <c r="CVM9" s="5"/>
      <c r="CVN9" s="5"/>
      <c r="CVO9" s="5"/>
      <c r="CVP9" s="5"/>
      <c r="CVQ9" s="5"/>
      <c r="CVR9" s="5"/>
      <c r="CVS9" s="5"/>
      <c r="CVT9" s="5"/>
      <c r="CVU9" s="5"/>
      <c r="CVV9" s="5"/>
      <c r="CVW9" s="5"/>
      <c r="CVX9" s="5"/>
      <c r="CVY9" s="5"/>
      <c r="CVZ9" s="5"/>
      <c r="CWA9" s="5"/>
      <c r="CWB9" s="5"/>
      <c r="CWC9" s="5"/>
      <c r="CWD9" s="5"/>
      <c r="CWE9" s="5"/>
      <c r="CWF9" s="5"/>
      <c r="CWG9" s="5"/>
      <c r="CWH9" s="5"/>
      <c r="CWI9" s="5"/>
      <c r="CWJ9" s="5"/>
      <c r="CWK9" s="5"/>
      <c r="CWL9" s="5"/>
      <c r="CWM9" s="5"/>
      <c r="CWN9" s="5"/>
      <c r="CWO9" s="5"/>
      <c r="CWP9" s="5"/>
      <c r="CWQ9" s="5"/>
      <c r="CWR9" s="5"/>
      <c r="CWS9" s="5"/>
      <c r="CWT9" s="5"/>
      <c r="CWU9" s="5"/>
      <c r="CWV9" s="5"/>
      <c r="CWW9" s="5"/>
      <c r="CWX9" s="5"/>
      <c r="CWY9" s="5"/>
      <c r="CWZ9" s="5"/>
      <c r="CXA9" s="5"/>
      <c r="CXB9" s="5"/>
      <c r="CXC9" s="5"/>
      <c r="CXD9" s="5"/>
      <c r="CXE9" s="5"/>
      <c r="CXF9" s="5"/>
      <c r="CXG9" s="5"/>
      <c r="CXH9" s="5"/>
      <c r="CXI9" s="5"/>
      <c r="CXJ9" s="5"/>
      <c r="CXK9" s="5"/>
      <c r="CXL9" s="5"/>
      <c r="CXM9" s="5"/>
      <c r="CXN9" s="5"/>
      <c r="CXO9" s="5"/>
      <c r="CXP9" s="5"/>
      <c r="CXQ9" s="5"/>
      <c r="CXR9" s="5"/>
      <c r="CXS9" s="5"/>
      <c r="CXT9" s="5"/>
      <c r="CXU9" s="5"/>
      <c r="CXV9" s="5"/>
      <c r="CXW9" s="5"/>
      <c r="CXX9" s="5"/>
      <c r="CXY9" s="5"/>
      <c r="CXZ9" s="5"/>
      <c r="CYA9" s="5"/>
      <c r="CYB9" s="5"/>
      <c r="CYC9" s="5"/>
      <c r="CYD9" s="5"/>
      <c r="CYE9" s="5"/>
      <c r="CYF9" s="5"/>
      <c r="CYG9" s="5"/>
      <c r="CYH9" s="5"/>
      <c r="CYI9" s="5"/>
      <c r="CYJ9" s="5"/>
      <c r="CYK9" s="5"/>
      <c r="CYL9" s="5"/>
      <c r="CYM9" s="5"/>
      <c r="CYN9" s="5"/>
      <c r="CYO9" s="5"/>
      <c r="CYP9" s="5"/>
      <c r="CYQ9" s="5"/>
      <c r="CYR9" s="5"/>
      <c r="CYS9" s="5"/>
      <c r="CYT9" s="5"/>
      <c r="CYU9" s="5"/>
      <c r="CYV9" s="5"/>
      <c r="CYW9" s="5"/>
      <c r="CYX9" s="5"/>
      <c r="CYY9" s="5"/>
      <c r="CYZ9" s="5"/>
      <c r="CZA9" s="5"/>
      <c r="CZB9" s="5"/>
      <c r="CZC9" s="5"/>
      <c r="CZD9" s="5"/>
      <c r="CZE9" s="5"/>
      <c r="CZF9" s="5"/>
      <c r="CZG9" s="5"/>
      <c r="CZH9" s="5"/>
      <c r="CZI9" s="5"/>
      <c r="CZJ9" s="5"/>
      <c r="CZK9" s="5"/>
      <c r="CZL9" s="5"/>
      <c r="CZM9" s="5"/>
      <c r="CZN9" s="5"/>
      <c r="CZO9" s="5"/>
      <c r="CZP9" s="5"/>
      <c r="CZQ9" s="5"/>
      <c r="CZR9" s="5"/>
      <c r="CZS9" s="5"/>
      <c r="CZT9" s="5"/>
      <c r="CZU9" s="5"/>
      <c r="CZV9" s="5"/>
      <c r="CZW9" s="5"/>
      <c r="CZX9" s="5"/>
      <c r="CZY9" s="5"/>
      <c r="CZZ9" s="5"/>
      <c r="DAA9" s="5"/>
      <c r="DAB9" s="5"/>
      <c r="DAC9" s="5"/>
      <c r="DAD9" s="5"/>
      <c r="DAE9" s="5"/>
      <c r="DAF9" s="5"/>
      <c r="DAG9" s="5"/>
      <c r="DAH9" s="5"/>
      <c r="DAI9" s="5"/>
      <c r="DAJ9" s="5"/>
      <c r="DAK9" s="5"/>
      <c r="DAL9" s="5"/>
      <c r="DAM9" s="5"/>
      <c r="DAN9" s="5"/>
      <c r="DAO9" s="5"/>
      <c r="DAP9" s="5"/>
      <c r="DAQ9" s="5"/>
      <c r="DAR9" s="5"/>
      <c r="DAS9" s="5"/>
      <c r="DAT9" s="5"/>
      <c r="DAU9" s="5"/>
      <c r="DAV9" s="5"/>
      <c r="DAW9" s="5"/>
      <c r="DAX9" s="5"/>
      <c r="DAY9" s="5"/>
      <c r="DAZ9" s="5"/>
      <c r="DBA9" s="5"/>
      <c r="DBB9" s="5"/>
      <c r="DBC9" s="5"/>
      <c r="DBD9" s="5"/>
      <c r="DBE9" s="5"/>
      <c r="DBF9" s="5"/>
      <c r="DBG9" s="5"/>
      <c r="DBH9" s="5"/>
      <c r="DBI9" s="5"/>
      <c r="DBJ9" s="5"/>
      <c r="DBK9" s="5"/>
      <c r="DBL9" s="5"/>
      <c r="DBM9" s="5"/>
      <c r="DBN9" s="5"/>
      <c r="DBO9" s="5"/>
      <c r="DBP9" s="5"/>
      <c r="DBQ9" s="5"/>
      <c r="DBR9" s="5"/>
      <c r="DBS9" s="5"/>
      <c r="DBT9" s="5"/>
      <c r="DBU9" s="5"/>
      <c r="DBV9" s="5"/>
      <c r="DBW9" s="5"/>
      <c r="DBX9" s="5"/>
      <c r="DBY9" s="5"/>
      <c r="DBZ9" s="5"/>
      <c r="DCA9" s="5"/>
      <c r="DCB9" s="5"/>
      <c r="DCC9" s="5"/>
      <c r="DCD9" s="5"/>
      <c r="DCE9" s="5"/>
      <c r="DCF9" s="5"/>
      <c r="DCG9" s="5"/>
      <c r="DCH9" s="5"/>
      <c r="DCI9" s="5"/>
      <c r="DCJ9" s="5"/>
      <c r="DCK9" s="5"/>
      <c r="DCL9" s="5"/>
      <c r="DCM9" s="5"/>
      <c r="DCN9" s="5"/>
      <c r="DCO9" s="5"/>
      <c r="DCP9" s="5"/>
      <c r="DCQ9" s="5"/>
      <c r="DCR9" s="5"/>
      <c r="DCS9" s="5"/>
      <c r="DCT9" s="5"/>
      <c r="DCU9" s="5"/>
      <c r="DCV9" s="5"/>
      <c r="DCW9" s="5"/>
      <c r="DCX9" s="5"/>
      <c r="DCY9" s="5"/>
      <c r="DCZ9" s="5"/>
      <c r="DDA9" s="5"/>
      <c r="DDB9" s="5"/>
      <c r="DDC9" s="5"/>
      <c r="DDD9" s="5"/>
      <c r="DDE9" s="5"/>
      <c r="DDF9" s="5"/>
      <c r="DDG9" s="5"/>
      <c r="DDH9" s="5"/>
      <c r="DDI9" s="5"/>
      <c r="DDJ9" s="5"/>
      <c r="DDK9" s="5"/>
      <c r="DDL9" s="5"/>
      <c r="DDM9" s="5"/>
      <c r="DDN9" s="5"/>
      <c r="DDO9" s="5"/>
      <c r="DDP9" s="5"/>
      <c r="DDQ9" s="5"/>
      <c r="DDR9" s="5"/>
      <c r="DDS9" s="5"/>
      <c r="DDT9" s="5"/>
      <c r="DDU9" s="5"/>
      <c r="DDV9" s="5"/>
      <c r="DDW9" s="5"/>
      <c r="DDX9" s="5"/>
      <c r="DDY9" s="5"/>
      <c r="DDZ9" s="5"/>
      <c r="DEA9" s="5"/>
      <c r="DEB9" s="5"/>
      <c r="DEC9" s="5"/>
      <c r="DED9" s="5"/>
      <c r="DEE9" s="5"/>
      <c r="DEF9" s="5"/>
      <c r="DEG9" s="5"/>
      <c r="DEH9" s="5"/>
      <c r="DEI9" s="5"/>
      <c r="DEJ9" s="5"/>
      <c r="DEK9" s="5"/>
      <c r="DEL9" s="5"/>
      <c r="DEM9" s="5"/>
      <c r="DEN9" s="5"/>
      <c r="DEO9" s="5"/>
      <c r="DEP9" s="5"/>
      <c r="DEQ9" s="5"/>
      <c r="DER9" s="5"/>
      <c r="DES9" s="5"/>
      <c r="DET9" s="5"/>
      <c r="DEU9" s="5"/>
      <c r="DEV9" s="5"/>
      <c r="DEW9" s="5"/>
      <c r="DEX9" s="5"/>
      <c r="DEY9" s="5"/>
      <c r="DEZ9" s="5"/>
      <c r="DFA9" s="5"/>
      <c r="DFB9" s="5"/>
      <c r="DFC9" s="5"/>
      <c r="DFD9" s="5"/>
      <c r="DFE9" s="5"/>
      <c r="DFF9" s="5"/>
      <c r="DFG9" s="5"/>
      <c r="DFH9" s="5"/>
      <c r="DFI9" s="5"/>
      <c r="DFJ9" s="5"/>
      <c r="DFK9" s="5"/>
      <c r="DFL9" s="5"/>
      <c r="DFM9" s="5"/>
      <c r="DFN9" s="5"/>
      <c r="DFO9" s="5"/>
      <c r="DFP9" s="5"/>
      <c r="DFQ9" s="5"/>
      <c r="DFR9" s="5"/>
      <c r="DFS9" s="5"/>
      <c r="DFT9" s="5"/>
      <c r="DFU9" s="5"/>
      <c r="DFV9" s="5"/>
      <c r="DFW9" s="5"/>
      <c r="DFX9" s="5"/>
      <c r="DFY9" s="5"/>
      <c r="DFZ9" s="5"/>
      <c r="DGA9" s="5"/>
      <c r="DGB9" s="5"/>
      <c r="DGC9" s="5"/>
      <c r="DGD9" s="5"/>
      <c r="DGE9" s="5"/>
      <c r="DGF9" s="5"/>
      <c r="DGG9" s="5"/>
      <c r="DGH9" s="5"/>
      <c r="DGI9" s="5"/>
      <c r="DGJ9" s="5"/>
      <c r="DGK9" s="5"/>
      <c r="DGL9" s="5"/>
      <c r="DGM9" s="5"/>
      <c r="DGN9" s="5"/>
      <c r="DGO9" s="5"/>
      <c r="DGP9" s="5"/>
      <c r="DGQ9" s="5"/>
      <c r="DGR9" s="5"/>
      <c r="DGS9" s="5"/>
      <c r="DGT9" s="5"/>
      <c r="DGU9" s="5"/>
      <c r="DGV9" s="5"/>
      <c r="DGW9" s="5"/>
      <c r="DGX9" s="5"/>
      <c r="DGY9" s="5"/>
      <c r="DGZ9" s="5"/>
      <c r="DHA9" s="5"/>
      <c r="DHB9" s="5"/>
      <c r="DHC9" s="5"/>
      <c r="DHD9" s="5"/>
      <c r="DHE9" s="5"/>
      <c r="DHF9" s="5"/>
      <c r="DHG9" s="5"/>
      <c r="DHH9" s="5"/>
      <c r="DHI9" s="5"/>
      <c r="DHJ9" s="5"/>
      <c r="DHK9" s="5"/>
      <c r="DHL9" s="5"/>
      <c r="DHM9" s="5"/>
      <c r="DHN9" s="5"/>
      <c r="DHO9" s="5"/>
      <c r="DHP9" s="5"/>
      <c r="DHQ9" s="5"/>
      <c r="DHR9" s="5"/>
      <c r="DHS9" s="5"/>
      <c r="DHT9" s="5"/>
      <c r="DHU9" s="5"/>
      <c r="DHV9" s="5"/>
      <c r="DHW9" s="5"/>
      <c r="DHX9" s="5"/>
      <c r="DHY9" s="5"/>
      <c r="DHZ9" s="5"/>
      <c r="DIA9" s="5"/>
      <c r="DIB9" s="5"/>
      <c r="DIC9" s="5"/>
      <c r="DID9" s="5"/>
      <c r="DIE9" s="5"/>
      <c r="DIF9" s="5"/>
      <c r="DIG9" s="5"/>
      <c r="DIH9" s="5"/>
      <c r="DII9" s="5"/>
      <c r="DIJ9" s="5"/>
      <c r="DIK9" s="5"/>
      <c r="DIL9" s="5"/>
      <c r="DIM9" s="5"/>
      <c r="DIN9" s="5"/>
      <c r="DIO9" s="5"/>
      <c r="DIP9" s="5"/>
      <c r="DIQ9" s="5"/>
      <c r="DIR9" s="5"/>
      <c r="DIS9" s="5"/>
      <c r="DIT9" s="5"/>
      <c r="DIU9" s="5"/>
      <c r="DIV9" s="5"/>
      <c r="DIW9" s="5"/>
      <c r="DIX9" s="5"/>
      <c r="DIY9" s="5"/>
      <c r="DIZ9" s="5"/>
      <c r="DJA9" s="5"/>
      <c r="DJB9" s="5"/>
      <c r="DJC9" s="5"/>
      <c r="DJD9" s="5"/>
      <c r="DJE9" s="5"/>
      <c r="DJF9" s="5"/>
      <c r="DJG9" s="5"/>
      <c r="DJH9" s="5"/>
      <c r="DJI9" s="5"/>
      <c r="DJJ9" s="5"/>
      <c r="DJK9" s="5"/>
      <c r="DJL9" s="5"/>
      <c r="DJM9" s="5"/>
      <c r="DJN9" s="5"/>
      <c r="DJO9" s="5"/>
      <c r="DJP9" s="5"/>
      <c r="DJQ9" s="5"/>
      <c r="DJR9" s="5"/>
      <c r="DJS9" s="5"/>
      <c r="DJT9" s="5"/>
      <c r="DJU9" s="5"/>
      <c r="DJV9" s="5"/>
      <c r="DJW9" s="5"/>
      <c r="DJX9" s="5"/>
      <c r="DJY9" s="5"/>
      <c r="DJZ9" s="5"/>
      <c r="DKA9" s="5"/>
      <c r="DKB9" s="5"/>
      <c r="DKC9" s="5"/>
      <c r="DKD9" s="5"/>
      <c r="DKE9" s="5"/>
      <c r="DKF9" s="5"/>
      <c r="DKG9" s="5"/>
      <c r="DKH9" s="5"/>
      <c r="DKI9" s="5"/>
      <c r="DKJ9" s="5"/>
      <c r="DKK9" s="5"/>
      <c r="DKL9" s="5"/>
      <c r="DKM9" s="5"/>
      <c r="DKN9" s="5"/>
      <c r="DKO9" s="5"/>
      <c r="DKP9" s="5"/>
      <c r="DKQ9" s="5"/>
      <c r="DKR9" s="5"/>
      <c r="DKS9" s="5"/>
      <c r="DKT9" s="5"/>
      <c r="DKU9" s="5"/>
      <c r="DKV9" s="5"/>
      <c r="DKW9" s="5"/>
      <c r="DKX9" s="5"/>
      <c r="DKY9" s="5"/>
      <c r="DKZ9" s="5"/>
      <c r="DLA9" s="5"/>
      <c r="DLB9" s="5"/>
      <c r="DLC9" s="5"/>
      <c r="DLD9" s="5"/>
      <c r="DLE9" s="5"/>
      <c r="DLF9" s="5"/>
      <c r="DLG9" s="5"/>
      <c r="DLH9" s="5"/>
      <c r="DLI9" s="5"/>
      <c r="DLJ9" s="5"/>
      <c r="DLK9" s="5"/>
      <c r="DLL9" s="5"/>
      <c r="DLM9" s="5"/>
      <c r="DLN9" s="5"/>
      <c r="DLO9" s="5"/>
      <c r="DLP9" s="5"/>
      <c r="DLQ9" s="5"/>
      <c r="DLR9" s="5"/>
      <c r="DLS9" s="5"/>
      <c r="DLT9" s="5"/>
      <c r="DLU9" s="5"/>
      <c r="DLV9" s="5"/>
      <c r="DLW9" s="5"/>
      <c r="DLX9" s="5"/>
      <c r="DLY9" s="5"/>
      <c r="DLZ9" s="5"/>
      <c r="DMA9" s="5"/>
      <c r="DMB9" s="5"/>
      <c r="DMC9" s="5"/>
      <c r="DMD9" s="5"/>
      <c r="DME9" s="5"/>
      <c r="DMF9" s="5"/>
      <c r="DMG9" s="5"/>
      <c r="DMH9" s="5"/>
      <c r="DMI9" s="5"/>
      <c r="DMJ9" s="5"/>
      <c r="DMK9" s="5"/>
      <c r="DML9" s="5"/>
      <c r="DMM9" s="5"/>
      <c r="DMN9" s="5"/>
      <c r="DMO9" s="5"/>
      <c r="DMP9" s="5"/>
      <c r="DMQ9" s="5"/>
      <c r="DMR9" s="5"/>
      <c r="DMS9" s="5"/>
      <c r="DMT9" s="5"/>
      <c r="DMU9" s="5"/>
      <c r="DMV9" s="5"/>
      <c r="DMW9" s="5"/>
      <c r="DMX9" s="5"/>
      <c r="DMY9" s="5"/>
      <c r="DMZ9" s="5"/>
      <c r="DNA9" s="5"/>
      <c r="DNB9" s="5"/>
      <c r="DNC9" s="5"/>
      <c r="DND9" s="5"/>
      <c r="DNE9" s="5"/>
      <c r="DNF9" s="5"/>
      <c r="DNG9" s="5"/>
      <c r="DNH9" s="5"/>
      <c r="DNI9" s="5"/>
      <c r="DNJ9" s="5"/>
      <c r="DNK9" s="5"/>
      <c r="DNL9" s="5"/>
      <c r="DNM9" s="5"/>
      <c r="DNN9" s="5"/>
      <c r="DNO9" s="5"/>
      <c r="DNP9" s="5"/>
      <c r="DNQ9" s="5"/>
      <c r="DNR9" s="5"/>
      <c r="DNS9" s="5"/>
      <c r="DNT9" s="5"/>
      <c r="DNU9" s="5"/>
      <c r="DNV9" s="5"/>
      <c r="DNW9" s="5"/>
      <c r="DNX9" s="5"/>
      <c r="DNY9" s="5"/>
      <c r="DNZ9" s="5"/>
      <c r="DOA9" s="5"/>
      <c r="DOB9" s="5"/>
      <c r="DOC9" s="5"/>
      <c r="DOD9" s="5"/>
      <c r="DOE9" s="5"/>
      <c r="DOF9" s="5"/>
      <c r="DOG9" s="5"/>
      <c r="DOH9" s="5"/>
      <c r="DOI9" s="5"/>
      <c r="DOJ9" s="5"/>
      <c r="DOK9" s="5"/>
      <c r="DOL9" s="5"/>
      <c r="DOM9" s="5"/>
      <c r="DON9" s="5"/>
      <c r="DOO9" s="5"/>
      <c r="DOP9" s="5"/>
      <c r="DOQ9" s="5"/>
      <c r="DOR9" s="5"/>
      <c r="DOS9" s="5"/>
      <c r="DOT9" s="5"/>
      <c r="DOU9" s="5"/>
      <c r="DOV9" s="5"/>
      <c r="DOW9" s="5"/>
      <c r="DOX9" s="5"/>
      <c r="DOY9" s="5"/>
      <c r="DOZ9" s="5"/>
      <c r="DPA9" s="5"/>
      <c r="DPB9" s="5"/>
      <c r="DPC9" s="5"/>
      <c r="DPD9" s="5"/>
      <c r="DPE9" s="5"/>
      <c r="DPF9" s="5"/>
    </row>
    <row r="10" spans="1:3126" s="5" customFormat="1" ht="30.75" customHeight="1" x14ac:dyDescent="0.25">
      <c r="A10" s="59">
        <v>1</v>
      </c>
      <c r="B10" s="97" t="s">
        <v>60</v>
      </c>
      <c r="C10" s="98"/>
      <c r="D10" s="34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6"/>
      <c r="BA10" s="12"/>
      <c r="BB10" s="50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8"/>
      <c r="DB10" s="8"/>
      <c r="DC10" s="8"/>
      <c r="DD10" s="8"/>
      <c r="DE10" s="8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</row>
    <row r="11" spans="1:3126" s="5" customFormat="1" ht="38.25" customHeight="1" x14ac:dyDescent="0.25">
      <c r="A11" s="59">
        <v>2</v>
      </c>
      <c r="B11" s="40" t="s">
        <v>50</v>
      </c>
      <c r="C11" s="40" t="s">
        <v>140</v>
      </c>
      <c r="D11" s="34">
        <v>19</v>
      </c>
      <c r="E11" s="35">
        <v>1</v>
      </c>
      <c r="F11" s="35">
        <v>2</v>
      </c>
      <c r="G11" s="35"/>
      <c r="H11" s="35">
        <v>4</v>
      </c>
      <c r="I11" s="35">
        <f>H11*E11</f>
        <v>4</v>
      </c>
      <c r="J11" s="35">
        <v>26</v>
      </c>
      <c r="K11" s="35">
        <f>F11*J11</f>
        <v>52</v>
      </c>
      <c r="L11" s="35"/>
      <c r="M11" s="35"/>
      <c r="N11" s="35"/>
      <c r="O11" s="35"/>
      <c r="P11" s="35">
        <f t="shared" ref="P11" si="0">(K11+I11)*0.2</f>
        <v>11.200000000000001</v>
      </c>
      <c r="Q11" s="35"/>
      <c r="R11" s="35"/>
      <c r="S11" s="35">
        <v>4</v>
      </c>
      <c r="T11" s="35">
        <f>D11*1</f>
        <v>19</v>
      </c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>
        <f>F11</f>
        <v>2</v>
      </c>
      <c r="AQ11" s="51">
        <f>D11*0.3*1</f>
        <v>5.7</v>
      </c>
      <c r="AR11" s="51"/>
      <c r="AS11" s="51"/>
      <c r="AT11" s="51">
        <f t="shared" ref="AT11" si="1">AQ11+AR11+AS11</f>
        <v>5.7</v>
      </c>
      <c r="AU11" s="35"/>
      <c r="AV11" s="35"/>
      <c r="AW11" s="35"/>
      <c r="AX11" s="35"/>
      <c r="AY11" s="35"/>
      <c r="AZ11" s="52">
        <f>I11+K11+M11+O11+P11+R11+T11+V11+X11+Z11+AB11+AD11+AF11+AH11+AL11+AM11+AO11+AT11+AU11+AY11</f>
        <v>91.9</v>
      </c>
      <c r="BA11" s="12"/>
      <c r="BB11" s="50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8"/>
      <c r="DB11" s="8"/>
      <c r="DC11" s="8"/>
      <c r="DD11" s="8"/>
      <c r="DE11" s="8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</row>
    <row r="12" spans="1:3126" s="5" customFormat="1" ht="25.5" customHeight="1" x14ac:dyDescent="0.25">
      <c r="A12" s="59">
        <v>3</v>
      </c>
      <c r="B12" s="99" t="s">
        <v>41</v>
      </c>
      <c r="C12" s="100"/>
      <c r="D12" s="39"/>
      <c r="E12" s="39"/>
      <c r="F12" s="39"/>
      <c r="G12" s="39"/>
      <c r="H12" s="37">
        <f>H11</f>
        <v>4</v>
      </c>
      <c r="I12" s="37">
        <f t="shared" ref="I12:AZ12" si="2">I11</f>
        <v>4</v>
      </c>
      <c r="J12" s="37">
        <f t="shared" si="2"/>
        <v>26</v>
      </c>
      <c r="K12" s="37">
        <f t="shared" si="2"/>
        <v>52</v>
      </c>
      <c r="L12" s="37">
        <f t="shared" si="2"/>
        <v>0</v>
      </c>
      <c r="M12" s="37">
        <f t="shared" si="2"/>
        <v>0</v>
      </c>
      <c r="N12" s="37">
        <f t="shared" si="2"/>
        <v>0</v>
      </c>
      <c r="O12" s="37">
        <f t="shared" si="2"/>
        <v>0</v>
      </c>
      <c r="P12" s="37">
        <f t="shared" si="2"/>
        <v>11.200000000000001</v>
      </c>
      <c r="Q12" s="37">
        <f t="shared" si="2"/>
        <v>0</v>
      </c>
      <c r="R12" s="37">
        <f t="shared" si="2"/>
        <v>0</v>
      </c>
      <c r="S12" s="37">
        <f t="shared" si="2"/>
        <v>4</v>
      </c>
      <c r="T12" s="37">
        <f t="shared" si="2"/>
        <v>19</v>
      </c>
      <c r="U12" s="37">
        <f t="shared" si="2"/>
        <v>0</v>
      </c>
      <c r="V12" s="37">
        <f t="shared" si="2"/>
        <v>0</v>
      </c>
      <c r="W12" s="37">
        <f t="shared" si="2"/>
        <v>0</v>
      </c>
      <c r="X12" s="37">
        <f t="shared" si="2"/>
        <v>0</v>
      </c>
      <c r="Y12" s="37">
        <f t="shared" si="2"/>
        <v>0</v>
      </c>
      <c r="Z12" s="37">
        <f t="shared" si="2"/>
        <v>0</v>
      </c>
      <c r="AA12" s="37">
        <f t="shared" si="2"/>
        <v>0</v>
      </c>
      <c r="AB12" s="37">
        <f t="shared" si="2"/>
        <v>0</v>
      </c>
      <c r="AC12" s="37">
        <f t="shared" si="2"/>
        <v>0</v>
      </c>
      <c r="AD12" s="37">
        <f t="shared" si="2"/>
        <v>0</v>
      </c>
      <c r="AE12" s="37">
        <f t="shared" si="2"/>
        <v>0</v>
      </c>
      <c r="AF12" s="37">
        <f t="shared" si="2"/>
        <v>0</v>
      </c>
      <c r="AG12" s="37">
        <f t="shared" si="2"/>
        <v>0</v>
      </c>
      <c r="AH12" s="37">
        <f t="shared" si="2"/>
        <v>0</v>
      </c>
      <c r="AI12" s="37">
        <f t="shared" si="2"/>
        <v>0</v>
      </c>
      <c r="AJ12" s="37">
        <f t="shared" si="2"/>
        <v>0</v>
      </c>
      <c r="AK12" s="37">
        <f t="shared" si="2"/>
        <v>0</v>
      </c>
      <c r="AL12" s="37">
        <f t="shared" si="2"/>
        <v>0</v>
      </c>
      <c r="AM12" s="37">
        <f t="shared" si="2"/>
        <v>0</v>
      </c>
      <c r="AN12" s="37">
        <f t="shared" si="2"/>
        <v>0</v>
      </c>
      <c r="AO12" s="37">
        <f t="shared" si="2"/>
        <v>0</v>
      </c>
      <c r="AP12" s="37">
        <f t="shared" si="2"/>
        <v>2</v>
      </c>
      <c r="AQ12" s="53">
        <f t="shared" si="2"/>
        <v>5.7</v>
      </c>
      <c r="AR12" s="53">
        <f t="shared" si="2"/>
        <v>0</v>
      </c>
      <c r="AS12" s="53">
        <f t="shared" si="2"/>
        <v>0</v>
      </c>
      <c r="AT12" s="53">
        <f t="shared" si="2"/>
        <v>5.7</v>
      </c>
      <c r="AU12" s="37">
        <f t="shared" si="2"/>
        <v>0</v>
      </c>
      <c r="AV12" s="37">
        <f t="shared" si="2"/>
        <v>0</v>
      </c>
      <c r="AW12" s="37">
        <f t="shared" si="2"/>
        <v>0</v>
      </c>
      <c r="AX12" s="37">
        <f t="shared" si="2"/>
        <v>0</v>
      </c>
      <c r="AY12" s="37">
        <f t="shared" si="2"/>
        <v>0</v>
      </c>
      <c r="AZ12" s="53">
        <f t="shared" si="2"/>
        <v>91.9</v>
      </c>
      <c r="BA12" s="12"/>
      <c r="BB12" s="50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8"/>
      <c r="DB12" s="8"/>
      <c r="DC12" s="8"/>
      <c r="DD12" s="8"/>
      <c r="DE12" s="8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</row>
    <row r="13" spans="1:3126" s="5" customFormat="1" ht="31.5" customHeight="1" x14ac:dyDescent="0.25">
      <c r="A13" s="59">
        <v>4</v>
      </c>
      <c r="B13" s="97" t="s">
        <v>75</v>
      </c>
      <c r="C13" s="98"/>
      <c r="D13" s="35"/>
      <c r="E13" s="35"/>
      <c r="F13" s="35"/>
      <c r="G13" s="35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12"/>
      <c r="BB13" s="50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8"/>
      <c r="DB13" s="8"/>
      <c r="DC13" s="8"/>
      <c r="DD13" s="8"/>
      <c r="DE13" s="8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</row>
    <row r="14" spans="1:3126" s="5" customFormat="1" ht="44.25" customHeight="1" x14ac:dyDescent="0.25">
      <c r="A14" s="59">
        <v>5</v>
      </c>
      <c r="B14" s="40" t="s">
        <v>74</v>
      </c>
      <c r="C14" s="40" t="s">
        <v>138</v>
      </c>
      <c r="D14" s="34">
        <v>2</v>
      </c>
      <c r="E14" s="35">
        <v>1</v>
      </c>
      <c r="F14" s="35">
        <v>1</v>
      </c>
      <c r="G14" s="35"/>
      <c r="H14" s="35">
        <v>30</v>
      </c>
      <c r="I14" s="35">
        <f>E14*H14</f>
        <v>30</v>
      </c>
      <c r="J14" s="35"/>
      <c r="K14" s="35"/>
      <c r="L14" s="35"/>
      <c r="M14" s="35"/>
      <c r="N14" s="35"/>
      <c r="O14" s="35"/>
      <c r="P14" s="35">
        <f t="shared" ref="P14" si="3">(K14+I14)*0.2</f>
        <v>6</v>
      </c>
      <c r="Q14" s="35"/>
      <c r="R14" s="35"/>
      <c r="S14" s="35">
        <v>4</v>
      </c>
      <c r="T14" s="35">
        <f>D14*1</f>
        <v>2</v>
      </c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>
        <v>1</v>
      </c>
      <c r="AQ14" s="51">
        <f>D14*0.3*1</f>
        <v>0.6</v>
      </c>
      <c r="AR14" s="35"/>
      <c r="AS14" s="35"/>
      <c r="AT14" s="51">
        <f t="shared" ref="AT14" si="4">AQ14+AR14+AS14</f>
        <v>0.6</v>
      </c>
      <c r="AU14" s="35"/>
      <c r="AV14" s="35"/>
      <c r="AW14" s="35"/>
      <c r="AX14" s="35"/>
      <c r="AY14" s="35"/>
      <c r="AZ14" s="52">
        <f>I14+K14+M14+O14+P14+R14+T14+V14+X14+Z14+AB14+AD14+AF14+AH14+AL14+AM14+AO14+AT14+AU14+AY14</f>
        <v>38.6</v>
      </c>
      <c r="BA14" s="12"/>
      <c r="BB14" s="50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8"/>
      <c r="DB14" s="8"/>
      <c r="DC14" s="8"/>
      <c r="DD14" s="8"/>
      <c r="DE14" s="8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</row>
    <row r="15" spans="1:3126" s="5" customFormat="1" ht="31.5" customHeight="1" x14ac:dyDescent="0.25">
      <c r="A15" s="59">
        <v>6</v>
      </c>
      <c r="B15" s="99" t="s">
        <v>41</v>
      </c>
      <c r="C15" s="100"/>
      <c r="D15" s="39"/>
      <c r="E15" s="39"/>
      <c r="F15" s="39"/>
      <c r="G15" s="39"/>
      <c r="H15" s="37">
        <f t="shared" ref="H15:AZ15" si="5">H14</f>
        <v>30</v>
      </c>
      <c r="I15" s="37">
        <f t="shared" si="5"/>
        <v>30</v>
      </c>
      <c r="J15" s="37">
        <f t="shared" si="5"/>
        <v>0</v>
      </c>
      <c r="K15" s="37">
        <f t="shared" si="5"/>
        <v>0</v>
      </c>
      <c r="L15" s="37">
        <f t="shared" si="5"/>
        <v>0</v>
      </c>
      <c r="M15" s="37">
        <f t="shared" si="5"/>
        <v>0</v>
      </c>
      <c r="N15" s="37">
        <f t="shared" si="5"/>
        <v>0</v>
      </c>
      <c r="O15" s="37">
        <f t="shared" si="5"/>
        <v>0</v>
      </c>
      <c r="P15" s="37">
        <f t="shared" si="5"/>
        <v>6</v>
      </c>
      <c r="Q15" s="37">
        <f t="shared" si="5"/>
        <v>0</v>
      </c>
      <c r="R15" s="37">
        <f t="shared" si="5"/>
        <v>0</v>
      </c>
      <c r="S15" s="37">
        <f t="shared" si="5"/>
        <v>4</v>
      </c>
      <c r="T15" s="37">
        <f t="shared" si="5"/>
        <v>2</v>
      </c>
      <c r="U15" s="37">
        <f t="shared" si="5"/>
        <v>0</v>
      </c>
      <c r="V15" s="37">
        <f t="shared" si="5"/>
        <v>0</v>
      </c>
      <c r="W15" s="37">
        <f t="shared" si="5"/>
        <v>0</v>
      </c>
      <c r="X15" s="37">
        <f t="shared" si="5"/>
        <v>0</v>
      </c>
      <c r="Y15" s="37">
        <f t="shared" si="5"/>
        <v>0</v>
      </c>
      <c r="Z15" s="37">
        <f t="shared" si="5"/>
        <v>0</v>
      </c>
      <c r="AA15" s="37">
        <f t="shared" si="5"/>
        <v>0</v>
      </c>
      <c r="AB15" s="37">
        <f t="shared" si="5"/>
        <v>0</v>
      </c>
      <c r="AC15" s="37">
        <f t="shared" si="5"/>
        <v>0</v>
      </c>
      <c r="AD15" s="37">
        <f t="shared" si="5"/>
        <v>0</v>
      </c>
      <c r="AE15" s="37">
        <f t="shared" si="5"/>
        <v>0</v>
      </c>
      <c r="AF15" s="37">
        <f t="shared" si="5"/>
        <v>0</v>
      </c>
      <c r="AG15" s="37">
        <f t="shared" si="5"/>
        <v>0</v>
      </c>
      <c r="AH15" s="37">
        <f t="shared" si="5"/>
        <v>0</v>
      </c>
      <c r="AI15" s="37">
        <f t="shared" si="5"/>
        <v>0</v>
      </c>
      <c r="AJ15" s="37">
        <f t="shared" si="5"/>
        <v>0</v>
      </c>
      <c r="AK15" s="37">
        <f t="shared" si="5"/>
        <v>0</v>
      </c>
      <c r="AL15" s="37">
        <f t="shared" si="5"/>
        <v>0</v>
      </c>
      <c r="AM15" s="37">
        <f t="shared" si="5"/>
        <v>0</v>
      </c>
      <c r="AN15" s="37">
        <f t="shared" si="5"/>
        <v>0</v>
      </c>
      <c r="AO15" s="37">
        <f t="shared" si="5"/>
        <v>0</v>
      </c>
      <c r="AP15" s="37">
        <f t="shared" si="5"/>
        <v>1</v>
      </c>
      <c r="AQ15" s="53">
        <f t="shared" si="5"/>
        <v>0.6</v>
      </c>
      <c r="AR15" s="37">
        <f t="shared" si="5"/>
        <v>0</v>
      </c>
      <c r="AS15" s="37">
        <f t="shared" si="5"/>
        <v>0</v>
      </c>
      <c r="AT15" s="53">
        <f t="shared" si="5"/>
        <v>0.6</v>
      </c>
      <c r="AU15" s="37">
        <f t="shared" si="5"/>
        <v>0</v>
      </c>
      <c r="AV15" s="37">
        <f t="shared" si="5"/>
        <v>0</v>
      </c>
      <c r="AW15" s="37">
        <f t="shared" si="5"/>
        <v>0</v>
      </c>
      <c r="AX15" s="37">
        <f t="shared" si="5"/>
        <v>0</v>
      </c>
      <c r="AY15" s="37">
        <f t="shared" si="5"/>
        <v>0</v>
      </c>
      <c r="AZ15" s="53">
        <f t="shared" si="5"/>
        <v>38.6</v>
      </c>
      <c r="BA15" s="12"/>
      <c r="BB15" s="50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8"/>
      <c r="DB15" s="8"/>
      <c r="DC15" s="8"/>
      <c r="DD15" s="8"/>
      <c r="DE15" s="8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</row>
    <row r="16" spans="1:3126" s="5" customFormat="1" ht="34.5" customHeight="1" x14ac:dyDescent="0.25">
      <c r="A16" s="59">
        <v>7</v>
      </c>
      <c r="B16" s="97" t="s">
        <v>98</v>
      </c>
      <c r="C16" s="98"/>
      <c r="D16" s="34"/>
      <c r="E16" s="34"/>
      <c r="F16" s="34"/>
      <c r="G16" s="34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54"/>
      <c r="AU16" s="46"/>
      <c r="AV16" s="46"/>
      <c r="AW16" s="46"/>
      <c r="AX16" s="46"/>
      <c r="AY16" s="46"/>
      <c r="AZ16" s="46"/>
      <c r="BA16" s="12"/>
      <c r="BB16" s="50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8"/>
      <c r="DB16" s="8"/>
      <c r="DC16" s="8"/>
      <c r="DD16" s="8"/>
      <c r="DE16" s="8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</row>
    <row r="17" spans="1:158" s="5" customFormat="1" ht="42" customHeight="1" x14ac:dyDescent="0.25">
      <c r="A17" s="59">
        <v>8</v>
      </c>
      <c r="B17" s="40" t="s">
        <v>81</v>
      </c>
      <c r="C17" s="24" t="s">
        <v>82</v>
      </c>
      <c r="D17" s="34">
        <v>12</v>
      </c>
      <c r="E17" s="34">
        <v>2</v>
      </c>
      <c r="F17" s="34">
        <v>1</v>
      </c>
      <c r="G17" s="34"/>
      <c r="H17" s="34">
        <v>16</v>
      </c>
      <c r="I17" s="34">
        <f>E17*H17</f>
        <v>32</v>
      </c>
      <c r="J17" s="34">
        <v>32</v>
      </c>
      <c r="K17" s="34">
        <f>F17*J17</f>
        <v>32</v>
      </c>
      <c r="L17" s="46"/>
      <c r="M17" s="46"/>
      <c r="N17" s="46"/>
      <c r="O17" s="46"/>
      <c r="P17" s="51">
        <f t="shared" ref="P17:P18" si="6">(K17+I17)*0.2</f>
        <v>12.8</v>
      </c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35">
        <v>2</v>
      </c>
      <c r="AQ17" s="51">
        <f>(D17*0.3*1)*E17</f>
        <v>7.1999999999999993</v>
      </c>
      <c r="AR17" s="35"/>
      <c r="AS17" s="35"/>
      <c r="AT17" s="51">
        <f t="shared" ref="AT17:AT18" si="7">AQ17+AR17+AS17</f>
        <v>7.1999999999999993</v>
      </c>
      <c r="AU17" s="35"/>
      <c r="AV17" s="35"/>
      <c r="AW17" s="35"/>
      <c r="AX17" s="35"/>
      <c r="AY17" s="35"/>
      <c r="AZ17" s="52">
        <f>I17+K17+M17+O17+P17+R17+T17+V17+X17+Z17+AB17+AD17+AF17+AH17+AL17+AM17+AO17+AT17+AU17+AY17</f>
        <v>84</v>
      </c>
      <c r="BA17" s="12"/>
      <c r="BB17" s="50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8"/>
      <c r="DB17" s="8"/>
      <c r="DC17" s="8"/>
      <c r="DD17" s="8"/>
      <c r="DE17" s="8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</row>
    <row r="18" spans="1:158" s="5" customFormat="1" ht="36.75" customHeight="1" x14ac:dyDescent="0.25">
      <c r="A18" s="59">
        <v>9</v>
      </c>
      <c r="B18" s="40" t="s">
        <v>80</v>
      </c>
      <c r="C18" s="24" t="s">
        <v>82</v>
      </c>
      <c r="D18" s="34">
        <v>12</v>
      </c>
      <c r="E18" s="34">
        <v>2</v>
      </c>
      <c r="F18" s="34">
        <v>1</v>
      </c>
      <c r="G18" s="34"/>
      <c r="H18" s="34">
        <v>16</v>
      </c>
      <c r="I18" s="34">
        <f>E18*H18</f>
        <v>32</v>
      </c>
      <c r="J18" s="34">
        <v>32</v>
      </c>
      <c r="K18" s="34">
        <f>F18*J18</f>
        <v>32</v>
      </c>
      <c r="L18" s="46"/>
      <c r="M18" s="46"/>
      <c r="N18" s="46"/>
      <c r="O18" s="46"/>
      <c r="P18" s="51">
        <f t="shared" si="6"/>
        <v>12.8</v>
      </c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35">
        <v>2</v>
      </c>
      <c r="AQ18" s="51">
        <f>(D18*0.3*1)*E18</f>
        <v>7.1999999999999993</v>
      </c>
      <c r="AR18" s="35"/>
      <c r="AS18" s="35"/>
      <c r="AT18" s="51">
        <f t="shared" si="7"/>
        <v>7.1999999999999993</v>
      </c>
      <c r="AU18" s="35"/>
      <c r="AV18" s="35"/>
      <c r="AW18" s="35"/>
      <c r="AX18" s="35"/>
      <c r="AY18" s="35"/>
      <c r="AZ18" s="52">
        <f>I18+K18+M18+O18+P18+R18+T18+V18+X18+Z18+AB18+AD18+AF18+AH18+AL18+AM18+AO18+AT18+AU18+AY18</f>
        <v>84</v>
      </c>
      <c r="BA18" s="12"/>
      <c r="BB18" s="50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8"/>
      <c r="DB18" s="8"/>
      <c r="DC18" s="8"/>
      <c r="DD18" s="8"/>
      <c r="DE18" s="8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</row>
    <row r="19" spans="1:158" s="5" customFormat="1" ht="29.25" customHeight="1" x14ac:dyDescent="0.25">
      <c r="A19" s="59">
        <v>10</v>
      </c>
      <c r="B19" s="99" t="s">
        <v>41</v>
      </c>
      <c r="C19" s="100"/>
      <c r="D19" s="39"/>
      <c r="E19" s="39"/>
      <c r="F19" s="39"/>
      <c r="G19" s="39"/>
      <c r="H19" s="37">
        <f t="shared" ref="H19:AZ19" si="8">H17+H18</f>
        <v>32</v>
      </c>
      <c r="I19" s="37">
        <f t="shared" si="8"/>
        <v>64</v>
      </c>
      <c r="J19" s="37">
        <f t="shared" si="8"/>
        <v>64</v>
      </c>
      <c r="K19" s="37">
        <f t="shared" si="8"/>
        <v>64</v>
      </c>
      <c r="L19" s="37">
        <f t="shared" si="8"/>
        <v>0</v>
      </c>
      <c r="M19" s="37">
        <f t="shared" si="8"/>
        <v>0</v>
      </c>
      <c r="N19" s="37">
        <f t="shared" si="8"/>
        <v>0</v>
      </c>
      <c r="O19" s="37">
        <f t="shared" si="8"/>
        <v>0</v>
      </c>
      <c r="P19" s="53">
        <f t="shared" si="8"/>
        <v>25.6</v>
      </c>
      <c r="Q19" s="37">
        <f t="shared" si="8"/>
        <v>0</v>
      </c>
      <c r="R19" s="37">
        <f t="shared" si="8"/>
        <v>0</v>
      </c>
      <c r="S19" s="37">
        <f t="shared" si="8"/>
        <v>0</v>
      </c>
      <c r="T19" s="37">
        <f t="shared" si="8"/>
        <v>0</v>
      </c>
      <c r="U19" s="37">
        <f t="shared" si="8"/>
        <v>0</v>
      </c>
      <c r="V19" s="37">
        <f t="shared" si="8"/>
        <v>0</v>
      </c>
      <c r="W19" s="37">
        <f t="shared" si="8"/>
        <v>0</v>
      </c>
      <c r="X19" s="37">
        <f t="shared" si="8"/>
        <v>0</v>
      </c>
      <c r="Y19" s="37">
        <f t="shared" si="8"/>
        <v>0</v>
      </c>
      <c r="Z19" s="37">
        <f t="shared" si="8"/>
        <v>0</v>
      </c>
      <c r="AA19" s="37">
        <f t="shared" si="8"/>
        <v>0</v>
      </c>
      <c r="AB19" s="37">
        <f t="shared" si="8"/>
        <v>0</v>
      </c>
      <c r="AC19" s="37">
        <f t="shared" si="8"/>
        <v>0</v>
      </c>
      <c r="AD19" s="37">
        <f t="shared" si="8"/>
        <v>0</v>
      </c>
      <c r="AE19" s="37">
        <f t="shared" si="8"/>
        <v>0</v>
      </c>
      <c r="AF19" s="37">
        <f t="shared" si="8"/>
        <v>0</v>
      </c>
      <c r="AG19" s="37">
        <f t="shared" si="8"/>
        <v>0</v>
      </c>
      <c r="AH19" s="37">
        <f t="shared" si="8"/>
        <v>0</v>
      </c>
      <c r="AI19" s="37">
        <f t="shared" si="8"/>
        <v>0</v>
      </c>
      <c r="AJ19" s="37">
        <f t="shared" si="8"/>
        <v>0</v>
      </c>
      <c r="AK19" s="37">
        <f t="shared" si="8"/>
        <v>0</v>
      </c>
      <c r="AL19" s="37">
        <f t="shared" si="8"/>
        <v>0</v>
      </c>
      <c r="AM19" s="37">
        <f t="shared" si="8"/>
        <v>0</v>
      </c>
      <c r="AN19" s="37">
        <f t="shared" si="8"/>
        <v>0</v>
      </c>
      <c r="AO19" s="37">
        <f t="shared" si="8"/>
        <v>0</v>
      </c>
      <c r="AP19" s="37">
        <f t="shared" si="8"/>
        <v>4</v>
      </c>
      <c r="AQ19" s="53">
        <f t="shared" si="8"/>
        <v>14.399999999999999</v>
      </c>
      <c r="AR19" s="37">
        <f t="shared" si="8"/>
        <v>0</v>
      </c>
      <c r="AS19" s="37">
        <f t="shared" si="8"/>
        <v>0</v>
      </c>
      <c r="AT19" s="53">
        <f t="shared" si="8"/>
        <v>14.399999999999999</v>
      </c>
      <c r="AU19" s="37">
        <f t="shared" si="8"/>
        <v>0</v>
      </c>
      <c r="AV19" s="37">
        <f t="shared" si="8"/>
        <v>0</v>
      </c>
      <c r="AW19" s="37">
        <f t="shared" si="8"/>
        <v>0</v>
      </c>
      <c r="AX19" s="37">
        <f t="shared" si="8"/>
        <v>0</v>
      </c>
      <c r="AY19" s="37">
        <f t="shared" si="8"/>
        <v>0</v>
      </c>
      <c r="AZ19" s="53">
        <f t="shared" si="8"/>
        <v>168</v>
      </c>
      <c r="BA19" s="12"/>
      <c r="BB19" s="50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8"/>
      <c r="DB19" s="8"/>
      <c r="DC19" s="8"/>
      <c r="DD19" s="8"/>
      <c r="DE19" s="8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</row>
    <row r="20" spans="1:158" s="5" customFormat="1" ht="41.25" customHeight="1" x14ac:dyDescent="0.25">
      <c r="A20" s="59">
        <v>11</v>
      </c>
      <c r="B20" s="106" t="s">
        <v>77</v>
      </c>
      <c r="C20" s="107"/>
      <c r="D20" s="34"/>
      <c r="E20" s="34"/>
      <c r="F20" s="34"/>
      <c r="G20" s="34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12"/>
      <c r="BB20" s="50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8"/>
      <c r="DB20" s="8"/>
      <c r="DC20" s="8"/>
      <c r="DD20" s="8"/>
      <c r="DE20" s="8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</row>
    <row r="21" spans="1:158" s="5" customFormat="1" ht="35.25" customHeight="1" x14ac:dyDescent="0.25">
      <c r="A21" s="59">
        <v>12</v>
      </c>
      <c r="B21" s="40" t="s">
        <v>81</v>
      </c>
      <c r="C21" s="24" t="s">
        <v>111</v>
      </c>
      <c r="D21" s="34">
        <v>1</v>
      </c>
      <c r="E21" s="34"/>
      <c r="F21" s="34"/>
      <c r="G21" s="34"/>
      <c r="H21" s="46"/>
      <c r="I21" s="46"/>
      <c r="J21" s="46"/>
      <c r="K21" s="46"/>
      <c r="L21" s="34"/>
      <c r="M21" s="34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34">
        <v>1</v>
      </c>
      <c r="AO21" s="34">
        <f>AN21*10</f>
        <v>10</v>
      </c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>
        <f>AO21</f>
        <v>10</v>
      </c>
      <c r="BA21" s="12"/>
      <c r="BB21" s="50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8"/>
      <c r="DB21" s="8"/>
      <c r="DC21" s="8"/>
      <c r="DD21" s="8"/>
      <c r="DE21" s="8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</row>
    <row r="22" spans="1:158" s="5" customFormat="1" ht="34.5" customHeight="1" x14ac:dyDescent="0.25">
      <c r="A22" s="59">
        <v>13</v>
      </c>
      <c r="B22" s="40" t="s">
        <v>80</v>
      </c>
      <c r="C22" s="24" t="s">
        <v>111</v>
      </c>
      <c r="D22" s="34">
        <v>1</v>
      </c>
      <c r="E22" s="34"/>
      <c r="F22" s="34"/>
      <c r="G22" s="34"/>
      <c r="H22" s="46"/>
      <c r="I22" s="46"/>
      <c r="J22" s="46"/>
      <c r="K22" s="46"/>
      <c r="L22" s="34"/>
      <c r="M22" s="34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34">
        <v>1</v>
      </c>
      <c r="AO22" s="34">
        <f>AN22*10</f>
        <v>10</v>
      </c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>
        <f>AO22</f>
        <v>10</v>
      </c>
      <c r="BA22" s="12"/>
      <c r="BB22" s="50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8"/>
      <c r="DB22" s="8"/>
      <c r="DC22" s="8"/>
      <c r="DD22" s="8"/>
      <c r="DE22" s="8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</row>
    <row r="23" spans="1:158" s="5" customFormat="1" ht="42" customHeight="1" x14ac:dyDescent="0.25">
      <c r="A23" s="59">
        <v>14</v>
      </c>
      <c r="B23" s="99" t="s">
        <v>79</v>
      </c>
      <c r="C23" s="100"/>
      <c r="D23" s="37">
        <v>1</v>
      </c>
      <c r="E23" s="37"/>
      <c r="F23" s="37"/>
      <c r="G23" s="37"/>
      <c r="H23" s="37">
        <f>H21+H22</f>
        <v>0</v>
      </c>
      <c r="I23" s="37">
        <f t="shared" ref="I23:AZ23" si="9">I21+I22</f>
        <v>0</v>
      </c>
      <c r="J23" s="37">
        <f t="shared" si="9"/>
        <v>0</v>
      </c>
      <c r="K23" s="37">
        <f t="shared" si="9"/>
        <v>0</v>
      </c>
      <c r="L23" s="37">
        <f t="shared" si="9"/>
        <v>0</v>
      </c>
      <c r="M23" s="37">
        <f t="shared" si="9"/>
        <v>0</v>
      </c>
      <c r="N23" s="37">
        <f t="shared" si="9"/>
        <v>0</v>
      </c>
      <c r="O23" s="37">
        <f t="shared" si="9"/>
        <v>0</v>
      </c>
      <c r="P23" s="37">
        <f t="shared" si="9"/>
        <v>0</v>
      </c>
      <c r="Q23" s="37">
        <f t="shared" si="9"/>
        <v>0</v>
      </c>
      <c r="R23" s="37">
        <f t="shared" si="9"/>
        <v>0</v>
      </c>
      <c r="S23" s="37">
        <f t="shared" si="9"/>
        <v>0</v>
      </c>
      <c r="T23" s="37">
        <f t="shared" si="9"/>
        <v>0</v>
      </c>
      <c r="U23" s="37">
        <f t="shared" si="9"/>
        <v>0</v>
      </c>
      <c r="V23" s="37">
        <f t="shared" si="9"/>
        <v>0</v>
      </c>
      <c r="W23" s="37">
        <f t="shared" si="9"/>
        <v>0</v>
      </c>
      <c r="X23" s="37">
        <f t="shared" si="9"/>
        <v>0</v>
      </c>
      <c r="Y23" s="37">
        <f t="shared" si="9"/>
        <v>0</v>
      </c>
      <c r="Z23" s="37">
        <f t="shared" si="9"/>
        <v>0</v>
      </c>
      <c r="AA23" s="37">
        <f t="shared" si="9"/>
        <v>0</v>
      </c>
      <c r="AB23" s="37">
        <f t="shared" si="9"/>
        <v>0</v>
      </c>
      <c r="AC23" s="37">
        <f t="shared" si="9"/>
        <v>0</v>
      </c>
      <c r="AD23" s="37">
        <f t="shared" si="9"/>
        <v>0</v>
      </c>
      <c r="AE23" s="37">
        <f t="shared" si="9"/>
        <v>0</v>
      </c>
      <c r="AF23" s="37">
        <f t="shared" si="9"/>
        <v>0</v>
      </c>
      <c r="AG23" s="37">
        <f t="shared" si="9"/>
        <v>0</v>
      </c>
      <c r="AH23" s="37">
        <f t="shared" si="9"/>
        <v>0</v>
      </c>
      <c r="AI23" s="37">
        <f t="shared" si="9"/>
        <v>0</v>
      </c>
      <c r="AJ23" s="37">
        <f t="shared" si="9"/>
        <v>0</v>
      </c>
      <c r="AK23" s="37">
        <f t="shared" si="9"/>
        <v>0</v>
      </c>
      <c r="AL23" s="37">
        <f t="shared" si="9"/>
        <v>0</v>
      </c>
      <c r="AM23" s="37">
        <f t="shared" si="9"/>
        <v>0</v>
      </c>
      <c r="AN23" s="37">
        <f t="shared" si="9"/>
        <v>2</v>
      </c>
      <c r="AO23" s="37">
        <f t="shared" si="9"/>
        <v>20</v>
      </c>
      <c r="AP23" s="37">
        <f t="shared" si="9"/>
        <v>0</v>
      </c>
      <c r="AQ23" s="37">
        <f t="shared" si="9"/>
        <v>0</v>
      </c>
      <c r="AR23" s="37">
        <f t="shared" si="9"/>
        <v>0</v>
      </c>
      <c r="AS23" s="37">
        <f t="shared" si="9"/>
        <v>0</v>
      </c>
      <c r="AT23" s="37">
        <f t="shared" si="9"/>
        <v>0</v>
      </c>
      <c r="AU23" s="37">
        <f t="shared" si="9"/>
        <v>0</v>
      </c>
      <c r="AV23" s="37">
        <f t="shared" si="9"/>
        <v>0</v>
      </c>
      <c r="AW23" s="37">
        <f t="shared" si="9"/>
        <v>0</v>
      </c>
      <c r="AX23" s="37">
        <f t="shared" si="9"/>
        <v>0</v>
      </c>
      <c r="AY23" s="37">
        <f t="shared" si="9"/>
        <v>0</v>
      </c>
      <c r="AZ23" s="37">
        <f t="shared" si="9"/>
        <v>20</v>
      </c>
      <c r="BA23" s="12"/>
      <c r="BB23" s="50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8"/>
      <c r="DB23" s="8"/>
      <c r="DC23" s="8"/>
      <c r="DD23" s="8"/>
      <c r="DE23" s="8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</row>
    <row r="24" spans="1:158" s="5" customFormat="1" ht="37.5" customHeight="1" x14ac:dyDescent="0.25">
      <c r="A24" s="59">
        <v>15</v>
      </c>
      <c r="B24" s="99" t="s">
        <v>43</v>
      </c>
      <c r="C24" s="100"/>
      <c r="D24" s="39"/>
      <c r="E24" s="39">
        <v>2</v>
      </c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>
        <v>2</v>
      </c>
      <c r="AF24" s="39">
        <f>AE24*50</f>
        <v>100</v>
      </c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/>
      <c r="AZ24" s="37">
        <f>AF24</f>
        <v>100</v>
      </c>
      <c r="BA24" s="12"/>
      <c r="BB24" s="50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8"/>
      <c r="DB24" s="8"/>
      <c r="DC24" s="8"/>
      <c r="DD24" s="8"/>
      <c r="DE24" s="8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</row>
    <row r="25" spans="1:158" s="5" customFormat="1" ht="39.75" customHeight="1" x14ac:dyDescent="0.25">
      <c r="A25" s="59">
        <v>16</v>
      </c>
      <c r="B25" s="106" t="s">
        <v>83</v>
      </c>
      <c r="C25" s="107"/>
      <c r="D25" s="34"/>
      <c r="E25" s="34"/>
      <c r="F25" s="34"/>
      <c r="G25" s="34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12"/>
      <c r="BB25" s="50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8"/>
      <c r="DB25" s="8"/>
      <c r="DC25" s="8"/>
      <c r="DD25" s="8"/>
      <c r="DE25" s="8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</row>
    <row r="26" spans="1:158" s="5" customFormat="1" ht="32.25" customHeight="1" x14ac:dyDescent="0.25">
      <c r="A26" s="59">
        <v>17</v>
      </c>
      <c r="B26" s="40" t="s">
        <v>81</v>
      </c>
      <c r="C26" s="24" t="s">
        <v>78</v>
      </c>
      <c r="D26" s="34">
        <f>AQ26*2</f>
        <v>114.00000000000001</v>
      </c>
      <c r="E26" s="34"/>
      <c r="F26" s="34"/>
      <c r="G26" s="34"/>
      <c r="H26" s="46"/>
      <c r="I26" s="46"/>
      <c r="J26" s="46"/>
      <c r="K26" s="46"/>
      <c r="L26" s="34"/>
      <c r="M26" s="34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>
        <v>18</v>
      </c>
      <c r="AQ26" s="52">
        <f>AQ36+AQ39+AQ42+AQ59+AQ61+AQ66+AQ86+AQ97+AQ101+AQ123+AQ127+AQ145+AQ149+AQ152+AQ172+AQ176+AQ205</f>
        <v>57.000000000000007</v>
      </c>
      <c r="AR26" s="46"/>
      <c r="AS26" s="46"/>
      <c r="AT26" s="54">
        <f>AQ26</f>
        <v>57.000000000000007</v>
      </c>
      <c r="AU26" s="46"/>
      <c r="AV26" s="46"/>
      <c r="AW26" s="46"/>
      <c r="AX26" s="46"/>
      <c r="AY26" s="46"/>
      <c r="AZ26" s="54">
        <f>AT26</f>
        <v>57.000000000000007</v>
      </c>
      <c r="BA26" s="12"/>
      <c r="BB26" s="50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8"/>
      <c r="DB26" s="8"/>
      <c r="DC26" s="8"/>
      <c r="DD26" s="8"/>
      <c r="DE26" s="8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</row>
    <row r="27" spans="1:158" s="5" customFormat="1" ht="37.5" customHeight="1" x14ac:dyDescent="0.25">
      <c r="A27" s="59">
        <v>18</v>
      </c>
      <c r="B27" s="40" t="s">
        <v>80</v>
      </c>
      <c r="C27" s="24" t="s">
        <v>78</v>
      </c>
      <c r="D27" s="34">
        <f>AQ27*2</f>
        <v>140.39999999999998</v>
      </c>
      <c r="E27" s="34"/>
      <c r="F27" s="34"/>
      <c r="G27" s="34"/>
      <c r="H27" s="46"/>
      <c r="I27" s="46"/>
      <c r="J27" s="46"/>
      <c r="K27" s="46"/>
      <c r="L27" s="34"/>
      <c r="M27" s="34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>
        <v>19</v>
      </c>
      <c r="AQ27" s="52">
        <f>AQ43+AQ60+AQ62+AQ65+AQ67+AQ87+AQ96+AQ98+AQ104+AQ122+AQ124+AQ130+AQ144+AQ146+AQ173+AQ177+AQ180+AQ183+AQ186</f>
        <v>70.199999999999989</v>
      </c>
      <c r="AR27" s="46"/>
      <c r="AS27" s="46"/>
      <c r="AT27" s="54">
        <f>AQ27</f>
        <v>70.199999999999989</v>
      </c>
      <c r="AU27" s="46"/>
      <c r="AV27" s="46"/>
      <c r="AW27" s="46"/>
      <c r="AX27" s="46"/>
      <c r="AY27" s="46"/>
      <c r="AZ27" s="54">
        <f>AT27</f>
        <v>70.199999999999989</v>
      </c>
      <c r="BA27" s="12"/>
      <c r="BB27" s="50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8"/>
      <c r="DB27" s="8"/>
      <c r="DC27" s="8"/>
      <c r="DD27" s="8"/>
      <c r="DE27" s="8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</row>
    <row r="28" spans="1:158" s="5" customFormat="1" ht="39.75" customHeight="1" x14ac:dyDescent="0.25">
      <c r="A28" s="59">
        <v>19</v>
      </c>
      <c r="B28" s="99" t="s">
        <v>114</v>
      </c>
      <c r="C28" s="100"/>
      <c r="D28" s="37">
        <v>1</v>
      </c>
      <c r="E28" s="37"/>
      <c r="F28" s="37"/>
      <c r="G28" s="37"/>
      <c r="H28" s="37">
        <f t="shared" ref="H28:AZ28" si="10">H26+H27</f>
        <v>0</v>
      </c>
      <c r="I28" s="37">
        <f t="shared" si="10"/>
        <v>0</v>
      </c>
      <c r="J28" s="37">
        <f t="shared" si="10"/>
        <v>0</v>
      </c>
      <c r="K28" s="37">
        <f t="shared" si="10"/>
        <v>0</v>
      </c>
      <c r="L28" s="37">
        <f t="shared" si="10"/>
        <v>0</v>
      </c>
      <c r="M28" s="37">
        <f t="shared" si="10"/>
        <v>0</v>
      </c>
      <c r="N28" s="37">
        <f t="shared" si="10"/>
        <v>0</v>
      </c>
      <c r="O28" s="37">
        <f t="shared" si="10"/>
        <v>0</v>
      </c>
      <c r="P28" s="37">
        <f t="shared" si="10"/>
        <v>0</v>
      </c>
      <c r="Q28" s="37">
        <f t="shared" si="10"/>
        <v>0</v>
      </c>
      <c r="R28" s="37">
        <f t="shared" si="10"/>
        <v>0</v>
      </c>
      <c r="S28" s="37">
        <f t="shared" si="10"/>
        <v>0</v>
      </c>
      <c r="T28" s="37">
        <f t="shared" si="10"/>
        <v>0</v>
      </c>
      <c r="U28" s="37">
        <f t="shared" si="10"/>
        <v>0</v>
      </c>
      <c r="V28" s="37">
        <f t="shared" si="10"/>
        <v>0</v>
      </c>
      <c r="W28" s="37">
        <f t="shared" si="10"/>
        <v>0</v>
      </c>
      <c r="X28" s="37">
        <f t="shared" si="10"/>
        <v>0</v>
      </c>
      <c r="Y28" s="37">
        <f t="shared" si="10"/>
        <v>0</v>
      </c>
      <c r="Z28" s="37">
        <f t="shared" si="10"/>
        <v>0</v>
      </c>
      <c r="AA28" s="37">
        <f t="shared" si="10"/>
        <v>0</v>
      </c>
      <c r="AB28" s="37">
        <f t="shared" si="10"/>
        <v>0</v>
      </c>
      <c r="AC28" s="37">
        <f t="shared" si="10"/>
        <v>0</v>
      </c>
      <c r="AD28" s="37">
        <f t="shared" si="10"/>
        <v>0</v>
      </c>
      <c r="AE28" s="37">
        <f t="shared" si="10"/>
        <v>0</v>
      </c>
      <c r="AF28" s="37">
        <f t="shared" si="10"/>
        <v>0</v>
      </c>
      <c r="AG28" s="37">
        <f t="shared" si="10"/>
        <v>0</v>
      </c>
      <c r="AH28" s="37">
        <f t="shared" si="10"/>
        <v>0</v>
      </c>
      <c r="AI28" s="37">
        <f t="shared" si="10"/>
        <v>0</v>
      </c>
      <c r="AJ28" s="37">
        <f t="shared" si="10"/>
        <v>0</v>
      </c>
      <c r="AK28" s="37">
        <f t="shared" si="10"/>
        <v>0</v>
      </c>
      <c r="AL28" s="37">
        <f t="shared" si="10"/>
        <v>0</v>
      </c>
      <c r="AM28" s="37">
        <f t="shared" si="10"/>
        <v>0</v>
      </c>
      <c r="AN28" s="37">
        <f t="shared" si="10"/>
        <v>0</v>
      </c>
      <c r="AO28" s="37">
        <f t="shared" si="10"/>
        <v>0</v>
      </c>
      <c r="AP28" s="37">
        <f t="shared" si="10"/>
        <v>37</v>
      </c>
      <c r="AQ28" s="53">
        <f t="shared" si="10"/>
        <v>127.19999999999999</v>
      </c>
      <c r="AR28" s="37">
        <f t="shared" si="10"/>
        <v>0</v>
      </c>
      <c r="AS28" s="37">
        <f t="shared" si="10"/>
        <v>0</v>
      </c>
      <c r="AT28" s="53">
        <f t="shared" si="10"/>
        <v>127.19999999999999</v>
      </c>
      <c r="AU28" s="37">
        <f t="shared" si="10"/>
        <v>0</v>
      </c>
      <c r="AV28" s="37">
        <f t="shared" si="10"/>
        <v>0</v>
      </c>
      <c r="AW28" s="37">
        <f t="shared" si="10"/>
        <v>0</v>
      </c>
      <c r="AX28" s="37">
        <f t="shared" si="10"/>
        <v>0</v>
      </c>
      <c r="AY28" s="37">
        <f t="shared" si="10"/>
        <v>0</v>
      </c>
      <c r="AZ28" s="53">
        <f t="shared" si="10"/>
        <v>127.19999999999999</v>
      </c>
      <c r="BA28" s="12"/>
      <c r="BB28" s="50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8"/>
      <c r="DB28" s="8"/>
      <c r="DC28" s="8"/>
      <c r="DD28" s="8"/>
      <c r="DE28" s="8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</row>
    <row r="29" spans="1:158" s="5" customFormat="1" ht="37.5" customHeight="1" x14ac:dyDescent="0.25">
      <c r="A29" s="59">
        <v>20</v>
      </c>
      <c r="B29" s="106" t="s">
        <v>129</v>
      </c>
      <c r="C29" s="107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12"/>
      <c r="BB29" s="50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8"/>
      <c r="DB29" s="8"/>
      <c r="DC29" s="8"/>
      <c r="DD29" s="8"/>
      <c r="DE29" s="8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</row>
    <row r="30" spans="1:158" s="5" customFormat="1" ht="37.5" customHeight="1" x14ac:dyDescent="0.25">
      <c r="A30" s="59">
        <v>21</v>
      </c>
      <c r="B30" s="40" t="s">
        <v>65</v>
      </c>
      <c r="C30" s="40" t="s">
        <v>96</v>
      </c>
      <c r="D30" s="35">
        <v>6</v>
      </c>
      <c r="E30" s="35">
        <v>1</v>
      </c>
      <c r="F30" s="35">
        <v>1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>
        <f>2*1</f>
        <v>2</v>
      </c>
      <c r="AV30" s="35">
        <v>3</v>
      </c>
      <c r="AW30" s="35"/>
      <c r="AX30" s="35"/>
      <c r="AY30" s="35">
        <f>AV30</f>
        <v>3</v>
      </c>
      <c r="AZ30" s="52">
        <f>I30+K30+M30+O30+P30+R30+T30+V30+X30+Z30+AB30+AD30+AF30+AH30+AL30+AM30+AO30+AT30+AU30+AY30</f>
        <v>5</v>
      </c>
      <c r="BA30" s="12"/>
      <c r="BB30" s="50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8"/>
      <c r="DB30" s="8"/>
      <c r="DC30" s="8"/>
      <c r="DD30" s="8"/>
      <c r="DE30" s="8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</row>
    <row r="31" spans="1:158" s="5" customFormat="1" ht="37.5" customHeight="1" x14ac:dyDescent="0.25">
      <c r="A31" s="59">
        <v>22</v>
      </c>
      <c r="B31" s="99" t="s">
        <v>130</v>
      </c>
      <c r="C31" s="100"/>
      <c r="D31" s="39"/>
      <c r="E31" s="39"/>
      <c r="F31" s="39"/>
      <c r="G31" s="39"/>
      <c r="H31" s="37">
        <f>H30</f>
        <v>0</v>
      </c>
      <c r="I31" s="37">
        <f t="shared" ref="I31:AZ31" si="11">I30</f>
        <v>0</v>
      </c>
      <c r="J31" s="37">
        <f t="shared" si="11"/>
        <v>0</v>
      </c>
      <c r="K31" s="37">
        <f t="shared" si="11"/>
        <v>0</v>
      </c>
      <c r="L31" s="37">
        <f t="shared" si="11"/>
        <v>0</v>
      </c>
      <c r="M31" s="37">
        <f t="shared" si="11"/>
        <v>0</v>
      </c>
      <c r="N31" s="37">
        <f t="shared" si="11"/>
        <v>0</v>
      </c>
      <c r="O31" s="37">
        <f t="shared" si="11"/>
        <v>0</v>
      </c>
      <c r="P31" s="37">
        <f t="shared" si="11"/>
        <v>0</v>
      </c>
      <c r="Q31" s="37">
        <f t="shared" si="11"/>
        <v>0</v>
      </c>
      <c r="R31" s="37">
        <f t="shared" si="11"/>
        <v>0</v>
      </c>
      <c r="S31" s="37">
        <f t="shared" si="11"/>
        <v>0</v>
      </c>
      <c r="T31" s="37">
        <f t="shared" si="11"/>
        <v>0</v>
      </c>
      <c r="U31" s="37">
        <f t="shared" si="11"/>
        <v>0</v>
      </c>
      <c r="V31" s="37">
        <f t="shared" si="11"/>
        <v>0</v>
      </c>
      <c r="W31" s="37">
        <f t="shared" si="11"/>
        <v>0</v>
      </c>
      <c r="X31" s="37">
        <f t="shared" si="11"/>
        <v>0</v>
      </c>
      <c r="Y31" s="37">
        <f t="shared" si="11"/>
        <v>0</v>
      </c>
      <c r="Z31" s="37">
        <f t="shared" si="11"/>
        <v>0</v>
      </c>
      <c r="AA31" s="37">
        <f t="shared" si="11"/>
        <v>0</v>
      </c>
      <c r="AB31" s="37">
        <f t="shared" si="11"/>
        <v>0</v>
      </c>
      <c r="AC31" s="37">
        <f t="shared" si="11"/>
        <v>0</v>
      </c>
      <c r="AD31" s="37">
        <f t="shared" si="11"/>
        <v>0</v>
      </c>
      <c r="AE31" s="37">
        <f t="shared" si="11"/>
        <v>0</v>
      </c>
      <c r="AF31" s="37">
        <f t="shared" si="11"/>
        <v>0</v>
      </c>
      <c r="AG31" s="37">
        <f t="shared" si="11"/>
        <v>0</v>
      </c>
      <c r="AH31" s="37">
        <f t="shared" si="11"/>
        <v>0</v>
      </c>
      <c r="AI31" s="37">
        <f t="shared" si="11"/>
        <v>0</v>
      </c>
      <c r="AJ31" s="37">
        <f t="shared" si="11"/>
        <v>0</v>
      </c>
      <c r="AK31" s="37">
        <f t="shared" si="11"/>
        <v>0</v>
      </c>
      <c r="AL31" s="37">
        <f t="shared" si="11"/>
        <v>0</v>
      </c>
      <c r="AM31" s="37">
        <f t="shared" si="11"/>
        <v>0</v>
      </c>
      <c r="AN31" s="37">
        <f t="shared" si="11"/>
        <v>0</v>
      </c>
      <c r="AO31" s="37">
        <f t="shared" si="11"/>
        <v>0</v>
      </c>
      <c r="AP31" s="37">
        <f t="shared" si="11"/>
        <v>0</v>
      </c>
      <c r="AQ31" s="37">
        <f t="shared" si="11"/>
        <v>0</v>
      </c>
      <c r="AR31" s="37">
        <f t="shared" si="11"/>
        <v>0</v>
      </c>
      <c r="AS31" s="37">
        <f t="shared" si="11"/>
        <v>0</v>
      </c>
      <c r="AT31" s="37">
        <f t="shared" si="11"/>
        <v>0</v>
      </c>
      <c r="AU31" s="37">
        <f t="shared" si="11"/>
        <v>2</v>
      </c>
      <c r="AV31" s="37">
        <f t="shared" si="11"/>
        <v>3</v>
      </c>
      <c r="AW31" s="37">
        <f t="shared" si="11"/>
        <v>0</v>
      </c>
      <c r="AX31" s="37">
        <f t="shared" si="11"/>
        <v>0</v>
      </c>
      <c r="AY31" s="37">
        <f t="shared" si="11"/>
        <v>3</v>
      </c>
      <c r="AZ31" s="37">
        <f t="shared" si="11"/>
        <v>5</v>
      </c>
      <c r="BA31" s="12"/>
      <c r="BB31" s="50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8"/>
      <c r="DB31" s="8"/>
      <c r="DC31" s="8"/>
      <c r="DD31" s="8"/>
      <c r="DE31" s="8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</row>
    <row r="32" spans="1:158" s="5" customFormat="1" ht="37.5" customHeight="1" x14ac:dyDescent="0.25">
      <c r="A32" s="59">
        <v>23</v>
      </c>
      <c r="B32" s="99" t="s">
        <v>44</v>
      </c>
      <c r="C32" s="100"/>
      <c r="D32" s="39"/>
      <c r="E32" s="39">
        <v>1</v>
      </c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>
        <v>4</v>
      </c>
      <c r="AH32" s="39">
        <f>E32*144</f>
        <v>144</v>
      </c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  <c r="AX32" s="39"/>
      <c r="AY32" s="39"/>
      <c r="AZ32" s="37">
        <f>AH32</f>
        <v>144</v>
      </c>
      <c r="BA32" s="12"/>
      <c r="BB32" s="50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8"/>
      <c r="DB32" s="8"/>
      <c r="DC32" s="8"/>
      <c r="DD32" s="8"/>
      <c r="DE32" s="8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</row>
    <row r="33" spans="1:158" s="5" customFormat="1" ht="39" customHeight="1" x14ac:dyDescent="0.25">
      <c r="A33" s="59">
        <v>24</v>
      </c>
      <c r="B33" s="108" t="s">
        <v>84</v>
      </c>
      <c r="C33" s="109"/>
      <c r="D33" s="61"/>
      <c r="E33" s="62"/>
      <c r="F33" s="62"/>
      <c r="G33" s="62"/>
      <c r="H33" s="63">
        <f>H32+H31+H28+H24+H23+H19+H15+H12</f>
        <v>66</v>
      </c>
      <c r="I33" s="63">
        <f t="shared" ref="I33:AZ33" si="12">I32+I31+I28+I24+I23+I19+I15+I12</f>
        <v>98</v>
      </c>
      <c r="J33" s="63">
        <f t="shared" si="12"/>
        <v>90</v>
      </c>
      <c r="K33" s="63">
        <f t="shared" si="12"/>
        <v>116</v>
      </c>
      <c r="L33" s="63">
        <f t="shared" si="12"/>
        <v>0</v>
      </c>
      <c r="M33" s="63">
        <f t="shared" si="12"/>
        <v>0</v>
      </c>
      <c r="N33" s="63">
        <f t="shared" si="12"/>
        <v>0</v>
      </c>
      <c r="O33" s="63">
        <f t="shared" si="12"/>
        <v>0</v>
      </c>
      <c r="P33" s="63">
        <f t="shared" si="12"/>
        <v>42.800000000000004</v>
      </c>
      <c r="Q33" s="63">
        <f t="shared" si="12"/>
        <v>0</v>
      </c>
      <c r="R33" s="63">
        <f t="shared" si="12"/>
        <v>0</v>
      </c>
      <c r="S33" s="63">
        <f t="shared" si="12"/>
        <v>8</v>
      </c>
      <c r="T33" s="63">
        <f t="shared" si="12"/>
        <v>21</v>
      </c>
      <c r="U33" s="63">
        <f t="shared" si="12"/>
        <v>0</v>
      </c>
      <c r="V33" s="63">
        <f t="shared" si="12"/>
        <v>0</v>
      </c>
      <c r="W33" s="63">
        <f t="shared" si="12"/>
        <v>0</v>
      </c>
      <c r="X33" s="63">
        <f t="shared" si="12"/>
        <v>0</v>
      </c>
      <c r="Y33" s="63">
        <f t="shared" si="12"/>
        <v>0</v>
      </c>
      <c r="Z33" s="63">
        <f t="shared" si="12"/>
        <v>0</v>
      </c>
      <c r="AA33" s="63">
        <f t="shared" si="12"/>
        <v>0</v>
      </c>
      <c r="AB33" s="63">
        <f t="shared" si="12"/>
        <v>0</v>
      </c>
      <c r="AC33" s="63">
        <f t="shared" si="12"/>
        <v>0</v>
      </c>
      <c r="AD33" s="63">
        <f t="shared" si="12"/>
        <v>0</v>
      </c>
      <c r="AE33" s="63">
        <f t="shared" si="12"/>
        <v>2</v>
      </c>
      <c r="AF33" s="63">
        <f t="shared" si="12"/>
        <v>100</v>
      </c>
      <c r="AG33" s="63">
        <f t="shared" si="12"/>
        <v>4</v>
      </c>
      <c r="AH33" s="63">
        <f t="shared" si="12"/>
        <v>144</v>
      </c>
      <c r="AI33" s="63">
        <f t="shared" si="12"/>
        <v>0</v>
      </c>
      <c r="AJ33" s="63">
        <f t="shared" si="12"/>
        <v>0</v>
      </c>
      <c r="AK33" s="63">
        <f t="shared" si="12"/>
        <v>0</v>
      </c>
      <c r="AL33" s="63">
        <f t="shared" si="12"/>
        <v>0</v>
      </c>
      <c r="AM33" s="63">
        <f t="shared" si="12"/>
        <v>0</v>
      </c>
      <c r="AN33" s="63">
        <f t="shared" si="12"/>
        <v>2</v>
      </c>
      <c r="AO33" s="63">
        <f t="shared" si="12"/>
        <v>20</v>
      </c>
      <c r="AP33" s="63">
        <f t="shared" si="12"/>
        <v>44</v>
      </c>
      <c r="AQ33" s="63">
        <f t="shared" si="12"/>
        <v>147.89999999999998</v>
      </c>
      <c r="AR33" s="63">
        <f t="shared" si="12"/>
        <v>0</v>
      </c>
      <c r="AS33" s="63">
        <f t="shared" si="12"/>
        <v>0</v>
      </c>
      <c r="AT33" s="63">
        <f t="shared" si="12"/>
        <v>147.89999999999998</v>
      </c>
      <c r="AU33" s="63">
        <f t="shared" si="12"/>
        <v>2</v>
      </c>
      <c r="AV33" s="63">
        <f t="shared" si="12"/>
        <v>3</v>
      </c>
      <c r="AW33" s="63">
        <f t="shared" si="12"/>
        <v>0</v>
      </c>
      <c r="AX33" s="63">
        <f t="shared" si="12"/>
        <v>0</v>
      </c>
      <c r="AY33" s="63">
        <f t="shared" si="12"/>
        <v>3</v>
      </c>
      <c r="AZ33" s="64">
        <f t="shared" si="12"/>
        <v>694.7</v>
      </c>
      <c r="BA33" s="12"/>
      <c r="BB33" s="50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8"/>
      <c r="DB33" s="8"/>
      <c r="DC33" s="8"/>
      <c r="DD33" s="8"/>
      <c r="DE33" s="8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</row>
    <row r="34" spans="1:158" s="5" customFormat="1" ht="39" customHeight="1" x14ac:dyDescent="0.25">
      <c r="A34" s="101" t="s">
        <v>119</v>
      </c>
      <c r="B34" s="101"/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  <c r="AF34" s="101"/>
      <c r="AG34" s="101"/>
      <c r="AH34" s="101"/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/>
      <c r="AV34" s="101"/>
      <c r="AW34" s="101"/>
      <c r="AX34" s="101"/>
      <c r="AY34" s="101"/>
      <c r="AZ34" s="101"/>
      <c r="BA34" s="12"/>
      <c r="BB34" s="50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8"/>
      <c r="DB34" s="8"/>
      <c r="DC34" s="8"/>
      <c r="DD34" s="8"/>
      <c r="DE34" s="8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</row>
    <row r="35" spans="1:158" s="5" customFormat="1" ht="30.75" customHeight="1" x14ac:dyDescent="0.25">
      <c r="A35" s="59">
        <v>1</v>
      </c>
      <c r="B35" s="97" t="s">
        <v>95</v>
      </c>
      <c r="C35" s="98"/>
      <c r="D35" s="40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6"/>
      <c r="BA35" s="12"/>
      <c r="BB35" s="50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8"/>
      <c r="DB35" s="8"/>
      <c r="DC35" s="8"/>
      <c r="DD35" s="8"/>
      <c r="DE35" s="8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</row>
    <row r="36" spans="1:158" s="5" customFormat="1" ht="37.5" customHeight="1" x14ac:dyDescent="0.25">
      <c r="A36" s="59">
        <v>2</v>
      </c>
      <c r="B36" s="40" t="s">
        <v>51</v>
      </c>
      <c r="C36" s="40" t="s">
        <v>140</v>
      </c>
      <c r="D36" s="34">
        <v>19</v>
      </c>
      <c r="E36" s="35">
        <v>1</v>
      </c>
      <c r="F36" s="35">
        <v>2</v>
      </c>
      <c r="G36" s="35"/>
      <c r="H36" s="35">
        <v>16</v>
      </c>
      <c r="I36" s="35">
        <f>E36*H36</f>
        <v>16</v>
      </c>
      <c r="J36" s="35">
        <v>74</v>
      </c>
      <c r="K36" s="35">
        <f>F36*J36</f>
        <v>148</v>
      </c>
      <c r="L36" s="35"/>
      <c r="M36" s="35"/>
      <c r="N36" s="35"/>
      <c r="O36" s="35"/>
      <c r="P36" s="35">
        <f t="shared" ref="P36" si="13">(K36+I36)*0.2</f>
        <v>32.800000000000004</v>
      </c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>
        <f>F36</f>
        <v>2</v>
      </c>
      <c r="AQ36" s="51">
        <f>D36*0.3*1</f>
        <v>5.7</v>
      </c>
      <c r="AR36" s="35"/>
      <c r="AS36" s="35"/>
      <c r="AT36" s="51">
        <f t="shared" ref="AT36" si="14">AQ36+AR36+AS36</f>
        <v>5.7</v>
      </c>
      <c r="AU36" s="35"/>
      <c r="AV36" s="35"/>
      <c r="AW36" s="35"/>
      <c r="AX36" s="35"/>
      <c r="AY36" s="35"/>
      <c r="AZ36" s="52">
        <f>I36+K36+M36+O36+P36+R36+T36+V36+X36+Z36+AB36+AD36+AF36+AH36+AL36+AM36+AO36+AT36+AU36+AY36</f>
        <v>202.5</v>
      </c>
      <c r="BA36" s="12"/>
      <c r="BB36" s="50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8"/>
      <c r="DB36" s="8"/>
      <c r="DC36" s="8"/>
      <c r="DD36" s="8"/>
      <c r="DE36" s="8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</row>
    <row r="37" spans="1:158" s="5" customFormat="1" ht="30.75" customHeight="1" x14ac:dyDescent="0.25">
      <c r="A37" s="59">
        <v>3</v>
      </c>
      <c r="B37" s="99" t="s">
        <v>41</v>
      </c>
      <c r="C37" s="100"/>
      <c r="D37" s="39"/>
      <c r="E37" s="39"/>
      <c r="F37" s="39"/>
      <c r="G37" s="39"/>
      <c r="H37" s="53">
        <f>H36</f>
        <v>16</v>
      </c>
      <c r="I37" s="53">
        <f t="shared" ref="I37:AZ37" si="15">I36</f>
        <v>16</v>
      </c>
      <c r="J37" s="53">
        <f t="shared" si="15"/>
        <v>74</v>
      </c>
      <c r="K37" s="53">
        <f t="shared" si="15"/>
        <v>148</v>
      </c>
      <c r="L37" s="53">
        <f t="shared" si="15"/>
        <v>0</v>
      </c>
      <c r="M37" s="53">
        <f t="shared" si="15"/>
        <v>0</v>
      </c>
      <c r="N37" s="53">
        <f t="shared" si="15"/>
        <v>0</v>
      </c>
      <c r="O37" s="53">
        <f t="shared" si="15"/>
        <v>0</v>
      </c>
      <c r="P37" s="53">
        <f t="shared" si="15"/>
        <v>32.800000000000004</v>
      </c>
      <c r="Q37" s="53">
        <f t="shared" si="15"/>
        <v>0</v>
      </c>
      <c r="R37" s="53">
        <f t="shared" si="15"/>
        <v>0</v>
      </c>
      <c r="S37" s="53">
        <f t="shared" si="15"/>
        <v>0</v>
      </c>
      <c r="T37" s="53">
        <f t="shared" si="15"/>
        <v>0</v>
      </c>
      <c r="U37" s="53">
        <f t="shared" si="15"/>
        <v>0</v>
      </c>
      <c r="V37" s="53">
        <f t="shared" si="15"/>
        <v>0</v>
      </c>
      <c r="W37" s="53">
        <f t="shared" si="15"/>
        <v>0</v>
      </c>
      <c r="X37" s="53">
        <f t="shared" si="15"/>
        <v>0</v>
      </c>
      <c r="Y37" s="53">
        <f t="shared" si="15"/>
        <v>0</v>
      </c>
      <c r="Z37" s="53">
        <f t="shared" si="15"/>
        <v>0</v>
      </c>
      <c r="AA37" s="53">
        <f t="shared" si="15"/>
        <v>0</v>
      </c>
      <c r="AB37" s="53">
        <f t="shared" si="15"/>
        <v>0</v>
      </c>
      <c r="AC37" s="53">
        <f t="shared" si="15"/>
        <v>0</v>
      </c>
      <c r="AD37" s="53">
        <f t="shared" si="15"/>
        <v>0</v>
      </c>
      <c r="AE37" s="53">
        <f t="shared" si="15"/>
        <v>0</v>
      </c>
      <c r="AF37" s="53">
        <f t="shared" si="15"/>
        <v>0</v>
      </c>
      <c r="AG37" s="53">
        <f t="shared" si="15"/>
        <v>0</v>
      </c>
      <c r="AH37" s="53">
        <f t="shared" si="15"/>
        <v>0</v>
      </c>
      <c r="AI37" s="53">
        <f t="shared" si="15"/>
        <v>0</v>
      </c>
      <c r="AJ37" s="53">
        <f t="shared" si="15"/>
        <v>0</v>
      </c>
      <c r="AK37" s="53">
        <f t="shared" si="15"/>
        <v>0</v>
      </c>
      <c r="AL37" s="53">
        <f t="shared" si="15"/>
        <v>0</v>
      </c>
      <c r="AM37" s="53">
        <f t="shared" si="15"/>
        <v>0</v>
      </c>
      <c r="AN37" s="53">
        <f t="shared" si="15"/>
        <v>0</v>
      </c>
      <c r="AO37" s="53">
        <f t="shared" si="15"/>
        <v>0</v>
      </c>
      <c r="AP37" s="53">
        <f t="shared" si="15"/>
        <v>2</v>
      </c>
      <c r="AQ37" s="53">
        <f t="shared" si="15"/>
        <v>5.7</v>
      </c>
      <c r="AR37" s="53">
        <f t="shared" si="15"/>
        <v>0</v>
      </c>
      <c r="AS37" s="53">
        <f t="shared" si="15"/>
        <v>0</v>
      </c>
      <c r="AT37" s="53">
        <f t="shared" si="15"/>
        <v>5.7</v>
      </c>
      <c r="AU37" s="53">
        <f t="shared" si="15"/>
        <v>0</v>
      </c>
      <c r="AV37" s="53">
        <f t="shared" si="15"/>
        <v>0</v>
      </c>
      <c r="AW37" s="53">
        <f t="shared" si="15"/>
        <v>0</v>
      </c>
      <c r="AX37" s="53">
        <f t="shared" si="15"/>
        <v>0</v>
      </c>
      <c r="AY37" s="53">
        <f t="shared" si="15"/>
        <v>0</v>
      </c>
      <c r="AZ37" s="53">
        <f t="shared" si="15"/>
        <v>202.5</v>
      </c>
      <c r="BA37" s="12"/>
      <c r="BB37" s="50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8"/>
      <c r="DB37" s="8"/>
      <c r="DC37" s="8"/>
      <c r="DD37" s="8"/>
      <c r="DE37" s="8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</row>
    <row r="38" spans="1:158" s="5" customFormat="1" ht="27.75" customHeight="1" x14ac:dyDescent="0.25">
      <c r="A38" s="59">
        <v>4</v>
      </c>
      <c r="B38" s="97" t="s">
        <v>61</v>
      </c>
      <c r="C38" s="98"/>
      <c r="D38" s="34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6"/>
      <c r="BA38" s="12"/>
      <c r="BB38" s="50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8"/>
      <c r="DB38" s="8"/>
      <c r="DC38" s="8"/>
      <c r="DD38" s="8"/>
      <c r="DE38" s="8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</row>
    <row r="39" spans="1:158" s="5" customFormat="1" ht="35.25" customHeight="1" x14ac:dyDescent="0.25">
      <c r="A39" s="59">
        <v>5</v>
      </c>
      <c r="B39" s="40" t="s">
        <v>63</v>
      </c>
      <c r="C39" s="40" t="s">
        <v>97</v>
      </c>
      <c r="D39" s="34">
        <v>15</v>
      </c>
      <c r="E39" s="35">
        <v>1</v>
      </c>
      <c r="F39" s="35">
        <v>2</v>
      </c>
      <c r="G39" s="35"/>
      <c r="H39" s="35">
        <v>6</v>
      </c>
      <c r="I39" s="35">
        <f>E39*H39</f>
        <v>6</v>
      </c>
      <c r="J39" s="35">
        <v>54</v>
      </c>
      <c r="K39" s="35">
        <f>F39*J39</f>
        <v>108</v>
      </c>
      <c r="L39" s="35"/>
      <c r="M39" s="35"/>
      <c r="N39" s="35"/>
      <c r="O39" s="35"/>
      <c r="P39" s="35">
        <f t="shared" ref="P39" si="16">(K39+I39)*0.2</f>
        <v>22.8</v>
      </c>
      <c r="Q39" s="35"/>
      <c r="R39" s="35"/>
      <c r="S39" s="35">
        <v>4</v>
      </c>
      <c r="T39" s="35">
        <f>D39*1</f>
        <v>15</v>
      </c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>
        <f>F39</f>
        <v>2</v>
      </c>
      <c r="AQ39" s="51">
        <f>D39*0.3*1</f>
        <v>4.5</v>
      </c>
      <c r="AR39" s="35"/>
      <c r="AS39" s="35"/>
      <c r="AT39" s="51">
        <f t="shared" ref="AT39" si="17">AQ39+AR39+AS39</f>
        <v>4.5</v>
      </c>
      <c r="AU39" s="35"/>
      <c r="AV39" s="35"/>
      <c r="AW39" s="35"/>
      <c r="AX39" s="35"/>
      <c r="AY39" s="35"/>
      <c r="AZ39" s="52">
        <f>I39+K39+M39+O39+P39+R39+T39+V39+X39+Z39+AB39+AD39+AF39+AH39+AL39+AM39+AO39+AT39+AU39+AY39</f>
        <v>156.30000000000001</v>
      </c>
      <c r="BA39" s="12"/>
      <c r="BB39" s="50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8"/>
      <c r="DB39" s="8"/>
      <c r="DC39" s="8"/>
      <c r="DD39" s="8"/>
      <c r="DE39" s="8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</row>
    <row r="40" spans="1:158" s="5" customFormat="1" ht="30" customHeight="1" x14ac:dyDescent="0.25">
      <c r="A40" s="59">
        <v>6</v>
      </c>
      <c r="B40" s="99" t="s">
        <v>41</v>
      </c>
      <c r="C40" s="100"/>
      <c r="D40" s="39"/>
      <c r="E40" s="39"/>
      <c r="F40" s="39"/>
      <c r="G40" s="39"/>
      <c r="H40" s="37">
        <f t="shared" ref="H40:AZ40" si="18">H39</f>
        <v>6</v>
      </c>
      <c r="I40" s="37">
        <f t="shared" si="18"/>
        <v>6</v>
      </c>
      <c r="J40" s="37">
        <f t="shared" si="18"/>
        <v>54</v>
      </c>
      <c r="K40" s="37">
        <f t="shared" si="18"/>
        <v>108</v>
      </c>
      <c r="L40" s="37">
        <f t="shared" si="18"/>
        <v>0</v>
      </c>
      <c r="M40" s="37">
        <f t="shared" si="18"/>
        <v>0</v>
      </c>
      <c r="N40" s="37">
        <f t="shared" si="18"/>
        <v>0</v>
      </c>
      <c r="O40" s="37">
        <f t="shared" si="18"/>
        <v>0</v>
      </c>
      <c r="P40" s="37">
        <f t="shared" si="18"/>
        <v>22.8</v>
      </c>
      <c r="Q40" s="37">
        <f t="shared" si="18"/>
        <v>0</v>
      </c>
      <c r="R40" s="37">
        <f t="shared" si="18"/>
        <v>0</v>
      </c>
      <c r="S40" s="37">
        <f t="shared" si="18"/>
        <v>4</v>
      </c>
      <c r="T40" s="37">
        <f t="shared" si="18"/>
        <v>15</v>
      </c>
      <c r="U40" s="37">
        <f t="shared" si="18"/>
        <v>0</v>
      </c>
      <c r="V40" s="37">
        <f t="shared" si="18"/>
        <v>0</v>
      </c>
      <c r="W40" s="37">
        <f t="shared" si="18"/>
        <v>0</v>
      </c>
      <c r="X40" s="37">
        <f t="shared" si="18"/>
        <v>0</v>
      </c>
      <c r="Y40" s="37">
        <f t="shared" si="18"/>
        <v>0</v>
      </c>
      <c r="Z40" s="37">
        <f t="shared" si="18"/>
        <v>0</v>
      </c>
      <c r="AA40" s="37">
        <f t="shared" si="18"/>
        <v>0</v>
      </c>
      <c r="AB40" s="37">
        <f t="shared" si="18"/>
        <v>0</v>
      </c>
      <c r="AC40" s="37">
        <f t="shared" si="18"/>
        <v>0</v>
      </c>
      <c r="AD40" s="37">
        <f t="shared" si="18"/>
        <v>0</v>
      </c>
      <c r="AE40" s="37">
        <f t="shared" si="18"/>
        <v>0</v>
      </c>
      <c r="AF40" s="37">
        <f t="shared" si="18"/>
        <v>0</v>
      </c>
      <c r="AG40" s="37">
        <f t="shared" si="18"/>
        <v>0</v>
      </c>
      <c r="AH40" s="37">
        <f t="shared" si="18"/>
        <v>0</v>
      </c>
      <c r="AI40" s="37">
        <f t="shared" si="18"/>
        <v>0</v>
      </c>
      <c r="AJ40" s="37">
        <f t="shared" si="18"/>
        <v>0</v>
      </c>
      <c r="AK40" s="37">
        <f t="shared" si="18"/>
        <v>0</v>
      </c>
      <c r="AL40" s="37">
        <f t="shared" si="18"/>
        <v>0</v>
      </c>
      <c r="AM40" s="37">
        <f t="shared" si="18"/>
        <v>0</v>
      </c>
      <c r="AN40" s="37">
        <f t="shared" si="18"/>
        <v>0</v>
      </c>
      <c r="AO40" s="37">
        <f t="shared" si="18"/>
        <v>0</v>
      </c>
      <c r="AP40" s="37">
        <f t="shared" si="18"/>
        <v>2</v>
      </c>
      <c r="AQ40" s="53">
        <f t="shared" si="18"/>
        <v>4.5</v>
      </c>
      <c r="AR40" s="37">
        <f t="shared" si="18"/>
        <v>0</v>
      </c>
      <c r="AS40" s="37">
        <f t="shared" si="18"/>
        <v>0</v>
      </c>
      <c r="AT40" s="53">
        <f t="shared" si="18"/>
        <v>4.5</v>
      </c>
      <c r="AU40" s="37">
        <f t="shared" si="18"/>
        <v>0</v>
      </c>
      <c r="AV40" s="37">
        <f t="shared" si="18"/>
        <v>0</v>
      </c>
      <c r="AW40" s="37">
        <f t="shared" si="18"/>
        <v>0</v>
      </c>
      <c r="AX40" s="37">
        <f t="shared" si="18"/>
        <v>0</v>
      </c>
      <c r="AY40" s="37">
        <f t="shared" si="18"/>
        <v>0</v>
      </c>
      <c r="AZ40" s="53">
        <f t="shared" si="18"/>
        <v>156.30000000000001</v>
      </c>
      <c r="BA40" s="65"/>
      <c r="BB40" s="50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8"/>
      <c r="DB40" s="8"/>
      <c r="DC40" s="8"/>
      <c r="DD40" s="8"/>
      <c r="DE40" s="8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</row>
    <row r="41" spans="1:158" s="5" customFormat="1" ht="30.75" customHeight="1" x14ac:dyDescent="0.25">
      <c r="A41" s="59">
        <v>7</v>
      </c>
      <c r="B41" s="97" t="s">
        <v>95</v>
      </c>
      <c r="C41" s="98"/>
      <c r="D41" s="40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6"/>
      <c r="BA41" s="65"/>
      <c r="BB41" s="50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8"/>
      <c r="DB41" s="8"/>
      <c r="DC41" s="8"/>
      <c r="DD41" s="8"/>
      <c r="DE41" s="8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</row>
    <row r="42" spans="1:158" s="5" customFormat="1" ht="27.75" customHeight="1" x14ac:dyDescent="0.25">
      <c r="A42" s="59">
        <v>8</v>
      </c>
      <c r="B42" s="40" t="s">
        <v>51</v>
      </c>
      <c r="C42" s="24" t="s">
        <v>142</v>
      </c>
      <c r="D42" s="34">
        <v>10</v>
      </c>
      <c r="E42" s="35">
        <v>0</v>
      </c>
      <c r="F42" s="35">
        <v>1</v>
      </c>
      <c r="G42" s="35"/>
      <c r="H42" s="71">
        <v>0</v>
      </c>
      <c r="I42" s="71">
        <f>E42*H42</f>
        <v>0</v>
      </c>
      <c r="J42" s="71">
        <v>28</v>
      </c>
      <c r="K42" s="71">
        <f>F42*J42</f>
        <v>28</v>
      </c>
      <c r="L42" s="35"/>
      <c r="M42" s="35"/>
      <c r="N42" s="35"/>
      <c r="O42" s="35"/>
      <c r="P42" s="51">
        <f t="shared" ref="P42:P43" si="19">(K42+I42)*0.2</f>
        <v>5.6000000000000005</v>
      </c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>
        <v>1</v>
      </c>
      <c r="AQ42" s="51">
        <f>D42*0.3*1</f>
        <v>3</v>
      </c>
      <c r="AR42" s="35"/>
      <c r="AS42" s="35"/>
      <c r="AT42" s="35">
        <f t="shared" ref="AT42:AT43" si="20">AQ42+AR42+AS42</f>
        <v>3</v>
      </c>
      <c r="AU42" s="35"/>
      <c r="AV42" s="35"/>
      <c r="AW42" s="35"/>
      <c r="AX42" s="35"/>
      <c r="AY42" s="35"/>
      <c r="AZ42" s="52">
        <f>I42+K42+M42+O42+P42+R42+T42+V42+X42+Z42+AB42+AD42+AF42+AH42+AL42+AM42+AO42+AT42+AU42+AY42</f>
        <v>36.6</v>
      </c>
      <c r="BA42" s="65"/>
      <c r="BB42" s="50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8"/>
      <c r="DB42" s="8"/>
      <c r="DC42" s="8"/>
      <c r="DD42" s="8"/>
      <c r="DE42" s="8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</row>
    <row r="43" spans="1:158" s="5" customFormat="1" ht="27.75" customHeight="1" x14ac:dyDescent="0.25">
      <c r="A43" s="59">
        <v>9</v>
      </c>
      <c r="B43" s="40" t="s">
        <v>50</v>
      </c>
      <c r="C43" s="24" t="s">
        <v>142</v>
      </c>
      <c r="D43" s="34">
        <v>10</v>
      </c>
      <c r="E43" s="35">
        <v>0</v>
      </c>
      <c r="F43" s="35">
        <v>1</v>
      </c>
      <c r="G43" s="35"/>
      <c r="H43" s="71">
        <v>0</v>
      </c>
      <c r="I43" s="71">
        <f>E43*H43</f>
        <v>0</v>
      </c>
      <c r="J43" s="71">
        <v>46</v>
      </c>
      <c r="K43" s="71">
        <f>F43*J43</f>
        <v>46</v>
      </c>
      <c r="L43" s="35"/>
      <c r="M43" s="35"/>
      <c r="N43" s="35"/>
      <c r="O43" s="35"/>
      <c r="P43" s="51">
        <f t="shared" si="19"/>
        <v>9.2000000000000011</v>
      </c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>
        <v>1</v>
      </c>
      <c r="AQ43" s="51">
        <f>D43*0.3*1</f>
        <v>3</v>
      </c>
      <c r="AR43" s="35"/>
      <c r="AS43" s="35"/>
      <c r="AT43" s="35">
        <f t="shared" si="20"/>
        <v>3</v>
      </c>
      <c r="AU43" s="35"/>
      <c r="AV43" s="35"/>
      <c r="AW43" s="35"/>
      <c r="AX43" s="35"/>
      <c r="AY43" s="35"/>
      <c r="AZ43" s="52">
        <f>I43+K43+M43+O43+P43+R43+T43+V43+X43+Z43+AB43+AD43+AF43+AH43+AL43+AM43+AO43+AT43+AU43+AY43</f>
        <v>58.2</v>
      </c>
      <c r="BA43" s="65"/>
      <c r="BB43" s="50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8"/>
      <c r="DB43" s="8"/>
      <c r="DC43" s="8"/>
      <c r="DD43" s="8"/>
      <c r="DE43" s="8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</row>
    <row r="44" spans="1:158" s="5" customFormat="1" ht="30" customHeight="1" x14ac:dyDescent="0.25">
      <c r="A44" s="59">
        <v>10</v>
      </c>
      <c r="B44" s="99" t="s">
        <v>41</v>
      </c>
      <c r="C44" s="100"/>
      <c r="D44" s="39"/>
      <c r="E44" s="39"/>
      <c r="F44" s="39"/>
      <c r="G44" s="39"/>
      <c r="H44" s="37">
        <f>H42+H43</f>
        <v>0</v>
      </c>
      <c r="I44" s="37">
        <f t="shared" ref="I44:AZ44" si="21">I42+I43</f>
        <v>0</v>
      </c>
      <c r="J44" s="37">
        <f t="shared" si="21"/>
        <v>74</v>
      </c>
      <c r="K44" s="37">
        <f t="shared" si="21"/>
        <v>74</v>
      </c>
      <c r="L44" s="37">
        <f t="shared" si="21"/>
        <v>0</v>
      </c>
      <c r="M44" s="37">
        <f t="shared" si="21"/>
        <v>0</v>
      </c>
      <c r="N44" s="37">
        <f t="shared" si="21"/>
        <v>0</v>
      </c>
      <c r="O44" s="37">
        <f t="shared" si="21"/>
        <v>0</v>
      </c>
      <c r="P44" s="37">
        <f t="shared" si="21"/>
        <v>14.8</v>
      </c>
      <c r="Q44" s="37">
        <f t="shared" si="21"/>
        <v>0</v>
      </c>
      <c r="R44" s="37">
        <f t="shared" si="21"/>
        <v>0</v>
      </c>
      <c r="S44" s="37">
        <f t="shared" si="21"/>
        <v>0</v>
      </c>
      <c r="T44" s="37">
        <f t="shared" si="21"/>
        <v>0</v>
      </c>
      <c r="U44" s="37">
        <f t="shared" si="21"/>
        <v>0</v>
      </c>
      <c r="V44" s="37">
        <f t="shared" si="21"/>
        <v>0</v>
      </c>
      <c r="W44" s="37">
        <f t="shared" si="21"/>
        <v>0</v>
      </c>
      <c r="X44" s="37">
        <f t="shared" si="21"/>
        <v>0</v>
      </c>
      <c r="Y44" s="37">
        <f t="shared" si="21"/>
        <v>0</v>
      </c>
      <c r="Z44" s="37">
        <f t="shared" si="21"/>
        <v>0</v>
      </c>
      <c r="AA44" s="37">
        <f t="shared" si="21"/>
        <v>0</v>
      </c>
      <c r="AB44" s="37">
        <f t="shared" si="21"/>
        <v>0</v>
      </c>
      <c r="AC44" s="37">
        <f t="shared" si="21"/>
        <v>0</v>
      </c>
      <c r="AD44" s="37">
        <f t="shared" si="21"/>
        <v>0</v>
      </c>
      <c r="AE44" s="37">
        <f t="shared" si="21"/>
        <v>0</v>
      </c>
      <c r="AF44" s="37">
        <f t="shared" si="21"/>
        <v>0</v>
      </c>
      <c r="AG44" s="37">
        <f t="shared" si="21"/>
        <v>0</v>
      </c>
      <c r="AH44" s="37">
        <f t="shared" si="21"/>
        <v>0</v>
      </c>
      <c r="AI44" s="37">
        <f t="shared" si="21"/>
        <v>0</v>
      </c>
      <c r="AJ44" s="37">
        <f t="shared" si="21"/>
        <v>0</v>
      </c>
      <c r="AK44" s="37">
        <f t="shared" si="21"/>
        <v>0</v>
      </c>
      <c r="AL44" s="37">
        <f t="shared" si="21"/>
        <v>0</v>
      </c>
      <c r="AM44" s="37">
        <f t="shared" si="21"/>
        <v>0</v>
      </c>
      <c r="AN44" s="37">
        <f t="shared" si="21"/>
        <v>0</v>
      </c>
      <c r="AO44" s="37">
        <f t="shared" si="21"/>
        <v>0</v>
      </c>
      <c r="AP44" s="37">
        <f t="shared" si="21"/>
        <v>2</v>
      </c>
      <c r="AQ44" s="37">
        <f t="shared" si="21"/>
        <v>6</v>
      </c>
      <c r="AR44" s="37">
        <f t="shared" si="21"/>
        <v>0</v>
      </c>
      <c r="AS44" s="37">
        <f t="shared" si="21"/>
        <v>0</v>
      </c>
      <c r="AT44" s="37">
        <f t="shared" si="21"/>
        <v>6</v>
      </c>
      <c r="AU44" s="37">
        <f t="shared" si="21"/>
        <v>0</v>
      </c>
      <c r="AV44" s="37">
        <f t="shared" si="21"/>
        <v>0</v>
      </c>
      <c r="AW44" s="37">
        <f t="shared" si="21"/>
        <v>0</v>
      </c>
      <c r="AX44" s="37">
        <f t="shared" si="21"/>
        <v>0</v>
      </c>
      <c r="AY44" s="37">
        <f t="shared" si="21"/>
        <v>0</v>
      </c>
      <c r="AZ44" s="53">
        <f t="shared" si="21"/>
        <v>94.800000000000011</v>
      </c>
      <c r="BA44" s="65"/>
      <c r="BB44" s="50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8"/>
      <c r="DB44" s="8"/>
      <c r="DC44" s="8"/>
      <c r="DD44" s="8"/>
      <c r="DE44" s="8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</row>
    <row r="45" spans="1:158" s="5" customFormat="1" ht="37.5" customHeight="1" x14ac:dyDescent="0.25">
      <c r="A45" s="59">
        <v>11</v>
      </c>
      <c r="B45" s="106" t="s">
        <v>77</v>
      </c>
      <c r="C45" s="107"/>
      <c r="D45" s="34"/>
      <c r="E45" s="34"/>
      <c r="F45" s="34"/>
      <c r="G45" s="34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6"/>
      <c r="AZ45" s="46"/>
      <c r="BA45" s="12"/>
      <c r="BB45" s="50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8"/>
      <c r="DB45" s="8"/>
      <c r="DC45" s="8"/>
      <c r="DD45" s="8"/>
      <c r="DE45" s="8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</row>
    <row r="46" spans="1:158" s="5" customFormat="1" ht="39" customHeight="1" x14ac:dyDescent="0.25">
      <c r="A46" s="59">
        <v>12</v>
      </c>
      <c r="B46" s="40" t="s">
        <v>81</v>
      </c>
      <c r="C46" s="24" t="s">
        <v>111</v>
      </c>
      <c r="D46" s="34">
        <v>1</v>
      </c>
      <c r="E46" s="34"/>
      <c r="F46" s="34"/>
      <c r="G46" s="34"/>
      <c r="H46" s="46"/>
      <c r="I46" s="46"/>
      <c r="J46" s="46"/>
      <c r="K46" s="46"/>
      <c r="L46" s="34"/>
      <c r="M46" s="34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34">
        <v>1</v>
      </c>
      <c r="AO46" s="34">
        <f>AN46*10</f>
        <v>10</v>
      </c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>
        <f>AO46</f>
        <v>10</v>
      </c>
      <c r="BA46" s="12"/>
      <c r="BB46" s="50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8"/>
      <c r="DB46" s="8"/>
      <c r="DC46" s="8"/>
      <c r="DD46" s="8"/>
      <c r="DE46" s="8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</row>
    <row r="47" spans="1:158" s="5" customFormat="1" ht="32.25" customHeight="1" x14ac:dyDescent="0.25">
      <c r="A47" s="59">
        <v>13</v>
      </c>
      <c r="B47" s="40" t="s">
        <v>80</v>
      </c>
      <c r="C47" s="24" t="s">
        <v>111</v>
      </c>
      <c r="D47" s="34">
        <v>1</v>
      </c>
      <c r="E47" s="34"/>
      <c r="F47" s="34"/>
      <c r="G47" s="34"/>
      <c r="H47" s="46"/>
      <c r="I47" s="46"/>
      <c r="J47" s="46"/>
      <c r="K47" s="46"/>
      <c r="L47" s="34"/>
      <c r="M47" s="34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34">
        <v>1</v>
      </c>
      <c r="AO47" s="34">
        <f>AN47*10</f>
        <v>10</v>
      </c>
      <c r="AP47" s="46"/>
      <c r="AQ47" s="46"/>
      <c r="AR47" s="46"/>
      <c r="AS47" s="46"/>
      <c r="AT47" s="46"/>
      <c r="AU47" s="46"/>
      <c r="AV47" s="46"/>
      <c r="AW47" s="46"/>
      <c r="AX47" s="46"/>
      <c r="AY47" s="46"/>
      <c r="AZ47" s="46">
        <f>AO47</f>
        <v>10</v>
      </c>
      <c r="BA47" s="12"/>
      <c r="BB47" s="50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8"/>
      <c r="DB47" s="8"/>
      <c r="DC47" s="8"/>
      <c r="DD47" s="8"/>
      <c r="DE47" s="8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</row>
    <row r="48" spans="1:158" s="5" customFormat="1" ht="38.25" customHeight="1" x14ac:dyDescent="0.25">
      <c r="A48" s="59">
        <v>14</v>
      </c>
      <c r="B48" s="99" t="s">
        <v>79</v>
      </c>
      <c r="C48" s="100"/>
      <c r="D48" s="37">
        <v>1</v>
      </c>
      <c r="E48" s="37"/>
      <c r="F48" s="37"/>
      <c r="G48" s="37"/>
      <c r="H48" s="37">
        <f>H46+H47</f>
        <v>0</v>
      </c>
      <c r="I48" s="37">
        <f t="shared" ref="I48:AZ48" si="22">I46+I47</f>
        <v>0</v>
      </c>
      <c r="J48" s="37">
        <f t="shared" si="22"/>
        <v>0</v>
      </c>
      <c r="K48" s="37">
        <f t="shared" si="22"/>
        <v>0</v>
      </c>
      <c r="L48" s="37">
        <f t="shared" si="22"/>
        <v>0</v>
      </c>
      <c r="M48" s="37">
        <f t="shared" si="22"/>
        <v>0</v>
      </c>
      <c r="N48" s="37">
        <f t="shared" si="22"/>
        <v>0</v>
      </c>
      <c r="O48" s="37">
        <f t="shared" si="22"/>
        <v>0</v>
      </c>
      <c r="P48" s="37">
        <f t="shared" si="22"/>
        <v>0</v>
      </c>
      <c r="Q48" s="37">
        <f t="shared" si="22"/>
        <v>0</v>
      </c>
      <c r="R48" s="37">
        <f t="shared" si="22"/>
        <v>0</v>
      </c>
      <c r="S48" s="37">
        <f t="shared" si="22"/>
        <v>0</v>
      </c>
      <c r="T48" s="37">
        <f t="shared" si="22"/>
        <v>0</v>
      </c>
      <c r="U48" s="37">
        <f t="shared" si="22"/>
        <v>0</v>
      </c>
      <c r="V48" s="37">
        <f t="shared" si="22"/>
        <v>0</v>
      </c>
      <c r="W48" s="37">
        <f t="shared" si="22"/>
        <v>0</v>
      </c>
      <c r="X48" s="37">
        <f t="shared" si="22"/>
        <v>0</v>
      </c>
      <c r="Y48" s="37">
        <f t="shared" si="22"/>
        <v>0</v>
      </c>
      <c r="Z48" s="37">
        <f t="shared" si="22"/>
        <v>0</v>
      </c>
      <c r="AA48" s="37">
        <f t="shared" si="22"/>
        <v>0</v>
      </c>
      <c r="AB48" s="37">
        <f t="shared" si="22"/>
        <v>0</v>
      </c>
      <c r="AC48" s="37">
        <f t="shared" si="22"/>
        <v>0</v>
      </c>
      <c r="AD48" s="37">
        <f t="shared" si="22"/>
        <v>0</v>
      </c>
      <c r="AE48" s="37">
        <f t="shared" si="22"/>
        <v>0</v>
      </c>
      <c r="AF48" s="37">
        <f t="shared" si="22"/>
        <v>0</v>
      </c>
      <c r="AG48" s="37">
        <f t="shared" si="22"/>
        <v>0</v>
      </c>
      <c r="AH48" s="37">
        <f t="shared" si="22"/>
        <v>0</v>
      </c>
      <c r="AI48" s="37">
        <f t="shared" si="22"/>
        <v>0</v>
      </c>
      <c r="AJ48" s="37">
        <f t="shared" si="22"/>
        <v>0</v>
      </c>
      <c r="AK48" s="37">
        <f t="shared" si="22"/>
        <v>0</v>
      </c>
      <c r="AL48" s="37">
        <f t="shared" si="22"/>
        <v>0</v>
      </c>
      <c r="AM48" s="37">
        <f t="shared" si="22"/>
        <v>0</v>
      </c>
      <c r="AN48" s="37">
        <f t="shared" si="22"/>
        <v>2</v>
      </c>
      <c r="AO48" s="37">
        <f t="shared" si="22"/>
        <v>20</v>
      </c>
      <c r="AP48" s="37">
        <f t="shared" si="22"/>
        <v>0</v>
      </c>
      <c r="AQ48" s="37">
        <f t="shared" si="22"/>
        <v>0</v>
      </c>
      <c r="AR48" s="37">
        <f t="shared" si="22"/>
        <v>0</v>
      </c>
      <c r="AS48" s="37">
        <f t="shared" si="22"/>
        <v>0</v>
      </c>
      <c r="AT48" s="37">
        <f t="shared" si="22"/>
        <v>0</v>
      </c>
      <c r="AU48" s="37">
        <f t="shared" si="22"/>
        <v>0</v>
      </c>
      <c r="AV48" s="37">
        <f t="shared" si="22"/>
        <v>0</v>
      </c>
      <c r="AW48" s="37">
        <f t="shared" si="22"/>
        <v>0</v>
      </c>
      <c r="AX48" s="37">
        <f t="shared" si="22"/>
        <v>0</v>
      </c>
      <c r="AY48" s="37">
        <f t="shared" si="22"/>
        <v>0</v>
      </c>
      <c r="AZ48" s="37">
        <f t="shared" si="22"/>
        <v>20</v>
      </c>
      <c r="BA48" s="12"/>
      <c r="BB48" s="50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8"/>
      <c r="DB48" s="8"/>
      <c r="DC48" s="8"/>
      <c r="DD48" s="8"/>
      <c r="DE48" s="8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</row>
    <row r="49" spans="1:158" s="5" customFormat="1" ht="38.25" customHeight="1" x14ac:dyDescent="0.25">
      <c r="A49" s="59">
        <v>15</v>
      </c>
      <c r="B49" s="106" t="s">
        <v>83</v>
      </c>
      <c r="C49" s="107"/>
      <c r="D49" s="34"/>
      <c r="E49" s="34"/>
      <c r="F49" s="34"/>
      <c r="G49" s="34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6"/>
      <c r="AZ49" s="46"/>
      <c r="BA49" s="12"/>
      <c r="BB49" s="50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8"/>
      <c r="DB49" s="8"/>
      <c r="DC49" s="8"/>
      <c r="DD49" s="8"/>
      <c r="DE49" s="8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</row>
    <row r="50" spans="1:158" s="5" customFormat="1" ht="38.25" customHeight="1" x14ac:dyDescent="0.25">
      <c r="A50" s="59">
        <v>16</v>
      </c>
      <c r="B50" s="40" t="s">
        <v>81</v>
      </c>
      <c r="C50" s="24" t="s">
        <v>111</v>
      </c>
      <c r="D50" s="83">
        <f>D14</f>
        <v>2</v>
      </c>
      <c r="E50" s="34"/>
      <c r="F50" s="34"/>
      <c r="G50" s="34"/>
      <c r="H50" s="46"/>
      <c r="I50" s="46"/>
      <c r="J50" s="46"/>
      <c r="K50" s="46"/>
      <c r="L50" s="34"/>
      <c r="M50" s="34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3"/>
      <c r="AO50" s="3"/>
      <c r="AP50" s="34">
        <v>1</v>
      </c>
      <c r="AQ50" s="83">
        <f>AQ14</f>
        <v>0.6</v>
      </c>
      <c r="AR50" s="46"/>
      <c r="AS50" s="46"/>
      <c r="AT50" s="83">
        <f>AQ50</f>
        <v>0.6</v>
      </c>
      <c r="AU50" s="46"/>
      <c r="AV50" s="46"/>
      <c r="AW50" s="46"/>
      <c r="AX50" s="46"/>
      <c r="AY50" s="46"/>
      <c r="AZ50" s="54">
        <f>AQ50</f>
        <v>0.6</v>
      </c>
      <c r="BA50" s="12"/>
      <c r="BB50" s="50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8"/>
      <c r="DB50" s="8"/>
      <c r="DC50" s="8"/>
      <c r="DD50" s="8"/>
      <c r="DE50" s="8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</row>
    <row r="51" spans="1:158" s="5" customFormat="1" ht="38.25" customHeight="1" x14ac:dyDescent="0.25">
      <c r="A51" s="59">
        <v>17</v>
      </c>
      <c r="B51" s="40" t="s">
        <v>80</v>
      </c>
      <c r="C51" s="24" t="s">
        <v>111</v>
      </c>
      <c r="D51" s="34">
        <f>D11</f>
        <v>19</v>
      </c>
      <c r="E51" s="34"/>
      <c r="F51" s="34"/>
      <c r="G51" s="34"/>
      <c r="H51" s="46"/>
      <c r="I51" s="46"/>
      <c r="J51" s="46"/>
      <c r="K51" s="46"/>
      <c r="L51" s="34"/>
      <c r="M51" s="34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3"/>
      <c r="AO51" s="3"/>
      <c r="AP51" s="34">
        <v>2</v>
      </c>
      <c r="AQ51" s="83">
        <f>AQ11</f>
        <v>5.7</v>
      </c>
      <c r="AR51" s="54"/>
      <c r="AS51" s="54"/>
      <c r="AT51" s="83">
        <f>AQ51</f>
        <v>5.7</v>
      </c>
      <c r="AU51" s="54"/>
      <c r="AV51" s="54"/>
      <c r="AW51" s="54"/>
      <c r="AX51" s="54"/>
      <c r="AY51" s="54"/>
      <c r="AZ51" s="54">
        <f>AQ51</f>
        <v>5.7</v>
      </c>
      <c r="BA51" s="12"/>
      <c r="BB51" s="50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8"/>
      <c r="DB51" s="8"/>
      <c r="DC51" s="8"/>
      <c r="DD51" s="8"/>
      <c r="DE51" s="8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</row>
    <row r="52" spans="1:158" s="5" customFormat="1" ht="36" customHeight="1" x14ac:dyDescent="0.25">
      <c r="A52" s="59">
        <v>18</v>
      </c>
      <c r="B52" s="99" t="s">
        <v>114</v>
      </c>
      <c r="C52" s="100"/>
      <c r="D52" s="37">
        <v>1</v>
      </c>
      <c r="E52" s="37"/>
      <c r="F52" s="37"/>
      <c r="G52" s="37"/>
      <c r="H52" s="37">
        <f>H50+H51</f>
        <v>0</v>
      </c>
      <c r="I52" s="37">
        <f t="shared" ref="I52:AZ52" si="23">I50+I51</f>
        <v>0</v>
      </c>
      <c r="J52" s="37">
        <f t="shared" si="23"/>
        <v>0</v>
      </c>
      <c r="K52" s="37">
        <f t="shared" si="23"/>
        <v>0</v>
      </c>
      <c r="L52" s="37">
        <f t="shared" si="23"/>
        <v>0</v>
      </c>
      <c r="M52" s="37">
        <f t="shared" si="23"/>
        <v>0</v>
      </c>
      <c r="N52" s="37">
        <f t="shared" si="23"/>
        <v>0</v>
      </c>
      <c r="O52" s="37">
        <f t="shared" si="23"/>
        <v>0</v>
      </c>
      <c r="P52" s="37">
        <f t="shared" si="23"/>
        <v>0</v>
      </c>
      <c r="Q52" s="37">
        <f t="shared" si="23"/>
        <v>0</v>
      </c>
      <c r="R52" s="37">
        <f t="shared" si="23"/>
        <v>0</v>
      </c>
      <c r="S52" s="37">
        <f t="shared" si="23"/>
        <v>0</v>
      </c>
      <c r="T52" s="37">
        <f t="shared" si="23"/>
        <v>0</v>
      </c>
      <c r="U52" s="37">
        <f t="shared" si="23"/>
        <v>0</v>
      </c>
      <c r="V52" s="37">
        <f t="shared" si="23"/>
        <v>0</v>
      </c>
      <c r="W52" s="37">
        <f t="shared" si="23"/>
        <v>0</v>
      </c>
      <c r="X52" s="37">
        <f t="shared" si="23"/>
        <v>0</v>
      </c>
      <c r="Y52" s="37">
        <f t="shared" si="23"/>
        <v>0</v>
      </c>
      <c r="Z52" s="37">
        <f t="shared" si="23"/>
        <v>0</v>
      </c>
      <c r="AA52" s="37">
        <f t="shared" si="23"/>
        <v>0</v>
      </c>
      <c r="AB52" s="37">
        <f t="shared" si="23"/>
        <v>0</v>
      </c>
      <c r="AC52" s="37">
        <f t="shared" si="23"/>
        <v>0</v>
      </c>
      <c r="AD52" s="37">
        <f t="shared" si="23"/>
        <v>0</v>
      </c>
      <c r="AE52" s="37">
        <f t="shared" si="23"/>
        <v>0</v>
      </c>
      <c r="AF52" s="37">
        <f t="shared" si="23"/>
        <v>0</v>
      </c>
      <c r="AG52" s="37">
        <f t="shared" si="23"/>
        <v>0</v>
      </c>
      <c r="AH52" s="37">
        <f t="shared" si="23"/>
        <v>0</v>
      </c>
      <c r="AI52" s="37">
        <f t="shared" si="23"/>
        <v>0</v>
      </c>
      <c r="AJ52" s="37">
        <f t="shared" si="23"/>
        <v>0</v>
      </c>
      <c r="AK52" s="37">
        <f t="shared" si="23"/>
        <v>0</v>
      </c>
      <c r="AL52" s="37">
        <f t="shared" si="23"/>
        <v>0</v>
      </c>
      <c r="AM52" s="37">
        <f t="shared" si="23"/>
        <v>0</v>
      </c>
      <c r="AN52" s="37">
        <f t="shared" si="23"/>
        <v>0</v>
      </c>
      <c r="AO52" s="37">
        <f t="shared" si="23"/>
        <v>0</v>
      </c>
      <c r="AP52" s="37">
        <f t="shared" si="23"/>
        <v>3</v>
      </c>
      <c r="AQ52" s="53">
        <f t="shared" si="23"/>
        <v>6.3</v>
      </c>
      <c r="AR52" s="53">
        <f t="shared" si="23"/>
        <v>0</v>
      </c>
      <c r="AS52" s="53">
        <f t="shared" si="23"/>
        <v>0</v>
      </c>
      <c r="AT52" s="53">
        <f t="shared" si="23"/>
        <v>6.3</v>
      </c>
      <c r="AU52" s="53">
        <f t="shared" si="23"/>
        <v>0</v>
      </c>
      <c r="AV52" s="53">
        <f t="shared" si="23"/>
        <v>0</v>
      </c>
      <c r="AW52" s="53">
        <f t="shared" si="23"/>
        <v>0</v>
      </c>
      <c r="AX52" s="53">
        <f t="shared" si="23"/>
        <v>0</v>
      </c>
      <c r="AY52" s="53">
        <f t="shared" si="23"/>
        <v>0</v>
      </c>
      <c r="AZ52" s="53">
        <f t="shared" si="23"/>
        <v>6.3</v>
      </c>
      <c r="BA52" s="12"/>
      <c r="BB52" s="50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8"/>
      <c r="DB52" s="8"/>
      <c r="DC52" s="8"/>
      <c r="DD52" s="8"/>
      <c r="DE52" s="8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</row>
    <row r="53" spans="1:158" s="5" customFormat="1" ht="24" customHeight="1" x14ac:dyDescent="0.25">
      <c r="A53" s="59">
        <v>19</v>
      </c>
      <c r="B53" s="106" t="s">
        <v>45</v>
      </c>
      <c r="C53" s="107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8"/>
      <c r="T53" s="38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6"/>
      <c r="BA53" s="12"/>
      <c r="BB53" s="50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8"/>
      <c r="DB53" s="8"/>
      <c r="DC53" s="8"/>
      <c r="DD53" s="8"/>
      <c r="DE53" s="8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</row>
    <row r="54" spans="1:158" s="5" customFormat="1" ht="28.5" customHeight="1" x14ac:dyDescent="0.25">
      <c r="A54" s="59">
        <v>20</v>
      </c>
      <c r="B54" s="40" t="s">
        <v>50</v>
      </c>
      <c r="C54" s="40" t="s">
        <v>139</v>
      </c>
      <c r="D54" s="34">
        <v>10</v>
      </c>
      <c r="E54" s="35">
        <v>1</v>
      </c>
      <c r="F54" s="35">
        <v>1</v>
      </c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>
        <v>2</v>
      </c>
      <c r="X54" s="35">
        <f>W54*36*F54</f>
        <v>72</v>
      </c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51">
        <f>D54*0.3</f>
        <v>3</v>
      </c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52">
        <f>I54+K54+M54+O54+P54+R54+T54+V54+X54+Z54+AB54+AD54+AF54+AH54+AL54+AM54+AO54+AT54+AU54+AY54</f>
        <v>75</v>
      </c>
      <c r="BA54" s="12"/>
      <c r="BB54" s="50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8"/>
      <c r="DB54" s="8"/>
      <c r="DC54" s="8"/>
      <c r="DD54" s="8"/>
      <c r="DE54" s="8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</row>
    <row r="55" spans="1:158" s="5" customFormat="1" ht="29.25" customHeight="1" x14ac:dyDescent="0.25">
      <c r="A55" s="59">
        <v>21</v>
      </c>
      <c r="B55" s="99" t="s">
        <v>42</v>
      </c>
      <c r="C55" s="100"/>
      <c r="D55" s="37"/>
      <c r="E55" s="37"/>
      <c r="F55" s="37"/>
      <c r="G55" s="37"/>
      <c r="H55" s="37">
        <f t="shared" ref="H55:AZ55" si="24">SUM(H54:H54)</f>
        <v>0</v>
      </c>
      <c r="I55" s="37">
        <f t="shared" si="24"/>
        <v>0</v>
      </c>
      <c r="J55" s="37">
        <f t="shared" si="24"/>
        <v>0</v>
      </c>
      <c r="K55" s="37">
        <f t="shared" si="24"/>
        <v>0</v>
      </c>
      <c r="L55" s="37">
        <f t="shared" si="24"/>
        <v>0</v>
      </c>
      <c r="M55" s="37">
        <f t="shared" si="24"/>
        <v>0</v>
      </c>
      <c r="N55" s="37">
        <f t="shared" si="24"/>
        <v>0</v>
      </c>
      <c r="O55" s="37">
        <f t="shared" si="24"/>
        <v>0</v>
      </c>
      <c r="P55" s="37">
        <f t="shared" si="24"/>
        <v>0</v>
      </c>
      <c r="Q55" s="37">
        <f t="shared" si="24"/>
        <v>0</v>
      </c>
      <c r="R55" s="37">
        <f t="shared" si="24"/>
        <v>0</v>
      </c>
      <c r="S55" s="37">
        <f t="shared" si="24"/>
        <v>0</v>
      </c>
      <c r="T55" s="37">
        <f t="shared" si="24"/>
        <v>0</v>
      </c>
      <c r="U55" s="37">
        <f t="shared" si="24"/>
        <v>0</v>
      </c>
      <c r="V55" s="37">
        <f t="shared" si="24"/>
        <v>0</v>
      </c>
      <c r="W55" s="37">
        <f t="shared" si="24"/>
        <v>2</v>
      </c>
      <c r="X55" s="37">
        <f t="shared" si="24"/>
        <v>72</v>
      </c>
      <c r="Y55" s="37">
        <f t="shared" si="24"/>
        <v>0</v>
      </c>
      <c r="Z55" s="37">
        <f t="shared" si="24"/>
        <v>0</v>
      </c>
      <c r="AA55" s="37">
        <f t="shared" si="24"/>
        <v>0</v>
      </c>
      <c r="AB55" s="37">
        <f t="shared" si="24"/>
        <v>0</v>
      </c>
      <c r="AC55" s="37">
        <f t="shared" si="24"/>
        <v>0</v>
      </c>
      <c r="AD55" s="37">
        <f t="shared" si="24"/>
        <v>0</v>
      </c>
      <c r="AE55" s="37">
        <f t="shared" si="24"/>
        <v>0</v>
      </c>
      <c r="AF55" s="37">
        <f t="shared" si="24"/>
        <v>0</v>
      </c>
      <c r="AG55" s="37">
        <f t="shared" si="24"/>
        <v>0</v>
      </c>
      <c r="AH55" s="37">
        <f t="shared" si="24"/>
        <v>0</v>
      </c>
      <c r="AI55" s="37">
        <f t="shared" si="24"/>
        <v>0</v>
      </c>
      <c r="AJ55" s="37">
        <f t="shared" si="24"/>
        <v>0</v>
      </c>
      <c r="AK55" s="37">
        <f t="shared" si="24"/>
        <v>0</v>
      </c>
      <c r="AL55" s="37">
        <f t="shared" si="24"/>
        <v>0</v>
      </c>
      <c r="AM55" s="53">
        <f t="shared" si="24"/>
        <v>3</v>
      </c>
      <c r="AN55" s="37">
        <f t="shared" si="24"/>
        <v>0</v>
      </c>
      <c r="AO55" s="37">
        <f t="shared" si="24"/>
        <v>0</v>
      </c>
      <c r="AP55" s="37">
        <f t="shared" si="24"/>
        <v>0</v>
      </c>
      <c r="AQ55" s="37">
        <f t="shared" si="24"/>
        <v>0</v>
      </c>
      <c r="AR55" s="37">
        <f t="shared" si="24"/>
        <v>0</v>
      </c>
      <c r="AS55" s="37">
        <f t="shared" si="24"/>
        <v>0</v>
      </c>
      <c r="AT55" s="37">
        <f t="shared" si="24"/>
        <v>0</v>
      </c>
      <c r="AU55" s="37">
        <f t="shared" si="24"/>
        <v>0</v>
      </c>
      <c r="AV55" s="37">
        <f t="shared" si="24"/>
        <v>0</v>
      </c>
      <c r="AW55" s="37">
        <f t="shared" si="24"/>
        <v>0</v>
      </c>
      <c r="AX55" s="37">
        <f t="shared" si="24"/>
        <v>0</v>
      </c>
      <c r="AY55" s="37">
        <f t="shared" si="24"/>
        <v>0</v>
      </c>
      <c r="AZ55" s="53">
        <f t="shared" si="24"/>
        <v>75</v>
      </c>
      <c r="BA55" s="12"/>
      <c r="BB55" s="50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8"/>
      <c r="DB55" s="8"/>
      <c r="DC55" s="8"/>
      <c r="DD55" s="8"/>
      <c r="DE55" s="8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</row>
    <row r="56" spans="1:158" s="5" customFormat="1" ht="34.5" customHeight="1" x14ac:dyDescent="0.25">
      <c r="A56" s="59">
        <v>22</v>
      </c>
      <c r="B56" s="108" t="s">
        <v>84</v>
      </c>
      <c r="C56" s="109"/>
      <c r="D56" s="61"/>
      <c r="E56" s="62"/>
      <c r="F56" s="62"/>
      <c r="G56" s="62"/>
      <c r="H56" s="64">
        <f>H55+H52+H48+H44+H40+H37</f>
        <v>22</v>
      </c>
      <c r="I56" s="64">
        <f t="shared" ref="I56:AZ56" si="25">I55+I52+I48+I44+I40+I37</f>
        <v>22</v>
      </c>
      <c r="J56" s="64">
        <f t="shared" si="25"/>
        <v>202</v>
      </c>
      <c r="K56" s="64">
        <f t="shared" si="25"/>
        <v>330</v>
      </c>
      <c r="L56" s="64">
        <f t="shared" si="25"/>
        <v>0</v>
      </c>
      <c r="M56" s="64">
        <f t="shared" si="25"/>
        <v>0</v>
      </c>
      <c r="N56" s="64">
        <f t="shared" si="25"/>
        <v>0</v>
      </c>
      <c r="O56" s="64">
        <f t="shared" si="25"/>
        <v>0</v>
      </c>
      <c r="P56" s="64">
        <f t="shared" si="25"/>
        <v>70.400000000000006</v>
      </c>
      <c r="Q56" s="64">
        <f t="shared" si="25"/>
        <v>0</v>
      </c>
      <c r="R56" s="64">
        <f t="shared" si="25"/>
        <v>0</v>
      </c>
      <c r="S56" s="64">
        <f t="shared" si="25"/>
        <v>4</v>
      </c>
      <c r="T56" s="64">
        <f t="shared" si="25"/>
        <v>15</v>
      </c>
      <c r="U56" s="64">
        <f t="shared" si="25"/>
        <v>0</v>
      </c>
      <c r="V56" s="64">
        <f t="shared" si="25"/>
        <v>0</v>
      </c>
      <c r="W56" s="64">
        <f t="shared" si="25"/>
        <v>2</v>
      </c>
      <c r="X56" s="64">
        <f t="shared" si="25"/>
        <v>72</v>
      </c>
      <c r="Y56" s="64">
        <f t="shared" si="25"/>
        <v>0</v>
      </c>
      <c r="Z56" s="64">
        <f t="shared" si="25"/>
        <v>0</v>
      </c>
      <c r="AA56" s="64">
        <f t="shared" si="25"/>
        <v>0</v>
      </c>
      <c r="AB56" s="64">
        <f t="shared" si="25"/>
        <v>0</v>
      </c>
      <c r="AC56" s="64">
        <f t="shared" si="25"/>
        <v>0</v>
      </c>
      <c r="AD56" s="64">
        <f t="shared" si="25"/>
        <v>0</v>
      </c>
      <c r="AE56" s="64">
        <f t="shared" si="25"/>
        <v>0</v>
      </c>
      <c r="AF56" s="64">
        <f t="shared" si="25"/>
        <v>0</v>
      </c>
      <c r="AG56" s="64">
        <f t="shared" si="25"/>
        <v>0</v>
      </c>
      <c r="AH56" s="64">
        <f t="shared" si="25"/>
        <v>0</v>
      </c>
      <c r="AI56" s="64">
        <f t="shared" si="25"/>
        <v>0</v>
      </c>
      <c r="AJ56" s="64">
        <f t="shared" si="25"/>
        <v>0</v>
      </c>
      <c r="AK56" s="64">
        <f t="shared" si="25"/>
        <v>0</v>
      </c>
      <c r="AL56" s="64">
        <f t="shared" si="25"/>
        <v>0</v>
      </c>
      <c r="AM56" s="64">
        <f t="shared" si="25"/>
        <v>3</v>
      </c>
      <c r="AN56" s="64">
        <f t="shared" si="25"/>
        <v>2</v>
      </c>
      <c r="AO56" s="64">
        <f t="shared" si="25"/>
        <v>20</v>
      </c>
      <c r="AP56" s="64">
        <f t="shared" si="25"/>
        <v>9</v>
      </c>
      <c r="AQ56" s="64">
        <f t="shared" si="25"/>
        <v>22.5</v>
      </c>
      <c r="AR56" s="64">
        <f t="shared" si="25"/>
        <v>0</v>
      </c>
      <c r="AS56" s="64">
        <f t="shared" si="25"/>
        <v>0</v>
      </c>
      <c r="AT56" s="64">
        <f t="shared" si="25"/>
        <v>22.5</v>
      </c>
      <c r="AU56" s="64">
        <f t="shared" si="25"/>
        <v>0</v>
      </c>
      <c r="AV56" s="64">
        <f t="shared" si="25"/>
        <v>0</v>
      </c>
      <c r="AW56" s="64">
        <f t="shared" si="25"/>
        <v>0</v>
      </c>
      <c r="AX56" s="64">
        <f t="shared" si="25"/>
        <v>0</v>
      </c>
      <c r="AY56" s="64">
        <f t="shared" si="25"/>
        <v>0</v>
      </c>
      <c r="AZ56" s="64">
        <f t="shared" si="25"/>
        <v>554.90000000000009</v>
      </c>
      <c r="BA56" s="12"/>
      <c r="BB56" s="50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8"/>
      <c r="DB56" s="8"/>
      <c r="DC56" s="8"/>
      <c r="DD56" s="8"/>
      <c r="DE56" s="8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</row>
    <row r="57" spans="1:158" s="5" customFormat="1" ht="32.25" customHeight="1" x14ac:dyDescent="0.25">
      <c r="A57" s="101" t="s">
        <v>127</v>
      </c>
      <c r="B57" s="101"/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  <c r="AF57" s="101"/>
      <c r="AG57" s="101"/>
      <c r="AH57" s="101"/>
      <c r="AI57" s="101"/>
      <c r="AJ57" s="101"/>
      <c r="AK57" s="101"/>
      <c r="AL57" s="101"/>
      <c r="AM57" s="101"/>
      <c r="AN57" s="101"/>
      <c r="AO57" s="101"/>
      <c r="AP57" s="101"/>
      <c r="AQ57" s="101"/>
      <c r="AR57" s="101"/>
      <c r="AS57" s="101"/>
      <c r="AT57" s="101"/>
      <c r="AU57" s="101"/>
      <c r="AV57" s="101"/>
      <c r="AW57" s="101"/>
      <c r="AX57" s="101"/>
      <c r="AY57" s="101"/>
      <c r="AZ57" s="101"/>
      <c r="BA57" s="12"/>
      <c r="BB57" s="50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8"/>
      <c r="DB57" s="8"/>
      <c r="DC57" s="8"/>
      <c r="DD57" s="8"/>
      <c r="DE57" s="8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</row>
    <row r="58" spans="1:158" s="5" customFormat="1" ht="35.25" customHeight="1" x14ac:dyDescent="0.25">
      <c r="A58" s="59">
        <v>1</v>
      </c>
      <c r="B58" s="97" t="s">
        <v>56</v>
      </c>
      <c r="C58" s="98"/>
      <c r="D58" s="34"/>
      <c r="E58" s="35"/>
      <c r="F58" s="35"/>
      <c r="G58" s="35"/>
      <c r="H58" s="36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6"/>
      <c r="BA58" s="12"/>
      <c r="BB58" s="50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8"/>
      <c r="DB58" s="8"/>
      <c r="DC58" s="8"/>
      <c r="DD58" s="8"/>
      <c r="DE58" s="8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</row>
    <row r="59" spans="1:158" s="5" customFormat="1" ht="24" customHeight="1" x14ac:dyDescent="0.25">
      <c r="A59" s="59">
        <v>2</v>
      </c>
      <c r="B59" s="40" t="s">
        <v>76</v>
      </c>
      <c r="C59" s="24" t="s">
        <v>90</v>
      </c>
      <c r="D59" s="34">
        <v>6</v>
      </c>
      <c r="E59" s="35">
        <v>1</v>
      </c>
      <c r="F59" s="35">
        <v>1</v>
      </c>
      <c r="G59" s="35"/>
      <c r="H59" s="71">
        <v>8</v>
      </c>
      <c r="I59" s="71">
        <f>E59*H59</f>
        <v>8</v>
      </c>
      <c r="J59" s="71">
        <v>22</v>
      </c>
      <c r="K59" s="71">
        <f>F59*J59</f>
        <v>22</v>
      </c>
      <c r="L59" s="71"/>
      <c r="M59" s="35"/>
      <c r="N59" s="35"/>
      <c r="O59" s="35"/>
      <c r="P59" s="35">
        <f t="shared" ref="P59:P62" si="26">(K59+I59)*0.2</f>
        <v>6</v>
      </c>
      <c r="Q59" s="35"/>
      <c r="R59" s="35"/>
      <c r="S59" s="35">
        <v>4</v>
      </c>
      <c r="T59" s="35">
        <f>D59*1</f>
        <v>6</v>
      </c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>
        <v>1</v>
      </c>
      <c r="AQ59" s="51">
        <f>D59*0.3*1</f>
        <v>1.7999999999999998</v>
      </c>
      <c r="AR59" s="51"/>
      <c r="AS59" s="35"/>
      <c r="AT59" s="51">
        <f t="shared" ref="AT59:AT62" si="27">AQ59+AR59+AS59</f>
        <v>1.7999999999999998</v>
      </c>
      <c r="AU59" s="35"/>
      <c r="AV59" s="35"/>
      <c r="AW59" s="35"/>
      <c r="AX59" s="35"/>
      <c r="AY59" s="35"/>
      <c r="AZ59" s="52">
        <f>I59+K59+M59+O59+P59+R59+T59+V59+X59+Z59+AB59+AD59+AF59+AH59+AL59+AM59+AO59+AT59+AU59+AY59</f>
        <v>43.8</v>
      </c>
      <c r="BA59" s="12"/>
      <c r="BB59" s="50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8"/>
      <c r="DB59" s="8"/>
      <c r="DC59" s="8"/>
      <c r="DD59" s="8"/>
      <c r="DE59" s="8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</row>
    <row r="60" spans="1:158" s="5" customFormat="1" ht="24.75" customHeight="1" x14ac:dyDescent="0.25">
      <c r="A60" s="59">
        <v>3</v>
      </c>
      <c r="B60" s="40" t="s">
        <v>53</v>
      </c>
      <c r="C60" s="24" t="s">
        <v>90</v>
      </c>
      <c r="D60" s="34">
        <v>6</v>
      </c>
      <c r="E60" s="35">
        <v>1</v>
      </c>
      <c r="F60" s="35">
        <v>1</v>
      </c>
      <c r="G60" s="35"/>
      <c r="H60" s="71">
        <v>18</v>
      </c>
      <c r="I60" s="71">
        <f>E60*H60</f>
        <v>18</v>
      </c>
      <c r="J60" s="71">
        <v>42</v>
      </c>
      <c r="K60" s="71">
        <f>F60*J60</f>
        <v>42</v>
      </c>
      <c r="L60" s="71"/>
      <c r="M60" s="35"/>
      <c r="N60" s="35"/>
      <c r="O60" s="35"/>
      <c r="P60" s="35">
        <f t="shared" si="26"/>
        <v>12</v>
      </c>
      <c r="Q60" s="35"/>
      <c r="R60" s="35"/>
      <c r="S60" s="35">
        <v>4</v>
      </c>
      <c r="T60" s="35">
        <f t="shared" ref="T60:T62" si="28">D60*1</f>
        <v>6</v>
      </c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>
        <v>1</v>
      </c>
      <c r="AQ60" s="51">
        <f>D60*0.3*1</f>
        <v>1.7999999999999998</v>
      </c>
      <c r="AR60" s="51"/>
      <c r="AS60" s="35"/>
      <c r="AT60" s="51">
        <f t="shared" si="27"/>
        <v>1.7999999999999998</v>
      </c>
      <c r="AU60" s="35"/>
      <c r="AV60" s="35"/>
      <c r="AW60" s="35"/>
      <c r="AX60" s="35"/>
      <c r="AY60" s="35"/>
      <c r="AZ60" s="52">
        <f>I60+K60+M60+O60+P60+R60+T60+V60+X60+Z60+AB60+AD60+AF60+AH60+AL60+AM60+AO60+AT60+AU60+AY60</f>
        <v>79.8</v>
      </c>
      <c r="BA60" s="12"/>
      <c r="BB60" s="50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8"/>
      <c r="DB60" s="8"/>
      <c r="DC60" s="8"/>
      <c r="DD60" s="8"/>
      <c r="DE60" s="8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</row>
    <row r="61" spans="1:158" s="5" customFormat="1" ht="23.25" customHeight="1" x14ac:dyDescent="0.25">
      <c r="A61" s="59">
        <v>4</v>
      </c>
      <c r="B61" s="40" t="s">
        <v>51</v>
      </c>
      <c r="C61" s="24" t="s">
        <v>91</v>
      </c>
      <c r="D61" s="34">
        <v>7</v>
      </c>
      <c r="E61" s="35">
        <v>1</v>
      </c>
      <c r="F61" s="35">
        <v>1</v>
      </c>
      <c r="G61" s="35"/>
      <c r="H61" s="71">
        <v>14</v>
      </c>
      <c r="I61" s="71">
        <f>E61*H61</f>
        <v>14</v>
      </c>
      <c r="J61" s="71">
        <v>16</v>
      </c>
      <c r="K61" s="71">
        <f>F61*J61</f>
        <v>16</v>
      </c>
      <c r="L61" s="71"/>
      <c r="M61" s="35"/>
      <c r="N61" s="35"/>
      <c r="O61" s="35"/>
      <c r="P61" s="35">
        <f t="shared" si="26"/>
        <v>6</v>
      </c>
      <c r="Q61" s="35"/>
      <c r="R61" s="35"/>
      <c r="S61" s="35">
        <v>4</v>
      </c>
      <c r="T61" s="35">
        <f t="shared" si="28"/>
        <v>7</v>
      </c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>
        <v>1</v>
      </c>
      <c r="AQ61" s="51">
        <f>D61*0.3*1</f>
        <v>2.1</v>
      </c>
      <c r="AR61" s="35"/>
      <c r="AS61" s="35"/>
      <c r="AT61" s="51">
        <f t="shared" si="27"/>
        <v>2.1</v>
      </c>
      <c r="AU61" s="35"/>
      <c r="AV61" s="35"/>
      <c r="AW61" s="35"/>
      <c r="AX61" s="35"/>
      <c r="AY61" s="35"/>
      <c r="AZ61" s="52">
        <f>I61+K61+M61+O61+P61+R61+T61+V61+X61+Z61+AB61+AD61+AF61+AH61+AL61+AM61+AO61+AT61+AU61+AY61</f>
        <v>45.1</v>
      </c>
      <c r="BA61" s="12"/>
      <c r="BB61" s="50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8"/>
      <c r="DB61" s="8"/>
      <c r="DC61" s="8"/>
      <c r="DD61" s="8"/>
      <c r="DE61" s="8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</row>
    <row r="62" spans="1:158" s="5" customFormat="1" ht="33.75" customHeight="1" x14ac:dyDescent="0.25">
      <c r="A62" s="59">
        <v>5</v>
      </c>
      <c r="B62" s="40" t="s">
        <v>50</v>
      </c>
      <c r="C62" s="24" t="s">
        <v>91</v>
      </c>
      <c r="D62" s="34">
        <v>7</v>
      </c>
      <c r="E62" s="35">
        <v>1</v>
      </c>
      <c r="F62" s="35">
        <v>1</v>
      </c>
      <c r="G62" s="35"/>
      <c r="H62" s="71">
        <v>6</v>
      </c>
      <c r="I62" s="71">
        <f>E62*H62</f>
        <v>6</v>
      </c>
      <c r="J62" s="71">
        <v>54</v>
      </c>
      <c r="K62" s="71">
        <f>F62*J62</f>
        <v>54</v>
      </c>
      <c r="L62" s="71"/>
      <c r="M62" s="35"/>
      <c r="N62" s="35"/>
      <c r="O62" s="35"/>
      <c r="P62" s="35">
        <f t="shared" si="26"/>
        <v>12</v>
      </c>
      <c r="Q62" s="35"/>
      <c r="R62" s="35"/>
      <c r="S62" s="35">
        <v>4</v>
      </c>
      <c r="T62" s="35">
        <f t="shared" si="28"/>
        <v>7</v>
      </c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>
        <v>1</v>
      </c>
      <c r="AQ62" s="51">
        <f>D62*0.3*1</f>
        <v>2.1</v>
      </c>
      <c r="AR62" s="35"/>
      <c r="AS62" s="35"/>
      <c r="AT62" s="51">
        <f t="shared" si="27"/>
        <v>2.1</v>
      </c>
      <c r="AU62" s="35"/>
      <c r="AV62" s="35"/>
      <c r="AW62" s="35"/>
      <c r="AX62" s="35"/>
      <c r="AY62" s="35"/>
      <c r="AZ62" s="52">
        <f>I62+K62+M62+O62+P62+R62+T62+V62+X62+Z62+AB62+AD62+AF62+AH62+AL62+AM62+AO62+AT62+AU62+AY62</f>
        <v>81.099999999999994</v>
      </c>
      <c r="BA62" s="12"/>
      <c r="BB62" s="50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8"/>
      <c r="DB62" s="8"/>
      <c r="DC62" s="8"/>
      <c r="DD62" s="8"/>
      <c r="DE62" s="8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</row>
    <row r="63" spans="1:158" s="5" customFormat="1" ht="24.75" customHeight="1" x14ac:dyDescent="0.25">
      <c r="A63" s="59">
        <v>6</v>
      </c>
      <c r="B63" s="99" t="s">
        <v>41</v>
      </c>
      <c r="C63" s="100"/>
      <c r="D63" s="39"/>
      <c r="E63" s="39"/>
      <c r="F63" s="39"/>
      <c r="G63" s="39"/>
      <c r="H63" s="37">
        <f>H59+H60+H61+H62</f>
        <v>46</v>
      </c>
      <c r="I63" s="37">
        <f t="shared" ref="I63:AZ63" si="29">I59+I60+I61+I62</f>
        <v>46</v>
      </c>
      <c r="J63" s="37">
        <f t="shared" si="29"/>
        <v>134</v>
      </c>
      <c r="K63" s="37">
        <f t="shared" si="29"/>
        <v>134</v>
      </c>
      <c r="L63" s="37">
        <f t="shared" si="29"/>
        <v>0</v>
      </c>
      <c r="M63" s="37">
        <f t="shared" si="29"/>
        <v>0</v>
      </c>
      <c r="N63" s="37">
        <f t="shared" si="29"/>
        <v>0</v>
      </c>
      <c r="O63" s="37">
        <f t="shared" si="29"/>
        <v>0</v>
      </c>
      <c r="P63" s="37">
        <f t="shared" si="29"/>
        <v>36</v>
      </c>
      <c r="Q63" s="37">
        <f t="shared" si="29"/>
        <v>0</v>
      </c>
      <c r="R63" s="37">
        <f t="shared" si="29"/>
        <v>0</v>
      </c>
      <c r="S63" s="37">
        <f t="shared" si="29"/>
        <v>16</v>
      </c>
      <c r="T63" s="37">
        <f t="shared" si="29"/>
        <v>26</v>
      </c>
      <c r="U63" s="37">
        <f t="shared" si="29"/>
        <v>0</v>
      </c>
      <c r="V63" s="37">
        <f t="shared" si="29"/>
        <v>0</v>
      </c>
      <c r="W63" s="37">
        <f t="shared" si="29"/>
        <v>0</v>
      </c>
      <c r="X63" s="37">
        <f t="shared" si="29"/>
        <v>0</v>
      </c>
      <c r="Y63" s="37">
        <f t="shared" si="29"/>
        <v>0</v>
      </c>
      <c r="Z63" s="37">
        <f t="shared" si="29"/>
        <v>0</v>
      </c>
      <c r="AA63" s="37">
        <f t="shared" si="29"/>
        <v>0</v>
      </c>
      <c r="AB63" s="37">
        <f t="shared" si="29"/>
        <v>0</v>
      </c>
      <c r="AC63" s="37">
        <f t="shared" si="29"/>
        <v>0</v>
      </c>
      <c r="AD63" s="37">
        <f t="shared" si="29"/>
        <v>0</v>
      </c>
      <c r="AE63" s="37">
        <f t="shared" si="29"/>
        <v>0</v>
      </c>
      <c r="AF63" s="37">
        <f t="shared" si="29"/>
        <v>0</v>
      </c>
      <c r="AG63" s="37">
        <f t="shared" si="29"/>
        <v>0</v>
      </c>
      <c r="AH63" s="37">
        <f t="shared" si="29"/>
        <v>0</v>
      </c>
      <c r="AI63" s="37">
        <f t="shared" si="29"/>
        <v>0</v>
      </c>
      <c r="AJ63" s="37">
        <f t="shared" si="29"/>
        <v>0</v>
      </c>
      <c r="AK63" s="37">
        <f t="shared" si="29"/>
        <v>0</v>
      </c>
      <c r="AL63" s="37">
        <f t="shared" si="29"/>
        <v>0</v>
      </c>
      <c r="AM63" s="37">
        <f t="shared" si="29"/>
        <v>0</v>
      </c>
      <c r="AN63" s="37">
        <f t="shared" si="29"/>
        <v>0</v>
      </c>
      <c r="AO63" s="37">
        <f t="shared" si="29"/>
        <v>0</v>
      </c>
      <c r="AP63" s="37">
        <f t="shared" si="29"/>
        <v>4</v>
      </c>
      <c r="AQ63" s="53">
        <f t="shared" si="29"/>
        <v>7.7999999999999989</v>
      </c>
      <c r="AR63" s="37">
        <f t="shared" si="29"/>
        <v>0</v>
      </c>
      <c r="AS63" s="37">
        <f t="shared" si="29"/>
        <v>0</v>
      </c>
      <c r="AT63" s="53">
        <f t="shared" si="29"/>
        <v>7.7999999999999989</v>
      </c>
      <c r="AU63" s="37">
        <f t="shared" si="29"/>
        <v>0</v>
      </c>
      <c r="AV63" s="37">
        <f t="shared" si="29"/>
        <v>0</v>
      </c>
      <c r="AW63" s="37">
        <f t="shared" si="29"/>
        <v>0</v>
      </c>
      <c r="AX63" s="37">
        <f t="shared" si="29"/>
        <v>0</v>
      </c>
      <c r="AY63" s="37">
        <f t="shared" si="29"/>
        <v>0</v>
      </c>
      <c r="AZ63" s="53">
        <f t="shared" si="29"/>
        <v>249.79999999999998</v>
      </c>
      <c r="BA63" s="12"/>
      <c r="BB63" s="50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8"/>
      <c r="DB63" s="8"/>
      <c r="DC63" s="8"/>
      <c r="DD63" s="8"/>
      <c r="DE63" s="8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</row>
    <row r="64" spans="1:158" s="5" customFormat="1" ht="27.75" customHeight="1" x14ac:dyDescent="0.25">
      <c r="A64" s="59">
        <v>7</v>
      </c>
      <c r="B64" s="97" t="s">
        <v>62</v>
      </c>
      <c r="C64" s="98"/>
      <c r="D64" s="34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51"/>
      <c r="AU64" s="35"/>
      <c r="AV64" s="35"/>
      <c r="AW64" s="35"/>
      <c r="AX64" s="35"/>
      <c r="AY64" s="35"/>
      <c r="AZ64" s="36"/>
      <c r="BA64" s="12"/>
      <c r="BB64" s="50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8"/>
      <c r="DB64" s="8"/>
      <c r="DC64" s="8"/>
      <c r="DD64" s="8"/>
      <c r="DE64" s="8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</row>
    <row r="65" spans="1:158" s="5" customFormat="1" ht="30" customHeight="1" x14ac:dyDescent="0.25">
      <c r="A65" s="59">
        <v>8</v>
      </c>
      <c r="B65" s="40" t="s">
        <v>50</v>
      </c>
      <c r="C65" s="40" t="s">
        <v>141</v>
      </c>
      <c r="D65" s="34">
        <v>9</v>
      </c>
      <c r="E65" s="35">
        <v>0</v>
      </c>
      <c r="F65" s="35">
        <v>1</v>
      </c>
      <c r="G65" s="35"/>
      <c r="H65" s="71">
        <v>0</v>
      </c>
      <c r="I65" s="71">
        <f>E65*H65</f>
        <v>0</v>
      </c>
      <c r="J65" s="71">
        <v>52</v>
      </c>
      <c r="K65" s="71">
        <f>F65*J65</f>
        <v>52</v>
      </c>
      <c r="L65" s="35"/>
      <c r="M65" s="35"/>
      <c r="N65" s="35"/>
      <c r="O65" s="35"/>
      <c r="P65" s="35">
        <f t="shared" ref="P65:P67" si="30">(K65+I65)*0.2</f>
        <v>10.4</v>
      </c>
      <c r="Q65" s="35"/>
      <c r="R65" s="35"/>
      <c r="S65" s="35">
        <v>4</v>
      </c>
      <c r="T65" s="35">
        <f>D65*1</f>
        <v>9</v>
      </c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>
        <v>1</v>
      </c>
      <c r="AQ65" s="51">
        <f>D65*0.3*1</f>
        <v>2.6999999999999997</v>
      </c>
      <c r="AR65" s="35"/>
      <c r="AS65" s="35"/>
      <c r="AT65" s="51">
        <f t="shared" ref="AT65:AT67" si="31">AQ65+AR65+AS65</f>
        <v>2.6999999999999997</v>
      </c>
      <c r="AU65" s="35"/>
      <c r="AV65" s="35"/>
      <c r="AW65" s="35"/>
      <c r="AX65" s="35"/>
      <c r="AY65" s="35"/>
      <c r="AZ65" s="52">
        <f>I65+K65+M65+O65+P65+R65+T65+V65+X65+Z65+AB65+AD65+AF65+AH65+AL65+AM65+AO65+AT65+AU65+AY65</f>
        <v>74.100000000000009</v>
      </c>
      <c r="BA65" s="12"/>
      <c r="BB65" s="50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8"/>
      <c r="DB65" s="8"/>
      <c r="DC65" s="8"/>
      <c r="DD65" s="8"/>
      <c r="DE65" s="8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</row>
    <row r="66" spans="1:158" s="5" customFormat="1" ht="31.5" customHeight="1" x14ac:dyDescent="0.25">
      <c r="A66" s="59">
        <v>9</v>
      </c>
      <c r="B66" s="40" t="s">
        <v>63</v>
      </c>
      <c r="C66" s="40" t="s">
        <v>96</v>
      </c>
      <c r="D66" s="34">
        <v>6</v>
      </c>
      <c r="E66" s="35">
        <v>1</v>
      </c>
      <c r="F66" s="35">
        <v>1</v>
      </c>
      <c r="G66" s="35"/>
      <c r="H66" s="71">
        <v>6</v>
      </c>
      <c r="I66" s="71">
        <f>E66*H66</f>
        <v>6</v>
      </c>
      <c r="J66" s="71">
        <v>54</v>
      </c>
      <c r="K66" s="71">
        <f>F66*J66</f>
        <v>54</v>
      </c>
      <c r="L66" s="35"/>
      <c r="M66" s="35"/>
      <c r="N66" s="35"/>
      <c r="O66" s="35"/>
      <c r="P66" s="35">
        <f t="shared" si="30"/>
        <v>12</v>
      </c>
      <c r="Q66" s="35"/>
      <c r="R66" s="35"/>
      <c r="S66" s="35">
        <v>4</v>
      </c>
      <c r="T66" s="35">
        <f>D66*1</f>
        <v>6</v>
      </c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>
        <v>1</v>
      </c>
      <c r="AQ66" s="51">
        <f>D66*0.3*1</f>
        <v>1.7999999999999998</v>
      </c>
      <c r="AR66" s="35"/>
      <c r="AS66" s="35"/>
      <c r="AT66" s="51">
        <f t="shared" si="31"/>
        <v>1.7999999999999998</v>
      </c>
      <c r="AU66" s="35"/>
      <c r="AV66" s="35"/>
      <c r="AW66" s="35"/>
      <c r="AX66" s="35"/>
      <c r="AY66" s="35"/>
      <c r="AZ66" s="52">
        <f>I66+K66+M66+O66+P66+R66+T66+V66+X66+Z66+AB66+AD66+AF66+AH66+AL66+AM66+AO66+AT66+AU66+AY66</f>
        <v>79.8</v>
      </c>
      <c r="BA66" s="12"/>
      <c r="BB66" s="50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8"/>
      <c r="DB66" s="8"/>
      <c r="DC66" s="8"/>
      <c r="DD66" s="8"/>
      <c r="DE66" s="8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</row>
    <row r="67" spans="1:158" s="5" customFormat="1" ht="27.75" customHeight="1" x14ac:dyDescent="0.25">
      <c r="A67" s="59">
        <v>10</v>
      </c>
      <c r="B67" s="40" t="s">
        <v>65</v>
      </c>
      <c r="C67" s="40" t="s">
        <v>96</v>
      </c>
      <c r="D67" s="34">
        <v>6</v>
      </c>
      <c r="E67" s="35">
        <v>1</v>
      </c>
      <c r="F67" s="35">
        <v>1</v>
      </c>
      <c r="G67" s="35"/>
      <c r="H67" s="71">
        <v>12</v>
      </c>
      <c r="I67" s="71">
        <f>E67*H67</f>
        <v>12</v>
      </c>
      <c r="J67" s="71">
        <v>78</v>
      </c>
      <c r="K67" s="71">
        <f>F67*J67</f>
        <v>78</v>
      </c>
      <c r="L67" s="35"/>
      <c r="M67" s="35"/>
      <c r="N67" s="35"/>
      <c r="O67" s="35"/>
      <c r="P67" s="35">
        <f t="shared" si="30"/>
        <v>18</v>
      </c>
      <c r="Q67" s="35"/>
      <c r="R67" s="35"/>
      <c r="S67" s="35">
        <v>4</v>
      </c>
      <c r="T67" s="35">
        <f>D67*1</f>
        <v>6</v>
      </c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>
        <v>1</v>
      </c>
      <c r="AQ67" s="51">
        <f>D67*0.3*1</f>
        <v>1.7999999999999998</v>
      </c>
      <c r="AR67" s="35"/>
      <c r="AS67" s="35"/>
      <c r="AT67" s="51">
        <f t="shared" si="31"/>
        <v>1.7999999999999998</v>
      </c>
      <c r="AU67" s="35"/>
      <c r="AV67" s="35"/>
      <c r="AW67" s="35"/>
      <c r="AX67" s="35"/>
      <c r="AY67" s="35"/>
      <c r="AZ67" s="52">
        <f>I67+K67+M67+O67+P67+R67+T67+V67+X67+Z67+AB67+AD67+AF67+AH67+AL67+AM67+AO67+AT67+AU67+AY67</f>
        <v>115.8</v>
      </c>
      <c r="BA67" s="12"/>
      <c r="BB67" s="50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8"/>
      <c r="DB67" s="8"/>
      <c r="DC67" s="8"/>
      <c r="DD67" s="8"/>
      <c r="DE67" s="8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</row>
    <row r="68" spans="1:158" s="5" customFormat="1" ht="30" customHeight="1" x14ac:dyDescent="0.25">
      <c r="A68" s="59">
        <v>11</v>
      </c>
      <c r="B68" s="99" t="s">
        <v>41</v>
      </c>
      <c r="C68" s="100"/>
      <c r="D68" s="39"/>
      <c r="E68" s="39"/>
      <c r="F68" s="39"/>
      <c r="G68" s="39"/>
      <c r="H68" s="37">
        <f>H65+H66+H67</f>
        <v>18</v>
      </c>
      <c r="I68" s="37">
        <f t="shared" ref="I68:AZ68" si="32">I65+I66+I67</f>
        <v>18</v>
      </c>
      <c r="J68" s="37">
        <f t="shared" si="32"/>
        <v>184</v>
      </c>
      <c r="K68" s="37">
        <f t="shared" si="32"/>
        <v>184</v>
      </c>
      <c r="L68" s="37">
        <f t="shared" si="32"/>
        <v>0</v>
      </c>
      <c r="M68" s="37">
        <f t="shared" si="32"/>
        <v>0</v>
      </c>
      <c r="N68" s="37">
        <f t="shared" si="32"/>
        <v>0</v>
      </c>
      <c r="O68" s="37">
        <f t="shared" si="32"/>
        <v>0</v>
      </c>
      <c r="P68" s="37">
        <f t="shared" si="32"/>
        <v>40.4</v>
      </c>
      <c r="Q68" s="37">
        <f t="shared" si="32"/>
        <v>0</v>
      </c>
      <c r="R68" s="37">
        <f t="shared" si="32"/>
        <v>0</v>
      </c>
      <c r="S68" s="37">
        <f t="shared" si="32"/>
        <v>12</v>
      </c>
      <c r="T68" s="37">
        <f t="shared" si="32"/>
        <v>21</v>
      </c>
      <c r="U68" s="37">
        <f t="shared" si="32"/>
        <v>0</v>
      </c>
      <c r="V68" s="37">
        <f t="shared" si="32"/>
        <v>0</v>
      </c>
      <c r="W68" s="37">
        <f t="shared" si="32"/>
        <v>0</v>
      </c>
      <c r="X68" s="37">
        <f t="shared" si="32"/>
        <v>0</v>
      </c>
      <c r="Y68" s="37">
        <f t="shared" si="32"/>
        <v>0</v>
      </c>
      <c r="Z68" s="37">
        <f t="shared" si="32"/>
        <v>0</v>
      </c>
      <c r="AA68" s="37">
        <f t="shared" si="32"/>
        <v>0</v>
      </c>
      <c r="AB68" s="37">
        <f t="shared" si="32"/>
        <v>0</v>
      </c>
      <c r="AC68" s="37">
        <f t="shared" si="32"/>
        <v>0</v>
      </c>
      <c r="AD68" s="37">
        <f t="shared" si="32"/>
        <v>0</v>
      </c>
      <c r="AE68" s="37">
        <f t="shared" si="32"/>
        <v>0</v>
      </c>
      <c r="AF68" s="37">
        <f t="shared" si="32"/>
        <v>0</v>
      </c>
      <c r="AG68" s="37">
        <f t="shared" si="32"/>
        <v>0</v>
      </c>
      <c r="AH68" s="37">
        <f t="shared" si="32"/>
        <v>0</v>
      </c>
      <c r="AI68" s="37">
        <f t="shared" si="32"/>
        <v>0</v>
      </c>
      <c r="AJ68" s="37">
        <f t="shared" si="32"/>
        <v>0</v>
      </c>
      <c r="AK68" s="37">
        <f t="shared" si="32"/>
        <v>0</v>
      </c>
      <c r="AL68" s="37">
        <f t="shared" si="32"/>
        <v>0</v>
      </c>
      <c r="AM68" s="37">
        <f t="shared" si="32"/>
        <v>0</v>
      </c>
      <c r="AN68" s="37">
        <f t="shared" si="32"/>
        <v>0</v>
      </c>
      <c r="AO68" s="37">
        <f t="shared" si="32"/>
        <v>0</v>
      </c>
      <c r="AP68" s="37">
        <f t="shared" si="32"/>
        <v>3</v>
      </c>
      <c r="AQ68" s="53">
        <f t="shared" si="32"/>
        <v>6.3</v>
      </c>
      <c r="AR68" s="53">
        <f t="shared" si="32"/>
        <v>0</v>
      </c>
      <c r="AS68" s="53">
        <f t="shared" si="32"/>
        <v>0</v>
      </c>
      <c r="AT68" s="53">
        <f t="shared" si="32"/>
        <v>6.3</v>
      </c>
      <c r="AU68" s="37">
        <f t="shared" si="32"/>
        <v>0</v>
      </c>
      <c r="AV68" s="37">
        <f t="shared" si="32"/>
        <v>0</v>
      </c>
      <c r="AW68" s="37">
        <f t="shared" si="32"/>
        <v>0</v>
      </c>
      <c r="AX68" s="37">
        <f t="shared" si="32"/>
        <v>0</v>
      </c>
      <c r="AY68" s="37">
        <f t="shared" si="32"/>
        <v>0</v>
      </c>
      <c r="AZ68" s="53">
        <f t="shared" si="32"/>
        <v>269.7</v>
      </c>
      <c r="BA68" s="12"/>
      <c r="BB68" s="50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8"/>
      <c r="DB68" s="8"/>
      <c r="DC68" s="8"/>
      <c r="DD68" s="8"/>
      <c r="DE68" s="8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</row>
    <row r="69" spans="1:158" s="5" customFormat="1" ht="35.25" customHeight="1" x14ac:dyDescent="0.25">
      <c r="A69" s="59">
        <v>12</v>
      </c>
      <c r="B69" s="106" t="s">
        <v>77</v>
      </c>
      <c r="C69" s="107"/>
      <c r="D69" s="34"/>
      <c r="E69" s="34"/>
      <c r="F69" s="34"/>
      <c r="G69" s="34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6"/>
      <c r="AM69" s="46"/>
      <c r="AN69" s="46"/>
      <c r="AO69" s="46"/>
      <c r="AP69" s="46"/>
      <c r="AQ69" s="46"/>
      <c r="AR69" s="46"/>
      <c r="AS69" s="46"/>
      <c r="AT69" s="46"/>
      <c r="AU69" s="46"/>
      <c r="AV69" s="46"/>
      <c r="AW69" s="46"/>
      <c r="AX69" s="46"/>
      <c r="AY69" s="46"/>
      <c r="AZ69" s="46"/>
      <c r="BA69" s="12"/>
      <c r="BB69" s="50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8"/>
      <c r="DB69" s="8"/>
      <c r="DC69" s="8"/>
      <c r="DD69" s="8"/>
      <c r="DE69" s="8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</row>
    <row r="70" spans="1:158" s="5" customFormat="1" ht="35.25" customHeight="1" x14ac:dyDescent="0.25">
      <c r="A70" s="59">
        <v>13</v>
      </c>
      <c r="B70" s="40" t="s">
        <v>81</v>
      </c>
      <c r="C70" s="24" t="s">
        <v>111</v>
      </c>
      <c r="D70" s="34">
        <v>1</v>
      </c>
      <c r="E70" s="34"/>
      <c r="F70" s="34"/>
      <c r="G70" s="34"/>
      <c r="H70" s="46"/>
      <c r="I70" s="46"/>
      <c r="J70" s="46"/>
      <c r="K70" s="46"/>
      <c r="L70" s="34"/>
      <c r="M70" s="34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46"/>
      <c r="AN70" s="34">
        <v>1</v>
      </c>
      <c r="AO70" s="34">
        <f>AN70*10</f>
        <v>10</v>
      </c>
      <c r="AP70" s="46"/>
      <c r="AQ70" s="46"/>
      <c r="AR70" s="46"/>
      <c r="AS70" s="46"/>
      <c r="AT70" s="46"/>
      <c r="AU70" s="46"/>
      <c r="AV70" s="46"/>
      <c r="AW70" s="46"/>
      <c r="AX70" s="46"/>
      <c r="AY70" s="46"/>
      <c r="AZ70" s="46">
        <f>AO70</f>
        <v>10</v>
      </c>
      <c r="BA70" s="12"/>
      <c r="BB70" s="50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8"/>
      <c r="DB70" s="8"/>
      <c r="DC70" s="8"/>
      <c r="DD70" s="8"/>
      <c r="DE70" s="8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</row>
    <row r="71" spans="1:158" s="5" customFormat="1" ht="33" customHeight="1" x14ac:dyDescent="0.25">
      <c r="A71" s="59">
        <v>14</v>
      </c>
      <c r="B71" s="40" t="s">
        <v>80</v>
      </c>
      <c r="C71" s="24" t="s">
        <v>111</v>
      </c>
      <c r="D71" s="34">
        <v>1</v>
      </c>
      <c r="E71" s="34"/>
      <c r="F71" s="34"/>
      <c r="G71" s="34"/>
      <c r="H71" s="46"/>
      <c r="I71" s="46"/>
      <c r="J71" s="46"/>
      <c r="K71" s="46"/>
      <c r="L71" s="34"/>
      <c r="M71" s="34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46"/>
      <c r="AN71" s="34">
        <v>1</v>
      </c>
      <c r="AO71" s="34">
        <f>AN71*10</f>
        <v>10</v>
      </c>
      <c r="AP71" s="46"/>
      <c r="AQ71" s="46"/>
      <c r="AR71" s="46"/>
      <c r="AS71" s="46"/>
      <c r="AT71" s="46"/>
      <c r="AU71" s="46"/>
      <c r="AV71" s="46"/>
      <c r="AW71" s="46"/>
      <c r="AX71" s="46"/>
      <c r="AY71" s="46"/>
      <c r="AZ71" s="46">
        <f>AO71</f>
        <v>10</v>
      </c>
      <c r="BA71" s="12"/>
      <c r="BB71" s="50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8"/>
      <c r="DB71" s="8"/>
      <c r="DC71" s="8"/>
      <c r="DD71" s="8"/>
      <c r="DE71" s="8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</row>
    <row r="72" spans="1:158" s="5" customFormat="1" ht="38.25" customHeight="1" x14ac:dyDescent="0.25">
      <c r="A72" s="59">
        <v>15</v>
      </c>
      <c r="B72" s="99" t="s">
        <v>79</v>
      </c>
      <c r="C72" s="100"/>
      <c r="D72" s="37">
        <v>1</v>
      </c>
      <c r="E72" s="37"/>
      <c r="F72" s="37"/>
      <c r="G72" s="37"/>
      <c r="H72" s="37">
        <f>H70+H71</f>
        <v>0</v>
      </c>
      <c r="I72" s="37">
        <f t="shared" ref="I72:AZ72" si="33">I70+I71</f>
        <v>0</v>
      </c>
      <c r="J72" s="37">
        <f t="shared" si="33"/>
        <v>0</v>
      </c>
      <c r="K72" s="37">
        <f t="shared" si="33"/>
        <v>0</v>
      </c>
      <c r="L72" s="37">
        <f t="shared" si="33"/>
        <v>0</v>
      </c>
      <c r="M72" s="37">
        <f t="shared" si="33"/>
        <v>0</v>
      </c>
      <c r="N72" s="37">
        <f t="shared" si="33"/>
        <v>0</v>
      </c>
      <c r="O72" s="37">
        <f t="shared" si="33"/>
        <v>0</v>
      </c>
      <c r="P72" s="37">
        <f t="shared" si="33"/>
        <v>0</v>
      </c>
      <c r="Q72" s="37">
        <f t="shared" si="33"/>
        <v>0</v>
      </c>
      <c r="R72" s="37">
        <f t="shared" si="33"/>
        <v>0</v>
      </c>
      <c r="S72" s="37">
        <f t="shared" si="33"/>
        <v>0</v>
      </c>
      <c r="T72" s="37">
        <f t="shared" si="33"/>
        <v>0</v>
      </c>
      <c r="U72" s="37">
        <f t="shared" si="33"/>
        <v>0</v>
      </c>
      <c r="V72" s="37">
        <f t="shared" si="33"/>
        <v>0</v>
      </c>
      <c r="W72" s="37">
        <f t="shared" si="33"/>
        <v>0</v>
      </c>
      <c r="X72" s="37">
        <f t="shared" si="33"/>
        <v>0</v>
      </c>
      <c r="Y72" s="37">
        <f t="shared" si="33"/>
        <v>0</v>
      </c>
      <c r="Z72" s="37">
        <f t="shared" si="33"/>
        <v>0</v>
      </c>
      <c r="AA72" s="37">
        <f t="shared" si="33"/>
        <v>0</v>
      </c>
      <c r="AB72" s="37">
        <f t="shared" si="33"/>
        <v>0</v>
      </c>
      <c r="AC72" s="37">
        <f t="shared" si="33"/>
        <v>0</v>
      </c>
      <c r="AD72" s="37">
        <f t="shared" si="33"/>
        <v>0</v>
      </c>
      <c r="AE72" s="37">
        <f t="shared" si="33"/>
        <v>0</v>
      </c>
      <c r="AF72" s="37">
        <f t="shared" si="33"/>
        <v>0</v>
      </c>
      <c r="AG72" s="37">
        <f t="shared" si="33"/>
        <v>0</v>
      </c>
      <c r="AH72" s="37">
        <f t="shared" si="33"/>
        <v>0</v>
      </c>
      <c r="AI72" s="37">
        <f t="shared" si="33"/>
        <v>0</v>
      </c>
      <c r="AJ72" s="37">
        <f t="shared" si="33"/>
        <v>0</v>
      </c>
      <c r="AK72" s="37">
        <f t="shared" si="33"/>
        <v>0</v>
      </c>
      <c r="AL72" s="37">
        <f t="shared" si="33"/>
        <v>0</v>
      </c>
      <c r="AM72" s="37">
        <f t="shared" si="33"/>
        <v>0</v>
      </c>
      <c r="AN72" s="37">
        <f t="shared" si="33"/>
        <v>2</v>
      </c>
      <c r="AO72" s="37">
        <f t="shared" si="33"/>
        <v>20</v>
      </c>
      <c r="AP72" s="37">
        <f t="shared" si="33"/>
        <v>0</v>
      </c>
      <c r="AQ72" s="37">
        <f t="shared" si="33"/>
        <v>0</v>
      </c>
      <c r="AR72" s="37">
        <f t="shared" si="33"/>
        <v>0</v>
      </c>
      <c r="AS72" s="37">
        <f t="shared" si="33"/>
        <v>0</v>
      </c>
      <c r="AT72" s="37">
        <f t="shared" si="33"/>
        <v>0</v>
      </c>
      <c r="AU72" s="37">
        <f t="shared" si="33"/>
        <v>0</v>
      </c>
      <c r="AV72" s="37">
        <f t="shared" si="33"/>
        <v>0</v>
      </c>
      <c r="AW72" s="37">
        <f t="shared" si="33"/>
        <v>0</v>
      </c>
      <c r="AX72" s="37">
        <f t="shared" si="33"/>
        <v>0</v>
      </c>
      <c r="AY72" s="37">
        <f t="shared" si="33"/>
        <v>0</v>
      </c>
      <c r="AZ72" s="37">
        <f t="shared" si="33"/>
        <v>20</v>
      </c>
      <c r="BA72" s="12"/>
      <c r="BB72" s="50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8"/>
      <c r="DB72" s="8"/>
      <c r="DC72" s="8"/>
      <c r="DD72" s="8"/>
      <c r="DE72" s="8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</row>
    <row r="73" spans="1:158" s="5" customFormat="1" ht="33.75" customHeight="1" x14ac:dyDescent="0.25">
      <c r="A73" s="59">
        <v>16</v>
      </c>
      <c r="B73" s="106" t="s">
        <v>129</v>
      </c>
      <c r="C73" s="107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12"/>
      <c r="BB73" s="50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8"/>
      <c r="DB73" s="8"/>
      <c r="DC73" s="8"/>
      <c r="DD73" s="8"/>
      <c r="DE73" s="8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</row>
    <row r="74" spans="1:158" s="5" customFormat="1" ht="27.75" customHeight="1" x14ac:dyDescent="0.25">
      <c r="A74" s="59">
        <v>17</v>
      </c>
      <c r="B74" s="40" t="s">
        <v>50</v>
      </c>
      <c r="C74" s="24" t="s">
        <v>91</v>
      </c>
      <c r="D74" s="35">
        <v>7</v>
      </c>
      <c r="E74" s="35">
        <v>1</v>
      </c>
      <c r="F74" s="35">
        <v>1</v>
      </c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>
        <v>2</v>
      </c>
      <c r="AV74" s="35">
        <v>3</v>
      </c>
      <c r="AW74" s="35"/>
      <c r="AX74" s="35"/>
      <c r="AY74" s="35">
        <f>AV74</f>
        <v>3</v>
      </c>
      <c r="AZ74" s="52">
        <f>I74+K74+M74+O74+P74+R74+T74+V74+X74+Z74+AB74+AD74+AF74+AH74+AL74+AM74+AO74+AT74+AU74+AY74</f>
        <v>5</v>
      </c>
      <c r="BA74" s="12"/>
      <c r="BB74" s="50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8"/>
      <c r="DB74" s="8"/>
      <c r="DC74" s="8"/>
      <c r="DD74" s="8"/>
      <c r="DE74" s="8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</row>
    <row r="75" spans="1:158" s="5" customFormat="1" ht="29.25" customHeight="1" x14ac:dyDescent="0.25">
      <c r="A75" s="59">
        <v>18</v>
      </c>
      <c r="B75" s="40" t="s">
        <v>65</v>
      </c>
      <c r="C75" s="40" t="s">
        <v>96</v>
      </c>
      <c r="D75" s="35">
        <v>6</v>
      </c>
      <c r="E75" s="35">
        <v>1</v>
      </c>
      <c r="F75" s="35">
        <v>1</v>
      </c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>
        <f>2*1</f>
        <v>2</v>
      </c>
      <c r="AV75" s="35">
        <v>3</v>
      </c>
      <c r="AW75" s="35"/>
      <c r="AX75" s="35"/>
      <c r="AY75" s="35">
        <f>AV75</f>
        <v>3</v>
      </c>
      <c r="AZ75" s="52">
        <f>I75+K75+M75+O75+P75+R75+T75+V75+X75+Z75+AB75+AD75+AF75+AH75+AL75+AM75+AO75+AT75+AU75+AY75</f>
        <v>5</v>
      </c>
      <c r="BA75" s="12"/>
      <c r="BB75" s="50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8"/>
      <c r="DB75" s="8"/>
      <c r="DC75" s="8"/>
      <c r="DD75" s="8"/>
      <c r="DE75" s="8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</row>
    <row r="76" spans="1:158" s="5" customFormat="1" ht="35.25" customHeight="1" x14ac:dyDescent="0.25">
      <c r="A76" s="59">
        <v>19</v>
      </c>
      <c r="B76" s="99" t="s">
        <v>130</v>
      </c>
      <c r="C76" s="100"/>
      <c r="D76" s="39"/>
      <c r="E76" s="39"/>
      <c r="F76" s="39"/>
      <c r="G76" s="39"/>
      <c r="H76" s="37">
        <f t="shared" ref="H76:AT76" si="34">H74+H75</f>
        <v>0</v>
      </c>
      <c r="I76" s="37">
        <f t="shared" si="34"/>
        <v>0</v>
      </c>
      <c r="J76" s="37">
        <f t="shared" si="34"/>
        <v>0</v>
      </c>
      <c r="K76" s="37">
        <f t="shared" si="34"/>
        <v>0</v>
      </c>
      <c r="L76" s="37">
        <f t="shared" si="34"/>
        <v>0</v>
      </c>
      <c r="M76" s="37">
        <f t="shared" si="34"/>
        <v>0</v>
      </c>
      <c r="N76" s="37">
        <f t="shared" si="34"/>
        <v>0</v>
      </c>
      <c r="O76" s="37">
        <f t="shared" si="34"/>
        <v>0</v>
      </c>
      <c r="P76" s="37">
        <f t="shared" si="34"/>
        <v>0</v>
      </c>
      <c r="Q76" s="37">
        <f t="shared" si="34"/>
        <v>0</v>
      </c>
      <c r="R76" s="37">
        <f t="shared" si="34"/>
        <v>0</v>
      </c>
      <c r="S76" s="37">
        <f t="shared" si="34"/>
        <v>0</v>
      </c>
      <c r="T76" s="37">
        <f t="shared" si="34"/>
        <v>0</v>
      </c>
      <c r="U76" s="37">
        <f t="shared" si="34"/>
        <v>0</v>
      </c>
      <c r="V76" s="37">
        <f t="shared" si="34"/>
        <v>0</v>
      </c>
      <c r="W76" s="37">
        <f t="shared" si="34"/>
        <v>0</v>
      </c>
      <c r="X76" s="37">
        <f t="shared" si="34"/>
        <v>0</v>
      </c>
      <c r="Y76" s="37">
        <f t="shared" si="34"/>
        <v>0</v>
      </c>
      <c r="Z76" s="37">
        <f t="shared" si="34"/>
        <v>0</v>
      </c>
      <c r="AA76" s="37">
        <f t="shared" si="34"/>
        <v>0</v>
      </c>
      <c r="AB76" s="37">
        <f t="shared" si="34"/>
        <v>0</v>
      </c>
      <c r="AC76" s="37">
        <f t="shared" si="34"/>
        <v>0</v>
      </c>
      <c r="AD76" s="37">
        <f t="shared" si="34"/>
        <v>0</v>
      </c>
      <c r="AE76" s="37">
        <f t="shared" si="34"/>
        <v>0</v>
      </c>
      <c r="AF76" s="37">
        <f t="shared" si="34"/>
        <v>0</v>
      </c>
      <c r="AG76" s="37">
        <f t="shared" si="34"/>
        <v>0</v>
      </c>
      <c r="AH76" s="37">
        <f t="shared" si="34"/>
        <v>0</v>
      </c>
      <c r="AI76" s="37">
        <f t="shared" si="34"/>
        <v>0</v>
      </c>
      <c r="AJ76" s="37">
        <f t="shared" si="34"/>
        <v>0</v>
      </c>
      <c r="AK76" s="37">
        <f t="shared" si="34"/>
        <v>0</v>
      </c>
      <c r="AL76" s="37">
        <f t="shared" si="34"/>
        <v>0</v>
      </c>
      <c r="AM76" s="37">
        <f t="shared" si="34"/>
        <v>0</v>
      </c>
      <c r="AN76" s="37">
        <f t="shared" si="34"/>
        <v>0</v>
      </c>
      <c r="AO76" s="37">
        <f t="shared" si="34"/>
        <v>0</v>
      </c>
      <c r="AP76" s="37">
        <f t="shared" si="34"/>
        <v>0</v>
      </c>
      <c r="AQ76" s="37">
        <f t="shared" si="34"/>
        <v>0</v>
      </c>
      <c r="AR76" s="37">
        <f t="shared" si="34"/>
        <v>0</v>
      </c>
      <c r="AS76" s="37">
        <f t="shared" si="34"/>
        <v>0</v>
      </c>
      <c r="AT76" s="37">
        <f t="shared" si="34"/>
        <v>0</v>
      </c>
      <c r="AU76" s="37">
        <f>AU74+AU75</f>
        <v>4</v>
      </c>
      <c r="AV76" s="37">
        <f t="shared" ref="AV76:AZ76" si="35">AV74+AV75</f>
        <v>6</v>
      </c>
      <c r="AW76" s="37">
        <f t="shared" si="35"/>
        <v>0</v>
      </c>
      <c r="AX76" s="37">
        <f t="shared" si="35"/>
        <v>0</v>
      </c>
      <c r="AY76" s="37">
        <f t="shared" si="35"/>
        <v>6</v>
      </c>
      <c r="AZ76" s="37">
        <f t="shared" si="35"/>
        <v>10</v>
      </c>
      <c r="BA76" s="12"/>
      <c r="BB76" s="50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8"/>
      <c r="DB76" s="8"/>
      <c r="DC76" s="8"/>
      <c r="DD76" s="8"/>
      <c r="DE76" s="8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</row>
    <row r="77" spans="1:158" s="5" customFormat="1" ht="35.25" customHeight="1" x14ac:dyDescent="0.25">
      <c r="A77" s="59">
        <v>20</v>
      </c>
      <c r="B77" s="97" t="s">
        <v>99</v>
      </c>
      <c r="C77" s="98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46"/>
      <c r="AK77" s="46"/>
      <c r="AL77" s="46"/>
      <c r="AM77" s="46"/>
      <c r="AN77" s="46"/>
      <c r="AO77" s="46"/>
      <c r="AP77" s="46"/>
      <c r="AQ77" s="46"/>
      <c r="AR77" s="46"/>
      <c r="AS77" s="46"/>
      <c r="AT77" s="46"/>
      <c r="AU77" s="46"/>
      <c r="AV77" s="46"/>
      <c r="AW77" s="46"/>
      <c r="AX77" s="46"/>
      <c r="AY77" s="46"/>
      <c r="AZ77" s="46"/>
      <c r="BA77" s="12"/>
      <c r="BB77" s="50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8"/>
      <c r="DB77" s="8"/>
      <c r="DC77" s="8"/>
      <c r="DD77" s="8"/>
      <c r="DE77" s="8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</row>
    <row r="78" spans="1:158" s="5" customFormat="1" ht="104.25" customHeight="1" x14ac:dyDescent="0.25">
      <c r="A78" s="59">
        <v>21</v>
      </c>
      <c r="B78" s="40" t="s">
        <v>50</v>
      </c>
      <c r="C78" s="24" t="s">
        <v>143</v>
      </c>
      <c r="D78" s="34">
        <v>56</v>
      </c>
      <c r="E78" s="34">
        <v>1</v>
      </c>
      <c r="F78" s="34">
        <v>6</v>
      </c>
      <c r="G78" s="34">
        <v>5</v>
      </c>
      <c r="H78" s="34"/>
      <c r="I78" s="34">
        <f>H78</f>
        <v>0</v>
      </c>
      <c r="J78" s="34">
        <v>30</v>
      </c>
      <c r="K78" s="34">
        <f>J78*E78*1</f>
        <v>30</v>
      </c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AY78" s="46"/>
      <c r="AZ78" s="52">
        <f>I78+K78+M78+O78+P78+R78+T78+V78+X78+Z78+AB78+AD78+AF78+AH78+AL78+AM78+AO78+AT78+AU78+AY78</f>
        <v>30</v>
      </c>
      <c r="BA78" s="12"/>
      <c r="BB78" s="50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8"/>
      <c r="DB78" s="8"/>
      <c r="DC78" s="8"/>
      <c r="DD78" s="8"/>
      <c r="DE78" s="8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</row>
    <row r="79" spans="1:158" s="5" customFormat="1" ht="30.75" customHeight="1" x14ac:dyDescent="0.25">
      <c r="A79" s="59">
        <v>22</v>
      </c>
      <c r="B79" s="99" t="s">
        <v>100</v>
      </c>
      <c r="C79" s="100"/>
      <c r="D79" s="37"/>
      <c r="E79" s="37"/>
      <c r="F79" s="37"/>
      <c r="G79" s="37"/>
      <c r="H79" s="37">
        <f>H78</f>
        <v>0</v>
      </c>
      <c r="I79" s="37">
        <f t="shared" ref="I79:AZ79" si="36">I78</f>
        <v>0</v>
      </c>
      <c r="J79" s="37">
        <f t="shared" si="36"/>
        <v>30</v>
      </c>
      <c r="K79" s="37">
        <f t="shared" si="36"/>
        <v>30</v>
      </c>
      <c r="L79" s="37">
        <f t="shared" si="36"/>
        <v>0</v>
      </c>
      <c r="M79" s="37">
        <f t="shared" si="36"/>
        <v>0</v>
      </c>
      <c r="N79" s="37">
        <f t="shared" si="36"/>
        <v>0</v>
      </c>
      <c r="O79" s="37">
        <f t="shared" si="36"/>
        <v>0</v>
      </c>
      <c r="P79" s="37">
        <f t="shared" si="36"/>
        <v>0</v>
      </c>
      <c r="Q79" s="37">
        <f t="shared" si="36"/>
        <v>0</v>
      </c>
      <c r="R79" s="37">
        <f t="shared" si="36"/>
        <v>0</v>
      </c>
      <c r="S79" s="37">
        <f t="shared" si="36"/>
        <v>0</v>
      </c>
      <c r="T79" s="37">
        <f t="shared" si="36"/>
        <v>0</v>
      </c>
      <c r="U79" s="37">
        <f t="shared" si="36"/>
        <v>0</v>
      </c>
      <c r="V79" s="37">
        <f t="shared" si="36"/>
        <v>0</v>
      </c>
      <c r="W79" s="37">
        <f t="shared" si="36"/>
        <v>0</v>
      </c>
      <c r="X79" s="37">
        <f t="shared" si="36"/>
        <v>0</v>
      </c>
      <c r="Y79" s="37">
        <f t="shared" si="36"/>
        <v>0</v>
      </c>
      <c r="Z79" s="37">
        <f t="shared" si="36"/>
        <v>0</v>
      </c>
      <c r="AA79" s="37">
        <f t="shared" si="36"/>
        <v>0</v>
      </c>
      <c r="AB79" s="37">
        <f t="shared" si="36"/>
        <v>0</v>
      </c>
      <c r="AC79" s="37">
        <f t="shared" si="36"/>
        <v>0</v>
      </c>
      <c r="AD79" s="37">
        <f t="shared" si="36"/>
        <v>0</v>
      </c>
      <c r="AE79" s="37">
        <f t="shared" si="36"/>
        <v>0</v>
      </c>
      <c r="AF79" s="37">
        <f t="shared" si="36"/>
        <v>0</v>
      </c>
      <c r="AG79" s="37">
        <f t="shared" si="36"/>
        <v>0</v>
      </c>
      <c r="AH79" s="37">
        <f t="shared" si="36"/>
        <v>0</v>
      </c>
      <c r="AI79" s="37">
        <f t="shared" si="36"/>
        <v>0</v>
      </c>
      <c r="AJ79" s="37">
        <f t="shared" si="36"/>
        <v>0</v>
      </c>
      <c r="AK79" s="37">
        <f t="shared" si="36"/>
        <v>0</v>
      </c>
      <c r="AL79" s="37">
        <f t="shared" si="36"/>
        <v>0</v>
      </c>
      <c r="AM79" s="37">
        <f t="shared" si="36"/>
        <v>0</v>
      </c>
      <c r="AN79" s="37">
        <f t="shared" si="36"/>
        <v>0</v>
      </c>
      <c r="AO79" s="37">
        <f t="shared" si="36"/>
        <v>0</v>
      </c>
      <c r="AP79" s="37">
        <f t="shared" si="36"/>
        <v>0</v>
      </c>
      <c r="AQ79" s="37">
        <f t="shared" si="36"/>
        <v>0</v>
      </c>
      <c r="AR79" s="37">
        <f t="shared" si="36"/>
        <v>0</v>
      </c>
      <c r="AS79" s="37">
        <f t="shared" si="36"/>
        <v>0</v>
      </c>
      <c r="AT79" s="37">
        <f t="shared" si="36"/>
        <v>0</v>
      </c>
      <c r="AU79" s="37">
        <f t="shared" si="36"/>
        <v>0</v>
      </c>
      <c r="AV79" s="37">
        <f t="shared" si="36"/>
        <v>0</v>
      </c>
      <c r="AW79" s="37">
        <f t="shared" si="36"/>
        <v>0</v>
      </c>
      <c r="AX79" s="37">
        <f t="shared" si="36"/>
        <v>0</v>
      </c>
      <c r="AY79" s="37">
        <f t="shared" si="36"/>
        <v>0</v>
      </c>
      <c r="AZ79" s="37">
        <f t="shared" si="36"/>
        <v>30</v>
      </c>
      <c r="BA79" s="12"/>
      <c r="BB79" s="50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8"/>
      <c r="DB79" s="8"/>
      <c r="DC79" s="8"/>
      <c r="DD79" s="8"/>
      <c r="DE79" s="8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</row>
    <row r="80" spans="1:158" s="5" customFormat="1" ht="30" customHeight="1" x14ac:dyDescent="0.25">
      <c r="A80" s="59">
        <v>23</v>
      </c>
      <c r="B80" s="106" t="s">
        <v>45</v>
      </c>
      <c r="C80" s="107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8"/>
      <c r="T80" s="38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6"/>
      <c r="BA80" s="12"/>
      <c r="BB80" s="50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8"/>
      <c r="DB80" s="8"/>
      <c r="DC80" s="8"/>
      <c r="DD80" s="8"/>
      <c r="DE80" s="8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</row>
    <row r="81" spans="1:158" s="5" customFormat="1" ht="32.25" customHeight="1" x14ac:dyDescent="0.25">
      <c r="A81" s="59">
        <v>24</v>
      </c>
      <c r="B81" s="40" t="s">
        <v>65</v>
      </c>
      <c r="C81" s="40" t="s">
        <v>96</v>
      </c>
      <c r="D81" s="34">
        <v>6</v>
      </c>
      <c r="E81" s="35">
        <v>1</v>
      </c>
      <c r="F81" s="35">
        <v>1</v>
      </c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8"/>
      <c r="T81" s="38"/>
      <c r="U81" s="35"/>
      <c r="V81" s="35"/>
      <c r="W81" s="35">
        <v>4</v>
      </c>
      <c r="X81" s="35">
        <f>W81*36</f>
        <v>144</v>
      </c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51">
        <f>D81*0.3</f>
        <v>1.7999999999999998</v>
      </c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52">
        <f>I81+K81+M81+O81+P81+R81+T81+V81+X81+Z81+AB81+AD81+AF81+AH81+AL81+AM81+AO81+AT81+AU81+AY81</f>
        <v>145.80000000000001</v>
      </c>
      <c r="BA81" s="12"/>
      <c r="BB81" s="50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8"/>
      <c r="DB81" s="8"/>
      <c r="DC81" s="8"/>
      <c r="DD81" s="8"/>
      <c r="DE81" s="8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</row>
    <row r="82" spans="1:158" s="5" customFormat="1" ht="32.25" customHeight="1" x14ac:dyDescent="0.25">
      <c r="A82" s="59">
        <v>25</v>
      </c>
      <c r="B82" s="99" t="s">
        <v>42</v>
      </c>
      <c r="C82" s="100"/>
      <c r="D82" s="37"/>
      <c r="E82" s="37"/>
      <c r="F82" s="37"/>
      <c r="G82" s="37"/>
      <c r="H82" s="37">
        <f t="shared" ref="H82:AZ82" si="37">SUM(H81:H81)</f>
        <v>0</v>
      </c>
      <c r="I82" s="37">
        <f t="shared" si="37"/>
        <v>0</v>
      </c>
      <c r="J82" s="37">
        <f t="shared" si="37"/>
        <v>0</v>
      </c>
      <c r="K82" s="37">
        <f t="shared" si="37"/>
        <v>0</v>
      </c>
      <c r="L82" s="37">
        <f t="shared" si="37"/>
        <v>0</v>
      </c>
      <c r="M82" s="37">
        <f t="shared" si="37"/>
        <v>0</v>
      </c>
      <c r="N82" s="37">
        <f t="shared" si="37"/>
        <v>0</v>
      </c>
      <c r="O82" s="37">
        <f t="shared" si="37"/>
        <v>0</v>
      </c>
      <c r="P82" s="37">
        <f t="shared" si="37"/>
        <v>0</v>
      </c>
      <c r="Q82" s="37">
        <f t="shared" si="37"/>
        <v>0</v>
      </c>
      <c r="R82" s="37">
        <f t="shared" si="37"/>
        <v>0</v>
      </c>
      <c r="S82" s="37">
        <f t="shared" si="37"/>
        <v>0</v>
      </c>
      <c r="T82" s="37">
        <f t="shared" si="37"/>
        <v>0</v>
      </c>
      <c r="U82" s="37">
        <f t="shared" si="37"/>
        <v>0</v>
      </c>
      <c r="V82" s="37">
        <f t="shared" si="37"/>
        <v>0</v>
      </c>
      <c r="W82" s="37">
        <f t="shared" si="37"/>
        <v>4</v>
      </c>
      <c r="X82" s="37">
        <f t="shared" si="37"/>
        <v>144</v>
      </c>
      <c r="Y82" s="37">
        <f t="shared" si="37"/>
        <v>0</v>
      </c>
      <c r="Z82" s="37">
        <f t="shared" si="37"/>
        <v>0</v>
      </c>
      <c r="AA82" s="37">
        <f t="shared" si="37"/>
        <v>0</v>
      </c>
      <c r="AB82" s="37">
        <f t="shared" si="37"/>
        <v>0</v>
      </c>
      <c r="AC82" s="37">
        <f t="shared" si="37"/>
        <v>0</v>
      </c>
      <c r="AD82" s="37">
        <f t="shared" si="37"/>
        <v>0</v>
      </c>
      <c r="AE82" s="37">
        <f t="shared" si="37"/>
        <v>0</v>
      </c>
      <c r="AF82" s="37">
        <f t="shared" si="37"/>
        <v>0</v>
      </c>
      <c r="AG82" s="37">
        <f t="shared" si="37"/>
        <v>0</v>
      </c>
      <c r="AH82" s="37">
        <f t="shared" si="37"/>
        <v>0</v>
      </c>
      <c r="AI82" s="37">
        <f t="shared" si="37"/>
        <v>0</v>
      </c>
      <c r="AJ82" s="37">
        <f t="shared" si="37"/>
        <v>0</v>
      </c>
      <c r="AK82" s="37">
        <f t="shared" si="37"/>
        <v>0</v>
      </c>
      <c r="AL82" s="37">
        <f t="shared" si="37"/>
        <v>0</v>
      </c>
      <c r="AM82" s="53">
        <f t="shared" si="37"/>
        <v>1.7999999999999998</v>
      </c>
      <c r="AN82" s="37">
        <f t="shared" si="37"/>
        <v>0</v>
      </c>
      <c r="AO82" s="37">
        <f t="shared" si="37"/>
        <v>0</v>
      </c>
      <c r="AP82" s="37">
        <f t="shared" si="37"/>
        <v>0</v>
      </c>
      <c r="AQ82" s="37">
        <f t="shared" si="37"/>
        <v>0</v>
      </c>
      <c r="AR82" s="37">
        <f t="shared" si="37"/>
        <v>0</v>
      </c>
      <c r="AS82" s="37">
        <f t="shared" si="37"/>
        <v>0</v>
      </c>
      <c r="AT82" s="37">
        <f t="shared" si="37"/>
        <v>0</v>
      </c>
      <c r="AU82" s="37">
        <f t="shared" si="37"/>
        <v>0</v>
      </c>
      <c r="AV82" s="37">
        <f t="shared" si="37"/>
        <v>0</v>
      </c>
      <c r="AW82" s="37">
        <f t="shared" si="37"/>
        <v>0</v>
      </c>
      <c r="AX82" s="37">
        <f t="shared" si="37"/>
        <v>0</v>
      </c>
      <c r="AY82" s="37">
        <f t="shared" si="37"/>
        <v>0</v>
      </c>
      <c r="AZ82" s="53">
        <f t="shared" si="37"/>
        <v>145.80000000000001</v>
      </c>
      <c r="BA82" s="12"/>
      <c r="BB82" s="50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8"/>
      <c r="DB82" s="8"/>
      <c r="DC82" s="8"/>
      <c r="DD82" s="8"/>
      <c r="DE82" s="8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</row>
    <row r="83" spans="1:158" s="5" customFormat="1" ht="34.5" customHeight="1" x14ac:dyDescent="0.25">
      <c r="A83" s="59">
        <v>26</v>
      </c>
      <c r="B83" s="108" t="s">
        <v>84</v>
      </c>
      <c r="C83" s="109"/>
      <c r="D83" s="61"/>
      <c r="E83" s="62"/>
      <c r="F83" s="62"/>
      <c r="G83" s="62"/>
      <c r="H83" s="63">
        <f>H82+H79+H76+H72+H68+H63</f>
        <v>64</v>
      </c>
      <c r="I83" s="63">
        <f t="shared" ref="I83:AZ83" si="38">I82+I79+I76+I72+I68+I63</f>
        <v>64</v>
      </c>
      <c r="J83" s="63">
        <f t="shared" si="38"/>
        <v>348</v>
      </c>
      <c r="K83" s="63">
        <f t="shared" si="38"/>
        <v>348</v>
      </c>
      <c r="L83" s="63">
        <f t="shared" si="38"/>
        <v>0</v>
      </c>
      <c r="M83" s="63">
        <f t="shared" si="38"/>
        <v>0</v>
      </c>
      <c r="N83" s="63">
        <f t="shared" si="38"/>
        <v>0</v>
      </c>
      <c r="O83" s="63">
        <f t="shared" si="38"/>
        <v>0</v>
      </c>
      <c r="P83" s="63">
        <f t="shared" si="38"/>
        <v>76.400000000000006</v>
      </c>
      <c r="Q83" s="63">
        <f t="shared" si="38"/>
        <v>0</v>
      </c>
      <c r="R83" s="63">
        <f t="shared" si="38"/>
        <v>0</v>
      </c>
      <c r="S83" s="63">
        <f t="shared" si="38"/>
        <v>28</v>
      </c>
      <c r="T83" s="63">
        <f t="shared" si="38"/>
        <v>47</v>
      </c>
      <c r="U83" s="63">
        <f t="shared" si="38"/>
        <v>0</v>
      </c>
      <c r="V83" s="63">
        <f t="shared" si="38"/>
        <v>0</v>
      </c>
      <c r="W83" s="63">
        <f t="shared" si="38"/>
        <v>4</v>
      </c>
      <c r="X83" s="63">
        <f t="shared" si="38"/>
        <v>144</v>
      </c>
      <c r="Y83" s="63">
        <f t="shared" si="38"/>
        <v>0</v>
      </c>
      <c r="Z83" s="63">
        <f t="shared" si="38"/>
        <v>0</v>
      </c>
      <c r="AA83" s="63">
        <f t="shared" si="38"/>
        <v>0</v>
      </c>
      <c r="AB83" s="63">
        <f t="shared" si="38"/>
        <v>0</v>
      </c>
      <c r="AC83" s="63">
        <f t="shared" si="38"/>
        <v>0</v>
      </c>
      <c r="AD83" s="63">
        <f t="shared" si="38"/>
        <v>0</v>
      </c>
      <c r="AE83" s="63">
        <f t="shared" si="38"/>
        <v>0</v>
      </c>
      <c r="AF83" s="63">
        <f t="shared" si="38"/>
        <v>0</v>
      </c>
      <c r="AG83" s="63">
        <f t="shared" si="38"/>
        <v>0</v>
      </c>
      <c r="AH83" s="63">
        <f t="shared" si="38"/>
        <v>0</v>
      </c>
      <c r="AI83" s="63">
        <f t="shared" si="38"/>
        <v>0</v>
      </c>
      <c r="AJ83" s="63">
        <f t="shared" si="38"/>
        <v>0</v>
      </c>
      <c r="AK83" s="63">
        <f t="shared" si="38"/>
        <v>0</v>
      </c>
      <c r="AL83" s="63">
        <f t="shared" si="38"/>
        <v>0</v>
      </c>
      <c r="AM83" s="64">
        <f t="shared" si="38"/>
        <v>1.7999999999999998</v>
      </c>
      <c r="AN83" s="64">
        <f t="shared" si="38"/>
        <v>2</v>
      </c>
      <c r="AO83" s="64">
        <f t="shared" si="38"/>
        <v>20</v>
      </c>
      <c r="AP83" s="64">
        <f t="shared" si="38"/>
        <v>7</v>
      </c>
      <c r="AQ83" s="64">
        <f t="shared" si="38"/>
        <v>14.099999999999998</v>
      </c>
      <c r="AR83" s="64">
        <f t="shared" si="38"/>
        <v>0</v>
      </c>
      <c r="AS83" s="64">
        <f t="shared" si="38"/>
        <v>0</v>
      </c>
      <c r="AT83" s="64">
        <f t="shared" si="38"/>
        <v>14.099999999999998</v>
      </c>
      <c r="AU83" s="64">
        <f t="shared" si="38"/>
        <v>4</v>
      </c>
      <c r="AV83" s="64">
        <f t="shared" si="38"/>
        <v>6</v>
      </c>
      <c r="AW83" s="64">
        <f t="shared" si="38"/>
        <v>0</v>
      </c>
      <c r="AX83" s="64">
        <f t="shared" si="38"/>
        <v>0</v>
      </c>
      <c r="AY83" s="64">
        <f t="shared" si="38"/>
        <v>6</v>
      </c>
      <c r="AZ83" s="64">
        <f t="shared" si="38"/>
        <v>725.3</v>
      </c>
      <c r="BA83" s="12"/>
      <c r="BB83" s="50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8"/>
      <c r="DB83" s="8"/>
      <c r="DC83" s="8"/>
      <c r="DD83" s="8"/>
      <c r="DE83" s="8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</row>
    <row r="84" spans="1:158" s="5" customFormat="1" ht="33" customHeight="1" x14ac:dyDescent="0.25">
      <c r="A84" s="101" t="s">
        <v>128</v>
      </c>
      <c r="B84" s="101"/>
      <c r="C84" s="101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/>
      <c r="AW84" s="101"/>
      <c r="AX84" s="101"/>
      <c r="AY84" s="101"/>
      <c r="AZ84" s="101"/>
      <c r="BA84" s="12"/>
      <c r="BB84" s="50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8"/>
      <c r="DB84" s="8"/>
      <c r="DC84" s="8"/>
      <c r="DD84" s="8"/>
      <c r="DE84" s="8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</row>
    <row r="85" spans="1:158" s="5" customFormat="1" ht="34.5" customHeight="1" x14ac:dyDescent="0.25">
      <c r="A85" s="59">
        <v>1</v>
      </c>
      <c r="B85" s="97" t="s">
        <v>95</v>
      </c>
      <c r="C85" s="98"/>
      <c r="D85" s="40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6"/>
      <c r="BA85" s="12"/>
      <c r="BB85" s="50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8"/>
      <c r="DB85" s="8"/>
      <c r="DC85" s="8"/>
      <c r="DD85" s="8"/>
      <c r="DE85" s="8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</row>
    <row r="86" spans="1:158" s="5" customFormat="1" ht="128.25" customHeight="1" x14ac:dyDescent="0.25">
      <c r="A86" s="59">
        <v>2</v>
      </c>
      <c r="B86" s="40" t="s">
        <v>51</v>
      </c>
      <c r="C86" s="24" t="s">
        <v>145</v>
      </c>
      <c r="D86" s="34">
        <v>80</v>
      </c>
      <c r="E86" s="35">
        <v>2</v>
      </c>
      <c r="F86" s="35">
        <v>6</v>
      </c>
      <c r="G86" s="35"/>
      <c r="H86" s="71">
        <v>2</v>
      </c>
      <c r="I86" s="71">
        <f>E86*H86</f>
        <v>4</v>
      </c>
      <c r="J86" s="71">
        <v>28</v>
      </c>
      <c r="K86" s="71">
        <f>F86*J86</f>
        <v>168</v>
      </c>
      <c r="L86" s="35"/>
      <c r="M86" s="35"/>
      <c r="N86" s="35"/>
      <c r="O86" s="35"/>
      <c r="P86" s="35">
        <f t="shared" ref="P86:P87" si="39">(K86+I86)*0.2</f>
        <v>34.4</v>
      </c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>
        <f>F86</f>
        <v>6</v>
      </c>
      <c r="AQ86" s="51">
        <f>(D86-10)*0.3*1</f>
        <v>21</v>
      </c>
      <c r="AR86" s="35"/>
      <c r="AS86" s="35"/>
      <c r="AT86" s="51">
        <f t="shared" ref="AT86:AT87" si="40">AQ86+AR86+AS86</f>
        <v>21</v>
      </c>
      <c r="AU86" s="35"/>
      <c r="AV86" s="35"/>
      <c r="AW86" s="35"/>
      <c r="AX86" s="35"/>
      <c r="AY86" s="35"/>
      <c r="AZ86" s="52">
        <f>I86+K86+M86+O86+P86+R86+T86+V86+X86+Z86+AB86+AD86+AF86+AH86+AL86+AM86+AO86+AT86+AU86+AY86</f>
        <v>227.4</v>
      </c>
      <c r="BA86" s="12"/>
      <c r="BB86" s="50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8"/>
      <c r="DB86" s="8"/>
      <c r="DC86" s="8"/>
      <c r="DD86" s="8"/>
      <c r="DE86" s="8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</row>
    <row r="87" spans="1:158" s="5" customFormat="1" ht="132" customHeight="1" x14ac:dyDescent="0.25">
      <c r="A87" s="59">
        <v>3</v>
      </c>
      <c r="B87" s="40" t="s">
        <v>50</v>
      </c>
      <c r="C87" s="24" t="s">
        <v>145</v>
      </c>
      <c r="D87" s="34">
        <v>80</v>
      </c>
      <c r="E87" s="35">
        <v>2</v>
      </c>
      <c r="F87" s="35">
        <v>6</v>
      </c>
      <c r="G87" s="35"/>
      <c r="H87" s="71">
        <v>14</v>
      </c>
      <c r="I87" s="71">
        <f>E87*H87</f>
        <v>28</v>
      </c>
      <c r="J87" s="71">
        <v>46</v>
      </c>
      <c r="K87" s="71">
        <f>F87*J87</f>
        <v>276</v>
      </c>
      <c r="L87" s="35"/>
      <c r="M87" s="35"/>
      <c r="N87" s="35"/>
      <c r="O87" s="35"/>
      <c r="P87" s="35">
        <f t="shared" si="39"/>
        <v>60.800000000000004</v>
      </c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>
        <f>F87</f>
        <v>6</v>
      </c>
      <c r="AQ87" s="51">
        <f>(D87-10)*0.3*1</f>
        <v>21</v>
      </c>
      <c r="AR87" s="35"/>
      <c r="AS87" s="35"/>
      <c r="AT87" s="51">
        <f t="shared" si="40"/>
        <v>21</v>
      </c>
      <c r="AU87" s="35"/>
      <c r="AV87" s="35"/>
      <c r="AW87" s="35"/>
      <c r="AX87" s="35"/>
      <c r="AY87" s="35"/>
      <c r="AZ87" s="52">
        <f>I87+K87+M87+O87+P87+R87+T87+V87+X87+Z87+AB87+AD87+AF87+AH87+AL87+AM87+AO87+AT87+AU87+AY87</f>
        <v>385.8</v>
      </c>
      <c r="BA87" s="12"/>
      <c r="BB87" s="50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8"/>
      <c r="DB87" s="8"/>
      <c r="DC87" s="8"/>
      <c r="DD87" s="8"/>
      <c r="DE87" s="8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</row>
    <row r="88" spans="1:158" s="5" customFormat="1" ht="30.75" customHeight="1" x14ac:dyDescent="0.25">
      <c r="A88" s="59">
        <v>4</v>
      </c>
      <c r="B88" s="99" t="s">
        <v>41</v>
      </c>
      <c r="C88" s="100"/>
      <c r="D88" s="39"/>
      <c r="E88" s="39"/>
      <c r="F88" s="39"/>
      <c r="G88" s="39"/>
      <c r="H88" s="37">
        <f t="shared" ref="H88:AZ88" si="41">H86+H87</f>
        <v>16</v>
      </c>
      <c r="I88" s="37">
        <f t="shared" si="41"/>
        <v>32</v>
      </c>
      <c r="J88" s="37">
        <f t="shared" si="41"/>
        <v>74</v>
      </c>
      <c r="K88" s="37">
        <f t="shared" si="41"/>
        <v>444</v>
      </c>
      <c r="L88" s="37">
        <f t="shared" si="41"/>
        <v>0</v>
      </c>
      <c r="M88" s="37">
        <f t="shared" si="41"/>
        <v>0</v>
      </c>
      <c r="N88" s="37">
        <f t="shared" si="41"/>
        <v>0</v>
      </c>
      <c r="O88" s="37">
        <f t="shared" si="41"/>
        <v>0</v>
      </c>
      <c r="P88" s="37">
        <f t="shared" si="41"/>
        <v>95.2</v>
      </c>
      <c r="Q88" s="37">
        <f t="shared" si="41"/>
        <v>0</v>
      </c>
      <c r="R88" s="37">
        <f t="shared" si="41"/>
        <v>0</v>
      </c>
      <c r="S88" s="37">
        <f t="shared" si="41"/>
        <v>0</v>
      </c>
      <c r="T88" s="37">
        <f t="shared" si="41"/>
        <v>0</v>
      </c>
      <c r="U88" s="37">
        <f t="shared" si="41"/>
        <v>0</v>
      </c>
      <c r="V88" s="37">
        <f t="shared" si="41"/>
        <v>0</v>
      </c>
      <c r="W88" s="37">
        <f t="shared" si="41"/>
        <v>0</v>
      </c>
      <c r="X88" s="37">
        <f t="shared" si="41"/>
        <v>0</v>
      </c>
      <c r="Y88" s="37">
        <f t="shared" si="41"/>
        <v>0</v>
      </c>
      <c r="Z88" s="37">
        <f t="shared" si="41"/>
        <v>0</v>
      </c>
      <c r="AA88" s="37">
        <f t="shared" si="41"/>
        <v>0</v>
      </c>
      <c r="AB88" s="37">
        <f t="shared" si="41"/>
        <v>0</v>
      </c>
      <c r="AC88" s="37">
        <f t="shared" si="41"/>
        <v>0</v>
      </c>
      <c r="AD88" s="37">
        <f t="shared" si="41"/>
        <v>0</v>
      </c>
      <c r="AE88" s="37">
        <f t="shared" si="41"/>
        <v>0</v>
      </c>
      <c r="AF88" s="37">
        <f t="shared" si="41"/>
        <v>0</v>
      </c>
      <c r="AG88" s="37">
        <f t="shared" si="41"/>
        <v>0</v>
      </c>
      <c r="AH88" s="37">
        <f t="shared" si="41"/>
        <v>0</v>
      </c>
      <c r="AI88" s="37">
        <f t="shared" si="41"/>
        <v>0</v>
      </c>
      <c r="AJ88" s="37">
        <f t="shared" si="41"/>
        <v>0</v>
      </c>
      <c r="AK88" s="37">
        <f t="shared" si="41"/>
        <v>0</v>
      </c>
      <c r="AL88" s="37">
        <f t="shared" si="41"/>
        <v>0</v>
      </c>
      <c r="AM88" s="37">
        <f t="shared" si="41"/>
        <v>0</v>
      </c>
      <c r="AN88" s="37">
        <f t="shared" si="41"/>
        <v>0</v>
      </c>
      <c r="AO88" s="37">
        <f t="shared" si="41"/>
        <v>0</v>
      </c>
      <c r="AP88" s="37">
        <f t="shared" si="41"/>
        <v>12</v>
      </c>
      <c r="AQ88" s="53">
        <f t="shared" si="41"/>
        <v>42</v>
      </c>
      <c r="AR88" s="53">
        <f t="shared" si="41"/>
        <v>0</v>
      </c>
      <c r="AS88" s="53">
        <f t="shared" si="41"/>
        <v>0</v>
      </c>
      <c r="AT88" s="53">
        <f t="shared" si="41"/>
        <v>42</v>
      </c>
      <c r="AU88" s="37">
        <f t="shared" si="41"/>
        <v>0</v>
      </c>
      <c r="AV88" s="37">
        <f t="shared" si="41"/>
        <v>0</v>
      </c>
      <c r="AW88" s="37">
        <f t="shared" si="41"/>
        <v>0</v>
      </c>
      <c r="AX88" s="37">
        <f t="shared" si="41"/>
        <v>0</v>
      </c>
      <c r="AY88" s="37">
        <f t="shared" si="41"/>
        <v>0</v>
      </c>
      <c r="AZ88" s="53">
        <f t="shared" si="41"/>
        <v>613.20000000000005</v>
      </c>
      <c r="BA88" s="12"/>
      <c r="BB88" s="50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8"/>
      <c r="DB88" s="8"/>
      <c r="DC88" s="8"/>
      <c r="DD88" s="8"/>
      <c r="DE88" s="8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</row>
    <row r="89" spans="1:158" s="5" customFormat="1" ht="33.75" customHeight="1" x14ac:dyDescent="0.25">
      <c r="A89" s="59">
        <v>5</v>
      </c>
      <c r="B89" s="106" t="s">
        <v>77</v>
      </c>
      <c r="C89" s="107"/>
      <c r="D89" s="34"/>
      <c r="E89" s="34"/>
      <c r="F89" s="34"/>
      <c r="G89" s="34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6"/>
      <c r="AJ89" s="46"/>
      <c r="AK89" s="46"/>
      <c r="AL89" s="46"/>
      <c r="AM89" s="46"/>
      <c r="AN89" s="46"/>
      <c r="AO89" s="46"/>
      <c r="AP89" s="46"/>
      <c r="AQ89" s="46"/>
      <c r="AR89" s="46"/>
      <c r="AS89" s="46"/>
      <c r="AT89" s="46"/>
      <c r="AU89" s="46"/>
      <c r="AV89" s="46"/>
      <c r="AW89" s="46"/>
      <c r="AX89" s="46"/>
      <c r="AY89" s="46"/>
      <c r="AZ89" s="46"/>
      <c r="BA89" s="12"/>
      <c r="BB89" s="50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8"/>
      <c r="DB89" s="8"/>
      <c r="DC89" s="8"/>
      <c r="DD89" s="8"/>
      <c r="DE89" s="8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</row>
    <row r="90" spans="1:158" s="5" customFormat="1" ht="37.5" customHeight="1" x14ac:dyDescent="0.25">
      <c r="A90" s="59">
        <v>6</v>
      </c>
      <c r="B90" s="40" t="s">
        <v>81</v>
      </c>
      <c r="C90" s="24" t="s">
        <v>111</v>
      </c>
      <c r="D90" s="34">
        <v>1</v>
      </c>
      <c r="E90" s="34"/>
      <c r="F90" s="34"/>
      <c r="G90" s="34"/>
      <c r="H90" s="46"/>
      <c r="I90" s="46"/>
      <c r="J90" s="46"/>
      <c r="K90" s="46"/>
      <c r="L90" s="34"/>
      <c r="M90" s="34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46"/>
      <c r="AN90" s="34">
        <v>1</v>
      </c>
      <c r="AO90" s="34">
        <f>AN90*10</f>
        <v>10</v>
      </c>
      <c r="AP90" s="46"/>
      <c r="AQ90" s="46"/>
      <c r="AR90" s="46"/>
      <c r="AS90" s="46"/>
      <c r="AT90" s="46"/>
      <c r="AU90" s="46"/>
      <c r="AV90" s="46"/>
      <c r="AW90" s="46"/>
      <c r="AX90" s="46"/>
      <c r="AY90" s="46"/>
      <c r="AZ90" s="52">
        <f>I90+K90+M90+O90+P90+R90+T90+V90+X90+Z90+AB90+AD90+AF90+AH90+AL90+AM90+AO90+AT90+AU90+AY90</f>
        <v>10</v>
      </c>
      <c r="BA90" s="12"/>
      <c r="BB90" s="50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8"/>
      <c r="DB90" s="8"/>
      <c r="DC90" s="8"/>
      <c r="DD90" s="8"/>
      <c r="DE90" s="8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</row>
    <row r="91" spans="1:158" s="5" customFormat="1" ht="30.75" customHeight="1" x14ac:dyDescent="0.25">
      <c r="A91" s="59">
        <v>7</v>
      </c>
      <c r="B91" s="40" t="s">
        <v>80</v>
      </c>
      <c r="C91" s="24" t="s">
        <v>111</v>
      </c>
      <c r="D91" s="34">
        <v>1</v>
      </c>
      <c r="E91" s="34"/>
      <c r="F91" s="34"/>
      <c r="G91" s="34"/>
      <c r="H91" s="46"/>
      <c r="I91" s="46"/>
      <c r="J91" s="46"/>
      <c r="K91" s="46"/>
      <c r="L91" s="34"/>
      <c r="M91" s="34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34">
        <v>1</v>
      </c>
      <c r="AO91" s="34">
        <f>AN91*10</f>
        <v>10</v>
      </c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>
        <f>AO91</f>
        <v>10</v>
      </c>
      <c r="BA91" s="12"/>
      <c r="BB91" s="50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8"/>
      <c r="DB91" s="8"/>
      <c r="DC91" s="8"/>
      <c r="DD91" s="8"/>
      <c r="DE91" s="8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</row>
    <row r="92" spans="1:158" s="5" customFormat="1" ht="33.75" customHeight="1" x14ac:dyDescent="0.25">
      <c r="A92" s="59">
        <v>8</v>
      </c>
      <c r="B92" s="99" t="s">
        <v>79</v>
      </c>
      <c r="C92" s="100"/>
      <c r="D92" s="37">
        <v>1</v>
      </c>
      <c r="E92" s="37"/>
      <c r="F92" s="37"/>
      <c r="G92" s="37"/>
      <c r="H92" s="37">
        <f>H90+H91</f>
        <v>0</v>
      </c>
      <c r="I92" s="37">
        <f t="shared" ref="I92:AZ92" si="42">I90+I91</f>
        <v>0</v>
      </c>
      <c r="J92" s="37">
        <f t="shared" si="42"/>
        <v>0</v>
      </c>
      <c r="K92" s="37">
        <f t="shared" si="42"/>
        <v>0</v>
      </c>
      <c r="L92" s="37">
        <f t="shared" si="42"/>
        <v>0</v>
      </c>
      <c r="M92" s="37">
        <f t="shared" si="42"/>
        <v>0</v>
      </c>
      <c r="N92" s="37">
        <f t="shared" si="42"/>
        <v>0</v>
      </c>
      <c r="O92" s="37">
        <f t="shared" si="42"/>
        <v>0</v>
      </c>
      <c r="P92" s="37">
        <f t="shared" si="42"/>
        <v>0</v>
      </c>
      <c r="Q92" s="37">
        <f t="shared" si="42"/>
        <v>0</v>
      </c>
      <c r="R92" s="37">
        <f t="shared" si="42"/>
        <v>0</v>
      </c>
      <c r="S92" s="37">
        <f t="shared" si="42"/>
        <v>0</v>
      </c>
      <c r="T92" s="37">
        <f t="shared" si="42"/>
        <v>0</v>
      </c>
      <c r="U92" s="37">
        <f t="shared" si="42"/>
        <v>0</v>
      </c>
      <c r="V92" s="37">
        <f t="shared" si="42"/>
        <v>0</v>
      </c>
      <c r="W92" s="37">
        <f t="shared" si="42"/>
        <v>0</v>
      </c>
      <c r="X92" s="37">
        <f t="shared" si="42"/>
        <v>0</v>
      </c>
      <c r="Y92" s="37">
        <f t="shared" si="42"/>
        <v>0</v>
      </c>
      <c r="Z92" s="37">
        <f t="shared" si="42"/>
        <v>0</v>
      </c>
      <c r="AA92" s="37">
        <f t="shared" si="42"/>
        <v>0</v>
      </c>
      <c r="AB92" s="37">
        <f t="shared" si="42"/>
        <v>0</v>
      </c>
      <c r="AC92" s="37">
        <f t="shared" si="42"/>
        <v>0</v>
      </c>
      <c r="AD92" s="37">
        <f t="shared" si="42"/>
        <v>0</v>
      </c>
      <c r="AE92" s="37">
        <f t="shared" si="42"/>
        <v>0</v>
      </c>
      <c r="AF92" s="37">
        <f t="shared" si="42"/>
        <v>0</v>
      </c>
      <c r="AG92" s="37">
        <f t="shared" si="42"/>
        <v>0</v>
      </c>
      <c r="AH92" s="37">
        <f t="shared" si="42"/>
        <v>0</v>
      </c>
      <c r="AI92" s="37">
        <f t="shared" si="42"/>
        <v>0</v>
      </c>
      <c r="AJ92" s="37">
        <f t="shared" si="42"/>
        <v>0</v>
      </c>
      <c r="AK92" s="37">
        <f t="shared" si="42"/>
        <v>0</v>
      </c>
      <c r="AL92" s="37">
        <f t="shared" si="42"/>
        <v>0</v>
      </c>
      <c r="AM92" s="37">
        <f t="shared" si="42"/>
        <v>0</v>
      </c>
      <c r="AN92" s="37">
        <f t="shared" si="42"/>
        <v>2</v>
      </c>
      <c r="AO92" s="37">
        <f t="shared" si="42"/>
        <v>20</v>
      </c>
      <c r="AP92" s="37">
        <f t="shared" si="42"/>
        <v>0</v>
      </c>
      <c r="AQ92" s="37">
        <f t="shared" si="42"/>
        <v>0</v>
      </c>
      <c r="AR92" s="37">
        <f t="shared" si="42"/>
        <v>0</v>
      </c>
      <c r="AS92" s="37">
        <f t="shared" si="42"/>
        <v>0</v>
      </c>
      <c r="AT92" s="37">
        <f t="shared" si="42"/>
        <v>0</v>
      </c>
      <c r="AU92" s="37">
        <f t="shared" si="42"/>
        <v>0</v>
      </c>
      <c r="AV92" s="37">
        <f t="shared" si="42"/>
        <v>0</v>
      </c>
      <c r="AW92" s="37">
        <f t="shared" si="42"/>
        <v>0</v>
      </c>
      <c r="AX92" s="37">
        <f t="shared" si="42"/>
        <v>0</v>
      </c>
      <c r="AY92" s="37">
        <f t="shared" si="42"/>
        <v>0</v>
      </c>
      <c r="AZ92" s="37">
        <f t="shared" si="42"/>
        <v>20</v>
      </c>
      <c r="BA92" s="12"/>
      <c r="BB92" s="50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8"/>
      <c r="DB92" s="8"/>
      <c r="DC92" s="8"/>
      <c r="DD92" s="8"/>
      <c r="DE92" s="8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</row>
    <row r="93" spans="1:158" s="5" customFormat="1" ht="28.5" customHeight="1" x14ac:dyDescent="0.25">
      <c r="A93" s="59">
        <v>9</v>
      </c>
      <c r="B93" s="108" t="s">
        <v>84</v>
      </c>
      <c r="C93" s="109"/>
      <c r="D93" s="61"/>
      <c r="E93" s="62"/>
      <c r="F93" s="62"/>
      <c r="G93" s="62"/>
      <c r="H93" s="63">
        <f>H92+H88</f>
        <v>16</v>
      </c>
      <c r="I93" s="63">
        <f t="shared" ref="I93:AZ93" si="43">I92+I88</f>
        <v>32</v>
      </c>
      <c r="J93" s="63">
        <f t="shared" si="43"/>
        <v>74</v>
      </c>
      <c r="K93" s="63">
        <f t="shared" si="43"/>
        <v>444</v>
      </c>
      <c r="L93" s="63">
        <f t="shared" si="43"/>
        <v>0</v>
      </c>
      <c r="M93" s="63">
        <f t="shared" si="43"/>
        <v>0</v>
      </c>
      <c r="N93" s="63">
        <f t="shared" si="43"/>
        <v>0</v>
      </c>
      <c r="O93" s="63">
        <f t="shared" si="43"/>
        <v>0</v>
      </c>
      <c r="P93" s="63">
        <f t="shared" si="43"/>
        <v>95.2</v>
      </c>
      <c r="Q93" s="63">
        <f t="shared" si="43"/>
        <v>0</v>
      </c>
      <c r="R93" s="63">
        <f t="shared" si="43"/>
        <v>0</v>
      </c>
      <c r="S93" s="63">
        <f t="shared" si="43"/>
        <v>0</v>
      </c>
      <c r="T93" s="63">
        <f t="shared" si="43"/>
        <v>0</v>
      </c>
      <c r="U93" s="63">
        <f t="shared" si="43"/>
        <v>0</v>
      </c>
      <c r="V93" s="63">
        <f t="shared" si="43"/>
        <v>0</v>
      </c>
      <c r="W93" s="63">
        <f t="shared" si="43"/>
        <v>0</v>
      </c>
      <c r="X93" s="63">
        <f t="shared" si="43"/>
        <v>0</v>
      </c>
      <c r="Y93" s="63">
        <f t="shared" si="43"/>
        <v>0</v>
      </c>
      <c r="Z93" s="63">
        <f t="shared" si="43"/>
        <v>0</v>
      </c>
      <c r="AA93" s="63">
        <f t="shared" si="43"/>
        <v>0</v>
      </c>
      <c r="AB93" s="63">
        <f t="shared" si="43"/>
        <v>0</v>
      </c>
      <c r="AC93" s="63">
        <f t="shared" si="43"/>
        <v>0</v>
      </c>
      <c r="AD93" s="63">
        <f t="shared" si="43"/>
        <v>0</v>
      </c>
      <c r="AE93" s="63">
        <f t="shared" si="43"/>
        <v>0</v>
      </c>
      <c r="AF93" s="63">
        <f t="shared" si="43"/>
        <v>0</v>
      </c>
      <c r="AG93" s="63">
        <f t="shared" si="43"/>
        <v>0</v>
      </c>
      <c r="AH93" s="63">
        <f t="shared" si="43"/>
        <v>0</v>
      </c>
      <c r="AI93" s="63">
        <f t="shared" si="43"/>
        <v>0</v>
      </c>
      <c r="AJ93" s="63">
        <f t="shared" si="43"/>
        <v>0</v>
      </c>
      <c r="AK93" s="63">
        <f t="shared" si="43"/>
        <v>0</v>
      </c>
      <c r="AL93" s="63">
        <f t="shared" si="43"/>
        <v>0</v>
      </c>
      <c r="AM93" s="63">
        <f t="shared" si="43"/>
        <v>0</v>
      </c>
      <c r="AN93" s="63">
        <f t="shared" si="43"/>
        <v>2</v>
      </c>
      <c r="AO93" s="63">
        <f t="shared" si="43"/>
        <v>20</v>
      </c>
      <c r="AP93" s="63">
        <f t="shared" si="43"/>
        <v>12</v>
      </c>
      <c r="AQ93" s="64">
        <f t="shared" si="43"/>
        <v>42</v>
      </c>
      <c r="AR93" s="63">
        <f t="shared" si="43"/>
        <v>0</v>
      </c>
      <c r="AS93" s="63">
        <f t="shared" si="43"/>
        <v>0</v>
      </c>
      <c r="AT93" s="64">
        <f t="shared" si="43"/>
        <v>42</v>
      </c>
      <c r="AU93" s="63">
        <f t="shared" si="43"/>
        <v>0</v>
      </c>
      <c r="AV93" s="63">
        <f t="shared" si="43"/>
        <v>0</v>
      </c>
      <c r="AW93" s="63">
        <f t="shared" si="43"/>
        <v>0</v>
      </c>
      <c r="AX93" s="63">
        <f t="shared" si="43"/>
        <v>0</v>
      </c>
      <c r="AY93" s="63">
        <f t="shared" si="43"/>
        <v>0</v>
      </c>
      <c r="AZ93" s="64">
        <f t="shared" si="43"/>
        <v>633.20000000000005</v>
      </c>
      <c r="BA93" s="12"/>
      <c r="BB93" s="50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8"/>
      <c r="DB93" s="8"/>
      <c r="DC93" s="8"/>
      <c r="DD93" s="8"/>
      <c r="DE93" s="8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</row>
    <row r="94" spans="1:158" s="5" customFormat="1" ht="30.75" customHeight="1" x14ac:dyDescent="0.25">
      <c r="A94" s="101" t="s">
        <v>120</v>
      </c>
      <c r="B94" s="101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/>
      <c r="AU94" s="101"/>
      <c r="AV94" s="101"/>
      <c r="AW94" s="101"/>
      <c r="AX94" s="101"/>
      <c r="AY94" s="101"/>
      <c r="AZ94" s="101"/>
      <c r="BA94" s="12"/>
      <c r="BB94" s="50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8"/>
      <c r="DB94" s="8"/>
      <c r="DC94" s="8"/>
      <c r="DD94" s="8"/>
      <c r="DE94" s="8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</row>
    <row r="95" spans="1:158" s="5" customFormat="1" ht="30.75" customHeight="1" x14ac:dyDescent="0.25">
      <c r="A95" s="59">
        <v>1</v>
      </c>
      <c r="B95" s="97" t="s">
        <v>64</v>
      </c>
      <c r="C95" s="98"/>
      <c r="D95" s="34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6"/>
      <c r="BA95" s="12"/>
      <c r="BB95" s="50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8"/>
      <c r="DB95" s="8"/>
      <c r="DC95" s="8"/>
      <c r="DD95" s="8"/>
      <c r="DE95" s="8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</row>
    <row r="96" spans="1:158" s="5" customFormat="1" ht="30.75" customHeight="1" x14ac:dyDescent="0.25">
      <c r="A96" s="59">
        <v>2</v>
      </c>
      <c r="B96" s="40" t="s">
        <v>50</v>
      </c>
      <c r="C96" s="40" t="s">
        <v>140</v>
      </c>
      <c r="D96" s="34">
        <v>19</v>
      </c>
      <c r="E96" s="35">
        <v>1</v>
      </c>
      <c r="F96" s="35">
        <v>2</v>
      </c>
      <c r="G96" s="35"/>
      <c r="H96" s="71">
        <v>6</v>
      </c>
      <c r="I96" s="71">
        <f>E96*H96</f>
        <v>6</v>
      </c>
      <c r="J96" s="71">
        <v>54</v>
      </c>
      <c r="K96" s="71">
        <f>F96*J96</f>
        <v>108</v>
      </c>
      <c r="L96" s="35"/>
      <c r="M96" s="35"/>
      <c r="N96" s="35"/>
      <c r="O96" s="35"/>
      <c r="P96" s="35">
        <f t="shared" ref="P96:P98" si="44">(K96+I96)*0.2</f>
        <v>22.8</v>
      </c>
      <c r="Q96" s="35"/>
      <c r="R96" s="35"/>
      <c r="S96" s="35">
        <v>4</v>
      </c>
      <c r="T96" s="35">
        <f>D96*1</f>
        <v>19</v>
      </c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>
        <f>F96</f>
        <v>2</v>
      </c>
      <c r="AQ96" s="51">
        <f>D96*0.3*1</f>
        <v>5.7</v>
      </c>
      <c r="AR96" s="35"/>
      <c r="AS96" s="35"/>
      <c r="AT96" s="51">
        <f t="shared" ref="AT96:AT98" si="45">AQ96+AR96+AS96</f>
        <v>5.7</v>
      </c>
      <c r="AU96" s="35"/>
      <c r="AV96" s="35"/>
      <c r="AW96" s="35"/>
      <c r="AX96" s="35"/>
      <c r="AY96" s="35"/>
      <c r="AZ96" s="52">
        <f>I96+K96+M96+O96+P96+R96+T96+V96+X96+Z96+AB96+AD96+AF96+AH96+AL96+AM96+AO96+AT96+AU96+AY96</f>
        <v>161.5</v>
      </c>
      <c r="BA96" s="12"/>
      <c r="BB96" s="50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8"/>
      <c r="DB96" s="8"/>
      <c r="DC96" s="8"/>
      <c r="DD96" s="8"/>
      <c r="DE96" s="8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</row>
    <row r="97" spans="1:158" s="5" customFormat="1" ht="30.75" customHeight="1" x14ac:dyDescent="0.25">
      <c r="A97" s="59">
        <v>3</v>
      </c>
      <c r="B97" s="40" t="s">
        <v>63</v>
      </c>
      <c r="C97" s="40" t="s">
        <v>96</v>
      </c>
      <c r="D97" s="34">
        <v>6</v>
      </c>
      <c r="E97" s="35">
        <v>1</v>
      </c>
      <c r="F97" s="35">
        <v>1</v>
      </c>
      <c r="G97" s="35"/>
      <c r="H97" s="35">
        <v>6</v>
      </c>
      <c r="I97" s="35">
        <f>E97*H97</f>
        <v>6</v>
      </c>
      <c r="J97" s="35">
        <v>54</v>
      </c>
      <c r="K97" s="35">
        <f>F97*J97</f>
        <v>54</v>
      </c>
      <c r="L97" s="35"/>
      <c r="M97" s="35"/>
      <c r="N97" s="35"/>
      <c r="O97" s="35"/>
      <c r="P97" s="35">
        <f t="shared" si="44"/>
        <v>12</v>
      </c>
      <c r="Q97" s="35"/>
      <c r="R97" s="35"/>
      <c r="S97" s="35">
        <v>4</v>
      </c>
      <c r="T97" s="35">
        <f>D97*1</f>
        <v>6</v>
      </c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>
        <v>1</v>
      </c>
      <c r="AQ97" s="51">
        <f>D97*0.3*1</f>
        <v>1.7999999999999998</v>
      </c>
      <c r="AR97" s="35"/>
      <c r="AS97" s="35"/>
      <c r="AT97" s="51">
        <f t="shared" si="45"/>
        <v>1.7999999999999998</v>
      </c>
      <c r="AU97" s="35"/>
      <c r="AV97" s="35"/>
      <c r="AW97" s="35"/>
      <c r="AX97" s="35"/>
      <c r="AY97" s="35"/>
      <c r="AZ97" s="52">
        <f>I97+K97+M97+O97+P97+R97+T97+V97+X97+Z97+AB97+AD97+AF97+AH97+AL97+AM97+AO97+AT97+AU97+AY97</f>
        <v>79.8</v>
      </c>
      <c r="BA97" s="12"/>
      <c r="BB97" s="50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8"/>
      <c r="DB97" s="8"/>
      <c r="DC97" s="8"/>
      <c r="DD97" s="8"/>
      <c r="DE97" s="8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</row>
    <row r="98" spans="1:158" s="5" customFormat="1" ht="30.75" customHeight="1" x14ac:dyDescent="0.25">
      <c r="A98" s="59">
        <v>4</v>
      </c>
      <c r="B98" s="40" t="s">
        <v>65</v>
      </c>
      <c r="C98" s="40" t="s">
        <v>96</v>
      </c>
      <c r="D98" s="34">
        <v>6</v>
      </c>
      <c r="E98" s="35">
        <v>1</v>
      </c>
      <c r="F98" s="35">
        <v>1</v>
      </c>
      <c r="G98" s="35"/>
      <c r="H98" s="35">
        <v>6</v>
      </c>
      <c r="I98" s="35">
        <f>E98*H98</f>
        <v>6</v>
      </c>
      <c r="J98" s="35">
        <v>54</v>
      </c>
      <c r="K98" s="35">
        <f>F98*J98</f>
        <v>54</v>
      </c>
      <c r="L98" s="35"/>
      <c r="M98" s="35"/>
      <c r="N98" s="35"/>
      <c r="O98" s="35"/>
      <c r="P98" s="35">
        <f t="shared" si="44"/>
        <v>12</v>
      </c>
      <c r="Q98" s="35"/>
      <c r="R98" s="35"/>
      <c r="S98" s="35">
        <v>4</v>
      </c>
      <c r="T98" s="35">
        <f>D98*1</f>
        <v>6</v>
      </c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>
        <v>1</v>
      </c>
      <c r="AQ98" s="51">
        <f>D98*0.3*1</f>
        <v>1.7999999999999998</v>
      </c>
      <c r="AR98" s="35"/>
      <c r="AS98" s="35"/>
      <c r="AT98" s="51">
        <f t="shared" si="45"/>
        <v>1.7999999999999998</v>
      </c>
      <c r="AU98" s="35"/>
      <c r="AV98" s="35"/>
      <c r="AW98" s="35"/>
      <c r="AX98" s="35"/>
      <c r="AY98" s="35"/>
      <c r="AZ98" s="52">
        <f>I98+K98+M98+O98+P98+R98+T98+V98+X98+Z98+AB98+AD98+AF98+AH98+AL98+AM98+AO98+AT98+AU98+AY98</f>
        <v>79.8</v>
      </c>
      <c r="BA98" s="12"/>
      <c r="BB98" s="50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8"/>
      <c r="DB98" s="8"/>
      <c r="DC98" s="8"/>
      <c r="DD98" s="8"/>
      <c r="DE98" s="8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</row>
    <row r="99" spans="1:158" s="5" customFormat="1" ht="30.75" customHeight="1" x14ac:dyDescent="0.25">
      <c r="A99" s="59">
        <v>5</v>
      </c>
      <c r="B99" s="99" t="s">
        <v>41</v>
      </c>
      <c r="C99" s="100"/>
      <c r="D99" s="39"/>
      <c r="E99" s="39"/>
      <c r="F99" s="39"/>
      <c r="G99" s="39"/>
      <c r="H99" s="37">
        <f>H96+H97+H98</f>
        <v>18</v>
      </c>
      <c r="I99" s="37">
        <f t="shared" ref="I99:AZ99" si="46">I96+I97+I98</f>
        <v>18</v>
      </c>
      <c r="J99" s="37">
        <f t="shared" si="46"/>
        <v>162</v>
      </c>
      <c r="K99" s="37">
        <f t="shared" si="46"/>
        <v>216</v>
      </c>
      <c r="L99" s="37">
        <f t="shared" si="46"/>
        <v>0</v>
      </c>
      <c r="M99" s="37">
        <f t="shared" si="46"/>
        <v>0</v>
      </c>
      <c r="N99" s="37">
        <f t="shared" si="46"/>
        <v>0</v>
      </c>
      <c r="O99" s="37">
        <f t="shared" si="46"/>
        <v>0</v>
      </c>
      <c r="P99" s="37">
        <f t="shared" si="46"/>
        <v>46.8</v>
      </c>
      <c r="Q99" s="37">
        <f t="shared" si="46"/>
        <v>0</v>
      </c>
      <c r="R99" s="37">
        <f t="shared" si="46"/>
        <v>0</v>
      </c>
      <c r="S99" s="37">
        <f t="shared" si="46"/>
        <v>12</v>
      </c>
      <c r="T99" s="37">
        <f t="shared" si="46"/>
        <v>31</v>
      </c>
      <c r="U99" s="37">
        <f t="shared" si="46"/>
        <v>0</v>
      </c>
      <c r="V99" s="37">
        <f t="shared" si="46"/>
        <v>0</v>
      </c>
      <c r="W99" s="37">
        <f t="shared" si="46"/>
        <v>0</v>
      </c>
      <c r="X99" s="37">
        <f t="shared" si="46"/>
        <v>0</v>
      </c>
      <c r="Y99" s="37">
        <f t="shared" si="46"/>
        <v>0</v>
      </c>
      <c r="Z99" s="37">
        <f t="shared" si="46"/>
        <v>0</v>
      </c>
      <c r="AA99" s="37">
        <f t="shared" si="46"/>
        <v>0</v>
      </c>
      <c r="AB99" s="37">
        <f t="shared" si="46"/>
        <v>0</v>
      </c>
      <c r="AC99" s="37">
        <f t="shared" si="46"/>
        <v>0</v>
      </c>
      <c r="AD99" s="37">
        <f t="shared" si="46"/>
        <v>0</v>
      </c>
      <c r="AE99" s="37">
        <f t="shared" si="46"/>
        <v>0</v>
      </c>
      <c r="AF99" s="37">
        <f t="shared" si="46"/>
        <v>0</v>
      </c>
      <c r="AG99" s="37">
        <f t="shared" si="46"/>
        <v>0</v>
      </c>
      <c r="AH99" s="37">
        <f t="shared" si="46"/>
        <v>0</v>
      </c>
      <c r="AI99" s="37">
        <f t="shared" si="46"/>
        <v>0</v>
      </c>
      <c r="AJ99" s="37">
        <f t="shared" si="46"/>
        <v>0</v>
      </c>
      <c r="AK99" s="37">
        <f t="shared" si="46"/>
        <v>0</v>
      </c>
      <c r="AL99" s="37">
        <f t="shared" si="46"/>
        <v>0</v>
      </c>
      <c r="AM99" s="37">
        <f t="shared" si="46"/>
        <v>0</v>
      </c>
      <c r="AN99" s="37">
        <f t="shared" si="46"/>
        <v>0</v>
      </c>
      <c r="AO99" s="37">
        <f t="shared" si="46"/>
        <v>0</v>
      </c>
      <c r="AP99" s="37">
        <f t="shared" si="46"/>
        <v>4</v>
      </c>
      <c r="AQ99" s="53">
        <f t="shared" si="46"/>
        <v>9.3000000000000007</v>
      </c>
      <c r="AR99" s="53">
        <f t="shared" si="46"/>
        <v>0</v>
      </c>
      <c r="AS99" s="53">
        <f t="shared" si="46"/>
        <v>0</v>
      </c>
      <c r="AT99" s="53">
        <f t="shared" si="46"/>
        <v>9.3000000000000007</v>
      </c>
      <c r="AU99" s="37">
        <f t="shared" si="46"/>
        <v>0</v>
      </c>
      <c r="AV99" s="37">
        <f t="shared" si="46"/>
        <v>0</v>
      </c>
      <c r="AW99" s="37">
        <f t="shared" si="46"/>
        <v>0</v>
      </c>
      <c r="AX99" s="37">
        <f t="shared" si="46"/>
        <v>0</v>
      </c>
      <c r="AY99" s="37">
        <f t="shared" si="46"/>
        <v>0</v>
      </c>
      <c r="AZ99" s="53">
        <f t="shared" si="46"/>
        <v>321.10000000000002</v>
      </c>
      <c r="BA99" s="12"/>
      <c r="BB99" s="50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8"/>
      <c r="DB99" s="8"/>
      <c r="DC99" s="8"/>
      <c r="DD99" s="8"/>
      <c r="DE99" s="8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</row>
    <row r="100" spans="1:158" s="5" customFormat="1" ht="30.75" customHeight="1" x14ac:dyDescent="0.25">
      <c r="A100" s="59">
        <v>6</v>
      </c>
      <c r="B100" s="97" t="s">
        <v>73</v>
      </c>
      <c r="C100" s="98"/>
      <c r="D100" s="35"/>
      <c r="E100" s="35"/>
      <c r="F100" s="35"/>
      <c r="G100" s="35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12"/>
      <c r="BB100" s="50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8"/>
      <c r="DB100" s="8"/>
      <c r="DC100" s="8"/>
      <c r="DD100" s="8"/>
      <c r="DE100" s="8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</row>
    <row r="101" spans="1:158" s="5" customFormat="1" ht="30.75" customHeight="1" x14ac:dyDescent="0.25">
      <c r="A101" s="59">
        <v>7</v>
      </c>
      <c r="B101" s="40" t="s">
        <v>74</v>
      </c>
      <c r="C101" s="40" t="s">
        <v>138</v>
      </c>
      <c r="D101" s="34">
        <v>2</v>
      </c>
      <c r="E101" s="35">
        <v>1</v>
      </c>
      <c r="F101" s="35">
        <v>1</v>
      </c>
      <c r="G101" s="35"/>
      <c r="H101" s="35">
        <v>30</v>
      </c>
      <c r="I101" s="35">
        <f>E101*H101</f>
        <v>30</v>
      </c>
      <c r="J101" s="35"/>
      <c r="K101" s="35"/>
      <c r="L101" s="35"/>
      <c r="M101" s="35"/>
      <c r="N101" s="35"/>
      <c r="O101" s="35"/>
      <c r="P101" s="35">
        <f t="shared" ref="P101" si="47">(K101+I101)*0.2</f>
        <v>6</v>
      </c>
      <c r="Q101" s="35"/>
      <c r="R101" s="35"/>
      <c r="S101" s="35">
        <v>4</v>
      </c>
      <c r="T101" s="35">
        <f>D101*1</f>
        <v>2</v>
      </c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>
        <v>1</v>
      </c>
      <c r="AQ101" s="51">
        <f>D101*0.3*1</f>
        <v>0.6</v>
      </c>
      <c r="AR101" s="35"/>
      <c r="AS101" s="35"/>
      <c r="AT101" s="51">
        <f t="shared" ref="AT101" si="48">AQ101+AR101+AS101</f>
        <v>0.6</v>
      </c>
      <c r="AU101" s="35"/>
      <c r="AV101" s="35"/>
      <c r="AW101" s="35"/>
      <c r="AX101" s="35"/>
      <c r="AY101" s="35"/>
      <c r="AZ101" s="52">
        <f>I101+K101+M101+O101+P101+R101+T101+V101+X101+Z101+AB101+AD101+AF101+AH101+AL101+AM101+AO101+AT101+AU101+AY101</f>
        <v>38.6</v>
      </c>
      <c r="BA101" s="12"/>
      <c r="BB101" s="50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8"/>
      <c r="DB101" s="8"/>
      <c r="DC101" s="8"/>
      <c r="DD101" s="8"/>
      <c r="DE101" s="8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</row>
    <row r="102" spans="1:158" s="5" customFormat="1" ht="30.75" customHeight="1" x14ac:dyDescent="0.25">
      <c r="A102" s="59">
        <v>8</v>
      </c>
      <c r="B102" s="99" t="s">
        <v>41</v>
      </c>
      <c r="C102" s="100"/>
      <c r="D102" s="39"/>
      <c r="E102" s="39"/>
      <c r="F102" s="39"/>
      <c r="G102" s="39"/>
      <c r="H102" s="37">
        <f>H101</f>
        <v>30</v>
      </c>
      <c r="I102" s="37">
        <f t="shared" ref="I102:AZ102" si="49">I101</f>
        <v>30</v>
      </c>
      <c r="J102" s="37">
        <f t="shared" si="49"/>
        <v>0</v>
      </c>
      <c r="K102" s="37">
        <f t="shared" si="49"/>
        <v>0</v>
      </c>
      <c r="L102" s="37">
        <f t="shared" si="49"/>
        <v>0</v>
      </c>
      <c r="M102" s="37">
        <f t="shared" si="49"/>
        <v>0</v>
      </c>
      <c r="N102" s="37">
        <f t="shared" si="49"/>
        <v>0</v>
      </c>
      <c r="O102" s="37">
        <f t="shared" si="49"/>
        <v>0</v>
      </c>
      <c r="P102" s="37">
        <f t="shared" si="49"/>
        <v>6</v>
      </c>
      <c r="Q102" s="37">
        <f t="shared" si="49"/>
        <v>0</v>
      </c>
      <c r="R102" s="37">
        <f t="shared" si="49"/>
        <v>0</v>
      </c>
      <c r="S102" s="37">
        <f t="shared" si="49"/>
        <v>4</v>
      </c>
      <c r="T102" s="37">
        <f t="shared" si="49"/>
        <v>2</v>
      </c>
      <c r="U102" s="37">
        <f t="shared" si="49"/>
        <v>0</v>
      </c>
      <c r="V102" s="37">
        <f t="shared" si="49"/>
        <v>0</v>
      </c>
      <c r="W102" s="37">
        <f t="shared" si="49"/>
        <v>0</v>
      </c>
      <c r="X102" s="37">
        <f t="shared" si="49"/>
        <v>0</v>
      </c>
      <c r="Y102" s="37">
        <f t="shared" si="49"/>
        <v>0</v>
      </c>
      <c r="Z102" s="37">
        <f t="shared" si="49"/>
        <v>0</v>
      </c>
      <c r="AA102" s="37">
        <f t="shared" si="49"/>
        <v>0</v>
      </c>
      <c r="AB102" s="37">
        <f t="shared" si="49"/>
        <v>0</v>
      </c>
      <c r="AC102" s="37">
        <f t="shared" si="49"/>
        <v>0</v>
      </c>
      <c r="AD102" s="37">
        <f t="shared" si="49"/>
        <v>0</v>
      </c>
      <c r="AE102" s="37">
        <f t="shared" si="49"/>
        <v>0</v>
      </c>
      <c r="AF102" s="37">
        <f t="shared" si="49"/>
        <v>0</v>
      </c>
      <c r="AG102" s="37">
        <f t="shared" si="49"/>
        <v>0</v>
      </c>
      <c r="AH102" s="37">
        <f t="shared" si="49"/>
        <v>0</v>
      </c>
      <c r="AI102" s="37">
        <f t="shared" si="49"/>
        <v>0</v>
      </c>
      <c r="AJ102" s="37">
        <f t="shared" si="49"/>
        <v>0</v>
      </c>
      <c r="AK102" s="37">
        <f t="shared" si="49"/>
        <v>0</v>
      </c>
      <c r="AL102" s="37">
        <f t="shared" si="49"/>
        <v>0</v>
      </c>
      <c r="AM102" s="37">
        <f t="shared" si="49"/>
        <v>0</v>
      </c>
      <c r="AN102" s="37">
        <f t="shared" si="49"/>
        <v>0</v>
      </c>
      <c r="AO102" s="37">
        <f t="shared" si="49"/>
        <v>0</v>
      </c>
      <c r="AP102" s="37">
        <f t="shared" si="49"/>
        <v>1</v>
      </c>
      <c r="AQ102" s="53">
        <f t="shared" si="49"/>
        <v>0.6</v>
      </c>
      <c r="AR102" s="53">
        <f t="shared" si="49"/>
        <v>0</v>
      </c>
      <c r="AS102" s="53">
        <f t="shared" si="49"/>
        <v>0</v>
      </c>
      <c r="AT102" s="53">
        <f t="shared" si="49"/>
        <v>0.6</v>
      </c>
      <c r="AU102" s="37">
        <f t="shared" si="49"/>
        <v>0</v>
      </c>
      <c r="AV102" s="37">
        <f t="shared" si="49"/>
        <v>0</v>
      </c>
      <c r="AW102" s="37">
        <f t="shared" si="49"/>
        <v>0</v>
      </c>
      <c r="AX102" s="37">
        <f t="shared" si="49"/>
        <v>0</v>
      </c>
      <c r="AY102" s="37">
        <f t="shared" si="49"/>
        <v>0</v>
      </c>
      <c r="AZ102" s="53">
        <f t="shared" si="49"/>
        <v>38.6</v>
      </c>
      <c r="BA102" s="12"/>
      <c r="BB102" s="50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8"/>
      <c r="DB102" s="8"/>
      <c r="DC102" s="8"/>
      <c r="DD102" s="8"/>
      <c r="DE102" s="8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</row>
    <row r="103" spans="1:158" s="5" customFormat="1" ht="24" customHeight="1" x14ac:dyDescent="0.25">
      <c r="A103" s="59">
        <v>9</v>
      </c>
      <c r="B103" s="97" t="s">
        <v>62</v>
      </c>
      <c r="C103" s="98"/>
      <c r="D103" s="34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6"/>
      <c r="BA103" s="12"/>
      <c r="BB103" s="50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8"/>
      <c r="DB103" s="8"/>
      <c r="DC103" s="8"/>
      <c r="DD103" s="8"/>
      <c r="DE103" s="8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</row>
    <row r="104" spans="1:158" s="5" customFormat="1" ht="33.75" customHeight="1" x14ac:dyDescent="0.25">
      <c r="A104" s="59">
        <v>10</v>
      </c>
      <c r="B104" s="40" t="s">
        <v>50</v>
      </c>
      <c r="C104" s="40" t="s">
        <v>140</v>
      </c>
      <c r="D104" s="34">
        <v>19</v>
      </c>
      <c r="E104" s="35">
        <v>1</v>
      </c>
      <c r="F104" s="35">
        <v>1</v>
      </c>
      <c r="G104" s="35"/>
      <c r="H104" s="71">
        <v>8</v>
      </c>
      <c r="I104" s="71">
        <f>E104*H104</f>
        <v>8</v>
      </c>
      <c r="J104" s="71">
        <v>52</v>
      </c>
      <c r="K104" s="71">
        <f>F104*J104</f>
        <v>52</v>
      </c>
      <c r="L104" s="35"/>
      <c r="M104" s="35"/>
      <c r="N104" s="35"/>
      <c r="O104" s="35"/>
      <c r="P104" s="35">
        <f t="shared" ref="P104" si="50">(K104+I104)*0.2</f>
        <v>12</v>
      </c>
      <c r="Q104" s="35"/>
      <c r="R104" s="35"/>
      <c r="S104" s="35">
        <v>4</v>
      </c>
      <c r="T104" s="35">
        <f>D104*1-9</f>
        <v>10</v>
      </c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>
        <v>1</v>
      </c>
      <c r="AQ104" s="51">
        <f>10*0.3*1</f>
        <v>3</v>
      </c>
      <c r="AR104" s="35"/>
      <c r="AS104" s="35"/>
      <c r="AT104" s="35">
        <f t="shared" ref="AT104" si="51">AQ104+AR104+AS104</f>
        <v>3</v>
      </c>
      <c r="AU104" s="35"/>
      <c r="AV104" s="35"/>
      <c r="AW104" s="35"/>
      <c r="AX104" s="35"/>
      <c r="AY104" s="35"/>
      <c r="AZ104" s="52">
        <f>I104+K104+M104+O104+P104+R104+T104+V104+X104+Z104+AB104+AD104+AF104+AH104+AL104+AM104+AO104+AT104+AU104+AY104</f>
        <v>85</v>
      </c>
      <c r="BA104" s="12"/>
      <c r="BB104" s="50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8"/>
      <c r="DB104" s="8"/>
      <c r="DC104" s="8"/>
      <c r="DD104" s="8"/>
      <c r="DE104" s="8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</row>
    <row r="105" spans="1:158" s="5" customFormat="1" ht="24" customHeight="1" x14ac:dyDescent="0.25">
      <c r="A105" s="59">
        <v>11</v>
      </c>
      <c r="B105" s="99" t="s">
        <v>41</v>
      </c>
      <c r="C105" s="100"/>
      <c r="D105" s="39"/>
      <c r="E105" s="39"/>
      <c r="F105" s="39"/>
      <c r="G105" s="39"/>
      <c r="H105" s="37">
        <f>H104</f>
        <v>8</v>
      </c>
      <c r="I105" s="37">
        <f t="shared" ref="I105:AZ105" si="52">I104</f>
        <v>8</v>
      </c>
      <c r="J105" s="37">
        <f t="shared" si="52"/>
        <v>52</v>
      </c>
      <c r="K105" s="37">
        <f t="shared" si="52"/>
        <v>52</v>
      </c>
      <c r="L105" s="37">
        <f t="shared" si="52"/>
        <v>0</v>
      </c>
      <c r="M105" s="37">
        <f t="shared" si="52"/>
        <v>0</v>
      </c>
      <c r="N105" s="37">
        <f t="shared" si="52"/>
        <v>0</v>
      </c>
      <c r="O105" s="37">
        <f t="shared" si="52"/>
        <v>0</v>
      </c>
      <c r="P105" s="37">
        <f t="shared" si="52"/>
        <v>12</v>
      </c>
      <c r="Q105" s="37">
        <f t="shared" si="52"/>
        <v>0</v>
      </c>
      <c r="R105" s="37">
        <f t="shared" si="52"/>
        <v>0</v>
      </c>
      <c r="S105" s="37">
        <f t="shared" si="52"/>
        <v>4</v>
      </c>
      <c r="T105" s="37">
        <f t="shared" si="52"/>
        <v>10</v>
      </c>
      <c r="U105" s="37">
        <f t="shared" si="52"/>
        <v>0</v>
      </c>
      <c r="V105" s="37">
        <f t="shared" si="52"/>
        <v>0</v>
      </c>
      <c r="W105" s="37">
        <f t="shared" si="52"/>
        <v>0</v>
      </c>
      <c r="X105" s="37">
        <f t="shared" si="52"/>
        <v>0</v>
      </c>
      <c r="Y105" s="37">
        <f t="shared" si="52"/>
        <v>0</v>
      </c>
      <c r="Z105" s="37">
        <f t="shared" si="52"/>
        <v>0</v>
      </c>
      <c r="AA105" s="37">
        <f t="shared" si="52"/>
        <v>0</v>
      </c>
      <c r="AB105" s="37">
        <f t="shared" si="52"/>
        <v>0</v>
      </c>
      <c r="AC105" s="37">
        <f t="shared" si="52"/>
        <v>0</v>
      </c>
      <c r="AD105" s="37">
        <f t="shared" si="52"/>
        <v>0</v>
      </c>
      <c r="AE105" s="37">
        <f t="shared" si="52"/>
        <v>0</v>
      </c>
      <c r="AF105" s="37">
        <f t="shared" si="52"/>
        <v>0</v>
      </c>
      <c r="AG105" s="37">
        <f t="shared" si="52"/>
        <v>0</v>
      </c>
      <c r="AH105" s="37">
        <f t="shared" si="52"/>
        <v>0</v>
      </c>
      <c r="AI105" s="37">
        <f t="shared" si="52"/>
        <v>0</v>
      </c>
      <c r="AJ105" s="37">
        <f t="shared" si="52"/>
        <v>0</v>
      </c>
      <c r="AK105" s="37">
        <f t="shared" si="52"/>
        <v>0</v>
      </c>
      <c r="AL105" s="37">
        <f t="shared" si="52"/>
        <v>0</v>
      </c>
      <c r="AM105" s="37">
        <f t="shared" si="52"/>
        <v>0</v>
      </c>
      <c r="AN105" s="37">
        <f t="shared" si="52"/>
        <v>0</v>
      </c>
      <c r="AO105" s="37">
        <f t="shared" si="52"/>
        <v>0</v>
      </c>
      <c r="AP105" s="37">
        <f t="shared" si="52"/>
        <v>1</v>
      </c>
      <c r="AQ105" s="37">
        <f t="shared" si="52"/>
        <v>3</v>
      </c>
      <c r="AR105" s="37">
        <f t="shared" si="52"/>
        <v>0</v>
      </c>
      <c r="AS105" s="37">
        <f t="shared" si="52"/>
        <v>0</v>
      </c>
      <c r="AT105" s="37">
        <f t="shared" si="52"/>
        <v>3</v>
      </c>
      <c r="AU105" s="37">
        <f t="shared" si="52"/>
        <v>0</v>
      </c>
      <c r="AV105" s="37">
        <f t="shared" si="52"/>
        <v>0</v>
      </c>
      <c r="AW105" s="37">
        <f t="shared" si="52"/>
        <v>0</v>
      </c>
      <c r="AX105" s="37">
        <f t="shared" si="52"/>
        <v>0</v>
      </c>
      <c r="AY105" s="37">
        <f t="shared" si="52"/>
        <v>0</v>
      </c>
      <c r="AZ105" s="37">
        <f t="shared" si="52"/>
        <v>85</v>
      </c>
      <c r="BA105" s="12"/>
      <c r="BB105" s="50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8"/>
      <c r="DB105" s="8"/>
      <c r="DC105" s="8"/>
      <c r="DD105" s="8"/>
      <c r="DE105" s="8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</row>
    <row r="106" spans="1:158" s="5" customFormat="1" ht="30.75" customHeight="1" x14ac:dyDescent="0.25">
      <c r="A106" s="59">
        <v>12</v>
      </c>
      <c r="B106" s="106" t="s">
        <v>77</v>
      </c>
      <c r="C106" s="107"/>
      <c r="D106" s="34"/>
      <c r="E106" s="34"/>
      <c r="F106" s="34"/>
      <c r="G106" s="34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46"/>
      <c r="AM106" s="46"/>
      <c r="AN106" s="46"/>
      <c r="AO106" s="46"/>
      <c r="AP106" s="46"/>
      <c r="AQ106" s="46"/>
      <c r="AR106" s="46"/>
      <c r="AS106" s="46"/>
      <c r="AT106" s="46"/>
      <c r="AU106" s="46"/>
      <c r="AV106" s="46"/>
      <c r="AW106" s="46"/>
      <c r="AX106" s="46"/>
      <c r="AY106" s="46"/>
      <c r="AZ106" s="46"/>
      <c r="BA106" s="12"/>
      <c r="BB106" s="50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8"/>
      <c r="DB106" s="8"/>
      <c r="DC106" s="8"/>
      <c r="DD106" s="8"/>
      <c r="DE106" s="8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</row>
    <row r="107" spans="1:158" s="5" customFormat="1" ht="30.75" customHeight="1" x14ac:dyDescent="0.25">
      <c r="A107" s="59">
        <v>13</v>
      </c>
      <c r="B107" s="40" t="s">
        <v>81</v>
      </c>
      <c r="C107" s="24" t="s">
        <v>111</v>
      </c>
      <c r="D107" s="34">
        <v>1</v>
      </c>
      <c r="E107" s="34"/>
      <c r="F107" s="34"/>
      <c r="G107" s="34"/>
      <c r="H107" s="46"/>
      <c r="I107" s="46"/>
      <c r="J107" s="46"/>
      <c r="K107" s="46"/>
      <c r="L107" s="34"/>
      <c r="M107" s="34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34">
        <v>1</v>
      </c>
      <c r="AO107" s="34">
        <f>AN107*10</f>
        <v>10</v>
      </c>
      <c r="AP107" s="46"/>
      <c r="AQ107" s="46"/>
      <c r="AR107" s="46"/>
      <c r="AS107" s="46"/>
      <c r="AT107" s="46"/>
      <c r="AU107" s="46"/>
      <c r="AV107" s="46"/>
      <c r="AW107" s="46"/>
      <c r="AX107" s="46"/>
      <c r="AY107" s="46"/>
      <c r="AZ107" s="46">
        <f>AO107</f>
        <v>10</v>
      </c>
      <c r="BA107" s="12"/>
      <c r="BB107" s="50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8"/>
      <c r="DB107" s="8"/>
      <c r="DC107" s="8"/>
      <c r="DD107" s="8"/>
      <c r="DE107" s="8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</row>
    <row r="108" spans="1:158" s="5" customFormat="1" ht="30.75" customHeight="1" x14ac:dyDescent="0.25">
      <c r="A108" s="59">
        <v>14</v>
      </c>
      <c r="B108" s="40" t="s">
        <v>80</v>
      </c>
      <c r="C108" s="24" t="s">
        <v>111</v>
      </c>
      <c r="D108" s="34">
        <v>1</v>
      </c>
      <c r="E108" s="34"/>
      <c r="F108" s="34"/>
      <c r="G108" s="34"/>
      <c r="H108" s="46"/>
      <c r="I108" s="46"/>
      <c r="J108" s="46"/>
      <c r="K108" s="46"/>
      <c r="L108" s="34"/>
      <c r="M108" s="34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6"/>
      <c r="AM108" s="46"/>
      <c r="AN108" s="34">
        <v>1</v>
      </c>
      <c r="AO108" s="34">
        <f>AN108*10</f>
        <v>10</v>
      </c>
      <c r="AP108" s="46"/>
      <c r="AQ108" s="46"/>
      <c r="AR108" s="46"/>
      <c r="AS108" s="46"/>
      <c r="AT108" s="46"/>
      <c r="AU108" s="46"/>
      <c r="AV108" s="46"/>
      <c r="AW108" s="46"/>
      <c r="AX108" s="46"/>
      <c r="AY108" s="46"/>
      <c r="AZ108" s="46">
        <f>AO108</f>
        <v>10</v>
      </c>
      <c r="BA108" s="12"/>
      <c r="BB108" s="50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8"/>
      <c r="DB108" s="8"/>
      <c r="DC108" s="8"/>
      <c r="DD108" s="8"/>
      <c r="DE108" s="8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</row>
    <row r="109" spans="1:158" s="5" customFormat="1" ht="33.75" customHeight="1" x14ac:dyDescent="0.25">
      <c r="A109" s="59">
        <v>15</v>
      </c>
      <c r="B109" s="99" t="s">
        <v>79</v>
      </c>
      <c r="C109" s="100"/>
      <c r="D109" s="37">
        <v>1</v>
      </c>
      <c r="E109" s="37"/>
      <c r="F109" s="37"/>
      <c r="G109" s="37"/>
      <c r="H109" s="37">
        <f>H107+H108</f>
        <v>0</v>
      </c>
      <c r="I109" s="37">
        <f t="shared" ref="I109:AZ109" si="53">I107+I108</f>
        <v>0</v>
      </c>
      <c r="J109" s="37">
        <f t="shared" si="53"/>
        <v>0</v>
      </c>
      <c r="K109" s="37">
        <f t="shared" si="53"/>
        <v>0</v>
      </c>
      <c r="L109" s="37">
        <f t="shared" si="53"/>
        <v>0</v>
      </c>
      <c r="M109" s="37">
        <f t="shared" si="53"/>
        <v>0</v>
      </c>
      <c r="N109" s="37">
        <f t="shared" si="53"/>
        <v>0</v>
      </c>
      <c r="O109" s="37">
        <f t="shared" si="53"/>
        <v>0</v>
      </c>
      <c r="P109" s="37">
        <f t="shared" si="53"/>
        <v>0</v>
      </c>
      <c r="Q109" s="37">
        <f t="shared" si="53"/>
        <v>0</v>
      </c>
      <c r="R109" s="37">
        <f t="shared" si="53"/>
        <v>0</v>
      </c>
      <c r="S109" s="37">
        <f t="shared" si="53"/>
        <v>0</v>
      </c>
      <c r="T109" s="37">
        <f t="shared" si="53"/>
        <v>0</v>
      </c>
      <c r="U109" s="37">
        <f t="shared" si="53"/>
        <v>0</v>
      </c>
      <c r="V109" s="37">
        <f t="shared" si="53"/>
        <v>0</v>
      </c>
      <c r="W109" s="37">
        <f t="shared" si="53"/>
        <v>0</v>
      </c>
      <c r="X109" s="37">
        <f t="shared" si="53"/>
        <v>0</v>
      </c>
      <c r="Y109" s="37">
        <f t="shared" si="53"/>
        <v>0</v>
      </c>
      <c r="Z109" s="37">
        <f t="shared" si="53"/>
        <v>0</v>
      </c>
      <c r="AA109" s="37">
        <f t="shared" si="53"/>
        <v>0</v>
      </c>
      <c r="AB109" s="37">
        <f t="shared" si="53"/>
        <v>0</v>
      </c>
      <c r="AC109" s="37">
        <f t="shared" si="53"/>
        <v>0</v>
      </c>
      <c r="AD109" s="37">
        <f t="shared" si="53"/>
        <v>0</v>
      </c>
      <c r="AE109" s="37">
        <f t="shared" si="53"/>
        <v>0</v>
      </c>
      <c r="AF109" s="37">
        <f t="shared" si="53"/>
        <v>0</v>
      </c>
      <c r="AG109" s="37">
        <f t="shared" si="53"/>
        <v>0</v>
      </c>
      <c r="AH109" s="37">
        <f t="shared" si="53"/>
        <v>0</v>
      </c>
      <c r="AI109" s="37">
        <f t="shared" si="53"/>
        <v>0</v>
      </c>
      <c r="AJ109" s="37">
        <f t="shared" si="53"/>
        <v>0</v>
      </c>
      <c r="AK109" s="37">
        <f t="shared" si="53"/>
        <v>0</v>
      </c>
      <c r="AL109" s="37">
        <f t="shared" si="53"/>
        <v>0</v>
      </c>
      <c r="AM109" s="37">
        <f t="shared" si="53"/>
        <v>0</v>
      </c>
      <c r="AN109" s="37">
        <f t="shared" si="53"/>
        <v>2</v>
      </c>
      <c r="AO109" s="37">
        <f t="shared" si="53"/>
        <v>20</v>
      </c>
      <c r="AP109" s="37">
        <f t="shared" si="53"/>
        <v>0</v>
      </c>
      <c r="AQ109" s="37">
        <f t="shared" si="53"/>
        <v>0</v>
      </c>
      <c r="AR109" s="37">
        <f t="shared" si="53"/>
        <v>0</v>
      </c>
      <c r="AS109" s="37">
        <f t="shared" si="53"/>
        <v>0</v>
      </c>
      <c r="AT109" s="37">
        <f t="shared" si="53"/>
        <v>0</v>
      </c>
      <c r="AU109" s="37">
        <f t="shared" si="53"/>
        <v>0</v>
      </c>
      <c r="AV109" s="37">
        <f t="shared" si="53"/>
        <v>0</v>
      </c>
      <c r="AW109" s="37">
        <f t="shared" si="53"/>
        <v>0</v>
      </c>
      <c r="AX109" s="37">
        <f t="shared" si="53"/>
        <v>0</v>
      </c>
      <c r="AY109" s="37">
        <f t="shared" si="53"/>
        <v>0</v>
      </c>
      <c r="AZ109" s="37">
        <f t="shared" si="53"/>
        <v>20</v>
      </c>
      <c r="BA109" s="12"/>
      <c r="BB109" s="50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8"/>
      <c r="DB109" s="8"/>
      <c r="DC109" s="8"/>
      <c r="DD109" s="8"/>
      <c r="DE109" s="8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</row>
    <row r="110" spans="1:158" s="5" customFormat="1" ht="35.25" customHeight="1" x14ac:dyDescent="0.25">
      <c r="A110" s="59">
        <v>16</v>
      </c>
      <c r="B110" s="106" t="s">
        <v>129</v>
      </c>
      <c r="C110" s="107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12"/>
      <c r="BB110" s="50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8"/>
      <c r="DB110" s="8"/>
      <c r="DC110" s="8"/>
      <c r="DD110" s="8"/>
      <c r="DE110" s="8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</row>
    <row r="111" spans="1:158" s="5" customFormat="1" ht="27.75" customHeight="1" x14ac:dyDescent="0.25">
      <c r="A111" s="59">
        <v>17</v>
      </c>
      <c r="B111" s="40" t="s">
        <v>65</v>
      </c>
      <c r="C111" s="40" t="s">
        <v>96</v>
      </c>
      <c r="D111" s="35">
        <v>6</v>
      </c>
      <c r="E111" s="35">
        <v>1</v>
      </c>
      <c r="F111" s="35">
        <v>1</v>
      </c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>
        <v>2</v>
      </c>
      <c r="AV111" s="35">
        <v>3</v>
      </c>
      <c r="AW111" s="35"/>
      <c r="AX111" s="35"/>
      <c r="AY111" s="35">
        <f>AV111</f>
        <v>3</v>
      </c>
      <c r="AZ111" s="35">
        <f>AU111+AY111</f>
        <v>5</v>
      </c>
      <c r="BA111" s="12"/>
      <c r="BB111" s="50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8"/>
      <c r="DB111" s="8"/>
      <c r="DC111" s="8"/>
      <c r="DD111" s="8"/>
      <c r="DE111" s="8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</row>
    <row r="112" spans="1:158" s="5" customFormat="1" ht="35.25" customHeight="1" x14ac:dyDescent="0.25">
      <c r="A112" s="59">
        <v>18</v>
      </c>
      <c r="B112" s="99" t="s">
        <v>130</v>
      </c>
      <c r="C112" s="100"/>
      <c r="D112" s="39"/>
      <c r="E112" s="39"/>
      <c r="F112" s="39"/>
      <c r="G112" s="39"/>
      <c r="H112" s="37">
        <f>H111</f>
        <v>0</v>
      </c>
      <c r="I112" s="37">
        <f t="shared" ref="I112:AZ112" si="54">I111</f>
        <v>0</v>
      </c>
      <c r="J112" s="37">
        <f t="shared" si="54"/>
        <v>0</v>
      </c>
      <c r="K112" s="37">
        <f t="shared" si="54"/>
        <v>0</v>
      </c>
      <c r="L112" s="37">
        <f t="shared" si="54"/>
        <v>0</v>
      </c>
      <c r="M112" s="37">
        <f t="shared" si="54"/>
        <v>0</v>
      </c>
      <c r="N112" s="37">
        <f t="shared" si="54"/>
        <v>0</v>
      </c>
      <c r="O112" s="37">
        <f t="shared" si="54"/>
        <v>0</v>
      </c>
      <c r="P112" s="37">
        <f t="shared" si="54"/>
        <v>0</v>
      </c>
      <c r="Q112" s="37">
        <f t="shared" si="54"/>
        <v>0</v>
      </c>
      <c r="R112" s="37">
        <f t="shared" si="54"/>
        <v>0</v>
      </c>
      <c r="S112" s="37">
        <f t="shared" si="54"/>
        <v>0</v>
      </c>
      <c r="T112" s="37">
        <f t="shared" si="54"/>
        <v>0</v>
      </c>
      <c r="U112" s="37">
        <f t="shared" si="54"/>
        <v>0</v>
      </c>
      <c r="V112" s="37">
        <f t="shared" si="54"/>
        <v>0</v>
      </c>
      <c r="W112" s="37">
        <f t="shared" si="54"/>
        <v>0</v>
      </c>
      <c r="X112" s="37">
        <f t="shared" si="54"/>
        <v>0</v>
      </c>
      <c r="Y112" s="37">
        <f t="shared" si="54"/>
        <v>0</v>
      </c>
      <c r="Z112" s="37">
        <f t="shared" si="54"/>
        <v>0</v>
      </c>
      <c r="AA112" s="37">
        <f t="shared" si="54"/>
        <v>0</v>
      </c>
      <c r="AB112" s="37">
        <f t="shared" si="54"/>
        <v>0</v>
      </c>
      <c r="AC112" s="37">
        <f t="shared" si="54"/>
        <v>0</v>
      </c>
      <c r="AD112" s="37">
        <f t="shared" si="54"/>
        <v>0</v>
      </c>
      <c r="AE112" s="37">
        <f t="shared" si="54"/>
        <v>0</v>
      </c>
      <c r="AF112" s="37">
        <f t="shared" si="54"/>
        <v>0</v>
      </c>
      <c r="AG112" s="37">
        <f t="shared" si="54"/>
        <v>0</v>
      </c>
      <c r="AH112" s="37">
        <f t="shared" si="54"/>
        <v>0</v>
      </c>
      <c r="AI112" s="37">
        <f t="shared" si="54"/>
        <v>0</v>
      </c>
      <c r="AJ112" s="37">
        <f t="shared" si="54"/>
        <v>0</v>
      </c>
      <c r="AK112" s="37">
        <f t="shared" si="54"/>
        <v>0</v>
      </c>
      <c r="AL112" s="37">
        <f t="shared" si="54"/>
        <v>0</v>
      </c>
      <c r="AM112" s="37">
        <f t="shared" si="54"/>
        <v>0</v>
      </c>
      <c r="AN112" s="37">
        <f t="shared" si="54"/>
        <v>0</v>
      </c>
      <c r="AO112" s="37">
        <f t="shared" si="54"/>
        <v>0</v>
      </c>
      <c r="AP112" s="37">
        <f t="shared" si="54"/>
        <v>0</v>
      </c>
      <c r="AQ112" s="37">
        <f t="shared" si="54"/>
        <v>0</v>
      </c>
      <c r="AR112" s="37">
        <f t="shared" si="54"/>
        <v>0</v>
      </c>
      <c r="AS112" s="37">
        <f t="shared" si="54"/>
        <v>0</v>
      </c>
      <c r="AT112" s="37">
        <f t="shared" si="54"/>
        <v>0</v>
      </c>
      <c r="AU112" s="37">
        <f t="shared" si="54"/>
        <v>2</v>
      </c>
      <c r="AV112" s="37">
        <f t="shared" si="54"/>
        <v>3</v>
      </c>
      <c r="AW112" s="37">
        <f t="shared" si="54"/>
        <v>0</v>
      </c>
      <c r="AX112" s="37">
        <f t="shared" si="54"/>
        <v>0</v>
      </c>
      <c r="AY112" s="37">
        <f t="shared" si="54"/>
        <v>3</v>
      </c>
      <c r="AZ112" s="37">
        <f t="shared" si="54"/>
        <v>5</v>
      </c>
      <c r="BA112" s="12"/>
      <c r="BB112" s="50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8"/>
      <c r="DB112" s="8"/>
      <c r="DC112" s="8"/>
      <c r="DD112" s="8"/>
      <c r="DE112" s="8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</row>
    <row r="113" spans="1:158" s="5" customFormat="1" ht="30" customHeight="1" x14ac:dyDescent="0.25">
      <c r="A113" s="59">
        <v>19</v>
      </c>
      <c r="B113" s="97" t="s">
        <v>99</v>
      </c>
      <c r="C113" s="98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  <c r="AI113" s="46"/>
      <c r="AJ113" s="46"/>
      <c r="AK113" s="46"/>
      <c r="AL113" s="46"/>
      <c r="AM113" s="46"/>
      <c r="AN113" s="46"/>
      <c r="AO113" s="46"/>
      <c r="AP113" s="46"/>
      <c r="AQ113" s="46"/>
      <c r="AR113" s="46"/>
      <c r="AS113" s="46"/>
      <c r="AT113" s="46"/>
      <c r="AU113" s="46"/>
      <c r="AV113" s="46"/>
      <c r="AW113" s="46"/>
      <c r="AX113" s="46"/>
      <c r="AY113" s="46"/>
      <c r="AZ113" s="46"/>
      <c r="BA113" s="12"/>
      <c r="BB113" s="50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8"/>
      <c r="DB113" s="8"/>
      <c r="DC113" s="8"/>
      <c r="DD113" s="8"/>
      <c r="DE113" s="8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</row>
    <row r="114" spans="1:158" s="5" customFormat="1" ht="106.5" customHeight="1" x14ac:dyDescent="0.25">
      <c r="A114" s="59">
        <v>20</v>
      </c>
      <c r="B114" s="40" t="s">
        <v>63</v>
      </c>
      <c r="C114" s="24" t="s">
        <v>132</v>
      </c>
      <c r="D114" s="34">
        <v>43</v>
      </c>
      <c r="E114" s="34">
        <v>1</v>
      </c>
      <c r="F114" s="34">
        <v>6</v>
      </c>
      <c r="G114" s="34">
        <v>5</v>
      </c>
      <c r="H114" s="34">
        <v>0</v>
      </c>
      <c r="I114" s="34">
        <f>H114</f>
        <v>0</v>
      </c>
      <c r="J114" s="34">
        <v>30</v>
      </c>
      <c r="K114" s="34">
        <f>J114*E114*1</f>
        <v>30</v>
      </c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  <c r="AI114" s="46"/>
      <c r="AJ114" s="46"/>
      <c r="AK114" s="46"/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6"/>
      <c r="AY114" s="46"/>
      <c r="AZ114" s="52">
        <f>I114+K114+M114+O114+P114+R114+T114+V114+X114+Z114+AB114+AD114+AF114+AH114+AL114+AM114+AO114+AT114+AU114+AY114</f>
        <v>30</v>
      </c>
      <c r="BA114" s="12"/>
      <c r="BB114" s="50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8"/>
      <c r="DB114" s="8"/>
      <c r="DC114" s="8"/>
      <c r="DD114" s="8"/>
      <c r="DE114" s="8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</row>
    <row r="115" spans="1:158" s="5" customFormat="1" ht="33" customHeight="1" x14ac:dyDescent="0.25">
      <c r="A115" s="59">
        <v>21</v>
      </c>
      <c r="B115" s="99" t="s">
        <v>100</v>
      </c>
      <c r="C115" s="100"/>
      <c r="D115" s="37"/>
      <c r="E115" s="37"/>
      <c r="F115" s="37"/>
      <c r="G115" s="37"/>
      <c r="H115" s="37">
        <f>H114</f>
        <v>0</v>
      </c>
      <c r="I115" s="37">
        <f t="shared" ref="I115:AZ115" si="55">I114</f>
        <v>0</v>
      </c>
      <c r="J115" s="37">
        <f t="shared" si="55"/>
        <v>30</v>
      </c>
      <c r="K115" s="37">
        <f t="shared" si="55"/>
        <v>30</v>
      </c>
      <c r="L115" s="37">
        <f t="shared" si="55"/>
        <v>0</v>
      </c>
      <c r="M115" s="37">
        <f t="shared" si="55"/>
        <v>0</v>
      </c>
      <c r="N115" s="37">
        <f t="shared" si="55"/>
        <v>0</v>
      </c>
      <c r="O115" s="37">
        <f t="shared" si="55"/>
        <v>0</v>
      </c>
      <c r="P115" s="37">
        <f t="shared" si="55"/>
        <v>0</v>
      </c>
      <c r="Q115" s="37">
        <f t="shared" si="55"/>
        <v>0</v>
      </c>
      <c r="R115" s="37">
        <f t="shared" si="55"/>
        <v>0</v>
      </c>
      <c r="S115" s="37">
        <f t="shared" si="55"/>
        <v>0</v>
      </c>
      <c r="T115" s="37">
        <f t="shared" si="55"/>
        <v>0</v>
      </c>
      <c r="U115" s="37">
        <f t="shared" si="55"/>
        <v>0</v>
      </c>
      <c r="V115" s="37">
        <f t="shared" si="55"/>
        <v>0</v>
      </c>
      <c r="W115" s="37">
        <f t="shared" si="55"/>
        <v>0</v>
      </c>
      <c r="X115" s="37">
        <f t="shared" si="55"/>
        <v>0</v>
      </c>
      <c r="Y115" s="37">
        <f t="shared" si="55"/>
        <v>0</v>
      </c>
      <c r="Z115" s="37">
        <f t="shared" si="55"/>
        <v>0</v>
      </c>
      <c r="AA115" s="37">
        <f t="shared" si="55"/>
        <v>0</v>
      </c>
      <c r="AB115" s="37">
        <f t="shared" si="55"/>
        <v>0</v>
      </c>
      <c r="AC115" s="37">
        <f t="shared" si="55"/>
        <v>0</v>
      </c>
      <c r="AD115" s="37">
        <f t="shared" si="55"/>
        <v>0</v>
      </c>
      <c r="AE115" s="37">
        <f t="shared" si="55"/>
        <v>0</v>
      </c>
      <c r="AF115" s="37">
        <f t="shared" si="55"/>
        <v>0</v>
      </c>
      <c r="AG115" s="37">
        <f t="shared" si="55"/>
        <v>0</v>
      </c>
      <c r="AH115" s="37">
        <f t="shared" si="55"/>
        <v>0</v>
      </c>
      <c r="AI115" s="37">
        <f t="shared" si="55"/>
        <v>0</v>
      </c>
      <c r="AJ115" s="37">
        <f t="shared" si="55"/>
        <v>0</v>
      </c>
      <c r="AK115" s="37">
        <f t="shared" si="55"/>
        <v>0</v>
      </c>
      <c r="AL115" s="37">
        <f t="shared" si="55"/>
        <v>0</v>
      </c>
      <c r="AM115" s="37">
        <f t="shared" si="55"/>
        <v>0</v>
      </c>
      <c r="AN115" s="37">
        <f t="shared" si="55"/>
        <v>0</v>
      </c>
      <c r="AO115" s="37">
        <f t="shared" si="55"/>
        <v>0</v>
      </c>
      <c r="AP115" s="37">
        <f t="shared" si="55"/>
        <v>0</v>
      </c>
      <c r="AQ115" s="37">
        <f t="shared" si="55"/>
        <v>0</v>
      </c>
      <c r="AR115" s="37">
        <f t="shared" si="55"/>
        <v>0</v>
      </c>
      <c r="AS115" s="37">
        <f t="shared" si="55"/>
        <v>0</v>
      </c>
      <c r="AT115" s="37">
        <f t="shared" si="55"/>
        <v>0</v>
      </c>
      <c r="AU115" s="37">
        <f t="shared" si="55"/>
        <v>0</v>
      </c>
      <c r="AV115" s="37">
        <f t="shared" si="55"/>
        <v>0</v>
      </c>
      <c r="AW115" s="37">
        <f t="shared" si="55"/>
        <v>0</v>
      </c>
      <c r="AX115" s="37">
        <f t="shared" si="55"/>
        <v>0</v>
      </c>
      <c r="AY115" s="37">
        <f t="shared" si="55"/>
        <v>0</v>
      </c>
      <c r="AZ115" s="37">
        <f t="shared" si="55"/>
        <v>30</v>
      </c>
      <c r="BA115" s="12"/>
      <c r="BB115" s="50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8"/>
      <c r="DB115" s="8"/>
      <c r="DC115" s="8"/>
      <c r="DD115" s="8"/>
      <c r="DE115" s="8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</row>
    <row r="116" spans="1:158" s="5" customFormat="1" ht="34.5" customHeight="1" x14ac:dyDescent="0.25">
      <c r="A116" s="59">
        <v>22</v>
      </c>
      <c r="B116" s="106" t="s">
        <v>45</v>
      </c>
      <c r="C116" s="107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8"/>
      <c r="T116" s="38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6"/>
      <c r="BA116" s="12"/>
      <c r="BB116" s="50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8"/>
      <c r="DB116" s="8"/>
      <c r="DC116" s="8"/>
      <c r="DD116" s="8"/>
      <c r="DE116" s="8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</row>
    <row r="117" spans="1:158" s="5" customFormat="1" ht="38.25" customHeight="1" x14ac:dyDescent="0.25">
      <c r="A117" s="59">
        <v>23</v>
      </c>
      <c r="B117" s="40" t="s">
        <v>50</v>
      </c>
      <c r="C117" s="40" t="s">
        <v>141</v>
      </c>
      <c r="D117" s="34">
        <v>9</v>
      </c>
      <c r="E117" s="35">
        <v>1</v>
      </c>
      <c r="F117" s="35">
        <v>1</v>
      </c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>
        <v>2</v>
      </c>
      <c r="X117" s="35">
        <f>W117*36*F117</f>
        <v>72</v>
      </c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51">
        <f>D117*0.3</f>
        <v>2.6999999999999997</v>
      </c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52">
        <f>I117+K117+M117+O117+P117+R117+T117+V117+X117+Z117+AB117+AD117+AF117+AH117+AL117+AM117+AO117+AT117+AU117+AY117</f>
        <v>74.7</v>
      </c>
      <c r="BA117" s="12"/>
      <c r="BB117" s="50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8"/>
      <c r="DB117" s="8"/>
      <c r="DC117" s="8"/>
      <c r="DD117" s="8"/>
      <c r="DE117" s="8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</row>
    <row r="118" spans="1:158" s="5" customFormat="1" ht="34.5" customHeight="1" x14ac:dyDescent="0.25">
      <c r="A118" s="59">
        <v>24</v>
      </c>
      <c r="B118" s="99" t="s">
        <v>42</v>
      </c>
      <c r="C118" s="100"/>
      <c r="D118" s="37"/>
      <c r="E118" s="37"/>
      <c r="F118" s="37"/>
      <c r="G118" s="37"/>
      <c r="H118" s="37">
        <f t="shared" ref="H118:AZ118" si="56">SUM(H117:H117)</f>
        <v>0</v>
      </c>
      <c r="I118" s="37">
        <f t="shared" si="56"/>
        <v>0</v>
      </c>
      <c r="J118" s="37">
        <f t="shared" si="56"/>
        <v>0</v>
      </c>
      <c r="K118" s="37">
        <f t="shared" si="56"/>
        <v>0</v>
      </c>
      <c r="L118" s="37">
        <f t="shared" si="56"/>
        <v>0</v>
      </c>
      <c r="M118" s="37">
        <f t="shared" si="56"/>
        <v>0</v>
      </c>
      <c r="N118" s="37">
        <f t="shared" si="56"/>
        <v>0</v>
      </c>
      <c r="O118" s="37">
        <f t="shared" si="56"/>
        <v>0</v>
      </c>
      <c r="P118" s="37">
        <f t="shared" si="56"/>
        <v>0</v>
      </c>
      <c r="Q118" s="37">
        <f t="shared" si="56"/>
        <v>0</v>
      </c>
      <c r="R118" s="37">
        <f t="shared" si="56"/>
        <v>0</v>
      </c>
      <c r="S118" s="37">
        <f t="shared" si="56"/>
        <v>0</v>
      </c>
      <c r="T118" s="37">
        <f t="shared" si="56"/>
        <v>0</v>
      </c>
      <c r="U118" s="37">
        <f t="shared" si="56"/>
        <v>0</v>
      </c>
      <c r="V118" s="37">
        <f t="shared" si="56"/>
        <v>0</v>
      </c>
      <c r="W118" s="37">
        <f t="shared" si="56"/>
        <v>2</v>
      </c>
      <c r="X118" s="37">
        <f t="shared" si="56"/>
        <v>72</v>
      </c>
      <c r="Y118" s="37">
        <f t="shared" si="56"/>
        <v>0</v>
      </c>
      <c r="Z118" s="37">
        <f t="shared" si="56"/>
        <v>0</v>
      </c>
      <c r="AA118" s="37">
        <f t="shared" si="56"/>
        <v>0</v>
      </c>
      <c r="AB118" s="37">
        <f t="shared" si="56"/>
        <v>0</v>
      </c>
      <c r="AC118" s="37">
        <f t="shared" si="56"/>
        <v>0</v>
      </c>
      <c r="AD118" s="37">
        <f t="shared" si="56"/>
        <v>0</v>
      </c>
      <c r="AE118" s="37">
        <f t="shared" si="56"/>
        <v>0</v>
      </c>
      <c r="AF118" s="37">
        <f t="shared" si="56"/>
        <v>0</v>
      </c>
      <c r="AG118" s="37">
        <f t="shared" si="56"/>
        <v>0</v>
      </c>
      <c r="AH118" s="37">
        <f t="shared" si="56"/>
        <v>0</v>
      </c>
      <c r="AI118" s="37">
        <f t="shared" si="56"/>
        <v>0</v>
      </c>
      <c r="AJ118" s="37">
        <f t="shared" si="56"/>
        <v>0</v>
      </c>
      <c r="AK118" s="37">
        <f t="shared" si="56"/>
        <v>0</v>
      </c>
      <c r="AL118" s="37">
        <f t="shared" si="56"/>
        <v>0</v>
      </c>
      <c r="AM118" s="53">
        <f t="shared" si="56"/>
        <v>2.6999999999999997</v>
      </c>
      <c r="AN118" s="37">
        <f t="shared" si="56"/>
        <v>0</v>
      </c>
      <c r="AO118" s="37">
        <f t="shared" si="56"/>
        <v>0</v>
      </c>
      <c r="AP118" s="37">
        <f t="shared" si="56"/>
        <v>0</v>
      </c>
      <c r="AQ118" s="37">
        <f t="shared" si="56"/>
        <v>0</v>
      </c>
      <c r="AR118" s="37">
        <f t="shared" si="56"/>
        <v>0</v>
      </c>
      <c r="AS118" s="37">
        <f t="shared" si="56"/>
        <v>0</v>
      </c>
      <c r="AT118" s="37">
        <f t="shared" si="56"/>
        <v>0</v>
      </c>
      <c r="AU118" s="37">
        <f t="shared" si="56"/>
        <v>0</v>
      </c>
      <c r="AV118" s="37">
        <f t="shared" si="56"/>
        <v>0</v>
      </c>
      <c r="AW118" s="37">
        <f t="shared" si="56"/>
        <v>0</v>
      </c>
      <c r="AX118" s="37">
        <f t="shared" si="56"/>
        <v>0</v>
      </c>
      <c r="AY118" s="37">
        <f t="shared" si="56"/>
        <v>0</v>
      </c>
      <c r="AZ118" s="53">
        <f t="shared" si="56"/>
        <v>74.7</v>
      </c>
      <c r="BA118" s="12"/>
      <c r="BB118" s="50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8"/>
      <c r="DB118" s="8"/>
      <c r="DC118" s="8"/>
      <c r="DD118" s="8"/>
      <c r="DE118" s="8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</row>
    <row r="119" spans="1:158" s="5" customFormat="1" ht="39.75" customHeight="1" x14ac:dyDescent="0.25">
      <c r="A119" s="59">
        <v>25</v>
      </c>
      <c r="B119" s="108" t="s">
        <v>84</v>
      </c>
      <c r="C119" s="109"/>
      <c r="D119" s="61"/>
      <c r="E119" s="62"/>
      <c r="F119" s="62"/>
      <c r="G119" s="62"/>
      <c r="H119" s="63">
        <f>H118+H115+H112+H109+H105+H102+H99</f>
        <v>56</v>
      </c>
      <c r="I119" s="63">
        <f t="shared" ref="I119:AZ119" si="57">I118+I115+I112+I109+I105+I102+I99</f>
        <v>56</v>
      </c>
      <c r="J119" s="63">
        <f t="shared" si="57"/>
        <v>244</v>
      </c>
      <c r="K119" s="63">
        <f t="shared" si="57"/>
        <v>298</v>
      </c>
      <c r="L119" s="63">
        <f t="shared" si="57"/>
        <v>0</v>
      </c>
      <c r="M119" s="63">
        <f t="shared" si="57"/>
        <v>0</v>
      </c>
      <c r="N119" s="63">
        <f t="shared" si="57"/>
        <v>0</v>
      </c>
      <c r="O119" s="63">
        <f t="shared" si="57"/>
        <v>0</v>
      </c>
      <c r="P119" s="63">
        <f t="shared" si="57"/>
        <v>64.8</v>
      </c>
      <c r="Q119" s="63">
        <f t="shared" si="57"/>
        <v>0</v>
      </c>
      <c r="R119" s="63">
        <f t="shared" si="57"/>
        <v>0</v>
      </c>
      <c r="S119" s="63">
        <f t="shared" si="57"/>
        <v>20</v>
      </c>
      <c r="T119" s="63">
        <f t="shared" si="57"/>
        <v>43</v>
      </c>
      <c r="U119" s="63">
        <f t="shared" si="57"/>
        <v>0</v>
      </c>
      <c r="V119" s="63">
        <f t="shared" si="57"/>
        <v>0</v>
      </c>
      <c r="W119" s="63">
        <f t="shared" si="57"/>
        <v>2</v>
      </c>
      <c r="X119" s="63">
        <f t="shared" si="57"/>
        <v>72</v>
      </c>
      <c r="Y119" s="63">
        <f t="shared" si="57"/>
        <v>0</v>
      </c>
      <c r="Z119" s="63">
        <f t="shared" si="57"/>
        <v>0</v>
      </c>
      <c r="AA119" s="63">
        <f t="shared" si="57"/>
        <v>0</v>
      </c>
      <c r="AB119" s="63">
        <f t="shared" si="57"/>
        <v>0</v>
      </c>
      <c r="AC119" s="63">
        <f t="shared" si="57"/>
        <v>0</v>
      </c>
      <c r="AD119" s="63">
        <f t="shared" si="57"/>
        <v>0</v>
      </c>
      <c r="AE119" s="63">
        <f t="shared" si="57"/>
        <v>0</v>
      </c>
      <c r="AF119" s="63">
        <f t="shared" si="57"/>
        <v>0</v>
      </c>
      <c r="AG119" s="63">
        <f t="shared" si="57"/>
        <v>0</v>
      </c>
      <c r="AH119" s="63">
        <f t="shared" si="57"/>
        <v>0</v>
      </c>
      <c r="AI119" s="63">
        <f t="shared" si="57"/>
        <v>0</v>
      </c>
      <c r="AJ119" s="63">
        <f t="shared" si="57"/>
        <v>0</v>
      </c>
      <c r="AK119" s="63">
        <f t="shared" si="57"/>
        <v>0</v>
      </c>
      <c r="AL119" s="63">
        <f t="shared" si="57"/>
        <v>0</v>
      </c>
      <c r="AM119" s="64">
        <f t="shared" si="57"/>
        <v>2.6999999999999997</v>
      </c>
      <c r="AN119" s="64">
        <f t="shared" si="57"/>
        <v>2</v>
      </c>
      <c r="AO119" s="64">
        <f t="shared" si="57"/>
        <v>20</v>
      </c>
      <c r="AP119" s="64">
        <f t="shared" si="57"/>
        <v>6</v>
      </c>
      <c r="AQ119" s="64">
        <f t="shared" si="57"/>
        <v>12.9</v>
      </c>
      <c r="AR119" s="64">
        <f t="shared" si="57"/>
        <v>0</v>
      </c>
      <c r="AS119" s="64">
        <f t="shared" si="57"/>
        <v>0</v>
      </c>
      <c r="AT119" s="64">
        <f t="shared" si="57"/>
        <v>12.9</v>
      </c>
      <c r="AU119" s="63">
        <f t="shared" si="57"/>
        <v>2</v>
      </c>
      <c r="AV119" s="63">
        <f t="shared" si="57"/>
        <v>3</v>
      </c>
      <c r="AW119" s="63">
        <f t="shared" si="57"/>
        <v>0</v>
      </c>
      <c r="AX119" s="63">
        <f t="shared" si="57"/>
        <v>0</v>
      </c>
      <c r="AY119" s="63">
        <f t="shared" si="57"/>
        <v>3</v>
      </c>
      <c r="AZ119" s="64">
        <f t="shared" si="57"/>
        <v>574.4</v>
      </c>
      <c r="BA119" s="12"/>
      <c r="BB119" s="50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8"/>
      <c r="DB119" s="8"/>
      <c r="DC119" s="8"/>
      <c r="DD119" s="8"/>
      <c r="DE119" s="8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</row>
    <row r="120" spans="1:158" s="5" customFormat="1" ht="30.75" customHeight="1" x14ac:dyDescent="0.25">
      <c r="A120" s="101" t="s">
        <v>122</v>
      </c>
      <c r="B120" s="101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  <c r="AF120" s="101"/>
      <c r="AG120" s="101"/>
      <c r="AH120" s="101"/>
      <c r="AI120" s="101"/>
      <c r="AJ120" s="101"/>
      <c r="AK120" s="101"/>
      <c r="AL120" s="101"/>
      <c r="AM120" s="101"/>
      <c r="AN120" s="101"/>
      <c r="AO120" s="101"/>
      <c r="AP120" s="101"/>
      <c r="AQ120" s="101"/>
      <c r="AR120" s="101"/>
      <c r="AS120" s="101"/>
      <c r="AT120" s="101"/>
      <c r="AU120" s="101"/>
      <c r="AV120" s="101"/>
      <c r="AW120" s="101"/>
      <c r="AX120" s="101"/>
      <c r="AY120" s="101"/>
      <c r="AZ120" s="101"/>
      <c r="BA120" s="12"/>
      <c r="BB120" s="50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8"/>
      <c r="DB120" s="8"/>
      <c r="DC120" s="8"/>
      <c r="DD120" s="8"/>
      <c r="DE120" s="8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</row>
    <row r="121" spans="1:158" s="5" customFormat="1" ht="39" customHeight="1" x14ac:dyDescent="0.25">
      <c r="A121" s="59">
        <v>1</v>
      </c>
      <c r="B121" s="97" t="s">
        <v>57</v>
      </c>
      <c r="C121" s="98"/>
      <c r="D121" s="34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6"/>
      <c r="BA121" s="12"/>
      <c r="BB121" s="50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8"/>
      <c r="DB121" s="8"/>
      <c r="DC121" s="8"/>
      <c r="DD121" s="8"/>
      <c r="DE121" s="8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</row>
    <row r="122" spans="1:158" s="5" customFormat="1" ht="27" customHeight="1" x14ac:dyDescent="0.25">
      <c r="A122" s="59">
        <v>2</v>
      </c>
      <c r="B122" s="40" t="s">
        <v>53</v>
      </c>
      <c r="C122" s="24" t="s">
        <v>106</v>
      </c>
      <c r="D122" s="34">
        <v>7</v>
      </c>
      <c r="E122" s="35">
        <v>1</v>
      </c>
      <c r="F122" s="35">
        <v>1</v>
      </c>
      <c r="G122" s="35"/>
      <c r="H122" s="35">
        <v>4</v>
      </c>
      <c r="I122" s="35">
        <f>E122*H122</f>
        <v>4</v>
      </c>
      <c r="J122" s="35">
        <v>56</v>
      </c>
      <c r="K122" s="35">
        <f>F122*J122</f>
        <v>56</v>
      </c>
      <c r="L122" s="35"/>
      <c r="M122" s="35"/>
      <c r="N122" s="35"/>
      <c r="O122" s="35"/>
      <c r="P122" s="35">
        <f t="shared" ref="P122:P124" si="58">(K122+I122)*0.2</f>
        <v>12</v>
      </c>
      <c r="Q122" s="35"/>
      <c r="R122" s="35"/>
      <c r="S122" s="35">
        <v>4</v>
      </c>
      <c r="T122" s="35">
        <f>D122*1</f>
        <v>7</v>
      </c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>
        <v>1</v>
      </c>
      <c r="AQ122" s="51">
        <f>D122*0.3*1</f>
        <v>2.1</v>
      </c>
      <c r="AR122" s="35"/>
      <c r="AS122" s="35"/>
      <c r="AT122" s="51">
        <f t="shared" ref="AT122:AT124" si="59">AQ122+AR122+AS122</f>
        <v>2.1</v>
      </c>
      <c r="AU122" s="35"/>
      <c r="AV122" s="35"/>
      <c r="AW122" s="35"/>
      <c r="AX122" s="35"/>
      <c r="AY122" s="35"/>
      <c r="AZ122" s="52">
        <f>I122+K122+M122+O122+P122+R122+T122+V122+X122+Z122+AB122+AD122+AF122+AH122+AL122+AM122+AO122+AT122+AU122+AY122</f>
        <v>81.099999999999994</v>
      </c>
      <c r="BA122" s="12"/>
      <c r="BB122" s="50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8"/>
      <c r="DB122" s="8"/>
      <c r="DC122" s="8"/>
      <c r="DD122" s="8"/>
      <c r="DE122" s="8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</row>
    <row r="123" spans="1:158" s="5" customFormat="1" ht="30" customHeight="1" x14ac:dyDescent="0.25">
      <c r="A123" s="59">
        <v>3</v>
      </c>
      <c r="B123" s="40" t="s">
        <v>51</v>
      </c>
      <c r="C123" s="24" t="s">
        <v>91</v>
      </c>
      <c r="D123" s="34">
        <v>7</v>
      </c>
      <c r="E123" s="35">
        <v>1</v>
      </c>
      <c r="F123" s="35">
        <v>1</v>
      </c>
      <c r="G123" s="35"/>
      <c r="H123" s="35">
        <v>2</v>
      </c>
      <c r="I123" s="35">
        <f>E123*H123</f>
        <v>2</v>
      </c>
      <c r="J123" s="35">
        <v>58</v>
      </c>
      <c r="K123" s="35">
        <f>F123*J123</f>
        <v>58</v>
      </c>
      <c r="L123" s="35"/>
      <c r="M123" s="35"/>
      <c r="N123" s="35"/>
      <c r="O123" s="35"/>
      <c r="P123" s="35">
        <f t="shared" si="58"/>
        <v>12</v>
      </c>
      <c r="Q123" s="35"/>
      <c r="R123" s="35"/>
      <c r="S123" s="35">
        <v>4</v>
      </c>
      <c r="T123" s="35">
        <f>D123*1</f>
        <v>7</v>
      </c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>
        <v>1</v>
      </c>
      <c r="AQ123" s="51">
        <f>D123*0.3*1</f>
        <v>2.1</v>
      </c>
      <c r="AR123" s="35"/>
      <c r="AS123" s="35"/>
      <c r="AT123" s="51">
        <f t="shared" si="59"/>
        <v>2.1</v>
      </c>
      <c r="AU123" s="35"/>
      <c r="AV123" s="35"/>
      <c r="AW123" s="35"/>
      <c r="AX123" s="35"/>
      <c r="AY123" s="35"/>
      <c r="AZ123" s="52">
        <f>I123+K123+M123+O123+P123+R123+T123+V123+X123+Z123+AB123+AD123+AF123+AH123+AL123+AM123+AO123+AT123+AU123+AY123</f>
        <v>81.099999999999994</v>
      </c>
      <c r="BA123" s="12"/>
      <c r="BB123" s="50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8"/>
      <c r="DB123" s="8"/>
      <c r="DC123" s="8"/>
      <c r="DD123" s="8"/>
      <c r="DE123" s="8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</row>
    <row r="124" spans="1:158" s="5" customFormat="1" ht="31.5" customHeight="1" x14ac:dyDescent="0.25">
      <c r="A124" s="59">
        <v>4</v>
      </c>
      <c r="B124" s="40" t="s">
        <v>50</v>
      </c>
      <c r="C124" s="24" t="s">
        <v>91</v>
      </c>
      <c r="D124" s="34">
        <v>7</v>
      </c>
      <c r="E124" s="35">
        <v>1</v>
      </c>
      <c r="F124" s="35">
        <v>1</v>
      </c>
      <c r="G124" s="35"/>
      <c r="H124" s="35">
        <v>2</v>
      </c>
      <c r="I124" s="35">
        <f>E124*H124</f>
        <v>2</v>
      </c>
      <c r="J124" s="35">
        <v>58</v>
      </c>
      <c r="K124" s="35">
        <f>F124*J124</f>
        <v>58</v>
      </c>
      <c r="L124" s="35"/>
      <c r="M124" s="35"/>
      <c r="N124" s="35"/>
      <c r="O124" s="35"/>
      <c r="P124" s="35">
        <f t="shared" si="58"/>
        <v>12</v>
      </c>
      <c r="Q124" s="35"/>
      <c r="R124" s="35"/>
      <c r="S124" s="35">
        <v>4</v>
      </c>
      <c r="T124" s="35">
        <f>D124*1</f>
        <v>7</v>
      </c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>
        <v>1</v>
      </c>
      <c r="AQ124" s="51">
        <f>D124*0.3*1</f>
        <v>2.1</v>
      </c>
      <c r="AR124" s="35"/>
      <c r="AS124" s="35"/>
      <c r="AT124" s="51">
        <f t="shared" si="59"/>
        <v>2.1</v>
      </c>
      <c r="AU124" s="35"/>
      <c r="AV124" s="35"/>
      <c r="AW124" s="35"/>
      <c r="AX124" s="35"/>
      <c r="AY124" s="35"/>
      <c r="AZ124" s="52">
        <f>I124+K124+M124+O124+P124+R124+T124+V124+X124+Z124+AB124+AD124+AF124+AH124+AL124+AM124+AO124+AT124+AU124+AY124</f>
        <v>81.099999999999994</v>
      </c>
      <c r="BA124" s="12"/>
      <c r="BB124" s="50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8"/>
      <c r="DB124" s="8"/>
      <c r="DC124" s="8"/>
      <c r="DD124" s="8"/>
      <c r="DE124" s="8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</row>
    <row r="125" spans="1:158" s="5" customFormat="1" ht="30" customHeight="1" x14ac:dyDescent="0.25">
      <c r="A125" s="59">
        <v>5</v>
      </c>
      <c r="B125" s="99" t="s">
        <v>41</v>
      </c>
      <c r="C125" s="100"/>
      <c r="D125" s="39"/>
      <c r="E125" s="39"/>
      <c r="F125" s="39"/>
      <c r="G125" s="39"/>
      <c r="H125" s="53">
        <f>H122+H123+H124</f>
        <v>8</v>
      </c>
      <c r="I125" s="53">
        <f t="shared" ref="I125:AZ125" si="60">I122+I123+I124</f>
        <v>8</v>
      </c>
      <c r="J125" s="53">
        <f t="shared" si="60"/>
        <v>172</v>
      </c>
      <c r="K125" s="53">
        <f t="shared" si="60"/>
        <v>172</v>
      </c>
      <c r="L125" s="53">
        <f t="shared" si="60"/>
        <v>0</v>
      </c>
      <c r="M125" s="53">
        <f t="shared" si="60"/>
        <v>0</v>
      </c>
      <c r="N125" s="53">
        <f t="shared" si="60"/>
        <v>0</v>
      </c>
      <c r="O125" s="53">
        <f t="shared" si="60"/>
        <v>0</v>
      </c>
      <c r="P125" s="53">
        <f t="shared" si="60"/>
        <v>36</v>
      </c>
      <c r="Q125" s="53">
        <f t="shared" si="60"/>
        <v>0</v>
      </c>
      <c r="R125" s="53">
        <f t="shared" si="60"/>
        <v>0</v>
      </c>
      <c r="S125" s="53">
        <f t="shared" si="60"/>
        <v>12</v>
      </c>
      <c r="T125" s="53">
        <f t="shared" si="60"/>
        <v>21</v>
      </c>
      <c r="U125" s="53">
        <f t="shared" si="60"/>
        <v>0</v>
      </c>
      <c r="V125" s="53">
        <f t="shared" si="60"/>
        <v>0</v>
      </c>
      <c r="W125" s="53">
        <f t="shared" si="60"/>
        <v>0</v>
      </c>
      <c r="X125" s="53">
        <f t="shared" si="60"/>
        <v>0</v>
      </c>
      <c r="Y125" s="53">
        <f t="shared" si="60"/>
        <v>0</v>
      </c>
      <c r="Z125" s="53">
        <f t="shared" si="60"/>
        <v>0</v>
      </c>
      <c r="AA125" s="53">
        <f t="shared" si="60"/>
        <v>0</v>
      </c>
      <c r="AB125" s="53">
        <f t="shared" si="60"/>
        <v>0</v>
      </c>
      <c r="AC125" s="53">
        <f t="shared" si="60"/>
        <v>0</v>
      </c>
      <c r="AD125" s="53">
        <f t="shared" si="60"/>
        <v>0</v>
      </c>
      <c r="AE125" s="53">
        <f t="shared" si="60"/>
        <v>0</v>
      </c>
      <c r="AF125" s="53">
        <f t="shared" si="60"/>
        <v>0</v>
      </c>
      <c r="AG125" s="53">
        <f t="shared" si="60"/>
        <v>0</v>
      </c>
      <c r="AH125" s="53">
        <f t="shared" si="60"/>
        <v>0</v>
      </c>
      <c r="AI125" s="53">
        <f t="shared" si="60"/>
        <v>0</v>
      </c>
      <c r="AJ125" s="53">
        <f t="shared" si="60"/>
        <v>0</v>
      </c>
      <c r="AK125" s="53">
        <f t="shared" si="60"/>
        <v>0</v>
      </c>
      <c r="AL125" s="53">
        <f t="shared" si="60"/>
        <v>0</v>
      </c>
      <c r="AM125" s="53">
        <f t="shared" si="60"/>
        <v>0</v>
      </c>
      <c r="AN125" s="53">
        <f t="shared" si="60"/>
        <v>0</v>
      </c>
      <c r="AO125" s="53">
        <f t="shared" si="60"/>
        <v>0</v>
      </c>
      <c r="AP125" s="53">
        <f t="shared" si="60"/>
        <v>3</v>
      </c>
      <c r="AQ125" s="53">
        <f t="shared" si="60"/>
        <v>6.3000000000000007</v>
      </c>
      <c r="AR125" s="53">
        <f t="shared" si="60"/>
        <v>0</v>
      </c>
      <c r="AS125" s="53">
        <f t="shared" si="60"/>
        <v>0</v>
      </c>
      <c r="AT125" s="53">
        <f t="shared" si="60"/>
        <v>6.3000000000000007</v>
      </c>
      <c r="AU125" s="53">
        <f t="shared" si="60"/>
        <v>0</v>
      </c>
      <c r="AV125" s="53">
        <f t="shared" si="60"/>
        <v>0</v>
      </c>
      <c r="AW125" s="53">
        <f t="shared" si="60"/>
        <v>0</v>
      </c>
      <c r="AX125" s="53">
        <f t="shared" si="60"/>
        <v>0</v>
      </c>
      <c r="AY125" s="53">
        <f t="shared" si="60"/>
        <v>0</v>
      </c>
      <c r="AZ125" s="53">
        <f t="shared" si="60"/>
        <v>243.29999999999998</v>
      </c>
      <c r="BA125" s="12"/>
      <c r="BB125" s="50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8"/>
      <c r="DB125" s="8"/>
      <c r="DC125" s="8"/>
      <c r="DD125" s="8"/>
      <c r="DE125" s="8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</row>
    <row r="126" spans="1:158" s="5" customFormat="1" ht="46.5" customHeight="1" x14ac:dyDescent="0.25">
      <c r="A126" s="59">
        <v>6</v>
      </c>
      <c r="B126" s="97" t="s">
        <v>58</v>
      </c>
      <c r="C126" s="98"/>
      <c r="D126" s="34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6"/>
      <c r="BA126" s="12"/>
      <c r="BB126" s="50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8"/>
      <c r="DB126" s="8"/>
      <c r="DC126" s="8"/>
      <c r="DD126" s="8"/>
      <c r="DE126" s="8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</row>
    <row r="127" spans="1:158" s="5" customFormat="1" ht="36.75" customHeight="1" x14ac:dyDescent="0.25">
      <c r="A127" s="59">
        <v>7</v>
      </c>
      <c r="B127" s="40" t="s">
        <v>51</v>
      </c>
      <c r="C127" s="24" t="s">
        <v>91</v>
      </c>
      <c r="D127" s="34">
        <v>7</v>
      </c>
      <c r="E127" s="35">
        <v>1</v>
      </c>
      <c r="F127" s="35">
        <v>1</v>
      </c>
      <c r="G127" s="35"/>
      <c r="H127" s="35">
        <v>12</v>
      </c>
      <c r="I127" s="35">
        <f>E127*H127</f>
        <v>12</v>
      </c>
      <c r="J127" s="35">
        <v>78</v>
      </c>
      <c r="K127" s="35">
        <f>F127*J127</f>
        <v>78</v>
      </c>
      <c r="L127" s="35"/>
      <c r="M127" s="35"/>
      <c r="N127" s="35"/>
      <c r="O127" s="35"/>
      <c r="P127" s="35">
        <f t="shared" ref="P127" si="61">(K127+I127)*0.2</f>
        <v>18</v>
      </c>
      <c r="Q127" s="35"/>
      <c r="R127" s="35"/>
      <c r="S127" s="35">
        <v>4</v>
      </c>
      <c r="T127" s="35">
        <f>D127*1</f>
        <v>7</v>
      </c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>
        <v>1</v>
      </c>
      <c r="AQ127" s="51">
        <f>D127*0.3*1</f>
        <v>2.1</v>
      </c>
      <c r="AR127" s="35"/>
      <c r="AS127" s="35"/>
      <c r="AT127" s="51">
        <f t="shared" ref="AT127" si="62">AQ127+AR127+AS127</f>
        <v>2.1</v>
      </c>
      <c r="AU127" s="35"/>
      <c r="AV127" s="35"/>
      <c r="AW127" s="35"/>
      <c r="AX127" s="35"/>
      <c r="AY127" s="35"/>
      <c r="AZ127" s="52">
        <f>I127+K127+M127+O127+P127+R127+T127+V127+X127+Z127+AB127+AD127+AF127+AH127+AL127+AM127+AO127+AT127+AU127+AY127</f>
        <v>117.1</v>
      </c>
      <c r="BA127" s="12"/>
      <c r="BB127" s="50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8"/>
      <c r="DB127" s="8"/>
      <c r="DC127" s="8"/>
      <c r="DD127" s="8"/>
      <c r="DE127" s="8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</row>
    <row r="128" spans="1:158" s="5" customFormat="1" ht="41.25" customHeight="1" x14ac:dyDescent="0.25">
      <c r="A128" s="59">
        <v>8</v>
      </c>
      <c r="B128" s="99" t="s">
        <v>41</v>
      </c>
      <c r="C128" s="100"/>
      <c r="D128" s="39"/>
      <c r="E128" s="39"/>
      <c r="F128" s="39"/>
      <c r="G128" s="39"/>
      <c r="H128" s="37">
        <f>H127</f>
        <v>12</v>
      </c>
      <c r="I128" s="37">
        <f t="shared" ref="I128:AZ128" si="63">I127</f>
        <v>12</v>
      </c>
      <c r="J128" s="37">
        <f t="shared" si="63"/>
        <v>78</v>
      </c>
      <c r="K128" s="37">
        <f t="shared" si="63"/>
        <v>78</v>
      </c>
      <c r="L128" s="37">
        <f t="shared" si="63"/>
        <v>0</v>
      </c>
      <c r="M128" s="37">
        <f t="shared" si="63"/>
        <v>0</v>
      </c>
      <c r="N128" s="37">
        <f t="shared" si="63"/>
        <v>0</v>
      </c>
      <c r="O128" s="37">
        <f t="shared" si="63"/>
        <v>0</v>
      </c>
      <c r="P128" s="37">
        <f t="shared" si="63"/>
        <v>18</v>
      </c>
      <c r="Q128" s="37">
        <f t="shared" si="63"/>
        <v>0</v>
      </c>
      <c r="R128" s="37">
        <f t="shared" si="63"/>
        <v>0</v>
      </c>
      <c r="S128" s="37">
        <f t="shared" si="63"/>
        <v>4</v>
      </c>
      <c r="T128" s="37">
        <f t="shared" si="63"/>
        <v>7</v>
      </c>
      <c r="U128" s="37">
        <f t="shared" si="63"/>
        <v>0</v>
      </c>
      <c r="V128" s="37">
        <f t="shared" si="63"/>
        <v>0</v>
      </c>
      <c r="W128" s="37">
        <f t="shared" si="63"/>
        <v>0</v>
      </c>
      <c r="X128" s="37">
        <f t="shared" si="63"/>
        <v>0</v>
      </c>
      <c r="Y128" s="37">
        <f t="shared" si="63"/>
        <v>0</v>
      </c>
      <c r="Z128" s="37">
        <f t="shared" si="63"/>
        <v>0</v>
      </c>
      <c r="AA128" s="37">
        <f t="shared" si="63"/>
        <v>0</v>
      </c>
      <c r="AB128" s="37">
        <f t="shared" si="63"/>
        <v>0</v>
      </c>
      <c r="AC128" s="37">
        <f t="shared" si="63"/>
        <v>0</v>
      </c>
      <c r="AD128" s="37">
        <f t="shared" si="63"/>
        <v>0</v>
      </c>
      <c r="AE128" s="37">
        <f t="shared" si="63"/>
        <v>0</v>
      </c>
      <c r="AF128" s="37">
        <f t="shared" si="63"/>
        <v>0</v>
      </c>
      <c r="AG128" s="37">
        <f t="shared" si="63"/>
        <v>0</v>
      </c>
      <c r="AH128" s="37">
        <f t="shared" si="63"/>
        <v>0</v>
      </c>
      <c r="AI128" s="37">
        <f t="shared" si="63"/>
        <v>0</v>
      </c>
      <c r="AJ128" s="37">
        <f t="shared" si="63"/>
        <v>0</v>
      </c>
      <c r="AK128" s="37">
        <f t="shared" si="63"/>
        <v>0</v>
      </c>
      <c r="AL128" s="37">
        <f t="shared" si="63"/>
        <v>0</v>
      </c>
      <c r="AM128" s="37">
        <f t="shared" si="63"/>
        <v>0</v>
      </c>
      <c r="AN128" s="37">
        <f t="shared" si="63"/>
        <v>0</v>
      </c>
      <c r="AO128" s="37">
        <f t="shared" si="63"/>
        <v>0</v>
      </c>
      <c r="AP128" s="37">
        <f t="shared" si="63"/>
        <v>1</v>
      </c>
      <c r="AQ128" s="53">
        <f t="shared" si="63"/>
        <v>2.1</v>
      </c>
      <c r="AR128" s="37">
        <f t="shared" si="63"/>
        <v>0</v>
      </c>
      <c r="AS128" s="37">
        <f t="shared" si="63"/>
        <v>0</v>
      </c>
      <c r="AT128" s="53">
        <f t="shared" si="63"/>
        <v>2.1</v>
      </c>
      <c r="AU128" s="37">
        <f t="shared" si="63"/>
        <v>0</v>
      </c>
      <c r="AV128" s="37">
        <f t="shared" si="63"/>
        <v>0</v>
      </c>
      <c r="AW128" s="37">
        <f t="shared" si="63"/>
        <v>0</v>
      </c>
      <c r="AX128" s="37">
        <f t="shared" si="63"/>
        <v>0</v>
      </c>
      <c r="AY128" s="37">
        <f t="shared" si="63"/>
        <v>0</v>
      </c>
      <c r="AZ128" s="53">
        <f t="shared" si="63"/>
        <v>117.1</v>
      </c>
      <c r="BA128" s="12"/>
      <c r="BB128" s="50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8"/>
      <c r="DB128" s="8"/>
      <c r="DC128" s="8"/>
      <c r="DD128" s="8"/>
      <c r="DE128" s="8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</row>
    <row r="129" spans="1:158" s="5" customFormat="1" ht="39" customHeight="1" x14ac:dyDescent="0.25">
      <c r="A129" s="59">
        <v>9</v>
      </c>
      <c r="B129" s="97" t="s">
        <v>66</v>
      </c>
      <c r="C129" s="98"/>
      <c r="D129" s="34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6"/>
      <c r="BA129" s="12"/>
      <c r="BB129" s="50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8"/>
      <c r="DB129" s="8"/>
      <c r="DC129" s="8"/>
      <c r="DD129" s="8"/>
      <c r="DE129" s="8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</row>
    <row r="130" spans="1:158" s="5" customFormat="1" ht="41.25" customHeight="1" x14ac:dyDescent="0.25">
      <c r="A130" s="59">
        <v>10</v>
      </c>
      <c r="B130" s="40" t="s">
        <v>50</v>
      </c>
      <c r="C130" s="40" t="s">
        <v>140</v>
      </c>
      <c r="D130" s="34">
        <v>19</v>
      </c>
      <c r="E130" s="35">
        <v>1</v>
      </c>
      <c r="F130" s="35">
        <v>2</v>
      </c>
      <c r="G130" s="35"/>
      <c r="H130" s="71">
        <v>6</v>
      </c>
      <c r="I130" s="71">
        <f>E130*H130</f>
        <v>6</v>
      </c>
      <c r="J130" s="71">
        <v>54</v>
      </c>
      <c r="K130" s="71">
        <f>F130*J130</f>
        <v>108</v>
      </c>
      <c r="L130" s="35"/>
      <c r="M130" s="35"/>
      <c r="N130" s="35"/>
      <c r="O130" s="35"/>
      <c r="P130" s="35">
        <f t="shared" ref="P130" si="64">(K130+I130)*0.2</f>
        <v>22.8</v>
      </c>
      <c r="Q130" s="35"/>
      <c r="R130" s="35"/>
      <c r="S130" s="35">
        <v>4</v>
      </c>
      <c r="T130" s="35">
        <f>D130*1</f>
        <v>19</v>
      </c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>
        <f>F130</f>
        <v>2</v>
      </c>
      <c r="AQ130" s="51">
        <f>D130*0.3*1</f>
        <v>5.7</v>
      </c>
      <c r="AR130" s="35"/>
      <c r="AS130" s="35"/>
      <c r="AT130" s="51">
        <f t="shared" ref="AT130" si="65">AQ130+AR130+AS130</f>
        <v>5.7</v>
      </c>
      <c r="AU130" s="35"/>
      <c r="AV130" s="35"/>
      <c r="AW130" s="35"/>
      <c r="AX130" s="35"/>
      <c r="AY130" s="35"/>
      <c r="AZ130" s="52">
        <f>I130+K130+M130+O130+P130+R130+T130+V130+X130+Z130+AB130+AD130+AF130+AH130+AL130+AM130+AO130+AT130+AU130+AY130</f>
        <v>161.5</v>
      </c>
      <c r="BA130" s="12"/>
      <c r="BB130" s="50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8"/>
      <c r="DB130" s="8"/>
      <c r="DC130" s="8"/>
      <c r="DD130" s="8"/>
      <c r="DE130" s="8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</row>
    <row r="131" spans="1:158" s="5" customFormat="1" ht="33.75" customHeight="1" x14ac:dyDescent="0.25">
      <c r="A131" s="59">
        <v>11</v>
      </c>
      <c r="B131" s="99" t="s">
        <v>41</v>
      </c>
      <c r="C131" s="100"/>
      <c r="D131" s="39"/>
      <c r="E131" s="39"/>
      <c r="F131" s="39"/>
      <c r="G131" s="39"/>
      <c r="H131" s="37">
        <f>H130</f>
        <v>6</v>
      </c>
      <c r="I131" s="37">
        <f t="shared" ref="I131:AZ131" si="66">I130</f>
        <v>6</v>
      </c>
      <c r="J131" s="37">
        <f t="shared" si="66"/>
        <v>54</v>
      </c>
      <c r="K131" s="37">
        <f t="shared" si="66"/>
        <v>108</v>
      </c>
      <c r="L131" s="37">
        <f t="shared" si="66"/>
        <v>0</v>
      </c>
      <c r="M131" s="37">
        <f t="shared" si="66"/>
        <v>0</v>
      </c>
      <c r="N131" s="37">
        <f t="shared" si="66"/>
        <v>0</v>
      </c>
      <c r="O131" s="37">
        <f t="shared" si="66"/>
        <v>0</v>
      </c>
      <c r="P131" s="37">
        <f t="shared" si="66"/>
        <v>22.8</v>
      </c>
      <c r="Q131" s="37">
        <f t="shared" si="66"/>
        <v>0</v>
      </c>
      <c r="R131" s="37">
        <f t="shared" si="66"/>
        <v>0</v>
      </c>
      <c r="S131" s="37">
        <f t="shared" si="66"/>
        <v>4</v>
      </c>
      <c r="T131" s="37">
        <f t="shared" si="66"/>
        <v>19</v>
      </c>
      <c r="U131" s="37">
        <f t="shared" si="66"/>
        <v>0</v>
      </c>
      <c r="V131" s="37">
        <f t="shared" si="66"/>
        <v>0</v>
      </c>
      <c r="W131" s="37">
        <f t="shared" si="66"/>
        <v>0</v>
      </c>
      <c r="X131" s="37">
        <f t="shared" si="66"/>
        <v>0</v>
      </c>
      <c r="Y131" s="37">
        <f t="shared" si="66"/>
        <v>0</v>
      </c>
      <c r="Z131" s="37">
        <f t="shared" si="66"/>
        <v>0</v>
      </c>
      <c r="AA131" s="37">
        <f t="shared" si="66"/>
        <v>0</v>
      </c>
      <c r="AB131" s="37">
        <f t="shared" si="66"/>
        <v>0</v>
      </c>
      <c r="AC131" s="37">
        <f t="shared" si="66"/>
        <v>0</v>
      </c>
      <c r="AD131" s="37">
        <f t="shared" si="66"/>
        <v>0</v>
      </c>
      <c r="AE131" s="37">
        <f t="shared" si="66"/>
        <v>0</v>
      </c>
      <c r="AF131" s="37">
        <f t="shared" si="66"/>
        <v>0</v>
      </c>
      <c r="AG131" s="37">
        <f t="shared" si="66"/>
        <v>0</v>
      </c>
      <c r="AH131" s="37">
        <f t="shared" si="66"/>
        <v>0</v>
      </c>
      <c r="AI131" s="37">
        <f t="shared" si="66"/>
        <v>0</v>
      </c>
      <c r="AJ131" s="37">
        <f t="shared" si="66"/>
        <v>0</v>
      </c>
      <c r="AK131" s="37">
        <f t="shared" si="66"/>
        <v>0</v>
      </c>
      <c r="AL131" s="37">
        <f t="shared" si="66"/>
        <v>0</v>
      </c>
      <c r="AM131" s="37">
        <f t="shared" si="66"/>
        <v>0</v>
      </c>
      <c r="AN131" s="37">
        <f t="shared" si="66"/>
        <v>0</v>
      </c>
      <c r="AO131" s="37">
        <f t="shared" si="66"/>
        <v>0</v>
      </c>
      <c r="AP131" s="37">
        <f t="shared" si="66"/>
        <v>2</v>
      </c>
      <c r="AQ131" s="53">
        <f t="shared" si="66"/>
        <v>5.7</v>
      </c>
      <c r="AR131" s="37">
        <f t="shared" si="66"/>
        <v>0</v>
      </c>
      <c r="AS131" s="37">
        <f t="shared" si="66"/>
        <v>0</v>
      </c>
      <c r="AT131" s="53">
        <f t="shared" si="66"/>
        <v>5.7</v>
      </c>
      <c r="AU131" s="37">
        <f t="shared" si="66"/>
        <v>0</v>
      </c>
      <c r="AV131" s="37">
        <f t="shared" si="66"/>
        <v>0</v>
      </c>
      <c r="AW131" s="37">
        <f t="shared" si="66"/>
        <v>0</v>
      </c>
      <c r="AX131" s="37">
        <f t="shared" si="66"/>
        <v>0</v>
      </c>
      <c r="AY131" s="37">
        <f t="shared" si="66"/>
        <v>0</v>
      </c>
      <c r="AZ131" s="53">
        <f t="shared" si="66"/>
        <v>161.5</v>
      </c>
      <c r="BA131" s="12"/>
      <c r="BB131" s="50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8"/>
      <c r="DB131" s="8"/>
      <c r="DC131" s="8"/>
      <c r="DD131" s="8"/>
      <c r="DE131" s="8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</row>
    <row r="132" spans="1:158" s="5" customFormat="1" ht="38.25" customHeight="1" x14ac:dyDescent="0.25">
      <c r="A132" s="59">
        <v>12</v>
      </c>
      <c r="B132" s="106" t="s">
        <v>77</v>
      </c>
      <c r="C132" s="107"/>
      <c r="D132" s="34"/>
      <c r="E132" s="34"/>
      <c r="F132" s="34"/>
      <c r="G132" s="34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6"/>
      <c r="AJ132" s="46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46"/>
      <c r="AY132" s="46"/>
      <c r="AZ132" s="46"/>
      <c r="BA132" s="12"/>
      <c r="BB132" s="50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8"/>
      <c r="DB132" s="8"/>
      <c r="DC132" s="8"/>
      <c r="DD132" s="8"/>
      <c r="DE132" s="8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</row>
    <row r="133" spans="1:158" s="5" customFormat="1" ht="34.5" customHeight="1" x14ac:dyDescent="0.25">
      <c r="A133" s="59">
        <v>13</v>
      </c>
      <c r="B133" s="40" t="s">
        <v>81</v>
      </c>
      <c r="C133" s="24" t="s">
        <v>111</v>
      </c>
      <c r="D133" s="34">
        <v>1</v>
      </c>
      <c r="E133" s="34"/>
      <c r="F133" s="34"/>
      <c r="G133" s="34"/>
      <c r="H133" s="46"/>
      <c r="I133" s="46"/>
      <c r="J133" s="46"/>
      <c r="K133" s="46"/>
      <c r="L133" s="34"/>
      <c r="M133" s="34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6"/>
      <c r="AE133" s="46"/>
      <c r="AF133" s="46"/>
      <c r="AG133" s="46"/>
      <c r="AH133" s="46"/>
      <c r="AI133" s="46"/>
      <c r="AJ133" s="46"/>
      <c r="AK133" s="46"/>
      <c r="AL133" s="46"/>
      <c r="AM133" s="46"/>
      <c r="AN133" s="34">
        <v>1</v>
      </c>
      <c r="AO133" s="34">
        <f>AN133*10</f>
        <v>10</v>
      </c>
      <c r="AP133" s="46"/>
      <c r="AQ133" s="46"/>
      <c r="AR133" s="46"/>
      <c r="AS133" s="46"/>
      <c r="AT133" s="46"/>
      <c r="AU133" s="46"/>
      <c r="AV133" s="46"/>
      <c r="AW133" s="46"/>
      <c r="AX133" s="46"/>
      <c r="AY133" s="46"/>
      <c r="AZ133" s="46">
        <f>AO133</f>
        <v>10</v>
      </c>
      <c r="BA133" s="12"/>
      <c r="BB133" s="50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8"/>
      <c r="DB133" s="8"/>
      <c r="DC133" s="8"/>
      <c r="DD133" s="8"/>
      <c r="DE133" s="8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</row>
    <row r="134" spans="1:158" s="5" customFormat="1" ht="36" customHeight="1" x14ac:dyDescent="0.25">
      <c r="A134" s="59">
        <v>14</v>
      </c>
      <c r="B134" s="40" t="s">
        <v>80</v>
      </c>
      <c r="C134" s="24" t="s">
        <v>111</v>
      </c>
      <c r="D134" s="34">
        <v>1</v>
      </c>
      <c r="E134" s="34"/>
      <c r="F134" s="34"/>
      <c r="G134" s="34"/>
      <c r="H134" s="46"/>
      <c r="I134" s="46"/>
      <c r="J134" s="46"/>
      <c r="K134" s="46"/>
      <c r="L134" s="34"/>
      <c r="M134" s="34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  <c r="AD134" s="46"/>
      <c r="AE134" s="46"/>
      <c r="AF134" s="46"/>
      <c r="AG134" s="46"/>
      <c r="AH134" s="46"/>
      <c r="AI134" s="46"/>
      <c r="AJ134" s="46"/>
      <c r="AK134" s="46"/>
      <c r="AL134" s="46"/>
      <c r="AM134" s="46"/>
      <c r="AN134" s="34">
        <v>1</v>
      </c>
      <c r="AO134" s="34">
        <f>AN134*10</f>
        <v>10</v>
      </c>
      <c r="AP134" s="46"/>
      <c r="AQ134" s="46"/>
      <c r="AR134" s="46"/>
      <c r="AS134" s="46"/>
      <c r="AT134" s="46"/>
      <c r="AU134" s="46"/>
      <c r="AV134" s="46"/>
      <c r="AW134" s="46"/>
      <c r="AX134" s="46"/>
      <c r="AY134" s="46"/>
      <c r="AZ134" s="46">
        <f>AO134</f>
        <v>10</v>
      </c>
      <c r="BA134" s="12"/>
      <c r="BB134" s="50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8"/>
      <c r="DB134" s="8"/>
      <c r="DC134" s="8"/>
      <c r="DD134" s="8"/>
      <c r="DE134" s="8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</row>
    <row r="135" spans="1:158" s="5" customFormat="1" ht="39" customHeight="1" x14ac:dyDescent="0.25">
      <c r="A135" s="59">
        <v>15</v>
      </c>
      <c r="B135" s="99" t="s">
        <v>79</v>
      </c>
      <c r="C135" s="100"/>
      <c r="D135" s="37">
        <v>1</v>
      </c>
      <c r="E135" s="37"/>
      <c r="F135" s="37"/>
      <c r="G135" s="37"/>
      <c r="H135" s="37">
        <f>H133+H134</f>
        <v>0</v>
      </c>
      <c r="I135" s="37">
        <f t="shared" ref="I135:AZ135" si="67">I133+I134</f>
        <v>0</v>
      </c>
      <c r="J135" s="37">
        <f t="shared" si="67"/>
        <v>0</v>
      </c>
      <c r="K135" s="37">
        <f t="shared" si="67"/>
        <v>0</v>
      </c>
      <c r="L135" s="37">
        <f t="shared" si="67"/>
        <v>0</v>
      </c>
      <c r="M135" s="37">
        <f t="shared" si="67"/>
        <v>0</v>
      </c>
      <c r="N135" s="37">
        <f t="shared" si="67"/>
        <v>0</v>
      </c>
      <c r="O135" s="37">
        <f t="shared" si="67"/>
        <v>0</v>
      </c>
      <c r="P135" s="37">
        <f t="shared" si="67"/>
        <v>0</v>
      </c>
      <c r="Q135" s="37">
        <f t="shared" si="67"/>
        <v>0</v>
      </c>
      <c r="R135" s="37">
        <f t="shared" si="67"/>
        <v>0</v>
      </c>
      <c r="S135" s="37">
        <f t="shared" si="67"/>
        <v>0</v>
      </c>
      <c r="T135" s="37">
        <f t="shared" si="67"/>
        <v>0</v>
      </c>
      <c r="U135" s="37">
        <f t="shared" si="67"/>
        <v>0</v>
      </c>
      <c r="V135" s="37">
        <f t="shared" si="67"/>
        <v>0</v>
      </c>
      <c r="W135" s="37">
        <f t="shared" si="67"/>
        <v>0</v>
      </c>
      <c r="X135" s="37">
        <f t="shared" si="67"/>
        <v>0</v>
      </c>
      <c r="Y135" s="37">
        <f t="shared" si="67"/>
        <v>0</v>
      </c>
      <c r="Z135" s="37">
        <f t="shared" si="67"/>
        <v>0</v>
      </c>
      <c r="AA135" s="37">
        <f t="shared" si="67"/>
        <v>0</v>
      </c>
      <c r="AB135" s="37">
        <f t="shared" si="67"/>
        <v>0</v>
      </c>
      <c r="AC135" s="37">
        <f t="shared" si="67"/>
        <v>0</v>
      </c>
      <c r="AD135" s="37">
        <f t="shared" si="67"/>
        <v>0</v>
      </c>
      <c r="AE135" s="37">
        <f t="shared" si="67"/>
        <v>0</v>
      </c>
      <c r="AF135" s="37">
        <f t="shared" si="67"/>
        <v>0</v>
      </c>
      <c r="AG135" s="37">
        <f t="shared" si="67"/>
        <v>0</v>
      </c>
      <c r="AH135" s="37">
        <f t="shared" si="67"/>
        <v>0</v>
      </c>
      <c r="AI135" s="37">
        <f t="shared" si="67"/>
        <v>0</v>
      </c>
      <c r="AJ135" s="37">
        <f t="shared" si="67"/>
        <v>0</v>
      </c>
      <c r="AK135" s="37">
        <f t="shared" si="67"/>
        <v>0</v>
      </c>
      <c r="AL135" s="37">
        <f t="shared" si="67"/>
        <v>0</v>
      </c>
      <c r="AM135" s="37">
        <f t="shared" si="67"/>
        <v>0</v>
      </c>
      <c r="AN135" s="37">
        <f t="shared" si="67"/>
        <v>2</v>
      </c>
      <c r="AO135" s="37">
        <f t="shared" si="67"/>
        <v>20</v>
      </c>
      <c r="AP135" s="37">
        <f t="shared" si="67"/>
        <v>0</v>
      </c>
      <c r="AQ135" s="37">
        <f t="shared" si="67"/>
        <v>0</v>
      </c>
      <c r="AR135" s="37">
        <f t="shared" si="67"/>
        <v>0</v>
      </c>
      <c r="AS135" s="37">
        <f t="shared" si="67"/>
        <v>0</v>
      </c>
      <c r="AT135" s="37">
        <f t="shared" si="67"/>
        <v>0</v>
      </c>
      <c r="AU135" s="37">
        <f t="shared" si="67"/>
        <v>0</v>
      </c>
      <c r="AV135" s="37">
        <f t="shared" si="67"/>
        <v>0</v>
      </c>
      <c r="AW135" s="37">
        <f t="shared" si="67"/>
        <v>0</v>
      </c>
      <c r="AX135" s="37">
        <f t="shared" si="67"/>
        <v>0</v>
      </c>
      <c r="AY135" s="37">
        <f t="shared" si="67"/>
        <v>0</v>
      </c>
      <c r="AZ135" s="37">
        <f t="shared" si="67"/>
        <v>20</v>
      </c>
      <c r="BA135" s="12"/>
      <c r="BB135" s="50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8"/>
      <c r="DB135" s="8"/>
      <c r="DC135" s="8"/>
      <c r="DD135" s="8"/>
      <c r="DE135" s="8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</row>
    <row r="136" spans="1:158" s="5" customFormat="1" ht="36" customHeight="1" x14ac:dyDescent="0.25">
      <c r="A136" s="59">
        <v>16</v>
      </c>
      <c r="B136" s="106" t="s">
        <v>129</v>
      </c>
      <c r="C136" s="107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12"/>
      <c r="BB136" s="50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8"/>
      <c r="DB136" s="8"/>
      <c r="DC136" s="8"/>
      <c r="DD136" s="8"/>
      <c r="DE136" s="8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</row>
    <row r="137" spans="1:158" s="5" customFormat="1" ht="48.75" customHeight="1" x14ac:dyDescent="0.25">
      <c r="A137" s="59">
        <v>17</v>
      </c>
      <c r="B137" s="40" t="s">
        <v>50</v>
      </c>
      <c r="C137" s="24" t="s">
        <v>91</v>
      </c>
      <c r="D137" s="35">
        <v>7</v>
      </c>
      <c r="E137" s="35">
        <v>1</v>
      </c>
      <c r="F137" s="35">
        <v>1</v>
      </c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>
        <v>4</v>
      </c>
      <c r="AV137" s="35">
        <v>3</v>
      </c>
      <c r="AW137" s="35"/>
      <c r="AX137" s="35"/>
      <c r="AY137" s="35">
        <f>AV137</f>
        <v>3</v>
      </c>
      <c r="AZ137" s="52">
        <f>I137+K137+M137+O137+P137+R137+T137+V137+X137+Z137+AB137+AD137+AF137+AH137+AL137+AM137+AO137+AT137+AU137+AY137</f>
        <v>7</v>
      </c>
      <c r="BA137" s="12"/>
      <c r="BB137" s="50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8"/>
      <c r="DB137" s="8"/>
      <c r="DC137" s="8"/>
      <c r="DD137" s="8"/>
      <c r="DE137" s="8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</row>
    <row r="138" spans="1:158" s="5" customFormat="1" ht="36" customHeight="1" x14ac:dyDescent="0.25">
      <c r="A138" s="59">
        <v>18</v>
      </c>
      <c r="B138" s="40" t="s">
        <v>65</v>
      </c>
      <c r="C138" s="40" t="s">
        <v>96</v>
      </c>
      <c r="D138" s="35">
        <v>6</v>
      </c>
      <c r="E138" s="35">
        <v>1</v>
      </c>
      <c r="F138" s="35">
        <v>1</v>
      </c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>
        <v>2</v>
      </c>
      <c r="AV138" s="35">
        <v>3</v>
      </c>
      <c r="AW138" s="35"/>
      <c r="AX138" s="35"/>
      <c r="AY138" s="35">
        <f>AV138</f>
        <v>3</v>
      </c>
      <c r="AZ138" s="52">
        <f>I138+K138+M138+O138+P138+R138+T138+V138+X138+Z138+AB138+AD138+AF138+AH138+AL138+AM138+AO138+AT138+AU138+AY138</f>
        <v>5</v>
      </c>
      <c r="BA138" s="12"/>
      <c r="BB138" s="50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8"/>
      <c r="DB138" s="8"/>
      <c r="DC138" s="8"/>
      <c r="DD138" s="8"/>
      <c r="DE138" s="8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</row>
    <row r="139" spans="1:158" s="5" customFormat="1" ht="36" customHeight="1" x14ac:dyDescent="0.25">
      <c r="A139" s="59"/>
      <c r="B139" s="99" t="s">
        <v>130</v>
      </c>
      <c r="C139" s="100"/>
      <c r="D139" s="39"/>
      <c r="E139" s="39"/>
      <c r="F139" s="39"/>
      <c r="G139" s="39"/>
      <c r="H139" s="37">
        <f>H137+H138</f>
        <v>0</v>
      </c>
      <c r="I139" s="37">
        <f t="shared" ref="I139:AZ139" si="68">I137+I138</f>
        <v>0</v>
      </c>
      <c r="J139" s="37">
        <f t="shared" si="68"/>
        <v>0</v>
      </c>
      <c r="K139" s="37">
        <f t="shared" si="68"/>
        <v>0</v>
      </c>
      <c r="L139" s="37">
        <f t="shared" si="68"/>
        <v>0</v>
      </c>
      <c r="M139" s="37">
        <f t="shared" si="68"/>
        <v>0</v>
      </c>
      <c r="N139" s="37">
        <f t="shared" si="68"/>
        <v>0</v>
      </c>
      <c r="O139" s="37">
        <f t="shared" si="68"/>
        <v>0</v>
      </c>
      <c r="P139" s="37">
        <f t="shared" si="68"/>
        <v>0</v>
      </c>
      <c r="Q139" s="37">
        <f t="shared" si="68"/>
        <v>0</v>
      </c>
      <c r="R139" s="37">
        <f t="shared" si="68"/>
        <v>0</v>
      </c>
      <c r="S139" s="37">
        <f t="shared" si="68"/>
        <v>0</v>
      </c>
      <c r="T139" s="37">
        <f t="shared" si="68"/>
        <v>0</v>
      </c>
      <c r="U139" s="37">
        <f t="shared" si="68"/>
        <v>0</v>
      </c>
      <c r="V139" s="37">
        <f t="shared" si="68"/>
        <v>0</v>
      </c>
      <c r="W139" s="37">
        <f t="shared" si="68"/>
        <v>0</v>
      </c>
      <c r="X139" s="37">
        <f t="shared" si="68"/>
        <v>0</v>
      </c>
      <c r="Y139" s="37">
        <f t="shared" si="68"/>
        <v>0</v>
      </c>
      <c r="Z139" s="37">
        <f t="shared" si="68"/>
        <v>0</v>
      </c>
      <c r="AA139" s="37">
        <f t="shared" si="68"/>
        <v>0</v>
      </c>
      <c r="AB139" s="37">
        <f t="shared" si="68"/>
        <v>0</v>
      </c>
      <c r="AC139" s="37">
        <f t="shared" si="68"/>
        <v>0</v>
      </c>
      <c r="AD139" s="37">
        <f t="shared" si="68"/>
        <v>0</v>
      </c>
      <c r="AE139" s="37">
        <f t="shared" si="68"/>
        <v>0</v>
      </c>
      <c r="AF139" s="37">
        <f t="shared" si="68"/>
        <v>0</v>
      </c>
      <c r="AG139" s="37">
        <f t="shared" si="68"/>
        <v>0</v>
      </c>
      <c r="AH139" s="37">
        <f t="shared" si="68"/>
        <v>0</v>
      </c>
      <c r="AI139" s="37">
        <f t="shared" si="68"/>
        <v>0</v>
      </c>
      <c r="AJ139" s="37">
        <f t="shared" si="68"/>
        <v>0</v>
      </c>
      <c r="AK139" s="37">
        <f t="shared" si="68"/>
        <v>0</v>
      </c>
      <c r="AL139" s="37">
        <f t="shared" si="68"/>
        <v>0</v>
      </c>
      <c r="AM139" s="37">
        <f t="shared" si="68"/>
        <v>0</v>
      </c>
      <c r="AN139" s="37">
        <f t="shared" si="68"/>
        <v>0</v>
      </c>
      <c r="AO139" s="37">
        <f t="shared" si="68"/>
        <v>0</v>
      </c>
      <c r="AP139" s="37">
        <f t="shared" si="68"/>
        <v>0</v>
      </c>
      <c r="AQ139" s="37">
        <f t="shared" si="68"/>
        <v>0</v>
      </c>
      <c r="AR139" s="37">
        <f t="shared" si="68"/>
        <v>0</v>
      </c>
      <c r="AS139" s="37">
        <f t="shared" si="68"/>
        <v>0</v>
      </c>
      <c r="AT139" s="37">
        <f t="shared" si="68"/>
        <v>0</v>
      </c>
      <c r="AU139" s="37">
        <f t="shared" si="68"/>
        <v>6</v>
      </c>
      <c r="AV139" s="37">
        <f t="shared" si="68"/>
        <v>6</v>
      </c>
      <c r="AW139" s="37">
        <f t="shared" si="68"/>
        <v>0</v>
      </c>
      <c r="AX139" s="37">
        <f t="shared" si="68"/>
        <v>0</v>
      </c>
      <c r="AY139" s="37">
        <f t="shared" si="68"/>
        <v>6</v>
      </c>
      <c r="AZ139" s="37">
        <f t="shared" si="68"/>
        <v>12</v>
      </c>
      <c r="BA139" s="12"/>
      <c r="BB139" s="50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8"/>
      <c r="DB139" s="8"/>
      <c r="DC139" s="8"/>
      <c r="DD139" s="8"/>
      <c r="DE139" s="8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</row>
    <row r="140" spans="1:158" s="5" customFormat="1" ht="36" customHeight="1" x14ac:dyDescent="0.25">
      <c r="A140" s="59">
        <v>19</v>
      </c>
      <c r="B140" s="99" t="s">
        <v>44</v>
      </c>
      <c r="C140" s="100"/>
      <c r="D140" s="39"/>
      <c r="E140" s="39">
        <v>1</v>
      </c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>
        <v>4</v>
      </c>
      <c r="AH140" s="39">
        <f>E140*144</f>
        <v>144</v>
      </c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7">
        <f>AH140</f>
        <v>144</v>
      </c>
      <c r="BA140" s="12"/>
      <c r="BB140" s="50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8"/>
      <c r="DB140" s="8"/>
      <c r="DC140" s="8"/>
      <c r="DD140" s="8"/>
      <c r="DE140" s="8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</row>
    <row r="141" spans="1:158" s="5" customFormat="1" ht="31.5" customHeight="1" x14ac:dyDescent="0.25">
      <c r="A141" s="59">
        <v>21</v>
      </c>
      <c r="B141" s="108" t="s">
        <v>84</v>
      </c>
      <c r="C141" s="109"/>
      <c r="D141" s="61"/>
      <c r="E141" s="62"/>
      <c r="F141" s="62"/>
      <c r="G141" s="62"/>
      <c r="H141" s="64">
        <f>H140+H139+H135+H131+H125+H128</f>
        <v>26</v>
      </c>
      <c r="I141" s="64">
        <f t="shared" ref="I141:AZ141" si="69">I140+I139+I135+I131+I125+I128</f>
        <v>26</v>
      </c>
      <c r="J141" s="64">
        <f t="shared" si="69"/>
        <v>304</v>
      </c>
      <c r="K141" s="64">
        <f t="shared" si="69"/>
        <v>358</v>
      </c>
      <c r="L141" s="64">
        <f t="shared" si="69"/>
        <v>0</v>
      </c>
      <c r="M141" s="64">
        <f t="shared" si="69"/>
        <v>0</v>
      </c>
      <c r="N141" s="64">
        <f t="shared" si="69"/>
        <v>0</v>
      </c>
      <c r="O141" s="64">
        <f t="shared" si="69"/>
        <v>0</v>
      </c>
      <c r="P141" s="64">
        <f t="shared" si="69"/>
        <v>76.8</v>
      </c>
      <c r="Q141" s="64">
        <f t="shared" si="69"/>
        <v>0</v>
      </c>
      <c r="R141" s="64">
        <f t="shared" si="69"/>
        <v>0</v>
      </c>
      <c r="S141" s="64">
        <f t="shared" si="69"/>
        <v>20</v>
      </c>
      <c r="T141" s="64">
        <f t="shared" si="69"/>
        <v>47</v>
      </c>
      <c r="U141" s="64">
        <f t="shared" si="69"/>
        <v>0</v>
      </c>
      <c r="V141" s="64">
        <f t="shared" si="69"/>
        <v>0</v>
      </c>
      <c r="W141" s="64">
        <f t="shared" si="69"/>
        <v>0</v>
      </c>
      <c r="X141" s="64">
        <f t="shared" si="69"/>
        <v>0</v>
      </c>
      <c r="Y141" s="64">
        <f t="shared" si="69"/>
        <v>0</v>
      </c>
      <c r="Z141" s="64">
        <f t="shared" si="69"/>
        <v>0</v>
      </c>
      <c r="AA141" s="64">
        <f t="shared" si="69"/>
        <v>0</v>
      </c>
      <c r="AB141" s="64">
        <f t="shared" si="69"/>
        <v>0</v>
      </c>
      <c r="AC141" s="64">
        <f t="shared" si="69"/>
        <v>0</v>
      </c>
      <c r="AD141" s="64">
        <f t="shared" si="69"/>
        <v>0</v>
      </c>
      <c r="AE141" s="64">
        <f t="shared" si="69"/>
        <v>0</v>
      </c>
      <c r="AF141" s="64">
        <f t="shared" si="69"/>
        <v>0</v>
      </c>
      <c r="AG141" s="64">
        <f t="shared" si="69"/>
        <v>4</v>
      </c>
      <c r="AH141" s="64">
        <f t="shared" si="69"/>
        <v>144</v>
      </c>
      <c r="AI141" s="64">
        <f t="shared" si="69"/>
        <v>0</v>
      </c>
      <c r="AJ141" s="64">
        <f t="shared" si="69"/>
        <v>0</v>
      </c>
      <c r="AK141" s="64">
        <f t="shared" si="69"/>
        <v>0</v>
      </c>
      <c r="AL141" s="64">
        <f t="shared" si="69"/>
        <v>0</v>
      </c>
      <c r="AM141" s="64">
        <f t="shared" si="69"/>
        <v>0</v>
      </c>
      <c r="AN141" s="64">
        <f t="shared" si="69"/>
        <v>2</v>
      </c>
      <c r="AO141" s="64">
        <f t="shared" si="69"/>
        <v>20</v>
      </c>
      <c r="AP141" s="64">
        <f t="shared" si="69"/>
        <v>6</v>
      </c>
      <c r="AQ141" s="64">
        <f t="shared" si="69"/>
        <v>14.1</v>
      </c>
      <c r="AR141" s="64">
        <f t="shared" si="69"/>
        <v>0</v>
      </c>
      <c r="AS141" s="64">
        <f t="shared" si="69"/>
        <v>0</v>
      </c>
      <c r="AT141" s="64">
        <f t="shared" si="69"/>
        <v>14.1</v>
      </c>
      <c r="AU141" s="64">
        <f t="shared" si="69"/>
        <v>6</v>
      </c>
      <c r="AV141" s="64">
        <f t="shared" si="69"/>
        <v>6</v>
      </c>
      <c r="AW141" s="64">
        <f t="shared" si="69"/>
        <v>0</v>
      </c>
      <c r="AX141" s="64">
        <f t="shared" si="69"/>
        <v>0</v>
      </c>
      <c r="AY141" s="64">
        <f t="shared" si="69"/>
        <v>6</v>
      </c>
      <c r="AZ141" s="64">
        <f t="shared" si="69"/>
        <v>697.9</v>
      </c>
      <c r="BA141" s="12"/>
      <c r="BB141" s="50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8"/>
      <c r="DB141" s="8"/>
      <c r="DC141" s="8"/>
      <c r="DD141" s="8"/>
      <c r="DE141" s="8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</row>
    <row r="142" spans="1:158" s="5" customFormat="1" ht="30" customHeight="1" x14ac:dyDescent="0.25">
      <c r="A142" s="113" t="s">
        <v>123</v>
      </c>
      <c r="B142" s="114"/>
      <c r="C142" s="114"/>
      <c r="D142" s="114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  <c r="AA142" s="114"/>
      <c r="AB142" s="114"/>
      <c r="AC142" s="114"/>
      <c r="AD142" s="114"/>
      <c r="AE142" s="114"/>
      <c r="AF142" s="114"/>
      <c r="AG142" s="114"/>
      <c r="AH142" s="114"/>
      <c r="AI142" s="114"/>
      <c r="AJ142" s="114"/>
      <c r="AK142" s="114"/>
      <c r="AL142" s="114"/>
      <c r="AM142" s="114"/>
      <c r="AN142" s="114"/>
      <c r="AO142" s="114"/>
      <c r="AP142" s="114"/>
      <c r="AQ142" s="114"/>
      <c r="AR142" s="114"/>
      <c r="AS142" s="114"/>
      <c r="AT142" s="114"/>
      <c r="AU142" s="114"/>
      <c r="AV142" s="114"/>
      <c r="AW142" s="114"/>
      <c r="AX142" s="114"/>
      <c r="AY142" s="114"/>
      <c r="AZ142" s="115"/>
      <c r="BA142" s="12"/>
      <c r="BB142" s="50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8"/>
      <c r="DB142" s="8"/>
      <c r="DC142" s="8"/>
      <c r="DD142" s="8"/>
      <c r="DE142" s="8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</row>
    <row r="143" spans="1:158" s="5" customFormat="1" ht="42.75" customHeight="1" x14ac:dyDescent="0.25">
      <c r="A143" s="59">
        <v>1</v>
      </c>
      <c r="B143" s="102" t="s">
        <v>52</v>
      </c>
      <c r="C143" s="103"/>
      <c r="D143" s="34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6"/>
      <c r="BA143" s="12"/>
      <c r="BB143" s="50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8"/>
      <c r="DB143" s="8"/>
      <c r="DC143" s="8"/>
      <c r="DD143" s="8"/>
      <c r="DE143" s="8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</row>
    <row r="144" spans="1:158" s="5" customFormat="1" ht="30" customHeight="1" x14ac:dyDescent="0.25">
      <c r="A144" s="59">
        <v>2</v>
      </c>
      <c r="B144" s="40" t="s">
        <v>53</v>
      </c>
      <c r="C144" s="24" t="s">
        <v>90</v>
      </c>
      <c r="D144" s="34">
        <v>6</v>
      </c>
      <c r="E144" s="35">
        <v>1</v>
      </c>
      <c r="F144" s="35">
        <v>1</v>
      </c>
      <c r="G144" s="35"/>
      <c r="H144" s="35">
        <v>6</v>
      </c>
      <c r="I144" s="35">
        <f>E144*H144</f>
        <v>6</v>
      </c>
      <c r="J144" s="35">
        <v>54</v>
      </c>
      <c r="K144" s="35">
        <f>F144*J144</f>
        <v>54</v>
      </c>
      <c r="L144" s="35"/>
      <c r="M144" s="35"/>
      <c r="N144" s="35"/>
      <c r="O144" s="35"/>
      <c r="P144" s="35">
        <f t="shared" ref="P144:P146" si="70">(K144+I144)*0.2</f>
        <v>12</v>
      </c>
      <c r="Q144" s="35"/>
      <c r="R144" s="35"/>
      <c r="S144" s="35">
        <v>4</v>
      </c>
      <c r="T144" s="35">
        <f>D144*1</f>
        <v>6</v>
      </c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>
        <v>1</v>
      </c>
      <c r="AQ144" s="51">
        <f>D144*0.3*1</f>
        <v>1.7999999999999998</v>
      </c>
      <c r="AR144" s="51"/>
      <c r="AS144" s="35"/>
      <c r="AT144" s="51">
        <f>AQ144+AR144+AS144</f>
        <v>1.7999999999999998</v>
      </c>
      <c r="AU144" s="35"/>
      <c r="AV144" s="35"/>
      <c r="AW144" s="35"/>
      <c r="AX144" s="35"/>
      <c r="AY144" s="35"/>
      <c r="AZ144" s="52">
        <f>I144+K144+M144+O144+P144+R144+T144+V144+X144+Z144+AB144+AD144+AF144+AH144+AL144+AM144+AO144+AT144+AU144+AY144</f>
        <v>79.8</v>
      </c>
      <c r="BA144" s="12"/>
      <c r="BB144" s="50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8"/>
      <c r="DB144" s="8"/>
      <c r="DC144" s="8"/>
      <c r="DD144" s="8"/>
      <c r="DE144" s="8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</row>
    <row r="145" spans="1:158" s="5" customFormat="1" ht="30" customHeight="1" x14ac:dyDescent="0.25">
      <c r="A145" s="59">
        <v>3</v>
      </c>
      <c r="B145" s="40" t="s">
        <v>51</v>
      </c>
      <c r="C145" s="24" t="s">
        <v>91</v>
      </c>
      <c r="D145" s="34">
        <v>7</v>
      </c>
      <c r="E145" s="35">
        <v>1</v>
      </c>
      <c r="F145" s="35">
        <v>1</v>
      </c>
      <c r="G145" s="35"/>
      <c r="H145" s="35">
        <v>6</v>
      </c>
      <c r="I145" s="35">
        <f>E145*H145</f>
        <v>6</v>
      </c>
      <c r="J145" s="35">
        <v>54</v>
      </c>
      <c r="K145" s="35">
        <f>F145*J145</f>
        <v>54</v>
      </c>
      <c r="L145" s="35"/>
      <c r="M145" s="35"/>
      <c r="N145" s="35"/>
      <c r="O145" s="35"/>
      <c r="P145" s="35">
        <f t="shared" si="70"/>
        <v>12</v>
      </c>
      <c r="Q145" s="35"/>
      <c r="R145" s="35"/>
      <c r="S145" s="35">
        <v>4</v>
      </c>
      <c r="T145" s="35">
        <f t="shared" ref="T145:T146" si="71">D145*1</f>
        <v>7</v>
      </c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>
        <v>1</v>
      </c>
      <c r="AQ145" s="51">
        <f>D145*0.3*1</f>
        <v>2.1</v>
      </c>
      <c r="AR145" s="35"/>
      <c r="AS145" s="35"/>
      <c r="AT145" s="51">
        <f t="shared" ref="AT145:AT146" si="72">AQ145+AR145+AS145</f>
        <v>2.1</v>
      </c>
      <c r="AU145" s="35"/>
      <c r="AV145" s="35"/>
      <c r="AW145" s="35"/>
      <c r="AX145" s="35"/>
      <c r="AY145" s="35"/>
      <c r="AZ145" s="52">
        <f>I145+K145+M145+O145+P145+R145+T145+V145+X145+Z145+AB145+AD145+AF145+AH145+AL145+AM145+AO145+AT145+AU145+AY145</f>
        <v>81.099999999999994</v>
      </c>
      <c r="BA145" s="12"/>
      <c r="BB145" s="50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8"/>
      <c r="DB145" s="8"/>
      <c r="DC145" s="8"/>
      <c r="DD145" s="8"/>
      <c r="DE145" s="8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</row>
    <row r="146" spans="1:158" s="5" customFormat="1" ht="35.25" customHeight="1" x14ac:dyDescent="0.25">
      <c r="A146" s="59">
        <v>4</v>
      </c>
      <c r="B146" s="40" t="s">
        <v>50</v>
      </c>
      <c r="C146" s="24" t="s">
        <v>91</v>
      </c>
      <c r="D146" s="34">
        <v>7</v>
      </c>
      <c r="E146" s="35">
        <v>1</v>
      </c>
      <c r="F146" s="35">
        <v>1</v>
      </c>
      <c r="G146" s="35"/>
      <c r="H146" s="35">
        <v>6</v>
      </c>
      <c r="I146" s="35">
        <f>E146*H146</f>
        <v>6</v>
      </c>
      <c r="J146" s="35">
        <v>54</v>
      </c>
      <c r="K146" s="35">
        <f>F146*J146</f>
        <v>54</v>
      </c>
      <c r="L146" s="35"/>
      <c r="M146" s="35"/>
      <c r="N146" s="35"/>
      <c r="O146" s="35"/>
      <c r="P146" s="35">
        <f t="shared" si="70"/>
        <v>12</v>
      </c>
      <c r="Q146" s="35"/>
      <c r="R146" s="35"/>
      <c r="S146" s="35">
        <v>4</v>
      </c>
      <c r="T146" s="35">
        <f t="shared" si="71"/>
        <v>7</v>
      </c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>
        <v>1</v>
      </c>
      <c r="AQ146" s="51">
        <f>D146*0.3*1</f>
        <v>2.1</v>
      </c>
      <c r="AR146" s="35"/>
      <c r="AS146" s="35"/>
      <c r="AT146" s="51">
        <f t="shared" si="72"/>
        <v>2.1</v>
      </c>
      <c r="AU146" s="35"/>
      <c r="AV146" s="35"/>
      <c r="AW146" s="35"/>
      <c r="AX146" s="35"/>
      <c r="AY146" s="35"/>
      <c r="AZ146" s="52">
        <f>I146+K146+M146+O146+P146+R146+T146+V146+X146+Z146+AB146+AD146+AF146+AH146+AL146+AM146+AO146+AT146+AU146+AY146</f>
        <v>81.099999999999994</v>
      </c>
      <c r="BA146" s="12"/>
      <c r="BB146" s="50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8"/>
      <c r="DB146" s="8"/>
      <c r="DC146" s="8"/>
      <c r="DD146" s="8"/>
      <c r="DE146" s="8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</row>
    <row r="147" spans="1:158" s="5" customFormat="1" ht="31.5" customHeight="1" x14ac:dyDescent="0.25">
      <c r="A147" s="59">
        <v>5</v>
      </c>
      <c r="B147" s="99" t="s">
        <v>41</v>
      </c>
      <c r="C147" s="100"/>
      <c r="D147" s="39"/>
      <c r="E147" s="39"/>
      <c r="F147" s="39"/>
      <c r="G147" s="39"/>
      <c r="H147" s="37">
        <f t="shared" ref="H147:AZ147" si="73">H144+H145+H146</f>
        <v>18</v>
      </c>
      <c r="I147" s="37">
        <f t="shared" si="73"/>
        <v>18</v>
      </c>
      <c r="J147" s="37">
        <f t="shared" si="73"/>
        <v>162</v>
      </c>
      <c r="K147" s="37">
        <f t="shared" si="73"/>
        <v>162</v>
      </c>
      <c r="L147" s="37">
        <f t="shared" si="73"/>
        <v>0</v>
      </c>
      <c r="M147" s="37">
        <f t="shared" si="73"/>
        <v>0</v>
      </c>
      <c r="N147" s="37">
        <f t="shared" si="73"/>
        <v>0</v>
      </c>
      <c r="O147" s="37">
        <f t="shared" si="73"/>
        <v>0</v>
      </c>
      <c r="P147" s="37">
        <f t="shared" si="73"/>
        <v>36</v>
      </c>
      <c r="Q147" s="37">
        <f t="shared" si="73"/>
        <v>0</v>
      </c>
      <c r="R147" s="37">
        <f t="shared" si="73"/>
        <v>0</v>
      </c>
      <c r="S147" s="37">
        <f t="shared" si="73"/>
        <v>12</v>
      </c>
      <c r="T147" s="37">
        <f t="shared" si="73"/>
        <v>20</v>
      </c>
      <c r="U147" s="37">
        <f t="shared" si="73"/>
        <v>0</v>
      </c>
      <c r="V147" s="37">
        <f t="shared" si="73"/>
        <v>0</v>
      </c>
      <c r="W147" s="37">
        <f t="shared" si="73"/>
        <v>0</v>
      </c>
      <c r="X147" s="37">
        <f t="shared" si="73"/>
        <v>0</v>
      </c>
      <c r="Y147" s="37">
        <f t="shared" si="73"/>
        <v>0</v>
      </c>
      <c r="Z147" s="37">
        <f t="shared" si="73"/>
        <v>0</v>
      </c>
      <c r="AA147" s="37">
        <f t="shared" si="73"/>
        <v>0</v>
      </c>
      <c r="AB147" s="37">
        <f t="shared" si="73"/>
        <v>0</v>
      </c>
      <c r="AC147" s="37">
        <f t="shared" si="73"/>
        <v>0</v>
      </c>
      <c r="AD147" s="37">
        <f t="shared" si="73"/>
        <v>0</v>
      </c>
      <c r="AE147" s="37">
        <f t="shared" si="73"/>
        <v>0</v>
      </c>
      <c r="AF147" s="37">
        <f t="shared" si="73"/>
        <v>0</v>
      </c>
      <c r="AG147" s="37">
        <f t="shared" si="73"/>
        <v>0</v>
      </c>
      <c r="AH147" s="37">
        <f t="shared" si="73"/>
        <v>0</v>
      </c>
      <c r="AI147" s="37">
        <f t="shared" si="73"/>
        <v>0</v>
      </c>
      <c r="AJ147" s="37">
        <f t="shared" si="73"/>
        <v>0</v>
      </c>
      <c r="AK147" s="37">
        <f t="shared" si="73"/>
        <v>0</v>
      </c>
      <c r="AL147" s="37">
        <f t="shared" si="73"/>
        <v>0</v>
      </c>
      <c r="AM147" s="37">
        <f t="shared" si="73"/>
        <v>0</v>
      </c>
      <c r="AN147" s="37">
        <f t="shared" si="73"/>
        <v>0</v>
      </c>
      <c r="AO147" s="37">
        <f t="shared" si="73"/>
        <v>0</v>
      </c>
      <c r="AP147" s="37">
        <f t="shared" si="73"/>
        <v>3</v>
      </c>
      <c r="AQ147" s="53">
        <f t="shared" si="73"/>
        <v>6</v>
      </c>
      <c r="AR147" s="53">
        <f t="shared" si="73"/>
        <v>0</v>
      </c>
      <c r="AS147" s="37">
        <f t="shared" si="73"/>
        <v>0</v>
      </c>
      <c r="AT147" s="53">
        <f t="shared" si="73"/>
        <v>6</v>
      </c>
      <c r="AU147" s="37">
        <f t="shared" si="73"/>
        <v>0</v>
      </c>
      <c r="AV147" s="37">
        <f t="shared" si="73"/>
        <v>0</v>
      </c>
      <c r="AW147" s="37">
        <f t="shared" si="73"/>
        <v>0</v>
      </c>
      <c r="AX147" s="37">
        <f t="shared" si="73"/>
        <v>0</v>
      </c>
      <c r="AY147" s="37">
        <f t="shared" si="73"/>
        <v>0</v>
      </c>
      <c r="AZ147" s="53">
        <f t="shared" si="73"/>
        <v>241.99999999999997</v>
      </c>
      <c r="BA147" s="12"/>
      <c r="BB147" s="50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8"/>
      <c r="DB147" s="8"/>
      <c r="DC147" s="8"/>
      <c r="DD147" s="8"/>
      <c r="DE147" s="8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</row>
    <row r="148" spans="1:158" s="5" customFormat="1" ht="38.25" customHeight="1" x14ac:dyDescent="0.25">
      <c r="A148" s="59">
        <v>6</v>
      </c>
      <c r="B148" s="97" t="s">
        <v>59</v>
      </c>
      <c r="C148" s="98"/>
      <c r="D148" s="34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6"/>
      <c r="BA148" s="12"/>
      <c r="BB148" s="50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8"/>
      <c r="DB148" s="8"/>
      <c r="DC148" s="8"/>
      <c r="DD148" s="8"/>
      <c r="DE148" s="8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</row>
    <row r="149" spans="1:158" s="5" customFormat="1" ht="35.25" customHeight="1" x14ac:dyDescent="0.25">
      <c r="A149" s="59">
        <v>7</v>
      </c>
      <c r="B149" s="40" t="s">
        <v>51</v>
      </c>
      <c r="C149" s="24" t="s">
        <v>93</v>
      </c>
      <c r="D149" s="34">
        <v>7</v>
      </c>
      <c r="E149" s="35">
        <v>1</v>
      </c>
      <c r="F149" s="35">
        <v>1</v>
      </c>
      <c r="G149" s="35"/>
      <c r="H149" s="35">
        <v>6</v>
      </c>
      <c r="I149" s="35">
        <f>E149*H149</f>
        <v>6</v>
      </c>
      <c r="J149" s="35">
        <v>54</v>
      </c>
      <c r="K149" s="35">
        <f>F149*J149</f>
        <v>54</v>
      </c>
      <c r="L149" s="35"/>
      <c r="M149" s="35"/>
      <c r="N149" s="35"/>
      <c r="O149" s="35"/>
      <c r="P149" s="35">
        <f t="shared" ref="P149" si="74">(K149+I149)*0.2</f>
        <v>12</v>
      </c>
      <c r="Q149" s="35"/>
      <c r="R149" s="35"/>
      <c r="S149" s="35">
        <v>4</v>
      </c>
      <c r="T149" s="35">
        <f>D149*1</f>
        <v>7</v>
      </c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>
        <v>1</v>
      </c>
      <c r="AQ149" s="51">
        <f>D149*0.3*1</f>
        <v>2.1</v>
      </c>
      <c r="AR149" s="51"/>
      <c r="AS149" s="35"/>
      <c r="AT149" s="51">
        <f t="shared" ref="AT149" si="75">AQ149+AR149+AS149</f>
        <v>2.1</v>
      </c>
      <c r="AU149" s="35"/>
      <c r="AV149" s="35"/>
      <c r="AW149" s="35"/>
      <c r="AX149" s="35"/>
      <c r="AY149" s="35"/>
      <c r="AZ149" s="52">
        <f>I149+K149+M149+O149+P149+R149+T149+V149+X149+Z149+AB149+AD149+AF149+AH149+AL149+AM149+AO149+AT149+AU149+AY149</f>
        <v>81.099999999999994</v>
      </c>
      <c r="BA149" s="12"/>
      <c r="BB149" s="50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8"/>
      <c r="DB149" s="8"/>
      <c r="DC149" s="8"/>
      <c r="DD149" s="8"/>
      <c r="DE149" s="8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</row>
    <row r="150" spans="1:158" s="5" customFormat="1" ht="34.5" customHeight="1" x14ac:dyDescent="0.25">
      <c r="A150" s="59">
        <v>8</v>
      </c>
      <c r="B150" s="99" t="s">
        <v>41</v>
      </c>
      <c r="C150" s="100"/>
      <c r="D150" s="39"/>
      <c r="E150" s="39"/>
      <c r="F150" s="39"/>
      <c r="G150" s="39"/>
      <c r="H150" s="37">
        <f>H149</f>
        <v>6</v>
      </c>
      <c r="I150" s="37">
        <f t="shared" ref="I150:AZ150" si="76">I149</f>
        <v>6</v>
      </c>
      <c r="J150" s="37">
        <f t="shared" si="76"/>
        <v>54</v>
      </c>
      <c r="K150" s="37">
        <f t="shared" si="76"/>
        <v>54</v>
      </c>
      <c r="L150" s="37">
        <f t="shared" si="76"/>
        <v>0</v>
      </c>
      <c r="M150" s="37">
        <f t="shared" si="76"/>
        <v>0</v>
      </c>
      <c r="N150" s="37">
        <f t="shared" si="76"/>
        <v>0</v>
      </c>
      <c r="O150" s="37">
        <f t="shared" si="76"/>
        <v>0</v>
      </c>
      <c r="P150" s="37">
        <f t="shared" si="76"/>
        <v>12</v>
      </c>
      <c r="Q150" s="37">
        <f t="shared" si="76"/>
        <v>0</v>
      </c>
      <c r="R150" s="37">
        <f t="shared" si="76"/>
        <v>0</v>
      </c>
      <c r="S150" s="37">
        <f t="shared" si="76"/>
        <v>4</v>
      </c>
      <c r="T150" s="37">
        <f t="shared" si="76"/>
        <v>7</v>
      </c>
      <c r="U150" s="37">
        <f t="shared" si="76"/>
        <v>0</v>
      </c>
      <c r="V150" s="37">
        <f t="shared" si="76"/>
        <v>0</v>
      </c>
      <c r="W150" s="37">
        <f t="shared" si="76"/>
        <v>0</v>
      </c>
      <c r="X150" s="37">
        <f t="shared" si="76"/>
        <v>0</v>
      </c>
      <c r="Y150" s="37">
        <f t="shared" si="76"/>
        <v>0</v>
      </c>
      <c r="Z150" s="37">
        <f t="shared" si="76"/>
        <v>0</v>
      </c>
      <c r="AA150" s="37">
        <f t="shared" si="76"/>
        <v>0</v>
      </c>
      <c r="AB150" s="37">
        <f t="shared" si="76"/>
        <v>0</v>
      </c>
      <c r="AC150" s="37">
        <f t="shared" si="76"/>
        <v>0</v>
      </c>
      <c r="AD150" s="37">
        <f t="shared" si="76"/>
        <v>0</v>
      </c>
      <c r="AE150" s="37">
        <f t="shared" si="76"/>
        <v>0</v>
      </c>
      <c r="AF150" s="37">
        <f t="shared" si="76"/>
        <v>0</v>
      </c>
      <c r="AG150" s="37">
        <f t="shared" si="76"/>
        <v>0</v>
      </c>
      <c r="AH150" s="37">
        <f t="shared" si="76"/>
        <v>0</v>
      </c>
      <c r="AI150" s="37">
        <f t="shared" si="76"/>
        <v>0</v>
      </c>
      <c r="AJ150" s="37">
        <f t="shared" si="76"/>
        <v>0</v>
      </c>
      <c r="AK150" s="37">
        <f t="shared" si="76"/>
        <v>0</v>
      </c>
      <c r="AL150" s="37">
        <f t="shared" si="76"/>
        <v>0</v>
      </c>
      <c r="AM150" s="37">
        <f t="shared" si="76"/>
        <v>0</v>
      </c>
      <c r="AN150" s="37">
        <f t="shared" si="76"/>
        <v>0</v>
      </c>
      <c r="AO150" s="37">
        <f t="shared" si="76"/>
        <v>0</v>
      </c>
      <c r="AP150" s="37">
        <f t="shared" si="76"/>
        <v>1</v>
      </c>
      <c r="AQ150" s="53">
        <f t="shared" si="76"/>
        <v>2.1</v>
      </c>
      <c r="AR150" s="53">
        <f t="shared" si="76"/>
        <v>0</v>
      </c>
      <c r="AS150" s="53">
        <f t="shared" si="76"/>
        <v>0</v>
      </c>
      <c r="AT150" s="53">
        <f t="shared" si="76"/>
        <v>2.1</v>
      </c>
      <c r="AU150" s="37">
        <f t="shared" si="76"/>
        <v>0</v>
      </c>
      <c r="AV150" s="37">
        <f t="shared" si="76"/>
        <v>0</v>
      </c>
      <c r="AW150" s="37">
        <f t="shared" si="76"/>
        <v>0</v>
      </c>
      <c r="AX150" s="37">
        <f t="shared" si="76"/>
        <v>0</v>
      </c>
      <c r="AY150" s="37">
        <f t="shared" si="76"/>
        <v>0</v>
      </c>
      <c r="AZ150" s="53">
        <f t="shared" si="76"/>
        <v>81.099999999999994</v>
      </c>
      <c r="BA150" s="12"/>
      <c r="BB150" s="50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8"/>
      <c r="DB150" s="8"/>
      <c r="DC150" s="8"/>
      <c r="DD150" s="8"/>
      <c r="DE150" s="8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</row>
    <row r="151" spans="1:158" s="5" customFormat="1" ht="36.75" customHeight="1" x14ac:dyDescent="0.25">
      <c r="A151" s="59">
        <v>9</v>
      </c>
      <c r="B151" s="97" t="s">
        <v>94</v>
      </c>
      <c r="C151" s="98"/>
      <c r="D151" s="34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6"/>
      <c r="BA151" s="12"/>
      <c r="BB151" s="50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8"/>
      <c r="DB151" s="8"/>
      <c r="DC151" s="8"/>
      <c r="DD151" s="8"/>
      <c r="DE151" s="8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</row>
    <row r="152" spans="1:158" s="5" customFormat="1" ht="37.5" customHeight="1" x14ac:dyDescent="0.25">
      <c r="A152" s="59">
        <v>10</v>
      </c>
      <c r="B152" s="40" t="s">
        <v>76</v>
      </c>
      <c r="C152" s="24" t="s">
        <v>90</v>
      </c>
      <c r="D152" s="35">
        <v>6</v>
      </c>
      <c r="E152" s="35">
        <v>1</v>
      </c>
      <c r="F152" s="35">
        <v>1</v>
      </c>
      <c r="G152" s="35"/>
      <c r="H152" s="35">
        <v>16</v>
      </c>
      <c r="I152" s="35">
        <f>E152*H152</f>
        <v>16</v>
      </c>
      <c r="J152" s="35">
        <v>74</v>
      </c>
      <c r="K152" s="35">
        <f>F152*J152</f>
        <v>74</v>
      </c>
      <c r="L152" s="35"/>
      <c r="M152" s="35"/>
      <c r="N152" s="35"/>
      <c r="O152" s="35"/>
      <c r="P152" s="35">
        <f t="shared" ref="P152" si="77">(K152+I152)*0.2</f>
        <v>18</v>
      </c>
      <c r="Q152" s="35"/>
      <c r="R152" s="35"/>
      <c r="S152" s="35">
        <v>4</v>
      </c>
      <c r="T152" s="35">
        <f>D152*1</f>
        <v>6</v>
      </c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>
        <v>1</v>
      </c>
      <c r="AQ152" s="51">
        <f>D152*0.3*1</f>
        <v>1.7999999999999998</v>
      </c>
      <c r="AR152" s="51"/>
      <c r="AS152" s="35"/>
      <c r="AT152" s="51">
        <f t="shared" ref="AT152" si="78">AQ152+AR152+AS152</f>
        <v>1.7999999999999998</v>
      </c>
      <c r="AU152" s="35"/>
      <c r="AV152" s="35"/>
      <c r="AW152" s="35"/>
      <c r="AX152" s="35"/>
      <c r="AY152" s="35"/>
      <c r="AZ152" s="52">
        <f>I152+K152+M152+O152+P152+R152+T152+V152+X152+Z152+AB152+AD152+AF152+AH152+AL152+AM152+AO152+AT152+AU152+AY152</f>
        <v>115.8</v>
      </c>
      <c r="BA152" s="12"/>
      <c r="BB152" s="50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8"/>
      <c r="DB152" s="8"/>
      <c r="DC152" s="8"/>
      <c r="DD152" s="8"/>
      <c r="DE152" s="8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</row>
    <row r="153" spans="1:158" s="5" customFormat="1" ht="27" customHeight="1" x14ac:dyDescent="0.25">
      <c r="A153" s="59">
        <v>11</v>
      </c>
      <c r="B153" s="99" t="s">
        <v>41</v>
      </c>
      <c r="C153" s="100"/>
      <c r="D153" s="39"/>
      <c r="E153" s="39"/>
      <c r="F153" s="39"/>
      <c r="G153" s="39"/>
      <c r="H153" s="53">
        <f>H152</f>
        <v>16</v>
      </c>
      <c r="I153" s="53">
        <f t="shared" ref="I153:AZ153" si="79">I152</f>
        <v>16</v>
      </c>
      <c r="J153" s="53">
        <f t="shared" si="79"/>
        <v>74</v>
      </c>
      <c r="K153" s="53">
        <f t="shared" si="79"/>
        <v>74</v>
      </c>
      <c r="L153" s="53">
        <f t="shared" si="79"/>
        <v>0</v>
      </c>
      <c r="M153" s="53">
        <f t="shared" si="79"/>
        <v>0</v>
      </c>
      <c r="N153" s="53">
        <f t="shared" si="79"/>
        <v>0</v>
      </c>
      <c r="O153" s="53">
        <f t="shared" si="79"/>
        <v>0</v>
      </c>
      <c r="P153" s="53">
        <f t="shared" si="79"/>
        <v>18</v>
      </c>
      <c r="Q153" s="53">
        <f t="shared" si="79"/>
        <v>0</v>
      </c>
      <c r="R153" s="53">
        <f t="shared" si="79"/>
        <v>0</v>
      </c>
      <c r="S153" s="53">
        <f t="shared" si="79"/>
        <v>4</v>
      </c>
      <c r="T153" s="53">
        <f t="shared" si="79"/>
        <v>6</v>
      </c>
      <c r="U153" s="53">
        <f t="shared" si="79"/>
        <v>0</v>
      </c>
      <c r="V153" s="53">
        <f t="shared" si="79"/>
        <v>0</v>
      </c>
      <c r="W153" s="53">
        <f t="shared" si="79"/>
        <v>0</v>
      </c>
      <c r="X153" s="53">
        <f t="shared" si="79"/>
        <v>0</v>
      </c>
      <c r="Y153" s="53">
        <f t="shared" si="79"/>
        <v>0</v>
      </c>
      <c r="Z153" s="53">
        <f t="shared" si="79"/>
        <v>0</v>
      </c>
      <c r="AA153" s="53">
        <f t="shared" si="79"/>
        <v>0</v>
      </c>
      <c r="AB153" s="53">
        <f t="shared" si="79"/>
        <v>0</v>
      </c>
      <c r="AC153" s="53">
        <f t="shared" si="79"/>
        <v>0</v>
      </c>
      <c r="AD153" s="53">
        <f t="shared" si="79"/>
        <v>0</v>
      </c>
      <c r="AE153" s="53">
        <f t="shared" si="79"/>
        <v>0</v>
      </c>
      <c r="AF153" s="53">
        <f t="shared" si="79"/>
        <v>0</v>
      </c>
      <c r="AG153" s="53">
        <f t="shared" si="79"/>
        <v>0</v>
      </c>
      <c r="AH153" s="53">
        <f t="shared" si="79"/>
        <v>0</v>
      </c>
      <c r="AI153" s="53">
        <f t="shared" si="79"/>
        <v>0</v>
      </c>
      <c r="AJ153" s="53">
        <f t="shared" si="79"/>
        <v>0</v>
      </c>
      <c r="AK153" s="53">
        <f t="shared" si="79"/>
        <v>0</v>
      </c>
      <c r="AL153" s="53">
        <f t="shared" si="79"/>
        <v>0</v>
      </c>
      <c r="AM153" s="53">
        <f t="shared" si="79"/>
        <v>0</v>
      </c>
      <c r="AN153" s="53">
        <f t="shared" si="79"/>
        <v>0</v>
      </c>
      <c r="AO153" s="53">
        <f t="shared" si="79"/>
        <v>0</v>
      </c>
      <c r="AP153" s="53">
        <f t="shared" si="79"/>
        <v>1</v>
      </c>
      <c r="AQ153" s="53">
        <f t="shared" si="79"/>
        <v>1.7999999999999998</v>
      </c>
      <c r="AR153" s="53">
        <f t="shared" si="79"/>
        <v>0</v>
      </c>
      <c r="AS153" s="53">
        <f t="shared" si="79"/>
        <v>0</v>
      </c>
      <c r="AT153" s="53">
        <f t="shared" si="79"/>
        <v>1.7999999999999998</v>
      </c>
      <c r="AU153" s="53">
        <f t="shared" si="79"/>
        <v>0</v>
      </c>
      <c r="AV153" s="53">
        <f t="shared" si="79"/>
        <v>0</v>
      </c>
      <c r="AW153" s="53">
        <f t="shared" si="79"/>
        <v>0</v>
      </c>
      <c r="AX153" s="53">
        <f t="shared" si="79"/>
        <v>0</v>
      </c>
      <c r="AY153" s="53">
        <f t="shared" si="79"/>
        <v>0</v>
      </c>
      <c r="AZ153" s="53">
        <f t="shared" si="79"/>
        <v>115.8</v>
      </c>
      <c r="BA153" s="12"/>
      <c r="BB153" s="50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8"/>
      <c r="DB153" s="8"/>
      <c r="DC153" s="8"/>
      <c r="DD153" s="8"/>
      <c r="DE153" s="8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</row>
    <row r="154" spans="1:158" s="5" customFormat="1" ht="27" customHeight="1" x14ac:dyDescent="0.25">
      <c r="A154" s="59">
        <v>12</v>
      </c>
      <c r="B154" s="97" t="s">
        <v>98</v>
      </c>
      <c r="C154" s="98"/>
      <c r="D154" s="34"/>
      <c r="E154" s="34"/>
      <c r="F154" s="34"/>
      <c r="G154" s="34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AY154" s="46"/>
      <c r="AZ154" s="46"/>
      <c r="BA154" s="12"/>
      <c r="BB154" s="50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8"/>
      <c r="DB154" s="8"/>
      <c r="DC154" s="8"/>
      <c r="DD154" s="8"/>
      <c r="DE154" s="8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</row>
    <row r="155" spans="1:158" s="5" customFormat="1" ht="39" customHeight="1" x14ac:dyDescent="0.25">
      <c r="A155" s="59">
        <v>13</v>
      </c>
      <c r="B155" s="40" t="s">
        <v>81</v>
      </c>
      <c r="C155" s="24" t="s">
        <v>82</v>
      </c>
      <c r="D155" s="34">
        <v>12</v>
      </c>
      <c r="E155" s="34">
        <v>2</v>
      </c>
      <c r="F155" s="34">
        <v>1</v>
      </c>
      <c r="G155" s="34"/>
      <c r="H155" s="34">
        <v>0</v>
      </c>
      <c r="I155" s="34">
        <v>0</v>
      </c>
      <c r="J155" s="34">
        <v>32</v>
      </c>
      <c r="K155" s="34">
        <v>32</v>
      </c>
      <c r="L155" s="46"/>
      <c r="M155" s="46"/>
      <c r="N155" s="46"/>
      <c r="O155" s="46"/>
      <c r="P155" s="51">
        <f t="shared" ref="P155" si="80">(K155+I155)*0.2</f>
        <v>6.4</v>
      </c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46"/>
      <c r="AM155" s="46"/>
      <c r="AN155" s="46"/>
      <c r="AO155" s="46"/>
      <c r="AP155" s="35"/>
      <c r="AQ155" s="51"/>
      <c r="AR155" s="35"/>
      <c r="AS155" s="35"/>
      <c r="AT155" s="35"/>
      <c r="AU155" s="35"/>
      <c r="AV155" s="35"/>
      <c r="AW155" s="35"/>
      <c r="AX155" s="35"/>
      <c r="AY155" s="35"/>
      <c r="AZ155" s="52">
        <f>I155+K155+M155+O155+P155+R155+T155+V155+X155+Z155+AB155+AD155+AF155+AH155+AL155+AM155+AO155+AT155+AU155+AY155</f>
        <v>38.4</v>
      </c>
      <c r="BA155" s="12"/>
      <c r="BB155" s="50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8"/>
      <c r="DB155" s="8"/>
      <c r="DC155" s="8"/>
      <c r="DD155" s="8"/>
      <c r="DE155" s="8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</row>
    <row r="156" spans="1:158" s="5" customFormat="1" ht="38.25" customHeight="1" x14ac:dyDescent="0.25">
      <c r="A156" s="59">
        <v>14</v>
      </c>
      <c r="B156" s="40" t="s">
        <v>80</v>
      </c>
      <c r="C156" s="24" t="s">
        <v>82</v>
      </c>
      <c r="D156" s="34">
        <v>12</v>
      </c>
      <c r="E156" s="34">
        <v>0</v>
      </c>
      <c r="F156" s="34">
        <v>1</v>
      </c>
      <c r="G156" s="34"/>
      <c r="H156" s="34">
        <v>0</v>
      </c>
      <c r="I156" s="34">
        <f>E156*H156</f>
        <v>0</v>
      </c>
      <c r="J156" s="34">
        <v>32</v>
      </c>
      <c r="K156" s="34">
        <f>F156*J156</f>
        <v>32</v>
      </c>
      <c r="L156" s="46"/>
      <c r="M156" s="46"/>
      <c r="N156" s="46"/>
      <c r="O156" s="46"/>
      <c r="P156" s="51">
        <f t="shared" ref="P156" si="81">(K156+I156)*0.2</f>
        <v>6.4</v>
      </c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  <c r="AD156" s="46"/>
      <c r="AE156" s="46"/>
      <c r="AF156" s="46"/>
      <c r="AG156" s="46"/>
      <c r="AH156" s="46"/>
      <c r="AI156" s="46"/>
      <c r="AJ156" s="46"/>
      <c r="AK156" s="46"/>
      <c r="AL156" s="46"/>
      <c r="AM156" s="46"/>
      <c r="AN156" s="46"/>
      <c r="AO156" s="46"/>
      <c r="AP156" s="35">
        <v>0</v>
      </c>
      <c r="AQ156" s="51">
        <f>(D156*0.5*1)*E156</f>
        <v>0</v>
      </c>
      <c r="AR156" s="35"/>
      <c r="AS156" s="35"/>
      <c r="AT156" s="35">
        <f t="shared" ref="AT156" si="82">AQ156+AR156+AS156</f>
        <v>0</v>
      </c>
      <c r="AU156" s="35"/>
      <c r="AV156" s="35"/>
      <c r="AW156" s="35"/>
      <c r="AX156" s="35"/>
      <c r="AY156" s="35"/>
      <c r="AZ156" s="52">
        <f>I156+K156+M156+O156+P156+R156+T156+V156+X156+Z156+AB156+AD156+AF156+AH156+AL156+AM156+AO156+AT156+AU156+AY156</f>
        <v>38.4</v>
      </c>
      <c r="BA156" s="12"/>
      <c r="BB156" s="50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8"/>
      <c r="DB156" s="8"/>
      <c r="DC156" s="8"/>
      <c r="DD156" s="8"/>
      <c r="DE156" s="8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</row>
    <row r="157" spans="1:158" s="5" customFormat="1" ht="27" customHeight="1" x14ac:dyDescent="0.25">
      <c r="A157" s="59">
        <v>15</v>
      </c>
      <c r="B157" s="99" t="s">
        <v>41</v>
      </c>
      <c r="C157" s="100"/>
      <c r="D157" s="39"/>
      <c r="E157" s="39"/>
      <c r="F157" s="39"/>
      <c r="G157" s="39"/>
      <c r="H157" s="37">
        <f>H156</f>
        <v>0</v>
      </c>
      <c r="I157" s="37">
        <f t="shared" ref="I157" si="83">I156</f>
        <v>0</v>
      </c>
      <c r="J157" s="37">
        <f>J155+J156</f>
        <v>64</v>
      </c>
      <c r="K157" s="37">
        <f t="shared" ref="K157:AZ157" si="84">K155+K156</f>
        <v>64</v>
      </c>
      <c r="L157" s="37">
        <f t="shared" si="84"/>
        <v>0</v>
      </c>
      <c r="M157" s="37">
        <f t="shared" si="84"/>
        <v>0</v>
      </c>
      <c r="N157" s="37">
        <f t="shared" si="84"/>
        <v>0</v>
      </c>
      <c r="O157" s="37">
        <f t="shared" si="84"/>
        <v>0</v>
      </c>
      <c r="P157" s="37">
        <f t="shared" si="84"/>
        <v>12.8</v>
      </c>
      <c r="Q157" s="37">
        <f t="shared" si="84"/>
        <v>0</v>
      </c>
      <c r="R157" s="37">
        <f t="shared" si="84"/>
        <v>0</v>
      </c>
      <c r="S157" s="37">
        <f t="shared" si="84"/>
        <v>0</v>
      </c>
      <c r="T157" s="37">
        <f t="shared" si="84"/>
        <v>0</v>
      </c>
      <c r="U157" s="37">
        <f t="shared" si="84"/>
        <v>0</v>
      </c>
      <c r="V157" s="37">
        <f t="shared" si="84"/>
        <v>0</v>
      </c>
      <c r="W157" s="37">
        <f t="shared" si="84"/>
        <v>0</v>
      </c>
      <c r="X157" s="37">
        <f t="shared" si="84"/>
        <v>0</v>
      </c>
      <c r="Y157" s="37">
        <f t="shared" si="84"/>
        <v>0</v>
      </c>
      <c r="Z157" s="37">
        <f t="shared" si="84"/>
        <v>0</v>
      </c>
      <c r="AA157" s="37">
        <f t="shared" si="84"/>
        <v>0</v>
      </c>
      <c r="AB157" s="37">
        <f t="shared" si="84"/>
        <v>0</v>
      </c>
      <c r="AC157" s="37">
        <f t="shared" si="84"/>
        <v>0</v>
      </c>
      <c r="AD157" s="37">
        <f t="shared" si="84"/>
        <v>0</v>
      </c>
      <c r="AE157" s="37">
        <f t="shared" si="84"/>
        <v>0</v>
      </c>
      <c r="AF157" s="37">
        <f t="shared" si="84"/>
        <v>0</v>
      </c>
      <c r="AG157" s="37">
        <f t="shared" si="84"/>
        <v>0</v>
      </c>
      <c r="AH157" s="37">
        <f t="shared" si="84"/>
        <v>0</v>
      </c>
      <c r="AI157" s="37">
        <f t="shared" si="84"/>
        <v>0</v>
      </c>
      <c r="AJ157" s="37">
        <f t="shared" si="84"/>
        <v>0</v>
      </c>
      <c r="AK157" s="37">
        <f t="shared" si="84"/>
        <v>0</v>
      </c>
      <c r="AL157" s="37">
        <f t="shared" si="84"/>
        <v>0</v>
      </c>
      <c r="AM157" s="37">
        <f t="shared" si="84"/>
        <v>0</v>
      </c>
      <c r="AN157" s="37">
        <f t="shared" si="84"/>
        <v>0</v>
      </c>
      <c r="AO157" s="37">
        <f t="shared" si="84"/>
        <v>0</v>
      </c>
      <c r="AP157" s="37">
        <f t="shared" si="84"/>
        <v>0</v>
      </c>
      <c r="AQ157" s="37">
        <f t="shared" si="84"/>
        <v>0</v>
      </c>
      <c r="AR157" s="37">
        <f t="shared" si="84"/>
        <v>0</v>
      </c>
      <c r="AS157" s="37">
        <f t="shared" si="84"/>
        <v>0</v>
      </c>
      <c r="AT157" s="37">
        <f t="shared" si="84"/>
        <v>0</v>
      </c>
      <c r="AU157" s="37">
        <f t="shared" si="84"/>
        <v>0</v>
      </c>
      <c r="AV157" s="37">
        <f t="shared" si="84"/>
        <v>0</v>
      </c>
      <c r="AW157" s="37">
        <f t="shared" si="84"/>
        <v>0</v>
      </c>
      <c r="AX157" s="37">
        <f t="shared" si="84"/>
        <v>0</v>
      </c>
      <c r="AY157" s="37">
        <f t="shared" si="84"/>
        <v>0</v>
      </c>
      <c r="AZ157" s="53">
        <f t="shared" si="84"/>
        <v>76.8</v>
      </c>
      <c r="BA157" s="12"/>
      <c r="BB157" s="50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8"/>
      <c r="DB157" s="8"/>
      <c r="DC157" s="8"/>
      <c r="DD157" s="8"/>
      <c r="DE157" s="8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</row>
    <row r="158" spans="1:158" s="5" customFormat="1" ht="35.25" customHeight="1" x14ac:dyDescent="0.25">
      <c r="A158" s="59">
        <v>16</v>
      </c>
      <c r="B158" s="97" t="s">
        <v>126</v>
      </c>
      <c r="C158" s="98"/>
      <c r="D158" s="34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6"/>
      <c r="BA158" s="12"/>
      <c r="BB158" s="50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8"/>
      <c r="DB158" s="8"/>
      <c r="DC158" s="8"/>
      <c r="DD158" s="8"/>
      <c r="DE158" s="8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</row>
    <row r="159" spans="1:158" s="5" customFormat="1" ht="168" customHeight="1" x14ac:dyDescent="0.25">
      <c r="A159" s="59">
        <v>17</v>
      </c>
      <c r="B159" s="40" t="s">
        <v>50</v>
      </c>
      <c r="C159" s="40" t="s">
        <v>146</v>
      </c>
      <c r="D159" s="34">
        <v>99</v>
      </c>
      <c r="E159" s="35">
        <v>1</v>
      </c>
      <c r="F159" s="35">
        <v>4</v>
      </c>
      <c r="G159" s="35"/>
      <c r="H159" s="35">
        <v>2</v>
      </c>
      <c r="I159" s="35">
        <f>H159*E159</f>
        <v>2</v>
      </c>
      <c r="J159" s="35">
        <v>8</v>
      </c>
      <c r="K159" s="35">
        <f>F159*J159</f>
        <v>32</v>
      </c>
      <c r="L159" s="35"/>
      <c r="M159" s="35"/>
      <c r="N159" s="35"/>
      <c r="O159" s="35"/>
      <c r="P159" s="51">
        <f t="shared" ref="P159" si="85">(K159+I159)*0.2</f>
        <v>6.8000000000000007</v>
      </c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51"/>
      <c r="AR159" s="35"/>
      <c r="AS159" s="35"/>
      <c r="AT159" s="35"/>
      <c r="AU159" s="35"/>
      <c r="AV159" s="35"/>
      <c r="AW159" s="35"/>
      <c r="AX159" s="35"/>
      <c r="AY159" s="35"/>
      <c r="AZ159" s="52">
        <f>I159+K159+M159+O159+P159+R159+T159+V159+X159+Z159+AB159+AD159+AF159+AH159+AL159+AM159+AO159+AT159+AU159+AY159</f>
        <v>40.799999999999997</v>
      </c>
      <c r="BA159" s="12"/>
      <c r="BB159" s="50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8"/>
      <c r="DB159" s="8"/>
      <c r="DC159" s="8"/>
      <c r="DD159" s="8"/>
      <c r="DE159" s="8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</row>
    <row r="160" spans="1:158" s="5" customFormat="1" ht="29.25" customHeight="1" x14ac:dyDescent="0.25">
      <c r="A160" s="59">
        <v>18</v>
      </c>
      <c r="B160" s="99" t="s">
        <v>41</v>
      </c>
      <c r="C160" s="100"/>
      <c r="D160" s="39"/>
      <c r="E160" s="39"/>
      <c r="F160" s="39"/>
      <c r="G160" s="39"/>
      <c r="H160" s="37">
        <f>H159</f>
        <v>2</v>
      </c>
      <c r="I160" s="37">
        <f t="shared" ref="I160:AZ160" si="86">I159</f>
        <v>2</v>
      </c>
      <c r="J160" s="37">
        <f t="shared" si="86"/>
        <v>8</v>
      </c>
      <c r="K160" s="37">
        <f t="shared" si="86"/>
        <v>32</v>
      </c>
      <c r="L160" s="37">
        <f t="shared" si="86"/>
        <v>0</v>
      </c>
      <c r="M160" s="37">
        <f t="shared" si="86"/>
        <v>0</v>
      </c>
      <c r="N160" s="37">
        <f t="shared" si="86"/>
        <v>0</v>
      </c>
      <c r="O160" s="37">
        <f t="shared" si="86"/>
        <v>0</v>
      </c>
      <c r="P160" s="53">
        <f t="shared" si="86"/>
        <v>6.8000000000000007</v>
      </c>
      <c r="Q160" s="37">
        <f t="shared" si="86"/>
        <v>0</v>
      </c>
      <c r="R160" s="37">
        <f t="shared" si="86"/>
        <v>0</v>
      </c>
      <c r="S160" s="37">
        <f t="shared" si="86"/>
        <v>0</v>
      </c>
      <c r="T160" s="37">
        <f t="shared" si="86"/>
        <v>0</v>
      </c>
      <c r="U160" s="37">
        <f t="shared" si="86"/>
        <v>0</v>
      </c>
      <c r="V160" s="37">
        <f t="shared" si="86"/>
        <v>0</v>
      </c>
      <c r="W160" s="37">
        <f t="shared" si="86"/>
        <v>0</v>
      </c>
      <c r="X160" s="37">
        <f t="shared" si="86"/>
        <v>0</v>
      </c>
      <c r="Y160" s="37">
        <f t="shared" si="86"/>
        <v>0</v>
      </c>
      <c r="Z160" s="37">
        <f t="shared" si="86"/>
        <v>0</v>
      </c>
      <c r="AA160" s="37">
        <f t="shared" si="86"/>
        <v>0</v>
      </c>
      <c r="AB160" s="37">
        <f t="shared" si="86"/>
        <v>0</v>
      </c>
      <c r="AC160" s="37">
        <f t="shared" si="86"/>
        <v>0</v>
      </c>
      <c r="AD160" s="37">
        <f t="shared" si="86"/>
        <v>0</v>
      </c>
      <c r="AE160" s="37">
        <f t="shared" si="86"/>
        <v>0</v>
      </c>
      <c r="AF160" s="37">
        <f t="shared" si="86"/>
        <v>0</v>
      </c>
      <c r="AG160" s="37">
        <f t="shared" si="86"/>
        <v>0</v>
      </c>
      <c r="AH160" s="37">
        <f t="shared" si="86"/>
        <v>0</v>
      </c>
      <c r="AI160" s="37">
        <f t="shared" si="86"/>
        <v>0</v>
      </c>
      <c r="AJ160" s="37">
        <f t="shared" si="86"/>
        <v>0</v>
      </c>
      <c r="AK160" s="37">
        <f t="shared" si="86"/>
        <v>0</v>
      </c>
      <c r="AL160" s="37">
        <f t="shared" si="86"/>
        <v>0</v>
      </c>
      <c r="AM160" s="37">
        <f t="shared" si="86"/>
        <v>0</v>
      </c>
      <c r="AN160" s="37">
        <f t="shared" si="86"/>
        <v>0</v>
      </c>
      <c r="AO160" s="37">
        <f t="shared" si="86"/>
        <v>0</v>
      </c>
      <c r="AP160" s="37">
        <f t="shared" si="86"/>
        <v>0</v>
      </c>
      <c r="AQ160" s="37">
        <f t="shared" si="86"/>
        <v>0</v>
      </c>
      <c r="AR160" s="37">
        <f t="shared" si="86"/>
        <v>0</v>
      </c>
      <c r="AS160" s="37">
        <f t="shared" si="86"/>
        <v>0</v>
      </c>
      <c r="AT160" s="37">
        <f t="shared" si="86"/>
        <v>0</v>
      </c>
      <c r="AU160" s="37">
        <f t="shared" si="86"/>
        <v>0</v>
      </c>
      <c r="AV160" s="37">
        <f t="shared" si="86"/>
        <v>0</v>
      </c>
      <c r="AW160" s="37">
        <f t="shared" si="86"/>
        <v>0</v>
      </c>
      <c r="AX160" s="37">
        <f t="shared" si="86"/>
        <v>0</v>
      </c>
      <c r="AY160" s="37">
        <f t="shared" si="86"/>
        <v>0</v>
      </c>
      <c r="AZ160" s="53">
        <f t="shared" si="86"/>
        <v>40.799999999999997</v>
      </c>
      <c r="BA160" s="12"/>
      <c r="BB160" s="50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8"/>
      <c r="DB160" s="8"/>
      <c r="DC160" s="8"/>
      <c r="DD160" s="8"/>
      <c r="DE160" s="8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</row>
    <row r="161" spans="1:158" s="5" customFormat="1" ht="37.5" customHeight="1" x14ac:dyDescent="0.25">
      <c r="A161" s="59">
        <v>19</v>
      </c>
      <c r="B161" s="106" t="s">
        <v>77</v>
      </c>
      <c r="C161" s="107"/>
      <c r="D161" s="34"/>
      <c r="E161" s="34"/>
      <c r="F161" s="34"/>
      <c r="G161" s="34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  <c r="AG161" s="46"/>
      <c r="AH161" s="46"/>
      <c r="AI161" s="46"/>
      <c r="AJ161" s="46"/>
      <c r="AK161" s="46"/>
      <c r="AL161" s="46"/>
      <c r="AM161" s="46"/>
      <c r="AN161" s="46"/>
      <c r="AO161" s="46"/>
      <c r="AP161" s="46"/>
      <c r="AQ161" s="46"/>
      <c r="AR161" s="46"/>
      <c r="AS161" s="46"/>
      <c r="AT161" s="46"/>
      <c r="AU161" s="46"/>
      <c r="AV161" s="46"/>
      <c r="AW161" s="46"/>
      <c r="AX161" s="46"/>
      <c r="AY161" s="46"/>
      <c r="AZ161" s="46"/>
      <c r="BA161" s="12"/>
      <c r="BB161" s="50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8"/>
      <c r="DB161" s="8"/>
      <c r="DC161" s="8"/>
      <c r="DD161" s="8"/>
      <c r="DE161" s="8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</row>
    <row r="162" spans="1:158" s="5" customFormat="1" ht="39.75" customHeight="1" x14ac:dyDescent="0.25">
      <c r="A162" s="59">
        <v>20</v>
      </c>
      <c r="B162" s="40" t="s">
        <v>81</v>
      </c>
      <c r="C162" s="24" t="s">
        <v>111</v>
      </c>
      <c r="D162" s="34">
        <v>1</v>
      </c>
      <c r="E162" s="34"/>
      <c r="F162" s="34"/>
      <c r="G162" s="34"/>
      <c r="H162" s="46"/>
      <c r="I162" s="46"/>
      <c r="J162" s="46"/>
      <c r="K162" s="46"/>
      <c r="L162" s="34"/>
      <c r="M162" s="34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46"/>
      <c r="AI162" s="46"/>
      <c r="AJ162" s="46"/>
      <c r="AK162" s="46"/>
      <c r="AL162" s="46"/>
      <c r="AM162" s="46"/>
      <c r="AN162" s="34">
        <v>1</v>
      </c>
      <c r="AO162" s="34">
        <f>AN162*10</f>
        <v>10</v>
      </c>
      <c r="AP162" s="46"/>
      <c r="AQ162" s="46"/>
      <c r="AR162" s="46"/>
      <c r="AS162" s="46"/>
      <c r="AT162" s="46"/>
      <c r="AU162" s="46"/>
      <c r="AV162" s="46"/>
      <c r="AW162" s="46"/>
      <c r="AX162" s="46"/>
      <c r="AY162" s="46"/>
      <c r="AZ162" s="46">
        <f>AO162</f>
        <v>10</v>
      </c>
      <c r="BA162" s="12"/>
      <c r="BB162" s="50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8"/>
      <c r="DB162" s="8"/>
      <c r="DC162" s="8"/>
      <c r="DD162" s="8"/>
      <c r="DE162" s="8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</row>
    <row r="163" spans="1:158" s="5" customFormat="1" ht="36" customHeight="1" x14ac:dyDescent="0.25">
      <c r="A163" s="59">
        <v>21</v>
      </c>
      <c r="B163" s="40" t="s">
        <v>80</v>
      </c>
      <c r="C163" s="24" t="s">
        <v>111</v>
      </c>
      <c r="D163" s="34">
        <v>1</v>
      </c>
      <c r="E163" s="34"/>
      <c r="F163" s="34"/>
      <c r="G163" s="34"/>
      <c r="H163" s="46"/>
      <c r="I163" s="46"/>
      <c r="J163" s="46"/>
      <c r="K163" s="46"/>
      <c r="L163" s="34"/>
      <c r="M163" s="34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46"/>
      <c r="AI163" s="46"/>
      <c r="AJ163" s="46"/>
      <c r="AK163" s="46"/>
      <c r="AL163" s="46"/>
      <c r="AM163" s="46"/>
      <c r="AN163" s="34">
        <v>1</v>
      </c>
      <c r="AO163" s="34">
        <f>AN163*10</f>
        <v>10</v>
      </c>
      <c r="AP163" s="46"/>
      <c r="AQ163" s="46"/>
      <c r="AR163" s="46"/>
      <c r="AS163" s="46"/>
      <c r="AT163" s="46"/>
      <c r="AU163" s="46"/>
      <c r="AV163" s="46"/>
      <c r="AW163" s="46"/>
      <c r="AX163" s="46"/>
      <c r="AY163" s="46"/>
      <c r="AZ163" s="46">
        <f>AO163</f>
        <v>10</v>
      </c>
      <c r="BA163" s="12"/>
      <c r="BB163" s="50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8"/>
      <c r="DB163" s="8"/>
      <c r="DC163" s="8"/>
      <c r="DD163" s="8"/>
      <c r="DE163" s="8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</row>
    <row r="164" spans="1:158" s="5" customFormat="1" ht="39.75" customHeight="1" x14ac:dyDescent="0.25">
      <c r="A164" s="59">
        <v>22</v>
      </c>
      <c r="B164" s="99" t="s">
        <v>79</v>
      </c>
      <c r="C164" s="100"/>
      <c r="D164" s="37">
        <v>1</v>
      </c>
      <c r="E164" s="37"/>
      <c r="F164" s="37"/>
      <c r="G164" s="37"/>
      <c r="H164" s="37">
        <f>H162+H163</f>
        <v>0</v>
      </c>
      <c r="I164" s="37">
        <f t="shared" ref="I164:AZ164" si="87">I162+I163</f>
        <v>0</v>
      </c>
      <c r="J164" s="37">
        <f t="shared" si="87"/>
        <v>0</v>
      </c>
      <c r="K164" s="37">
        <f t="shared" si="87"/>
        <v>0</v>
      </c>
      <c r="L164" s="37">
        <f t="shared" si="87"/>
        <v>0</v>
      </c>
      <c r="M164" s="37">
        <f t="shared" si="87"/>
        <v>0</v>
      </c>
      <c r="N164" s="37">
        <f t="shared" si="87"/>
        <v>0</v>
      </c>
      <c r="O164" s="37">
        <f t="shared" si="87"/>
        <v>0</v>
      </c>
      <c r="P164" s="37">
        <f t="shared" si="87"/>
        <v>0</v>
      </c>
      <c r="Q164" s="37">
        <f t="shared" si="87"/>
        <v>0</v>
      </c>
      <c r="R164" s="37">
        <f t="shared" si="87"/>
        <v>0</v>
      </c>
      <c r="S164" s="37">
        <f t="shared" si="87"/>
        <v>0</v>
      </c>
      <c r="T164" s="37">
        <f t="shared" si="87"/>
        <v>0</v>
      </c>
      <c r="U164" s="37">
        <f t="shared" si="87"/>
        <v>0</v>
      </c>
      <c r="V164" s="37">
        <f t="shared" si="87"/>
        <v>0</v>
      </c>
      <c r="W164" s="37">
        <f t="shared" si="87"/>
        <v>0</v>
      </c>
      <c r="X164" s="37">
        <f t="shared" si="87"/>
        <v>0</v>
      </c>
      <c r="Y164" s="37">
        <f t="shared" si="87"/>
        <v>0</v>
      </c>
      <c r="Z164" s="37">
        <f t="shared" si="87"/>
        <v>0</v>
      </c>
      <c r="AA164" s="37">
        <f t="shared" si="87"/>
        <v>0</v>
      </c>
      <c r="AB164" s="37">
        <f t="shared" si="87"/>
        <v>0</v>
      </c>
      <c r="AC164" s="37">
        <f t="shared" si="87"/>
        <v>0</v>
      </c>
      <c r="AD164" s="37">
        <f t="shared" si="87"/>
        <v>0</v>
      </c>
      <c r="AE164" s="37">
        <f t="shared" si="87"/>
        <v>0</v>
      </c>
      <c r="AF164" s="37">
        <f t="shared" si="87"/>
        <v>0</v>
      </c>
      <c r="AG164" s="37">
        <f t="shared" si="87"/>
        <v>0</v>
      </c>
      <c r="AH164" s="37">
        <f t="shared" si="87"/>
        <v>0</v>
      </c>
      <c r="AI164" s="37">
        <f t="shared" si="87"/>
        <v>0</v>
      </c>
      <c r="AJ164" s="37">
        <f t="shared" si="87"/>
        <v>0</v>
      </c>
      <c r="AK164" s="37">
        <f t="shared" si="87"/>
        <v>0</v>
      </c>
      <c r="AL164" s="37">
        <f t="shared" si="87"/>
        <v>0</v>
      </c>
      <c r="AM164" s="37">
        <f t="shared" si="87"/>
        <v>0</v>
      </c>
      <c r="AN164" s="37">
        <f t="shared" si="87"/>
        <v>2</v>
      </c>
      <c r="AO164" s="37">
        <f t="shared" si="87"/>
        <v>20</v>
      </c>
      <c r="AP164" s="37">
        <f t="shared" si="87"/>
        <v>0</v>
      </c>
      <c r="AQ164" s="37">
        <f t="shared" si="87"/>
        <v>0</v>
      </c>
      <c r="AR164" s="37">
        <f t="shared" si="87"/>
        <v>0</v>
      </c>
      <c r="AS164" s="37">
        <f t="shared" si="87"/>
        <v>0</v>
      </c>
      <c r="AT164" s="37">
        <f t="shared" si="87"/>
        <v>0</v>
      </c>
      <c r="AU164" s="37">
        <f t="shared" si="87"/>
        <v>0</v>
      </c>
      <c r="AV164" s="37">
        <f t="shared" si="87"/>
        <v>0</v>
      </c>
      <c r="AW164" s="37">
        <f t="shared" si="87"/>
        <v>0</v>
      </c>
      <c r="AX164" s="37">
        <f t="shared" si="87"/>
        <v>0</v>
      </c>
      <c r="AY164" s="37">
        <f t="shared" si="87"/>
        <v>0</v>
      </c>
      <c r="AZ164" s="37">
        <f t="shared" si="87"/>
        <v>20</v>
      </c>
      <c r="BA164" s="12"/>
      <c r="BB164" s="50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8"/>
      <c r="DB164" s="8"/>
      <c r="DC164" s="8"/>
      <c r="DD164" s="8"/>
      <c r="DE164" s="8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</row>
    <row r="165" spans="1:158" s="5" customFormat="1" ht="35.25" customHeight="1" x14ac:dyDescent="0.25">
      <c r="A165" s="59">
        <v>23</v>
      </c>
      <c r="B165" s="106" t="s">
        <v>129</v>
      </c>
      <c r="C165" s="107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12"/>
      <c r="BB165" s="50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8"/>
      <c r="DB165" s="8"/>
      <c r="DC165" s="8"/>
      <c r="DD165" s="8"/>
      <c r="DE165" s="8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</row>
    <row r="166" spans="1:158" s="5" customFormat="1" ht="33" customHeight="1" x14ac:dyDescent="0.25">
      <c r="A166" s="59">
        <v>24</v>
      </c>
      <c r="B166" s="40" t="s">
        <v>50</v>
      </c>
      <c r="C166" s="24" t="s">
        <v>54</v>
      </c>
      <c r="D166" s="35">
        <v>4</v>
      </c>
      <c r="E166" s="35">
        <v>1</v>
      </c>
      <c r="F166" s="35">
        <v>1</v>
      </c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>
        <v>4</v>
      </c>
      <c r="AV166" s="35">
        <v>3</v>
      </c>
      <c r="AW166" s="35"/>
      <c r="AX166" s="35"/>
      <c r="AY166" s="35">
        <f>AV166</f>
        <v>3</v>
      </c>
      <c r="AZ166" s="52">
        <f>I166+K166+M166+O166+P166+R166+T166+V166+X166+Z166+AB166+AD166+AF166+AH166+AL166+AM166+AO166+AT166+AU166+AY166</f>
        <v>7</v>
      </c>
      <c r="BA166" s="12"/>
      <c r="BB166" s="50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8"/>
      <c r="DB166" s="8"/>
      <c r="DC166" s="8"/>
      <c r="DD166" s="8"/>
      <c r="DE166" s="8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</row>
    <row r="167" spans="1:158" s="5" customFormat="1" ht="36.75" customHeight="1" x14ac:dyDescent="0.25">
      <c r="A167" s="59">
        <v>25</v>
      </c>
      <c r="B167" s="40" t="s">
        <v>65</v>
      </c>
      <c r="C167" s="40" t="s">
        <v>96</v>
      </c>
      <c r="D167" s="35">
        <v>6</v>
      </c>
      <c r="E167" s="35">
        <v>1</v>
      </c>
      <c r="F167" s="35">
        <v>1</v>
      </c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>
        <v>2</v>
      </c>
      <c r="AV167" s="35"/>
      <c r="AW167" s="35"/>
      <c r="AX167" s="35"/>
      <c r="AY167" s="35">
        <f>AV167</f>
        <v>0</v>
      </c>
      <c r="AZ167" s="52">
        <f>I167+K167+M167+O167+P167+R167+T167+V167+X167+Z167+AB167+AD167+AF167+AH167+AL167+AM167+AO167+AT167+AU167+AY167</f>
        <v>2</v>
      </c>
      <c r="BA167" s="12"/>
      <c r="BB167" s="50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8"/>
      <c r="DB167" s="8"/>
      <c r="DC167" s="8"/>
      <c r="DD167" s="8"/>
      <c r="DE167" s="8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</row>
    <row r="168" spans="1:158" s="5" customFormat="1" ht="37.5" customHeight="1" x14ac:dyDescent="0.25">
      <c r="A168" s="59">
        <v>26</v>
      </c>
      <c r="B168" s="99" t="s">
        <v>130</v>
      </c>
      <c r="C168" s="100"/>
      <c r="D168" s="39"/>
      <c r="E168" s="39"/>
      <c r="F168" s="39"/>
      <c r="G168" s="39"/>
      <c r="H168" s="37">
        <f>H167+H166</f>
        <v>0</v>
      </c>
      <c r="I168" s="37">
        <f t="shared" ref="I168:AZ168" si="88">I167+I166</f>
        <v>0</v>
      </c>
      <c r="J168" s="37">
        <f t="shared" si="88"/>
        <v>0</v>
      </c>
      <c r="K168" s="37">
        <f t="shared" si="88"/>
        <v>0</v>
      </c>
      <c r="L168" s="37">
        <f t="shared" si="88"/>
        <v>0</v>
      </c>
      <c r="M168" s="37">
        <f t="shared" si="88"/>
        <v>0</v>
      </c>
      <c r="N168" s="37">
        <f t="shared" si="88"/>
        <v>0</v>
      </c>
      <c r="O168" s="37">
        <f t="shared" si="88"/>
        <v>0</v>
      </c>
      <c r="P168" s="37">
        <f t="shared" si="88"/>
        <v>0</v>
      </c>
      <c r="Q168" s="37">
        <f t="shared" si="88"/>
        <v>0</v>
      </c>
      <c r="R168" s="37">
        <f t="shared" si="88"/>
        <v>0</v>
      </c>
      <c r="S168" s="37">
        <f t="shared" si="88"/>
        <v>0</v>
      </c>
      <c r="T168" s="37">
        <f t="shared" si="88"/>
        <v>0</v>
      </c>
      <c r="U168" s="37">
        <f t="shared" si="88"/>
        <v>0</v>
      </c>
      <c r="V168" s="37">
        <f t="shared" si="88"/>
        <v>0</v>
      </c>
      <c r="W168" s="37">
        <f t="shared" si="88"/>
        <v>0</v>
      </c>
      <c r="X168" s="37">
        <f t="shared" si="88"/>
        <v>0</v>
      </c>
      <c r="Y168" s="37">
        <f t="shared" si="88"/>
        <v>0</v>
      </c>
      <c r="Z168" s="37">
        <f t="shared" si="88"/>
        <v>0</v>
      </c>
      <c r="AA168" s="37">
        <f t="shared" si="88"/>
        <v>0</v>
      </c>
      <c r="AB168" s="37">
        <f t="shared" si="88"/>
        <v>0</v>
      </c>
      <c r="AC168" s="37">
        <f t="shared" si="88"/>
        <v>0</v>
      </c>
      <c r="AD168" s="37">
        <f t="shared" si="88"/>
        <v>0</v>
      </c>
      <c r="AE168" s="37">
        <f t="shared" si="88"/>
        <v>0</v>
      </c>
      <c r="AF168" s="37">
        <f t="shared" si="88"/>
        <v>0</v>
      </c>
      <c r="AG168" s="37">
        <f t="shared" si="88"/>
        <v>0</v>
      </c>
      <c r="AH168" s="37">
        <f t="shared" si="88"/>
        <v>0</v>
      </c>
      <c r="AI168" s="37">
        <f t="shared" si="88"/>
        <v>0</v>
      </c>
      <c r="AJ168" s="37">
        <f t="shared" si="88"/>
        <v>0</v>
      </c>
      <c r="AK168" s="37">
        <f t="shared" si="88"/>
        <v>0</v>
      </c>
      <c r="AL168" s="37">
        <f t="shared" si="88"/>
        <v>0</v>
      </c>
      <c r="AM168" s="37">
        <f t="shared" si="88"/>
        <v>0</v>
      </c>
      <c r="AN168" s="37">
        <f t="shared" si="88"/>
        <v>0</v>
      </c>
      <c r="AO168" s="37">
        <f t="shared" si="88"/>
        <v>0</v>
      </c>
      <c r="AP168" s="37">
        <f t="shared" si="88"/>
        <v>0</v>
      </c>
      <c r="AQ168" s="37">
        <f t="shared" si="88"/>
        <v>0</v>
      </c>
      <c r="AR168" s="37">
        <f t="shared" si="88"/>
        <v>0</v>
      </c>
      <c r="AS168" s="37">
        <f t="shared" si="88"/>
        <v>0</v>
      </c>
      <c r="AT168" s="37">
        <f t="shared" si="88"/>
        <v>0</v>
      </c>
      <c r="AU168" s="37">
        <f t="shared" si="88"/>
        <v>6</v>
      </c>
      <c r="AV168" s="37">
        <f t="shared" si="88"/>
        <v>3</v>
      </c>
      <c r="AW168" s="37">
        <f t="shared" si="88"/>
        <v>0</v>
      </c>
      <c r="AX168" s="37">
        <f t="shared" si="88"/>
        <v>0</v>
      </c>
      <c r="AY168" s="37">
        <f t="shared" si="88"/>
        <v>3</v>
      </c>
      <c r="AZ168" s="37">
        <f t="shared" si="88"/>
        <v>9</v>
      </c>
      <c r="BA168" s="12"/>
      <c r="BB168" s="50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8"/>
      <c r="DB168" s="8"/>
      <c r="DC168" s="8"/>
      <c r="DD168" s="8"/>
      <c r="DE168" s="8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</row>
    <row r="169" spans="1:158" s="5" customFormat="1" ht="30" customHeight="1" x14ac:dyDescent="0.25">
      <c r="A169" s="59">
        <v>27</v>
      </c>
      <c r="B169" s="108" t="s">
        <v>84</v>
      </c>
      <c r="C169" s="109"/>
      <c r="D169" s="61"/>
      <c r="E169" s="62"/>
      <c r="F169" s="62"/>
      <c r="G169" s="62"/>
      <c r="H169" s="64">
        <f>H168+H164+H153+H150+H147+H157+H160</f>
        <v>42</v>
      </c>
      <c r="I169" s="64">
        <f t="shared" ref="I169:AZ169" si="89">I168+I164+I153+I150+I147+I157+I160</f>
        <v>42</v>
      </c>
      <c r="J169" s="64">
        <f t="shared" si="89"/>
        <v>362</v>
      </c>
      <c r="K169" s="64">
        <f t="shared" si="89"/>
        <v>386</v>
      </c>
      <c r="L169" s="64">
        <f t="shared" si="89"/>
        <v>0</v>
      </c>
      <c r="M169" s="64">
        <f t="shared" si="89"/>
        <v>0</v>
      </c>
      <c r="N169" s="64">
        <f t="shared" si="89"/>
        <v>0</v>
      </c>
      <c r="O169" s="64">
        <f t="shared" si="89"/>
        <v>0</v>
      </c>
      <c r="P169" s="64">
        <f t="shared" si="89"/>
        <v>85.6</v>
      </c>
      <c r="Q169" s="64">
        <f t="shared" si="89"/>
        <v>0</v>
      </c>
      <c r="R169" s="64">
        <f t="shared" si="89"/>
        <v>0</v>
      </c>
      <c r="S169" s="64">
        <f t="shared" si="89"/>
        <v>20</v>
      </c>
      <c r="T169" s="64">
        <f t="shared" si="89"/>
        <v>33</v>
      </c>
      <c r="U169" s="64">
        <f t="shared" si="89"/>
        <v>0</v>
      </c>
      <c r="V169" s="64">
        <f t="shared" si="89"/>
        <v>0</v>
      </c>
      <c r="W169" s="64">
        <f t="shared" si="89"/>
        <v>0</v>
      </c>
      <c r="X169" s="64">
        <f t="shared" si="89"/>
        <v>0</v>
      </c>
      <c r="Y169" s="64">
        <f t="shared" si="89"/>
        <v>0</v>
      </c>
      <c r="Z169" s="64">
        <f t="shared" si="89"/>
        <v>0</v>
      </c>
      <c r="AA169" s="64">
        <f t="shared" si="89"/>
        <v>0</v>
      </c>
      <c r="AB169" s="64">
        <f t="shared" si="89"/>
        <v>0</v>
      </c>
      <c r="AC169" s="64">
        <f t="shared" si="89"/>
        <v>0</v>
      </c>
      <c r="AD169" s="64">
        <f t="shared" si="89"/>
        <v>0</v>
      </c>
      <c r="AE169" s="64">
        <f t="shared" si="89"/>
        <v>0</v>
      </c>
      <c r="AF169" s="64">
        <f t="shared" si="89"/>
        <v>0</v>
      </c>
      <c r="AG169" s="64">
        <f t="shared" si="89"/>
        <v>0</v>
      </c>
      <c r="AH169" s="64">
        <f t="shared" si="89"/>
        <v>0</v>
      </c>
      <c r="AI169" s="64">
        <f t="shared" si="89"/>
        <v>0</v>
      </c>
      <c r="AJ169" s="64">
        <f t="shared" si="89"/>
        <v>0</v>
      </c>
      <c r="AK169" s="64">
        <f t="shared" si="89"/>
        <v>0</v>
      </c>
      <c r="AL169" s="64">
        <f t="shared" si="89"/>
        <v>0</v>
      </c>
      <c r="AM169" s="64">
        <f t="shared" si="89"/>
        <v>0</v>
      </c>
      <c r="AN169" s="64">
        <f t="shared" si="89"/>
        <v>2</v>
      </c>
      <c r="AO169" s="64">
        <f t="shared" si="89"/>
        <v>20</v>
      </c>
      <c r="AP169" s="64">
        <f t="shared" si="89"/>
        <v>5</v>
      </c>
      <c r="AQ169" s="64">
        <f t="shared" si="89"/>
        <v>9.9</v>
      </c>
      <c r="AR169" s="64">
        <f t="shared" si="89"/>
        <v>0</v>
      </c>
      <c r="AS169" s="64">
        <f t="shared" si="89"/>
        <v>0</v>
      </c>
      <c r="AT169" s="64">
        <f t="shared" si="89"/>
        <v>9.9</v>
      </c>
      <c r="AU169" s="64">
        <f t="shared" si="89"/>
        <v>6</v>
      </c>
      <c r="AV169" s="64">
        <f t="shared" si="89"/>
        <v>3</v>
      </c>
      <c r="AW169" s="64">
        <f t="shared" si="89"/>
        <v>0</v>
      </c>
      <c r="AX169" s="64">
        <f t="shared" si="89"/>
        <v>0</v>
      </c>
      <c r="AY169" s="64">
        <f t="shared" si="89"/>
        <v>3</v>
      </c>
      <c r="AZ169" s="64">
        <f t="shared" si="89"/>
        <v>585.49999999999989</v>
      </c>
      <c r="BA169" s="12"/>
      <c r="BB169" s="50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8"/>
      <c r="DB169" s="8"/>
      <c r="DC169" s="8"/>
      <c r="DD169" s="8"/>
      <c r="DE169" s="8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</row>
    <row r="170" spans="1:158" s="5" customFormat="1" ht="38.25" customHeight="1" x14ac:dyDescent="0.25">
      <c r="A170" s="113" t="s">
        <v>121</v>
      </c>
      <c r="B170" s="114"/>
      <c r="C170" s="114"/>
      <c r="D170" s="114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  <c r="AA170" s="114"/>
      <c r="AB170" s="114"/>
      <c r="AC170" s="114"/>
      <c r="AD170" s="114"/>
      <c r="AE170" s="114"/>
      <c r="AF170" s="114"/>
      <c r="AG170" s="114"/>
      <c r="AH170" s="114"/>
      <c r="AI170" s="114"/>
      <c r="AJ170" s="114"/>
      <c r="AK170" s="114"/>
      <c r="AL170" s="114"/>
      <c r="AM170" s="114"/>
      <c r="AN170" s="114"/>
      <c r="AO170" s="114"/>
      <c r="AP170" s="114"/>
      <c r="AQ170" s="114"/>
      <c r="AR170" s="114"/>
      <c r="AS170" s="114"/>
      <c r="AT170" s="114"/>
      <c r="AU170" s="114"/>
      <c r="AV170" s="114"/>
      <c r="AW170" s="114"/>
      <c r="AX170" s="114"/>
      <c r="AY170" s="114"/>
      <c r="AZ170" s="115"/>
      <c r="BA170" s="12"/>
      <c r="BB170" s="50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8"/>
      <c r="DB170" s="8"/>
      <c r="DC170" s="8"/>
      <c r="DD170" s="8"/>
      <c r="DE170" s="8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</row>
    <row r="171" spans="1:158" s="5" customFormat="1" ht="38.25" customHeight="1" x14ac:dyDescent="0.25">
      <c r="A171" s="59">
        <v>1</v>
      </c>
      <c r="B171" s="111" t="s">
        <v>92</v>
      </c>
      <c r="C171" s="112"/>
      <c r="D171" s="4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12"/>
      <c r="BB171" s="50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8"/>
      <c r="DB171" s="8"/>
      <c r="DC171" s="8"/>
      <c r="DD171" s="8"/>
      <c r="DE171" s="8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</row>
    <row r="172" spans="1:158" s="5" customFormat="1" ht="35.25" customHeight="1" x14ac:dyDescent="0.25">
      <c r="A172" s="59">
        <v>2</v>
      </c>
      <c r="B172" s="78" t="s">
        <v>76</v>
      </c>
      <c r="C172" s="79" t="s">
        <v>90</v>
      </c>
      <c r="D172" s="46">
        <v>6</v>
      </c>
      <c r="E172" s="36">
        <v>1</v>
      </c>
      <c r="F172" s="36">
        <v>1</v>
      </c>
      <c r="G172" s="36"/>
      <c r="H172" s="36">
        <v>4</v>
      </c>
      <c r="I172" s="36">
        <f>E172*H172</f>
        <v>4</v>
      </c>
      <c r="J172" s="36">
        <v>26</v>
      </c>
      <c r="K172" s="36">
        <f>F172*J172</f>
        <v>26</v>
      </c>
      <c r="L172" s="36"/>
      <c r="M172" s="36"/>
      <c r="N172" s="36"/>
      <c r="O172" s="36"/>
      <c r="P172" s="36">
        <f t="shared" ref="P172:P173" si="90">(K172+I172)*0.2</f>
        <v>6</v>
      </c>
      <c r="Q172" s="36"/>
      <c r="R172" s="36"/>
      <c r="S172" s="36">
        <v>4</v>
      </c>
      <c r="T172" s="36">
        <f>D172*1</f>
        <v>6</v>
      </c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>
        <v>1</v>
      </c>
      <c r="AQ172" s="51">
        <f>D172*0.3*1</f>
        <v>1.7999999999999998</v>
      </c>
      <c r="AR172" s="52"/>
      <c r="AS172" s="36"/>
      <c r="AT172" s="52">
        <f t="shared" ref="AT172:AT173" si="91">AQ172+AR172+AS172</f>
        <v>1.7999999999999998</v>
      </c>
      <c r="AU172" s="36"/>
      <c r="AV172" s="36"/>
      <c r="AW172" s="36"/>
      <c r="AX172" s="36"/>
      <c r="AY172" s="36"/>
      <c r="AZ172" s="52">
        <f>I172+K172+M172+O172+P172+R172+T172+V172+X172+Z172+AB172+AD172+AF172+AH172+AL172+AM172+AO172+AT172+AU172+AY172</f>
        <v>43.8</v>
      </c>
      <c r="BA172" s="12"/>
      <c r="BB172" s="50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8"/>
      <c r="DB172" s="8"/>
      <c r="DC172" s="8"/>
      <c r="DD172" s="8"/>
      <c r="DE172" s="8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</row>
    <row r="173" spans="1:158" s="5" customFormat="1" ht="35.25" customHeight="1" x14ac:dyDescent="0.25">
      <c r="A173" s="59">
        <v>3</v>
      </c>
      <c r="B173" s="78" t="s">
        <v>53</v>
      </c>
      <c r="C173" s="79" t="s">
        <v>90</v>
      </c>
      <c r="D173" s="46">
        <v>6</v>
      </c>
      <c r="E173" s="36">
        <v>1</v>
      </c>
      <c r="F173" s="36">
        <v>1</v>
      </c>
      <c r="G173" s="36"/>
      <c r="H173" s="36">
        <v>6</v>
      </c>
      <c r="I173" s="36">
        <f>E173*H173</f>
        <v>6</v>
      </c>
      <c r="J173" s="36">
        <v>54</v>
      </c>
      <c r="K173" s="36">
        <f>F173*J173</f>
        <v>54</v>
      </c>
      <c r="L173" s="36"/>
      <c r="M173" s="36"/>
      <c r="N173" s="36"/>
      <c r="O173" s="36"/>
      <c r="P173" s="36">
        <f t="shared" si="90"/>
        <v>12</v>
      </c>
      <c r="Q173" s="36"/>
      <c r="R173" s="36"/>
      <c r="S173" s="36">
        <v>4</v>
      </c>
      <c r="T173" s="36">
        <f t="shared" ref="T173" si="92">D173*1</f>
        <v>6</v>
      </c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>
        <v>1</v>
      </c>
      <c r="AQ173" s="51">
        <f>D173*0.3*1</f>
        <v>1.7999999999999998</v>
      </c>
      <c r="AR173" s="52"/>
      <c r="AS173" s="36"/>
      <c r="AT173" s="52">
        <f t="shared" si="91"/>
        <v>1.7999999999999998</v>
      </c>
      <c r="AU173" s="36"/>
      <c r="AV173" s="36"/>
      <c r="AW173" s="36"/>
      <c r="AX173" s="36"/>
      <c r="AY173" s="36"/>
      <c r="AZ173" s="52">
        <f>I173+K173+M173+O173+P173+R173+T173+V173+X173+Z173+AB173+AD173+AF173+AH173+AL173+AM173+AO173+AT173+AU173+AY173</f>
        <v>79.8</v>
      </c>
      <c r="BA173" s="12"/>
      <c r="BB173" s="50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8"/>
      <c r="DB173" s="8"/>
      <c r="DC173" s="8"/>
      <c r="DD173" s="8"/>
      <c r="DE173" s="8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</row>
    <row r="174" spans="1:158" s="5" customFormat="1" ht="30.75" customHeight="1" x14ac:dyDescent="0.25">
      <c r="A174" s="59">
        <v>4</v>
      </c>
      <c r="B174" s="99" t="s">
        <v>41</v>
      </c>
      <c r="C174" s="100"/>
      <c r="D174" s="37"/>
      <c r="E174" s="37"/>
      <c r="F174" s="37"/>
      <c r="G174" s="37"/>
      <c r="H174" s="37">
        <f>H172+H173</f>
        <v>10</v>
      </c>
      <c r="I174" s="37">
        <f t="shared" ref="I174:AZ174" si="93">I172+I173</f>
        <v>10</v>
      </c>
      <c r="J174" s="37">
        <f t="shared" si="93"/>
        <v>80</v>
      </c>
      <c r="K174" s="37">
        <f t="shared" si="93"/>
        <v>80</v>
      </c>
      <c r="L174" s="37">
        <f t="shared" si="93"/>
        <v>0</v>
      </c>
      <c r="M174" s="37">
        <f t="shared" si="93"/>
        <v>0</v>
      </c>
      <c r="N174" s="37">
        <f t="shared" si="93"/>
        <v>0</v>
      </c>
      <c r="O174" s="37">
        <f t="shared" si="93"/>
        <v>0</v>
      </c>
      <c r="P174" s="37">
        <f t="shared" si="93"/>
        <v>18</v>
      </c>
      <c r="Q174" s="37">
        <f t="shared" si="93"/>
        <v>0</v>
      </c>
      <c r="R174" s="37">
        <f t="shared" si="93"/>
        <v>0</v>
      </c>
      <c r="S174" s="37">
        <f t="shared" si="93"/>
        <v>8</v>
      </c>
      <c r="T174" s="37">
        <f t="shared" si="93"/>
        <v>12</v>
      </c>
      <c r="U174" s="37">
        <f t="shared" si="93"/>
        <v>0</v>
      </c>
      <c r="V174" s="37">
        <f t="shared" si="93"/>
        <v>0</v>
      </c>
      <c r="W174" s="37">
        <f t="shared" si="93"/>
        <v>0</v>
      </c>
      <c r="X174" s="37">
        <f t="shared" si="93"/>
        <v>0</v>
      </c>
      <c r="Y174" s="37">
        <f t="shared" si="93"/>
        <v>0</v>
      </c>
      <c r="Z174" s="37">
        <f t="shared" si="93"/>
        <v>0</v>
      </c>
      <c r="AA174" s="37">
        <f t="shared" si="93"/>
        <v>0</v>
      </c>
      <c r="AB174" s="37">
        <f t="shared" si="93"/>
        <v>0</v>
      </c>
      <c r="AC174" s="37">
        <f t="shared" si="93"/>
        <v>0</v>
      </c>
      <c r="AD174" s="37">
        <f t="shared" si="93"/>
        <v>0</v>
      </c>
      <c r="AE174" s="37">
        <f t="shared" si="93"/>
        <v>0</v>
      </c>
      <c r="AF174" s="37">
        <f t="shared" si="93"/>
        <v>0</v>
      </c>
      <c r="AG174" s="37">
        <f t="shared" si="93"/>
        <v>0</v>
      </c>
      <c r="AH174" s="37">
        <f t="shared" si="93"/>
        <v>0</v>
      </c>
      <c r="AI174" s="37">
        <f t="shared" si="93"/>
        <v>0</v>
      </c>
      <c r="AJ174" s="37">
        <f t="shared" si="93"/>
        <v>0</v>
      </c>
      <c r="AK174" s="37">
        <f t="shared" si="93"/>
        <v>0</v>
      </c>
      <c r="AL174" s="37">
        <f t="shared" si="93"/>
        <v>0</v>
      </c>
      <c r="AM174" s="37">
        <f t="shared" si="93"/>
        <v>0</v>
      </c>
      <c r="AN174" s="37">
        <f t="shared" si="93"/>
        <v>0</v>
      </c>
      <c r="AO174" s="37">
        <f t="shared" si="93"/>
        <v>0</v>
      </c>
      <c r="AP174" s="37">
        <f t="shared" si="93"/>
        <v>2</v>
      </c>
      <c r="AQ174" s="53">
        <f t="shared" si="93"/>
        <v>3.5999999999999996</v>
      </c>
      <c r="AR174" s="37">
        <f t="shared" si="93"/>
        <v>0</v>
      </c>
      <c r="AS174" s="37">
        <f t="shared" si="93"/>
        <v>0</v>
      </c>
      <c r="AT174" s="53">
        <f t="shared" si="93"/>
        <v>3.5999999999999996</v>
      </c>
      <c r="AU174" s="37">
        <f t="shared" si="93"/>
        <v>0</v>
      </c>
      <c r="AV174" s="37">
        <f t="shared" si="93"/>
        <v>0</v>
      </c>
      <c r="AW174" s="37">
        <f t="shared" si="93"/>
        <v>0</v>
      </c>
      <c r="AX174" s="37">
        <f t="shared" si="93"/>
        <v>0</v>
      </c>
      <c r="AY174" s="37">
        <f t="shared" si="93"/>
        <v>0</v>
      </c>
      <c r="AZ174" s="53">
        <f t="shared" si="93"/>
        <v>123.6</v>
      </c>
      <c r="BA174" s="12"/>
      <c r="BB174" s="50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8"/>
      <c r="DB174" s="8"/>
      <c r="DC174" s="8"/>
      <c r="DD174" s="8"/>
      <c r="DE174" s="8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</row>
    <row r="175" spans="1:158" s="5" customFormat="1" ht="56.25" customHeight="1" x14ac:dyDescent="0.25">
      <c r="A175" s="59">
        <v>5</v>
      </c>
      <c r="B175" s="97" t="s">
        <v>55</v>
      </c>
      <c r="C175" s="98"/>
      <c r="D175" s="34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6"/>
      <c r="BA175" s="12"/>
      <c r="BB175" s="50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8"/>
      <c r="DB175" s="8"/>
      <c r="DC175" s="8"/>
      <c r="DD175" s="8"/>
      <c r="DE175" s="8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</row>
    <row r="176" spans="1:158" s="5" customFormat="1" ht="32.25" customHeight="1" x14ac:dyDescent="0.25">
      <c r="A176" s="59">
        <v>6</v>
      </c>
      <c r="B176" s="40" t="s">
        <v>51</v>
      </c>
      <c r="C176" s="24" t="s">
        <v>91</v>
      </c>
      <c r="D176" s="34">
        <v>7</v>
      </c>
      <c r="E176" s="35">
        <v>1</v>
      </c>
      <c r="F176" s="35">
        <v>1</v>
      </c>
      <c r="G176" s="35"/>
      <c r="H176" s="35">
        <v>6</v>
      </c>
      <c r="I176" s="35">
        <f>E176*H176</f>
        <v>6</v>
      </c>
      <c r="J176" s="35">
        <v>54</v>
      </c>
      <c r="K176" s="35">
        <f>F176*J176</f>
        <v>54</v>
      </c>
      <c r="L176" s="35"/>
      <c r="M176" s="35"/>
      <c r="N176" s="35"/>
      <c r="O176" s="35"/>
      <c r="P176" s="35">
        <f t="shared" ref="P176:P177" si="94">(K176+I176)*0.2</f>
        <v>12</v>
      </c>
      <c r="Q176" s="35"/>
      <c r="R176" s="35"/>
      <c r="S176" s="35">
        <v>4</v>
      </c>
      <c r="T176" s="35">
        <f t="shared" ref="T176:T177" si="95">D176*1</f>
        <v>7</v>
      </c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>
        <v>1</v>
      </c>
      <c r="AQ176" s="51">
        <f>D176*0.3*1</f>
        <v>2.1</v>
      </c>
      <c r="AR176" s="35"/>
      <c r="AS176" s="35"/>
      <c r="AT176" s="51">
        <f t="shared" ref="AT176:AT177" si="96">AQ176+AR176+AS176</f>
        <v>2.1</v>
      </c>
      <c r="AU176" s="35"/>
      <c r="AV176" s="35"/>
      <c r="AW176" s="35"/>
      <c r="AX176" s="35"/>
      <c r="AY176" s="35"/>
      <c r="AZ176" s="52">
        <f>I176+K176+M176+O176+P176+R176+T176+V176+X176+Z176+AB176+AD176+AF176+AH176+AL176+AM176+AO176+AT176+AU176+AY176</f>
        <v>81.099999999999994</v>
      </c>
      <c r="BA176" s="12"/>
      <c r="BB176" s="50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8"/>
      <c r="DB176" s="8"/>
      <c r="DC176" s="8"/>
      <c r="DD176" s="8"/>
      <c r="DE176" s="8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</row>
    <row r="177" spans="1:158" s="5" customFormat="1" ht="36.75" customHeight="1" x14ac:dyDescent="0.25">
      <c r="A177" s="59">
        <v>7</v>
      </c>
      <c r="B177" s="40" t="s">
        <v>50</v>
      </c>
      <c r="C177" s="24" t="s">
        <v>91</v>
      </c>
      <c r="D177" s="34">
        <v>7</v>
      </c>
      <c r="E177" s="35">
        <v>1</v>
      </c>
      <c r="F177" s="35">
        <v>1</v>
      </c>
      <c r="G177" s="35"/>
      <c r="H177" s="35">
        <v>6</v>
      </c>
      <c r="I177" s="35">
        <f>E177*H177</f>
        <v>6</v>
      </c>
      <c r="J177" s="35">
        <v>54</v>
      </c>
      <c r="K177" s="35">
        <f>F177*J177</f>
        <v>54</v>
      </c>
      <c r="L177" s="35"/>
      <c r="M177" s="35"/>
      <c r="N177" s="35"/>
      <c r="O177" s="35"/>
      <c r="P177" s="35">
        <f t="shared" si="94"/>
        <v>12</v>
      </c>
      <c r="Q177" s="35"/>
      <c r="R177" s="35"/>
      <c r="S177" s="35">
        <v>4</v>
      </c>
      <c r="T177" s="35">
        <f t="shared" si="95"/>
        <v>7</v>
      </c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>
        <v>1</v>
      </c>
      <c r="AQ177" s="51">
        <f>D177*0.3*1</f>
        <v>2.1</v>
      </c>
      <c r="AR177" s="35"/>
      <c r="AS177" s="35"/>
      <c r="AT177" s="51">
        <f t="shared" si="96"/>
        <v>2.1</v>
      </c>
      <c r="AU177" s="35"/>
      <c r="AV177" s="35"/>
      <c r="AW177" s="35"/>
      <c r="AX177" s="35"/>
      <c r="AY177" s="35"/>
      <c r="AZ177" s="52">
        <f>I177+K177+M177+O177+P177+R177+T177+V177+X177+Z177+AB177+AD177+AF177+AH177+AL177+AM177+AO177+AT177+AU177+AY177</f>
        <v>81.099999999999994</v>
      </c>
      <c r="BA177" s="12"/>
      <c r="BB177" s="50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8"/>
      <c r="DB177" s="8"/>
      <c r="DC177" s="8"/>
      <c r="DD177" s="8"/>
      <c r="DE177" s="8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</row>
    <row r="178" spans="1:158" s="5" customFormat="1" ht="40.5" customHeight="1" x14ac:dyDescent="0.25">
      <c r="A178" s="59">
        <v>8</v>
      </c>
      <c r="B178" s="99" t="s">
        <v>41</v>
      </c>
      <c r="C178" s="100"/>
      <c r="D178" s="39"/>
      <c r="E178" s="39"/>
      <c r="F178" s="39"/>
      <c r="G178" s="39"/>
      <c r="H178" s="37">
        <f>H176+H177</f>
        <v>12</v>
      </c>
      <c r="I178" s="37">
        <f t="shared" ref="I178:AZ178" si="97">I176+I177</f>
        <v>12</v>
      </c>
      <c r="J178" s="37">
        <f t="shared" si="97"/>
        <v>108</v>
      </c>
      <c r="K178" s="37">
        <f t="shared" si="97"/>
        <v>108</v>
      </c>
      <c r="L178" s="37">
        <f t="shared" si="97"/>
        <v>0</v>
      </c>
      <c r="M178" s="37">
        <f t="shared" si="97"/>
        <v>0</v>
      </c>
      <c r="N178" s="37">
        <f t="shared" si="97"/>
        <v>0</v>
      </c>
      <c r="O178" s="37">
        <f t="shared" si="97"/>
        <v>0</v>
      </c>
      <c r="P178" s="37">
        <f t="shared" si="97"/>
        <v>24</v>
      </c>
      <c r="Q178" s="37">
        <f t="shared" si="97"/>
        <v>0</v>
      </c>
      <c r="R178" s="37">
        <f t="shared" si="97"/>
        <v>0</v>
      </c>
      <c r="S178" s="37">
        <f t="shared" si="97"/>
        <v>8</v>
      </c>
      <c r="T178" s="37">
        <f t="shared" si="97"/>
        <v>14</v>
      </c>
      <c r="U178" s="37">
        <f t="shared" si="97"/>
        <v>0</v>
      </c>
      <c r="V178" s="37">
        <f t="shared" si="97"/>
        <v>0</v>
      </c>
      <c r="W178" s="37">
        <f t="shared" si="97"/>
        <v>0</v>
      </c>
      <c r="X178" s="37">
        <f t="shared" si="97"/>
        <v>0</v>
      </c>
      <c r="Y178" s="37">
        <f t="shared" si="97"/>
        <v>0</v>
      </c>
      <c r="Z178" s="37">
        <f t="shared" si="97"/>
        <v>0</v>
      </c>
      <c r="AA178" s="37">
        <f t="shared" si="97"/>
        <v>0</v>
      </c>
      <c r="AB178" s="37">
        <f t="shared" si="97"/>
        <v>0</v>
      </c>
      <c r="AC178" s="37">
        <f t="shared" si="97"/>
        <v>0</v>
      </c>
      <c r="AD178" s="37">
        <f t="shared" si="97"/>
        <v>0</v>
      </c>
      <c r="AE178" s="37">
        <f t="shared" si="97"/>
        <v>0</v>
      </c>
      <c r="AF178" s="37">
        <f t="shared" si="97"/>
        <v>0</v>
      </c>
      <c r="AG178" s="37">
        <f t="shared" si="97"/>
        <v>0</v>
      </c>
      <c r="AH178" s="37">
        <f t="shared" si="97"/>
        <v>0</v>
      </c>
      <c r="AI178" s="37">
        <f t="shared" si="97"/>
        <v>0</v>
      </c>
      <c r="AJ178" s="37">
        <f t="shared" si="97"/>
        <v>0</v>
      </c>
      <c r="AK178" s="37">
        <f t="shared" si="97"/>
        <v>0</v>
      </c>
      <c r="AL178" s="37">
        <f t="shared" si="97"/>
        <v>0</v>
      </c>
      <c r="AM178" s="37">
        <f t="shared" si="97"/>
        <v>0</v>
      </c>
      <c r="AN178" s="37">
        <f t="shared" si="97"/>
        <v>0</v>
      </c>
      <c r="AO178" s="37">
        <f t="shared" si="97"/>
        <v>0</v>
      </c>
      <c r="AP178" s="37">
        <f t="shared" si="97"/>
        <v>2</v>
      </c>
      <c r="AQ178" s="53">
        <f t="shared" si="97"/>
        <v>4.2</v>
      </c>
      <c r="AR178" s="37">
        <f t="shared" si="97"/>
        <v>0</v>
      </c>
      <c r="AS178" s="37">
        <f t="shared" si="97"/>
        <v>0</v>
      </c>
      <c r="AT178" s="53">
        <f t="shared" si="97"/>
        <v>4.2</v>
      </c>
      <c r="AU178" s="37">
        <f t="shared" si="97"/>
        <v>0</v>
      </c>
      <c r="AV178" s="37">
        <f t="shared" si="97"/>
        <v>0</v>
      </c>
      <c r="AW178" s="37">
        <f t="shared" si="97"/>
        <v>0</v>
      </c>
      <c r="AX178" s="37">
        <f t="shared" si="97"/>
        <v>0</v>
      </c>
      <c r="AY178" s="37">
        <f t="shared" si="97"/>
        <v>0</v>
      </c>
      <c r="AZ178" s="53">
        <f t="shared" si="97"/>
        <v>162.19999999999999</v>
      </c>
      <c r="BA178" s="12"/>
      <c r="BB178" s="50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8"/>
      <c r="DB178" s="8"/>
      <c r="DC178" s="8"/>
      <c r="DD178" s="8"/>
      <c r="DE178" s="8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</row>
    <row r="179" spans="1:158" s="5" customFormat="1" ht="39" customHeight="1" x14ac:dyDescent="0.25">
      <c r="A179" s="59">
        <v>9</v>
      </c>
      <c r="B179" s="97" t="s">
        <v>104</v>
      </c>
      <c r="C179" s="98"/>
      <c r="D179" s="34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6"/>
      <c r="BA179" s="12"/>
      <c r="BB179" s="50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8"/>
      <c r="DB179" s="8"/>
      <c r="DC179" s="8"/>
      <c r="DD179" s="8"/>
      <c r="DE179" s="8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</row>
    <row r="180" spans="1:158" s="5" customFormat="1" ht="40.5" customHeight="1" x14ac:dyDescent="0.25">
      <c r="A180" s="59">
        <v>10</v>
      </c>
      <c r="B180" s="40" t="s">
        <v>65</v>
      </c>
      <c r="C180" s="40" t="s">
        <v>96</v>
      </c>
      <c r="D180" s="34">
        <v>6</v>
      </c>
      <c r="E180" s="35">
        <v>1</v>
      </c>
      <c r="F180" s="35">
        <v>1</v>
      </c>
      <c r="G180" s="35"/>
      <c r="H180" s="35">
        <v>6</v>
      </c>
      <c r="I180" s="35">
        <f>E180*H180</f>
        <v>6</v>
      </c>
      <c r="J180" s="35">
        <v>54</v>
      </c>
      <c r="K180" s="35">
        <f>F180*J180</f>
        <v>54</v>
      </c>
      <c r="L180" s="35"/>
      <c r="M180" s="35"/>
      <c r="N180" s="35"/>
      <c r="O180" s="35"/>
      <c r="P180" s="35">
        <f t="shared" ref="P180" si="98">(K180+I180)*0.2</f>
        <v>12</v>
      </c>
      <c r="Q180" s="35"/>
      <c r="R180" s="35"/>
      <c r="S180" s="35">
        <v>4</v>
      </c>
      <c r="T180" s="35">
        <f>D180*1</f>
        <v>6</v>
      </c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>
        <v>1</v>
      </c>
      <c r="AQ180" s="51">
        <f>D180*0.3*1</f>
        <v>1.7999999999999998</v>
      </c>
      <c r="AR180" s="35"/>
      <c r="AS180" s="35"/>
      <c r="AT180" s="51">
        <f t="shared" ref="AT180" si="99">AQ180+AR180+AS180</f>
        <v>1.7999999999999998</v>
      </c>
      <c r="AU180" s="35"/>
      <c r="AV180" s="35"/>
      <c r="AW180" s="35"/>
      <c r="AX180" s="35"/>
      <c r="AY180" s="35"/>
      <c r="AZ180" s="52">
        <f>I180+K180+M180+O180+P180+R180+T180+V180+X180+Z180+AB180+AD180+AF180+AH180+AL180+AM180+AO180+AT180+AU180+AY180</f>
        <v>79.8</v>
      </c>
      <c r="BA180" s="12"/>
      <c r="BB180" s="50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8"/>
      <c r="DB180" s="8"/>
      <c r="DC180" s="8"/>
      <c r="DD180" s="8"/>
      <c r="DE180" s="8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</row>
    <row r="181" spans="1:158" s="5" customFormat="1" ht="31.5" customHeight="1" x14ac:dyDescent="0.25">
      <c r="A181" s="59">
        <v>11</v>
      </c>
      <c r="B181" s="99" t="s">
        <v>41</v>
      </c>
      <c r="C181" s="100"/>
      <c r="D181" s="39"/>
      <c r="E181" s="39"/>
      <c r="F181" s="39"/>
      <c r="G181" s="39"/>
      <c r="H181" s="37">
        <f t="shared" ref="H181:AZ181" si="100">H180</f>
        <v>6</v>
      </c>
      <c r="I181" s="37">
        <f t="shared" si="100"/>
        <v>6</v>
      </c>
      <c r="J181" s="37">
        <f t="shared" si="100"/>
        <v>54</v>
      </c>
      <c r="K181" s="37">
        <f t="shared" si="100"/>
        <v>54</v>
      </c>
      <c r="L181" s="37">
        <f t="shared" si="100"/>
        <v>0</v>
      </c>
      <c r="M181" s="37">
        <f t="shared" si="100"/>
        <v>0</v>
      </c>
      <c r="N181" s="37">
        <f t="shared" si="100"/>
        <v>0</v>
      </c>
      <c r="O181" s="37">
        <f t="shared" si="100"/>
        <v>0</v>
      </c>
      <c r="P181" s="37">
        <f t="shared" si="100"/>
        <v>12</v>
      </c>
      <c r="Q181" s="37">
        <f t="shared" si="100"/>
        <v>0</v>
      </c>
      <c r="R181" s="37">
        <f t="shared" si="100"/>
        <v>0</v>
      </c>
      <c r="S181" s="37">
        <f t="shared" si="100"/>
        <v>4</v>
      </c>
      <c r="T181" s="37">
        <f t="shared" si="100"/>
        <v>6</v>
      </c>
      <c r="U181" s="37">
        <f t="shared" si="100"/>
        <v>0</v>
      </c>
      <c r="V181" s="37">
        <f t="shared" si="100"/>
        <v>0</v>
      </c>
      <c r="W181" s="37">
        <f t="shared" si="100"/>
        <v>0</v>
      </c>
      <c r="X181" s="37">
        <f t="shared" si="100"/>
        <v>0</v>
      </c>
      <c r="Y181" s="37">
        <f t="shared" si="100"/>
        <v>0</v>
      </c>
      <c r="Z181" s="37">
        <f t="shared" si="100"/>
        <v>0</v>
      </c>
      <c r="AA181" s="37">
        <f t="shared" si="100"/>
        <v>0</v>
      </c>
      <c r="AB181" s="37">
        <f t="shared" si="100"/>
        <v>0</v>
      </c>
      <c r="AC181" s="37">
        <f t="shared" si="100"/>
        <v>0</v>
      </c>
      <c r="AD181" s="37">
        <f t="shared" si="100"/>
        <v>0</v>
      </c>
      <c r="AE181" s="37">
        <f t="shared" si="100"/>
        <v>0</v>
      </c>
      <c r="AF181" s="37">
        <f t="shared" si="100"/>
        <v>0</v>
      </c>
      <c r="AG181" s="37">
        <f t="shared" si="100"/>
        <v>0</v>
      </c>
      <c r="AH181" s="37">
        <f t="shared" si="100"/>
        <v>0</v>
      </c>
      <c r="AI181" s="37">
        <f t="shared" si="100"/>
        <v>0</v>
      </c>
      <c r="AJ181" s="37">
        <f t="shared" si="100"/>
        <v>0</v>
      </c>
      <c r="AK181" s="37">
        <f t="shared" si="100"/>
        <v>0</v>
      </c>
      <c r="AL181" s="37">
        <f t="shared" si="100"/>
        <v>0</v>
      </c>
      <c r="AM181" s="37">
        <f t="shared" si="100"/>
        <v>0</v>
      </c>
      <c r="AN181" s="37">
        <f t="shared" si="100"/>
        <v>0</v>
      </c>
      <c r="AO181" s="37">
        <f t="shared" si="100"/>
        <v>0</v>
      </c>
      <c r="AP181" s="37">
        <f t="shared" si="100"/>
        <v>1</v>
      </c>
      <c r="AQ181" s="53">
        <f t="shared" si="100"/>
        <v>1.7999999999999998</v>
      </c>
      <c r="AR181" s="37">
        <f t="shared" si="100"/>
        <v>0</v>
      </c>
      <c r="AS181" s="37">
        <f t="shared" si="100"/>
        <v>0</v>
      </c>
      <c r="AT181" s="53">
        <f t="shared" si="100"/>
        <v>1.7999999999999998</v>
      </c>
      <c r="AU181" s="37">
        <f t="shared" si="100"/>
        <v>0</v>
      </c>
      <c r="AV181" s="37">
        <f t="shared" si="100"/>
        <v>0</v>
      </c>
      <c r="AW181" s="37">
        <f t="shared" si="100"/>
        <v>0</v>
      </c>
      <c r="AX181" s="37">
        <f t="shared" si="100"/>
        <v>0</v>
      </c>
      <c r="AY181" s="37">
        <f t="shared" si="100"/>
        <v>0</v>
      </c>
      <c r="AZ181" s="53">
        <f t="shared" si="100"/>
        <v>79.8</v>
      </c>
      <c r="BA181" s="12"/>
      <c r="BB181" s="50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8"/>
      <c r="DB181" s="8"/>
      <c r="DC181" s="8"/>
      <c r="DD181" s="8"/>
      <c r="DE181" s="8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</row>
    <row r="182" spans="1:158" s="5" customFormat="1" ht="33" customHeight="1" x14ac:dyDescent="0.25">
      <c r="A182" s="59">
        <v>12</v>
      </c>
      <c r="B182" s="97" t="s">
        <v>105</v>
      </c>
      <c r="C182" s="98"/>
      <c r="D182" s="34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6"/>
      <c r="BA182" s="12"/>
      <c r="BB182" s="50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8"/>
      <c r="DB182" s="8"/>
      <c r="DC182" s="8"/>
      <c r="DD182" s="8"/>
      <c r="DE182" s="8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</row>
    <row r="183" spans="1:158" s="5" customFormat="1" ht="42" customHeight="1" x14ac:dyDescent="0.25">
      <c r="A183" s="59">
        <v>13</v>
      </c>
      <c r="B183" s="40" t="s">
        <v>50</v>
      </c>
      <c r="C183" s="40" t="s">
        <v>140</v>
      </c>
      <c r="D183" s="34">
        <v>19</v>
      </c>
      <c r="E183" s="35">
        <v>1</v>
      </c>
      <c r="F183" s="35">
        <v>2</v>
      </c>
      <c r="G183" s="35"/>
      <c r="H183" s="35">
        <v>4</v>
      </c>
      <c r="I183" s="35">
        <f>E183*H183</f>
        <v>4</v>
      </c>
      <c r="J183" s="35">
        <v>26</v>
      </c>
      <c r="K183" s="35">
        <f>F183*J183</f>
        <v>52</v>
      </c>
      <c r="L183" s="35"/>
      <c r="M183" s="35"/>
      <c r="N183" s="35"/>
      <c r="O183" s="35"/>
      <c r="P183" s="35">
        <f>(K183+I183)*0.2</f>
        <v>11.200000000000001</v>
      </c>
      <c r="Q183" s="35"/>
      <c r="R183" s="35"/>
      <c r="S183" s="35">
        <v>4</v>
      </c>
      <c r="T183" s="35">
        <f>D183*1</f>
        <v>19</v>
      </c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>
        <f>F183</f>
        <v>2</v>
      </c>
      <c r="AQ183" s="51">
        <f>D183*0.3*1</f>
        <v>5.7</v>
      </c>
      <c r="AR183" s="35"/>
      <c r="AS183" s="35"/>
      <c r="AT183" s="51">
        <f t="shared" ref="AT183" si="101">AQ183+AR183+AS183</f>
        <v>5.7</v>
      </c>
      <c r="AU183" s="35"/>
      <c r="AV183" s="35"/>
      <c r="AW183" s="35"/>
      <c r="AX183" s="35"/>
      <c r="AY183" s="35"/>
      <c r="AZ183" s="52">
        <f>I183+K183+M183+O183+P183+R183+T183+V183+X183+Z183+AB183+AD183+AF183+AH183+AL183+AM183+AO183+AT183+AU183+AY183</f>
        <v>91.9</v>
      </c>
      <c r="BA183" s="12"/>
      <c r="BB183" s="50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8"/>
      <c r="DB183" s="8"/>
      <c r="DC183" s="8"/>
      <c r="DD183" s="8"/>
      <c r="DE183" s="8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</row>
    <row r="184" spans="1:158" s="5" customFormat="1" ht="35.25" customHeight="1" x14ac:dyDescent="0.25">
      <c r="A184" s="59">
        <v>14</v>
      </c>
      <c r="B184" s="99" t="s">
        <v>41</v>
      </c>
      <c r="C184" s="100"/>
      <c r="D184" s="39"/>
      <c r="E184" s="39"/>
      <c r="F184" s="39"/>
      <c r="G184" s="39"/>
      <c r="H184" s="37">
        <f>H183</f>
        <v>4</v>
      </c>
      <c r="I184" s="37">
        <f t="shared" ref="I184:AZ184" si="102">I183</f>
        <v>4</v>
      </c>
      <c r="J184" s="37">
        <f t="shared" si="102"/>
        <v>26</v>
      </c>
      <c r="K184" s="37">
        <f t="shared" si="102"/>
        <v>52</v>
      </c>
      <c r="L184" s="37">
        <f t="shared" si="102"/>
        <v>0</v>
      </c>
      <c r="M184" s="37">
        <f t="shared" si="102"/>
        <v>0</v>
      </c>
      <c r="N184" s="37">
        <f t="shared" si="102"/>
        <v>0</v>
      </c>
      <c r="O184" s="37">
        <f t="shared" si="102"/>
        <v>0</v>
      </c>
      <c r="P184" s="37">
        <f t="shared" si="102"/>
        <v>11.200000000000001</v>
      </c>
      <c r="Q184" s="37">
        <f t="shared" si="102"/>
        <v>0</v>
      </c>
      <c r="R184" s="37">
        <f t="shared" si="102"/>
        <v>0</v>
      </c>
      <c r="S184" s="37">
        <f t="shared" si="102"/>
        <v>4</v>
      </c>
      <c r="T184" s="37">
        <f t="shared" si="102"/>
        <v>19</v>
      </c>
      <c r="U184" s="37">
        <f t="shared" si="102"/>
        <v>0</v>
      </c>
      <c r="V184" s="37">
        <f t="shared" si="102"/>
        <v>0</v>
      </c>
      <c r="W184" s="37">
        <f t="shared" si="102"/>
        <v>0</v>
      </c>
      <c r="X184" s="37">
        <f t="shared" si="102"/>
        <v>0</v>
      </c>
      <c r="Y184" s="37">
        <f t="shared" si="102"/>
        <v>0</v>
      </c>
      <c r="Z184" s="37">
        <f t="shared" si="102"/>
        <v>0</v>
      </c>
      <c r="AA184" s="37">
        <f t="shared" si="102"/>
        <v>0</v>
      </c>
      <c r="AB184" s="37">
        <f t="shared" si="102"/>
        <v>0</v>
      </c>
      <c r="AC184" s="37">
        <f t="shared" si="102"/>
        <v>0</v>
      </c>
      <c r="AD184" s="37">
        <f t="shared" si="102"/>
        <v>0</v>
      </c>
      <c r="AE184" s="37">
        <f t="shared" si="102"/>
        <v>0</v>
      </c>
      <c r="AF184" s="37">
        <f t="shared" si="102"/>
        <v>0</v>
      </c>
      <c r="AG184" s="37">
        <f t="shared" si="102"/>
        <v>0</v>
      </c>
      <c r="AH184" s="37">
        <f t="shared" si="102"/>
        <v>0</v>
      </c>
      <c r="AI184" s="37">
        <f t="shared" si="102"/>
        <v>0</v>
      </c>
      <c r="AJ184" s="37">
        <f t="shared" si="102"/>
        <v>0</v>
      </c>
      <c r="AK184" s="37">
        <f t="shared" si="102"/>
        <v>0</v>
      </c>
      <c r="AL184" s="37">
        <f t="shared" si="102"/>
        <v>0</v>
      </c>
      <c r="AM184" s="37">
        <f t="shared" si="102"/>
        <v>0</v>
      </c>
      <c r="AN184" s="37">
        <f t="shared" si="102"/>
        <v>0</v>
      </c>
      <c r="AO184" s="37">
        <f t="shared" si="102"/>
        <v>0</v>
      </c>
      <c r="AP184" s="37">
        <f t="shared" si="102"/>
        <v>2</v>
      </c>
      <c r="AQ184" s="53">
        <f t="shared" si="102"/>
        <v>5.7</v>
      </c>
      <c r="AR184" s="53">
        <f t="shared" si="102"/>
        <v>0</v>
      </c>
      <c r="AS184" s="53">
        <f t="shared" si="102"/>
        <v>0</v>
      </c>
      <c r="AT184" s="53">
        <f t="shared" si="102"/>
        <v>5.7</v>
      </c>
      <c r="AU184" s="37">
        <f t="shared" si="102"/>
        <v>0</v>
      </c>
      <c r="AV184" s="37">
        <f t="shared" si="102"/>
        <v>0</v>
      </c>
      <c r="AW184" s="37">
        <f t="shared" si="102"/>
        <v>0</v>
      </c>
      <c r="AX184" s="37">
        <f t="shared" si="102"/>
        <v>0</v>
      </c>
      <c r="AY184" s="37">
        <f t="shared" si="102"/>
        <v>0</v>
      </c>
      <c r="AZ184" s="53">
        <f t="shared" si="102"/>
        <v>91.9</v>
      </c>
      <c r="BA184" s="12"/>
      <c r="BB184" s="50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8"/>
      <c r="DB184" s="8"/>
      <c r="DC184" s="8"/>
      <c r="DD184" s="8"/>
      <c r="DE184" s="8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</row>
    <row r="185" spans="1:158" s="5" customFormat="1" ht="39.75" customHeight="1" x14ac:dyDescent="0.25">
      <c r="A185" s="59">
        <v>15</v>
      </c>
      <c r="B185" s="97" t="s">
        <v>58</v>
      </c>
      <c r="C185" s="98"/>
      <c r="D185" s="34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6"/>
      <c r="BA185" s="12"/>
      <c r="BB185" s="50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8"/>
      <c r="DB185" s="8"/>
      <c r="DC185" s="8"/>
      <c r="DD185" s="8"/>
      <c r="DE185" s="8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</row>
    <row r="186" spans="1:158" s="5" customFormat="1" ht="39.75" customHeight="1" x14ac:dyDescent="0.25">
      <c r="A186" s="59">
        <v>16</v>
      </c>
      <c r="B186" s="40" t="s">
        <v>50</v>
      </c>
      <c r="C186" s="24" t="s">
        <v>93</v>
      </c>
      <c r="D186" s="34">
        <v>7</v>
      </c>
      <c r="E186" s="35">
        <v>1</v>
      </c>
      <c r="F186" s="35">
        <v>1</v>
      </c>
      <c r="G186" s="35"/>
      <c r="H186" s="35">
        <v>12</v>
      </c>
      <c r="I186" s="35">
        <f>E186*H186</f>
        <v>12</v>
      </c>
      <c r="J186" s="35">
        <v>78</v>
      </c>
      <c r="K186" s="35">
        <f>F186*J186</f>
        <v>78</v>
      </c>
      <c r="L186" s="35"/>
      <c r="M186" s="35"/>
      <c r="N186" s="35"/>
      <c r="O186" s="35"/>
      <c r="P186" s="35">
        <f t="shared" ref="P186" si="103">(K186+I186)*0.2</f>
        <v>18</v>
      </c>
      <c r="Q186" s="35"/>
      <c r="R186" s="35"/>
      <c r="S186" s="35">
        <v>4</v>
      </c>
      <c r="T186" s="35">
        <f>D186*1</f>
        <v>7</v>
      </c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>
        <v>1</v>
      </c>
      <c r="AQ186" s="51">
        <f>D186*0.3*1</f>
        <v>2.1</v>
      </c>
      <c r="AR186" s="35"/>
      <c r="AS186" s="35"/>
      <c r="AT186" s="51">
        <f t="shared" ref="AT186" si="104">AQ186+AR186+AS186</f>
        <v>2.1</v>
      </c>
      <c r="AU186" s="35"/>
      <c r="AV186" s="35"/>
      <c r="AW186" s="35"/>
      <c r="AX186" s="35"/>
      <c r="AY186" s="35"/>
      <c r="AZ186" s="52">
        <f>I186+K186+M186+O186+P186+R186+T186+V186+X186+Z186+AB186+AD186+AF186+AH186+AL186+AM186+AO186+AT186+AU186+AY186</f>
        <v>117.1</v>
      </c>
      <c r="BA186" s="12"/>
      <c r="BB186" s="50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8"/>
      <c r="DB186" s="8"/>
      <c r="DC186" s="8"/>
      <c r="DD186" s="8"/>
      <c r="DE186" s="8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</row>
    <row r="187" spans="1:158" s="5" customFormat="1" ht="35.25" customHeight="1" x14ac:dyDescent="0.25">
      <c r="A187" s="59">
        <v>17</v>
      </c>
      <c r="B187" s="99" t="s">
        <v>41</v>
      </c>
      <c r="C187" s="100"/>
      <c r="D187" s="39"/>
      <c r="E187" s="39"/>
      <c r="F187" s="39"/>
      <c r="G187" s="39"/>
      <c r="H187" s="37">
        <f>H186</f>
        <v>12</v>
      </c>
      <c r="I187" s="37">
        <f t="shared" ref="I187:AZ187" si="105">I186</f>
        <v>12</v>
      </c>
      <c r="J187" s="37">
        <f t="shared" si="105"/>
        <v>78</v>
      </c>
      <c r="K187" s="37">
        <f t="shared" si="105"/>
        <v>78</v>
      </c>
      <c r="L187" s="37">
        <f t="shared" si="105"/>
        <v>0</v>
      </c>
      <c r="M187" s="37">
        <f t="shared" si="105"/>
        <v>0</v>
      </c>
      <c r="N187" s="37">
        <f t="shared" si="105"/>
        <v>0</v>
      </c>
      <c r="O187" s="37">
        <f t="shared" si="105"/>
        <v>0</v>
      </c>
      <c r="P187" s="37">
        <f t="shared" si="105"/>
        <v>18</v>
      </c>
      <c r="Q187" s="37">
        <f t="shared" si="105"/>
        <v>0</v>
      </c>
      <c r="R187" s="37">
        <f t="shared" si="105"/>
        <v>0</v>
      </c>
      <c r="S187" s="37">
        <f t="shared" si="105"/>
        <v>4</v>
      </c>
      <c r="T187" s="37">
        <f t="shared" si="105"/>
        <v>7</v>
      </c>
      <c r="U187" s="37">
        <f t="shared" si="105"/>
        <v>0</v>
      </c>
      <c r="V187" s="37">
        <f t="shared" si="105"/>
        <v>0</v>
      </c>
      <c r="W187" s="37">
        <f t="shared" si="105"/>
        <v>0</v>
      </c>
      <c r="X187" s="37">
        <f t="shared" si="105"/>
        <v>0</v>
      </c>
      <c r="Y187" s="37">
        <f t="shared" si="105"/>
        <v>0</v>
      </c>
      <c r="Z187" s="37">
        <f t="shared" si="105"/>
        <v>0</v>
      </c>
      <c r="AA187" s="37">
        <f t="shared" si="105"/>
        <v>0</v>
      </c>
      <c r="AB187" s="37">
        <f t="shared" si="105"/>
        <v>0</v>
      </c>
      <c r="AC187" s="37">
        <f t="shared" si="105"/>
        <v>0</v>
      </c>
      <c r="AD187" s="37">
        <f t="shared" si="105"/>
        <v>0</v>
      </c>
      <c r="AE187" s="37">
        <f t="shared" si="105"/>
        <v>0</v>
      </c>
      <c r="AF187" s="37">
        <f t="shared" si="105"/>
        <v>0</v>
      </c>
      <c r="AG187" s="37">
        <f t="shared" si="105"/>
        <v>0</v>
      </c>
      <c r="AH187" s="37">
        <f t="shared" si="105"/>
        <v>0</v>
      </c>
      <c r="AI187" s="37">
        <f t="shared" si="105"/>
        <v>0</v>
      </c>
      <c r="AJ187" s="37">
        <f t="shared" si="105"/>
        <v>0</v>
      </c>
      <c r="AK187" s="37">
        <f t="shared" si="105"/>
        <v>0</v>
      </c>
      <c r="AL187" s="37">
        <f t="shared" si="105"/>
        <v>0</v>
      </c>
      <c r="AM187" s="37">
        <f t="shared" si="105"/>
        <v>0</v>
      </c>
      <c r="AN187" s="37">
        <f t="shared" si="105"/>
        <v>0</v>
      </c>
      <c r="AO187" s="37">
        <f t="shared" si="105"/>
        <v>0</v>
      </c>
      <c r="AP187" s="37">
        <f t="shared" si="105"/>
        <v>1</v>
      </c>
      <c r="AQ187" s="53">
        <f t="shared" si="105"/>
        <v>2.1</v>
      </c>
      <c r="AR187" s="53">
        <f t="shared" si="105"/>
        <v>0</v>
      </c>
      <c r="AS187" s="53">
        <f t="shared" si="105"/>
        <v>0</v>
      </c>
      <c r="AT187" s="53">
        <f t="shared" si="105"/>
        <v>2.1</v>
      </c>
      <c r="AU187" s="53">
        <f t="shared" si="105"/>
        <v>0</v>
      </c>
      <c r="AV187" s="53">
        <f t="shared" si="105"/>
        <v>0</v>
      </c>
      <c r="AW187" s="53">
        <f t="shared" si="105"/>
        <v>0</v>
      </c>
      <c r="AX187" s="53">
        <f t="shared" si="105"/>
        <v>0</v>
      </c>
      <c r="AY187" s="53">
        <f t="shared" si="105"/>
        <v>0</v>
      </c>
      <c r="AZ187" s="53">
        <f t="shared" si="105"/>
        <v>117.1</v>
      </c>
      <c r="BA187" s="12"/>
      <c r="BB187" s="50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8"/>
      <c r="DB187" s="8"/>
      <c r="DC187" s="8"/>
      <c r="DD187" s="8"/>
      <c r="DE187" s="8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</row>
    <row r="188" spans="1:158" s="5" customFormat="1" ht="30" customHeight="1" x14ac:dyDescent="0.25">
      <c r="A188" s="59">
        <v>18</v>
      </c>
      <c r="B188" s="97" t="s">
        <v>99</v>
      </c>
      <c r="C188" s="98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6"/>
      <c r="AE188" s="46"/>
      <c r="AF188" s="46"/>
      <c r="AG188" s="46"/>
      <c r="AH188" s="46"/>
      <c r="AI188" s="46"/>
      <c r="AJ188" s="46"/>
      <c r="AK188" s="46"/>
      <c r="AL188" s="46"/>
      <c r="AM188" s="46"/>
      <c r="AN188" s="46"/>
      <c r="AO188" s="46"/>
      <c r="AP188" s="46"/>
      <c r="AQ188" s="46"/>
      <c r="AR188" s="46"/>
      <c r="AS188" s="46"/>
      <c r="AT188" s="46"/>
      <c r="AU188" s="46"/>
      <c r="AV188" s="46"/>
      <c r="AW188" s="46"/>
      <c r="AX188" s="46"/>
      <c r="AY188" s="46"/>
      <c r="AZ188" s="46"/>
      <c r="BA188" s="12"/>
      <c r="BB188" s="50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8"/>
      <c r="DB188" s="8"/>
      <c r="DC188" s="8"/>
      <c r="DD188" s="8"/>
      <c r="DE188" s="8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</row>
    <row r="189" spans="1:158" s="5" customFormat="1" ht="105" customHeight="1" x14ac:dyDescent="0.25">
      <c r="A189" s="59">
        <v>19</v>
      </c>
      <c r="B189" s="40" t="s">
        <v>63</v>
      </c>
      <c r="C189" s="24" t="s">
        <v>132</v>
      </c>
      <c r="D189" s="34">
        <v>43</v>
      </c>
      <c r="E189" s="34">
        <v>1</v>
      </c>
      <c r="F189" s="34">
        <v>6</v>
      </c>
      <c r="G189" s="34">
        <v>5</v>
      </c>
      <c r="H189" s="34"/>
      <c r="I189" s="34">
        <f>H189</f>
        <v>0</v>
      </c>
      <c r="J189" s="34">
        <v>30</v>
      </c>
      <c r="K189" s="34">
        <f>J189*E189*1</f>
        <v>30</v>
      </c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46"/>
      <c r="Z189" s="46"/>
      <c r="AA189" s="46"/>
      <c r="AB189" s="46"/>
      <c r="AC189" s="46"/>
      <c r="AD189" s="46"/>
      <c r="AE189" s="46"/>
      <c r="AF189" s="46"/>
      <c r="AG189" s="46"/>
      <c r="AH189" s="46"/>
      <c r="AI189" s="46"/>
      <c r="AJ189" s="46"/>
      <c r="AK189" s="46"/>
      <c r="AL189" s="46"/>
      <c r="AM189" s="46"/>
      <c r="AN189" s="46"/>
      <c r="AO189" s="46"/>
      <c r="AP189" s="46"/>
      <c r="AQ189" s="46"/>
      <c r="AR189" s="46"/>
      <c r="AS189" s="46"/>
      <c r="AT189" s="46"/>
      <c r="AU189" s="46"/>
      <c r="AV189" s="46"/>
      <c r="AW189" s="46"/>
      <c r="AX189" s="46"/>
      <c r="AY189" s="46"/>
      <c r="AZ189" s="52">
        <f>I189+K189+M189+O189+P189+R189+T189+V189+X189+Z189+AB189+AD189+AF189+AH189+AL189+AM189+AO189+AT189+AU189+AY189</f>
        <v>30</v>
      </c>
      <c r="BA189" s="12"/>
      <c r="BB189" s="50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8"/>
      <c r="DB189" s="8"/>
      <c r="DC189" s="8"/>
      <c r="DD189" s="8"/>
      <c r="DE189" s="8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</row>
    <row r="190" spans="1:158" s="5" customFormat="1" ht="35.25" customHeight="1" x14ac:dyDescent="0.25">
      <c r="A190" s="59">
        <v>20</v>
      </c>
      <c r="B190" s="99" t="s">
        <v>100</v>
      </c>
      <c r="C190" s="100"/>
      <c r="D190" s="37"/>
      <c r="E190" s="37"/>
      <c r="F190" s="37"/>
      <c r="G190" s="37"/>
      <c r="H190" s="37">
        <f>H189</f>
        <v>0</v>
      </c>
      <c r="I190" s="37">
        <f t="shared" ref="I190:AZ190" si="106">I189</f>
        <v>0</v>
      </c>
      <c r="J190" s="37">
        <f t="shared" si="106"/>
        <v>30</v>
      </c>
      <c r="K190" s="37">
        <f t="shared" si="106"/>
        <v>30</v>
      </c>
      <c r="L190" s="37">
        <f t="shared" si="106"/>
        <v>0</v>
      </c>
      <c r="M190" s="37">
        <f t="shared" si="106"/>
        <v>0</v>
      </c>
      <c r="N190" s="37">
        <f t="shared" si="106"/>
        <v>0</v>
      </c>
      <c r="O190" s="37">
        <f t="shared" si="106"/>
        <v>0</v>
      </c>
      <c r="P190" s="37">
        <f t="shared" si="106"/>
        <v>0</v>
      </c>
      <c r="Q190" s="37">
        <f t="shared" si="106"/>
        <v>0</v>
      </c>
      <c r="R190" s="37">
        <f t="shared" si="106"/>
        <v>0</v>
      </c>
      <c r="S190" s="37">
        <f t="shared" si="106"/>
        <v>0</v>
      </c>
      <c r="T190" s="37">
        <f t="shared" si="106"/>
        <v>0</v>
      </c>
      <c r="U190" s="37">
        <f t="shared" si="106"/>
        <v>0</v>
      </c>
      <c r="V190" s="37">
        <f t="shared" si="106"/>
        <v>0</v>
      </c>
      <c r="W190" s="37">
        <f t="shared" si="106"/>
        <v>0</v>
      </c>
      <c r="X190" s="37">
        <f t="shared" si="106"/>
        <v>0</v>
      </c>
      <c r="Y190" s="37">
        <f t="shared" si="106"/>
        <v>0</v>
      </c>
      <c r="Z190" s="37">
        <f t="shared" si="106"/>
        <v>0</v>
      </c>
      <c r="AA190" s="37">
        <f t="shared" si="106"/>
        <v>0</v>
      </c>
      <c r="AB190" s="37">
        <f t="shared" si="106"/>
        <v>0</v>
      </c>
      <c r="AC190" s="37">
        <f t="shared" si="106"/>
        <v>0</v>
      </c>
      <c r="AD190" s="37">
        <f t="shared" si="106"/>
        <v>0</v>
      </c>
      <c r="AE190" s="37">
        <f t="shared" si="106"/>
        <v>0</v>
      </c>
      <c r="AF190" s="37">
        <f t="shared" si="106"/>
        <v>0</v>
      </c>
      <c r="AG190" s="37">
        <f t="shared" si="106"/>
        <v>0</v>
      </c>
      <c r="AH190" s="37">
        <f t="shared" si="106"/>
        <v>0</v>
      </c>
      <c r="AI190" s="37">
        <f t="shared" si="106"/>
        <v>0</v>
      </c>
      <c r="AJ190" s="37">
        <f t="shared" si="106"/>
        <v>0</v>
      </c>
      <c r="AK190" s="37">
        <f t="shared" si="106"/>
        <v>0</v>
      </c>
      <c r="AL190" s="37">
        <f t="shared" si="106"/>
        <v>0</v>
      </c>
      <c r="AM190" s="37">
        <f t="shared" si="106"/>
        <v>0</v>
      </c>
      <c r="AN190" s="37">
        <f t="shared" si="106"/>
        <v>0</v>
      </c>
      <c r="AO190" s="37">
        <f t="shared" si="106"/>
        <v>0</v>
      </c>
      <c r="AP190" s="37">
        <f t="shared" si="106"/>
        <v>0</v>
      </c>
      <c r="AQ190" s="37">
        <f t="shared" si="106"/>
        <v>0</v>
      </c>
      <c r="AR190" s="37">
        <f t="shared" si="106"/>
        <v>0</v>
      </c>
      <c r="AS190" s="37">
        <f t="shared" si="106"/>
        <v>0</v>
      </c>
      <c r="AT190" s="37">
        <f t="shared" si="106"/>
        <v>0</v>
      </c>
      <c r="AU190" s="37">
        <f t="shared" si="106"/>
        <v>0</v>
      </c>
      <c r="AV190" s="37">
        <f t="shared" si="106"/>
        <v>0</v>
      </c>
      <c r="AW190" s="37">
        <f t="shared" si="106"/>
        <v>0</v>
      </c>
      <c r="AX190" s="37">
        <f t="shared" si="106"/>
        <v>0</v>
      </c>
      <c r="AY190" s="37">
        <f t="shared" si="106"/>
        <v>0</v>
      </c>
      <c r="AZ190" s="37">
        <f t="shared" si="106"/>
        <v>30</v>
      </c>
      <c r="BA190" s="12"/>
      <c r="BB190" s="50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8"/>
      <c r="DB190" s="8"/>
      <c r="DC190" s="8"/>
      <c r="DD190" s="8"/>
      <c r="DE190" s="8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</row>
    <row r="191" spans="1:158" s="5" customFormat="1" ht="35.25" customHeight="1" x14ac:dyDescent="0.25">
      <c r="A191" s="59">
        <v>21</v>
      </c>
      <c r="B191" s="97" t="s">
        <v>99</v>
      </c>
      <c r="C191" s="98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  <c r="AD191" s="46"/>
      <c r="AE191" s="46"/>
      <c r="AF191" s="46"/>
      <c r="AG191" s="46"/>
      <c r="AH191" s="46"/>
      <c r="AI191" s="46"/>
      <c r="AJ191" s="46"/>
      <c r="AK191" s="46"/>
      <c r="AL191" s="46"/>
      <c r="AM191" s="46"/>
      <c r="AN191" s="46"/>
      <c r="AO191" s="46"/>
      <c r="AP191" s="46"/>
      <c r="AQ191" s="46"/>
      <c r="AR191" s="46"/>
      <c r="AS191" s="46"/>
      <c r="AT191" s="46"/>
      <c r="AU191" s="46"/>
      <c r="AV191" s="46"/>
      <c r="AW191" s="46"/>
      <c r="AX191" s="46"/>
      <c r="AY191" s="46"/>
      <c r="AZ191" s="46"/>
      <c r="BA191" s="12"/>
      <c r="BB191" s="50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8"/>
      <c r="DB191" s="8"/>
      <c r="DC191" s="8"/>
      <c r="DD191" s="8"/>
      <c r="DE191" s="8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</row>
    <row r="192" spans="1:158" s="5" customFormat="1" ht="101.25" customHeight="1" x14ac:dyDescent="0.25">
      <c r="A192" s="59">
        <v>22</v>
      </c>
      <c r="B192" s="40" t="s">
        <v>50</v>
      </c>
      <c r="C192" s="24" t="s">
        <v>144</v>
      </c>
      <c r="D192" s="34">
        <v>56</v>
      </c>
      <c r="E192" s="34">
        <v>1</v>
      </c>
      <c r="F192" s="34">
        <v>6</v>
      </c>
      <c r="G192" s="34">
        <v>5</v>
      </c>
      <c r="H192" s="34"/>
      <c r="I192" s="34">
        <f>H192</f>
        <v>0</v>
      </c>
      <c r="J192" s="34">
        <v>30</v>
      </c>
      <c r="K192" s="34">
        <f>J192*E192*1</f>
        <v>30</v>
      </c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J192" s="46"/>
      <c r="AK192" s="46"/>
      <c r="AL192" s="46"/>
      <c r="AM192" s="46"/>
      <c r="AN192" s="46"/>
      <c r="AO192" s="46"/>
      <c r="AP192" s="46"/>
      <c r="AQ192" s="46"/>
      <c r="AR192" s="46"/>
      <c r="AS192" s="46"/>
      <c r="AT192" s="46"/>
      <c r="AU192" s="46"/>
      <c r="AV192" s="46"/>
      <c r="AW192" s="46"/>
      <c r="AX192" s="46"/>
      <c r="AY192" s="46"/>
      <c r="AZ192" s="52">
        <f>I192+K192+M192+O192+P192+R192+T192+V192+X192+Z192+AB192+AD192+AF192+AH192+AL192+AM192+AO192+AT192+AU192+AY192</f>
        <v>30</v>
      </c>
      <c r="BA192" s="12"/>
      <c r="BB192" s="50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8"/>
      <c r="DB192" s="8"/>
      <c r="DC192" s="8"/>
      <c r="DD192" s="8"/>
      <c r="DE192" s="8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</row>
    <row r="193" spans="1:158" s="5" customFormat="1" ht="35.25" customHeight="1" x14ac:dyDescent="0.25">
      <c r="A193" s="59">
        <v>23</v>
      </c>
      <c r="B193" s="99" t="s">
        <v>100</v>
      </c>
      <c r="C193" s="100"/>
      <c r="D193" s="37"/>
      <c r="E193" s="37"/>
      <c r="F193" s="37"/>
      <c r="G193" s="37"/>
      <c r="H193" s="37">
        <f>H192</f>
        <v>0</v>
      </c>
      <c r="I193" s="37">
        <f t="shared" ref="I193:AZ193" si="107">I192</f>
        <v>0</v>
      </c>
      <c r="J193" s="37">
        <f t="shared" si="107"/>
        <v>30</v>
      </c>
      <c r="K193" s="37">
        <f t="shared" si="107"/>
        <v>30</v>
      </c>
      <c r="L193" s="37">
        <f t="shared" si="107"/>
        <v>0</v>
      </c>
      <c r="M193" s="37">
        <f t="shared" si="107"/>
        <v>0</v>
      </c>
      <c r="N193" s="37">
        <f t="shared" si="107"/>
        <v>0</v>
      </c>
      <c r="O193" s="37">
        <f t="shared" si="107"/>
        <v>0</v>
      </c>
      <c r="P193" s="37">
        <f t="shared" si="107"/>
        <v>0</v>
      </c>
      <c r="Q193" s="37">
        <f t="shared" si="107"/>
        <v>0</v>
      </c>
      <c r="R193" s="37">
        <f t="shared" si="107"/>
        <v>0</v>
      </c>
      <c r="S193" s="37">
        <f t="shared" si="107"/>
        <v>0</v>
      </c>
      <c r="T193" s="37">
        <f t="shared" si="107"/>
        <v>0</v>
      </c>
      <c r="U193" s="37">
        <f t="shared" si="107"/>
        <v>0</v>
      </c>
      <c r="V193" s="37">
        <f t="shared" si="107"/>
        <v>0</v>
      </c>
      <c r="W193" s="37">
        <f t="shared" si="107"/>
        <v>0</v>
      </c>
      <c r="X193" s="37">
        <f t="shared" si="107"/>
        <v>0</v>
      </c>
      <c r="Y193" s="37">
        <f t="shared" si="107"/>
        <v>0</v>
      </c>
      <c r="Z193" s="37">
        <f t="shared" si="107"/>
        <v>0</v>
      </c>
      <c r="AA193" s="37">
        <f t="shared" si="107"/>
        <v>0</v>
      </c>
      <c r="AB193" s="37">
        <f t="shared" si="107"/>
        <v>0</v>
      </c>
      <c r="AC193" s="37">
        <f t="shared" si="107"/>
        <v>0</v>
      </c>
      <c r="AD193" s="37">
        <f t="shared" si="107"/>
        <v>0</v>
      </c>
      <c r="AE193" s="37">
        <f t="shared" si="107"/>
        <v>0</v>
      </c>
      <c r="AF193" s="37">
        <f t="shared" si="107"/>
        <v>0</v>
      </c>
      <c r="AG193" s="37">
        <f t="shared" si="107"/>
        <v>0</v>
      </c>
      <c r="AH193" s="37">
        <f t="shared" si="107"/>
        <v>0</v>
      </c>
      <c r="AI193" s="37">
        <f t="shared" si="107"/>
        <v>0</v>
      </c>
      <c r="AJ193" s="37">
        <f t="shared" si="107"/>
        <v>0</v>
      </c>
      <c r="AK193" s="37">
        <f t="shared" si="107"/>
        <v>0</v>
      </c>
      <c r="AL193" s="37">
        <f t="shared" si="107"/>
        <v>0</v>
      </c>
      <c r="AM193" s="37">
        <f t="shared" si="107"/>
        <v>0</v>
      </c>
      <c r="AN193" s="37">
        <f t="shared" si="107"/>
        <v>0</v>
      </c>
      <c r="AO193" s="37">
        <f t="shared" si="107"/>
        <v>0</v>
      </c>
      <c r="AP193" s="37">
        <f t="shared" si="107"/>
        <v>0</v>
      </c>
      <c r="AQ193" s="37">
        <f t="shared" si="107"/>
        <v>0</v>
      </c>
      <c r="AR193" s="37">
        <f t="shared" si="107"/>
        <v>0</v>
      </c>
      <c r="AS193" s="37">
        <f t="shared" si="107"/>
        <v>0</v>
      </c>
      <c r="AT193" s="37">
        <f t="shared" si="107"/>
        <v>0</v>
      </c>
      <c r="AU193" s="37">
        <f t="shared" si="107"/>
        <v>0</v>
      </c>
      <c r="AV193" s="37">
        <f t="shared" si="107"/>
        <v>0</v>
      </c>
      <c r="AW193" s="37">
        <f t="shared" si="107"/>
        <v>0</v>
      </c>
      <c r="AX193" s="37">
        <f t="shared" si="107"/>
        <v>0</v>
      </c>
      <c r="AY193" s="37">
        <f t="shared" si="107"/>
        <v>0</v>
      </c>
      <c r="AZ193" s="37">
        <f t="shared" si="107"/>
        <v>30</v>
      </c>
      <c r="BA193" s="12"/>
      <c r="BB193" s="50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8"/>
      <c r="DB193" s="8"/>
      <c r="DC193" s="8"/>
      <c r="DD193" s="8"/>
      <c r="DE193" s="8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</row>
    <row r="194" spans="1:158" s="5" customFormat="1" ht="39.75" customHeight="1" x14ac:dyDescent="0.25">
      <c r="A194" s="59">
        <v>24</v>
      </c>
      <c r="B194" s="106" t="s">
        <v>77</v>
      </c>
      <c r="C194" s="107"/>
      <c r="D194" s="34"/>
      <c r="E194" s="34"/>
      <c r="F194" s="34"/>
      <c r="G194" s="34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6"/>
      <c r="AE194" s="46"/>
      <c r="AF194" s="46"/>
      <c r="AG194" s="46"/>
      <c r="AH194" s="46"/>
      <c r="AI194" s="46"/>
      <c r="AJ194" s="46"/>
      <c r="AK194" s="46"/>
      <c r="AL194" s="46"/>
      <c r="AM194" s="46"/>
      <c r="AN194" s="46"/>
      <c r="AO194" s="46"/>
      <c r="AP194" s="46"/>
      <c r="AQ194" s="46"/>
      <c r="AR194" s="46"/>
      <c r="AS194" s="46"/>
      <c r="AT194" s="46"/>
      <c r="AU194" s="46"/>
      <c r="AV194" s="46"/>
      <c r="AW194" s="46"/>
      <c r="AX194" s="46"/>
      <c r="AY194" s="46"/>
      <c r="AZ194" s="46"/>
      <c r="BA194" s="12"/>
      <c r="BB194" s="50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8"/>
      <c r="DB194" s="8"/>
      <c r="DC194" s="8"/>
      <c r="DD194" s="8"/>
      <c r="DE194" s="8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</row>
    <row r="195" spans="1:158" s="5" customFormat="1" ht="37.5" customHeight="1" x14ac:dyDescent="0.25">
      <c r="A195" s="59">
        <v>25</v>
      </c>
      <c r="B195" s="40" t="s">
        <v>81</v>
      </c>
      <c r="C195" s="24" t="s">
        <v>111</v>
      </c>
      <c r="D195" s="34">
        <v>1</v>
      </c>
      <c r="E195" s="34"/>
      <c r="F195" s="34"/>
      <c r="G195" s="34"/>
      <c r="H195" s="46"/>
      <c r="I195" s="46"/>
      <c r="J195" s="46"/>
      <c r="K195" s="46"/>
      <c r="L195" s="34"/>
      <c r="M195" s="34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  <c r="AC195" s="46"/>
      <c r="AD195" s="46"/>
      <c r="AE195" s="46"/>
      <c r="AF195" s="46"/>
      <c r="AG195" s="46"/>
      <c r="AH195" s="46"/>
      <c r="AI195" s="46"/>
      <c r="AJ195" s="46"/>
      <c r="AK195" s="46"/>
      <c r="AL195" s="46"/>
      <c r="AM195" s="46"/>
      <c r="AN195" s="34">
        <v>1</v>
      </c>
      <c r="AO195" s="34">
        <f>AN195*10</f>
        <v>10</v>
      </c>
      <c r="AP195" s="46"/>
      <c r="AQ195" s="46"/>
      <c r="AR195" s="46"/>
      <c r="AS195" s="46"/>
      <c r="AT195" s="46"/>
      <c r="AU195" s="46"/>
      <c r="AV195" s="46"/>
      <c r="AW195" s="46"/>
      <c r="AX195" s="46"/>
      <c r="AY195" s="46"/>
      <c r="AZ195" s="52">
        <f>I195+K195+M195+O195+P195+R195+T195+V195+X195+Z195+AB195+AD195+AF195+AH195+AL195+AM195+AO195+AT195+AU195+AY195</f>
        <v>10</v>
      </c>
      <c r="BA195" s="12"/>
      <c r="BB195" s="50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8"/>
      <c r="DB195" s="8"/>
      <c r="DC195" s="8"/>
      <c r="DD195" s="8"/>
      <c r="DE195" s="8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</row>
    <row r="196" spans="1:158" s="5" customFormat="1" ht="34.5" customHeight="1" x14ac:dyDescent="0.25">
      <c r="A196" s="59">
        <v>26</v>
      </c>
      <c r="B196" s="40" t="s">
        <v>80</v>
      </c>
      <c r="C196" s="24" t="s">
        <v>111</v>
      </c>
      <c r="D196" s="34">
        <v>1</v>
      </c>
      <c r="E196" s="34"/>
      <c r="F196" s="34"/>
      <c r="G196" s="34"/>
      <c r="H196" s="46"/>
      <c r="I196" s="46"/>
      <c r="J196" s="46"/>
      <c r="K196" s="46"/>
      <c r="L196" s="34"/>
      <c r="M196" s="34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6"/>
      <c r="AE196" s="46"/>
      <c r="AF196" s="46"/>
      <c r="AG196" s="46"/>
      <c r="AH196" s="46"/>
      <c r="AI196" s="46"/>
      <c r="AJ196" s="46"/>
      <c r="AK196" s="46"/>
      <c r="AL196" s="46"/>
      <c r="AM196" s="46"/>
      <c r="AN196" s="34">
        <v>1</v>
      </c>
      <c r="AO196" s="34">
        <f>AN196*10</f>
        <v>10</v>
      </c>
      <c r="AP196" s="46"/>
      <c r="AQ196" s="46"/>
      <c r="AR196" s="46"/>
      <c r="AS196" s="46"/>
      <c r="AT196" s="46"/>
      <c r="AU196" s="46"/>
      <c r="AV196" s="46"/>
      <c r="AW196" s="46"/>
      <c r="AX196" s="46"/>
      <c r="AY196" s="46"/>
      <c r="AZ196" s="52">
        <f>I196+K196+M196+O196+P196+R196+T196+V196+X196+Z196+AB196+AD196+AF196+AH196+AL196+AM196+AO196+AT196+AU196+AY196</f>
        <v>10</v>
      </c>
      <c r="BA196" s="12"/>
      <c r="BB196" s="50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8"/>
      <c r="DB196" s="8"/>
      <c r="DC196" s="8"/>
      <c r="DD196" s="8"/>
      <c r="DE196" s="8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</row>
    <row r="197" spans="1:158" s="5" customFormat="1" ht="34.5" customHeight="1" x14ac:dyDescent="0.25">
      <c r="A197" s="59">
        <v>27</v>
      </c>
      <c r="B197" s="99" t="s">
        <v>79</v>
      </c>
      <c r="C197" s="100"/>
      <c r="D197" s="37">
        <v>1</v>
      </c>
      <c r="E197" s="37"/>
      <c r="F197" s="37"/>
      <c r="G197" s="37"/>
      <c r="H197" s="37">
        <f>H195+H196</f>
        <v>0</v>
      </c>
      <c r="I197" s="37">
        <f t="shared" ref="I197:AZ197" si="108">I195+I196</f>
        <v>0</v>
      </c>
      <c r="J197" s="37">
        <f t="shared" si="108"/>
        <v>0</v>
      </c>
      <c r="K197" s="37">
        <f t="shared" si="108"/>
        <v>0</v>
      </c>
      <c r="L197" s="37">
        <f t="shared" si="108"/>
        <v>0</v>
      </c>
      <c r="M197" s="37">
        <f t="shared" si="108"/>
        <v>0</v>
      </c>
      <c r="N197" s="37">
        <f t="shared" si="108"/>
        <v>0</v>
      </c>
      <c r="O197" s="37">
        <f t="shared" si="108"/>
        <v>0</v>
      </c>
      <c r="P197" s="37">
        <f t="shared" si="108"/>
        <v>0</v>
      </c>
      <c r="Q197" s="37">
        <f t="shared" si="108"/>
        <v>0</v>
      </c>
      <c r="R197" s="37">
        <f t="shared" si="108"/>
        <v>0</v>
      </c>
      <c r="S197" s="37">
        <f t="shared" si="108"/>
        <v>0</v>
      </c>
      <c r="T197" s="37">
        <f t="shared" si="108"/>
        <v>0</v>
      </c>
      <c r="U197" s="37">
        <f t="shared" si="108"/>
        <v>0</v>
      </c>
      <c r="V197" s="37">
        <f t="shared" si="108"/>
        <v>0</v>
      </c>
      <c r="W197" s="37">
        <f t="shared" si="108"/>
        <v>0</v>
      </c>
      <c r="X197" s="37">
        <f t="shared" si="108"/>
        <v>0</v>
      </c>
      <c r="Y197" s="37">
        <f t="shared" si="108"/>
        <v>0</v>
      </c>
      <c r="Z197" s="37">
        <f t="shared" si="108"/>
        <v>0</v>
      </c>
      <c r="AA197" s="37">
        <f t="shared" si="108"/>
        <v>0</v>
      </c>
      <c r="AB197" s="37">
        <f t="shared" si="108"/>
        <v>0</v>
      </c>
      <c r="AC197" s="37">
        <f t="shared" si="108"/>
        <v>0</v>
      </c>
      <c r="AD197" s="37">
        <f t="shared" si="108"/>
        <v>0</v>
      </c>
      <c r="AE197" s="37">
        <f t="shared" si="108"/>
        <v>0</v>
      </c>
      <c r="AF197" s="37">
        <f t="shared" si="108"/>
        <v>0</v>
      </c>
      <c r="AG197" s="37">
        <f t="shared" si="108"/>
        <v>0</v>
      </c>
      <c r="AH197" s="37">
        <f t="shared" si="108"/>
        <v>0</v>
      </c>
      <c r="AI197" s="37">
        <f t="shared" si="108"/>
        <v>0</v>
      </c>
      <c r="AJ197" s="37">
        <f t="shared" si="108"/>
        <v>0</v>
      </c>
      <c r="AK197" s="37">
        <f t="shared" si="108"/>
        <v>0</v>
      </c>
      <c r="AL197" s="37">
        <f t="shared" si="108"/>
        <v>0</v>
      </c>
      <c r="AM197" s="37">
        <f t="shared" si="108"/>
        <v>0</v>
      </c>
      <c r="AN197" s="37">
        <f t="shared" si="108"/>
        <v>2</v>
      </c>
      <c r="AO197" s="37">
        <f t="shared" si="108"/>
        <v>20</v>
      </c>
      <c r="AP197" s="37">
        <f t="shared" si="108"/>
        <v>0</v>
      </c>
      <c r="AQ197" s="37">
        <f t="shared" si="108"/>
        <v>0</v>
      </c>
      <c r="AR197" s="37">
        <f t="shared" si="108"/>
        <v>0</v>
      </c>
      <c r="AS197" s="37">
        <f t="shared" si="108"/>
        <v>0</v>
      </c>
      <c r="AT197" s="37">
        <f t="shared" si="108"/>
        <v>0</v>
      </c>
      <c r="AU197" s="37">
        <f t="shared" si="108"/>
        <v>0</v>
      </c>
      <c r="AV197" s="37">
        <f t="shared" si="108"/>
        <v>0</v>
      </c>
      <c r="AW197" s="37">
        <f t="shared" si="108"/>
        <v>0</v>
      </c>
      <c r="AX197" s="37">
        <f t="shared" si="108"/>
        <v>0</v>
      </c>
      <c r="AY197" s="37">
        <f t="shared" si="108"/>
        <v>0</v>
      </c>
      <c r="AZ197" s="37">
        <f t="shared" si="108"/>
        <v>20</v>
      </c>
      <c r="BA197" s="12"/>
      <c r="BB197" s="50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8"/>
      <c r="DB197" s="8"/>
      <c r="DC197" s="8"/>
      <c r="DD197" s="8"/>
      <c r="DE197" s="8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</row>
    <row r="198" spans="1:158" s="5" customFormat="1" ht="38.25" customHeight="1" x14ac:dyDescent="0.25">
      <c r="A198" s="59">
        <v>28</v>
      </c>
      <c r="B198" s="106" t="s">
        <v>129</v>
      </c>
      <c r="C198" s="107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12"/>
      <c r="BB198" s="50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8"/>
      <c r="DB198" s="8"/>
      <c r="DC198" s="8"/>
      <c r="DD198" s="8"/>
      <c r="DE198" s="8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</row>
    <row r="199" spans="1:158" s="5" customFormat="1" ht="33.75" customHeight="1" x14ac:dyDescent="0.25">
      <c r="A199" s="59">
        <v>29</v>
      </c>
      <c r="B199" s="40" t="s">
        <v>50</v>
      </c>
      <c r="C199" s="24" t="s">
        <v>54</v>
      </c>
      <c r="D199" s="35">
        <v>4</v>
      </c>
      <c r="E199" s="35">
        <v>1</v>
      </c>
      <c r="F199" s="35">
        <v>1</v>
      </c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>
        <v>2</v>
      </c>
      <c r="AV199" s="35">
        <v>3</v>
      </c>
      <c r="AW199" s="35"/>
      <c r="AX199" s="35"/>
      <c r="AY199" s="35">
        <f>AV199</f>
        <v>3</v>
      </c>
      <c r="AZ199" s="52">
        <f>I199+K199+M199+O199+P199+R199+T199+V199+X199+Z199+AB199+AD199+AF199+AH199+AL199+AM199+AO199+AT199+AU199+AY199</f>
        <v>5</v>
      </c>
      <c r="BA199" s="12"/>
      <c r="BB199" s="50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8"/>
      <c r="DB199" s="8"/>
      <c r="DC199" s="8"/>
      <c r="DD199" s="8"/>
      <c r="DE199" s="8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</row>
    <row r="200" spans="1:158" s="5" customFormat="1" ht="31.5" customHeight="1" x14ac:dyDescent="0.25">
      <c r="A200" s="59">
        <v>30</v>
      </c>
      <c r="B200" s="40" t="s">
        <v>65</v>
      </c>
      <c r="C200" s="40" t="s">
        <v>96</v>
      </c>
      <c r="D200" s="35">
        <v>6</v>
      </c>
      <c r="E200" s="35">
        <v>1</v>
      </c>
      <c r="F200" s="35">
        <v>1</v>
      </c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>
        <v>2</v>
      </c>
      <c r="AV200" s="35"/>
      <c r="AW200" s="35"/>
      <c r="AX200" s="35"/>
      <c r="AY200" s="35">
        <f>AV200</f>
        <v>0</v>
      </c>
      <c r="AZ200" s="52">
        <f>I200+K200+M200+O200+P200+R200+T200+V200+X200+Z200+AB200+AD200+AF200+AH200+AL200+AM200+AO200+AT200+AU200+AY200</f>
        <v>2</v>
      </c>
      <c r="BA200" s="12"/>
      <c r="BB200" s="50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8"/>
      <c r="DB200" s="8"/>
      <c r="DC200" s="8"/>
      <c r="DD200" s="8"/>
      <c r="DE200" s="8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</row>
    <row r="201" spans="1:158" s="5" customFormat="1" ht="36.75" customHeight="1" x14ac:dyDescent="0.25">
      <c r="A201" s="59">
        <v>31</v>
      </c>
      <c r="B201" s="99" t="s">
        <v>130</v>
      </c>
      <c r="C201" s="100"/>
      <c r="D201" s="39"/>
      <c r="E201" s="39"/>
      <c r="F201" s="39"/>
      <c r="G201" s="39"/>
      <c r="H201" s="37">
        <f t="shared" ref="H201:AT201" si="109">H200+H199</f>
        <v>0</v>
      </c>
      <c r="I201" s="37">
        <f t="shared" si="109"/>
        <v>0</v>
      </c>
      <c r="J201" s="37">
        <f t="shared" si="109"/>
        <v>0</v>
      </c>
      <c r="K201" s="37">
        <f t="shared" si="109"/>
        <v>0</v>
      </c>
      <c r="L201" s="37">
        <f t="shared" si="109"/>
        <v>0</v>
      </c>
      <c r="M201" s="37">
        <f t="shared" si="109"/>
        <v>0</v>
      </c>
      <c r="N201" s="37">
        <f t="shared" si="109"/>
        <v>0</v>
      </c>
      <c r="O201" s="37">
        <f t="shared" si="109"/>
        <v>0</v>
      </c>
      <c r="P201" s="37">
        <f t="shared" si="109"/>
        <v>0</v>
      </c>
      <c r="Q201" s="37">
        <f t="shared" si="109"/>
        <v>0</v>
      </c>
      <c r="R201" s="37">
        <f t="shared" si="109"/>
        <v>0</v>
      </c>
      <c r="S201" s="37">
        <f t="shared" si="109"/>
        <v>0</v>
      </c>
      <c r="T201" s="37">
        <f t="shared" si="109"/>
        <v>0</v>
      </c>
      <c r="U201" s="37">
        <f t="shared" si="109"/>
        <v>0</v>
      </c>
      <c r="V201" s="37">
        <f t="shared" si="109"/>
        <v>0</v>
      </c>
      <c r="W201" s="37">
        <f t="shared" si="109"/>
        <v>0</v>
      </c>
      <c r="X201" s="37">
        <f t="shared" si="109"/>
        <v>0</v>
      </c>
      <c r="Y201" s="37">
        <f t="shared" si="109"/>
        <v>0</v>
      </c>
      <c r="Z201" s="37">
        <f t="shared" si="109"/>
        <v>0</v>
      </c>
      <c r="AA201" s="37">
        <f t="shared" si="109"/>
        <v>0</v>
      </c>
      <c r="AB201" s="37">
        <f t="shared" si="109"/>
        <v>0</v>
      </c>
      <c r="AC201" s="37">
        <f t="shared" si="109"/>
        <v>0</v>
      </c>
      <c r="AD201" s="37">
        <f t="shared" si="109"/>
        <v>0</v>
      </c>
      <c r="AE201" s="37">
        <f t="shared" si="109"/>
        <v>0</v>
      </c>
      <c r="AF201" s="37">
        <f t="shared" si="109"/>
        <v>0</v>
      </c>
      <c r="AG201" s="37">
        <f t="shared" si="109"/>
        <v>0</v>
      </c>
      <c r="AH201" s="37">
        <f t="shared" si="109"/>
        <v>0</v>
      </c>
      <c r="AI201" s="37">
        <f t="shared" si="109"/>
        <v>0</v>
      </c>
      <c r="AJ201" s="37">
        <f t="shared" si="109"/>
        <v>0</v>
      </c>
      <c r="AK201" s="37">
        <f t="shared" si="109"/>
        <v>0</v>
      </c>
      <c r="AL201" s="37">
        <f t="shared" si="109"/>
        <v>0</v>
      </c>
      <c r="AM201" s="37">
        <f t="shared" si="109"/>
        <v>0</v>
      </c>
      <c r="AN201" s="37">
        <f t="shared" si="109"/>
        <v>0</v>
      </c>
      <c r="AO201" s="37">
        <f t="shared" si="109"/>
        <v>0</v>
      </c>
      <c r="AP201" s="37">
        <f t="shared" si="109"/>
        <v>0</v>
      </c>
      <c r="AQ201" s="37">
        <f t="shared" si="109"/>
        <v>0</v>
      </c>
      <c r="AR201" s="37">
        <f t="shared" si="109"/>
        <v>0</v>
      </c>
      <c r="AS201" s="37">
        <f t="shared" si="109"/>
        <v>0</v>
      </c>
      <c r="AT201" s="37">
        <f t="shared" si="109"/>
        <v>0</v>
      </c>
      <c r="AU201" s="37">
        <f>AU200+AU199</f>
        <v>4</v>
      </c>
      <c r="AV201" s="37">
        <f t="shared" ref="AV201:AZ201" si="110">AV200+AV199</f>
        <v>3</v>
      </c>
      <c r="AW201" s="37">
        <f t="shared" si="110"/>
        <v>0</v>
      </c>
      <c r="AX201" s="37">
        <f t="shared" si="110"/>
        <v>0</v>
      </c>
      <c r="AY201" s="37">
        <f t="shared" si="110"/>
        <v>3</v>
      </c>
      <c r="AZ201" s="37">
        <f t="shared" si="110"/>
        <v>7</v>
      </c>
      <c r="BA201" s="12"/>
      <c r="BB201" s="50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8"/>
      <c r="DB201" s="8"/>
      <c r="DC201" s="8"/>
      <c r="DD201" s="8"/>
      <c r="DE201" s="8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</row>
    <row r="202" spans="1:158" s="5" customFormat="1" ht="27.75" customHeight="1" x14ac:dyDescent="0.25">
      <c r="A202" s="59">
        <v>32</v>
      </c>
      <c r="B202" s="108" t="s">
        <v>84</v>
      </c>
      <c r="C202" s="109"/>
      <c r="D202" s="61"/>
      <c r="E202" s="62"/>
      <c r="F202" s="62"/>
      <c r="G202" s="62"/>
      <c r="H202" s="63">
        <f>+H201+H197+H187+H184+H181+H178+H174+H190+H193</f>
        <v>44</v>
      </c>
      <c r="I202" s="63">
        <f t="shared" ref="I202:AZ202" si="111">+I201+I197+I187+I184+I181+I178+I174+I190+I193</f>
        <v>44</v>
      </c>
      <c r="J202" s="63">
        <f t="shared" si="111"/>
        <v>406</v>
      </c>
      <c r="K202" s="63">
        <f t="shared" si="111"/>
        <v>432</v>
      </c>
      <c r="L202" s="63">
        <f t="shared" si="111"/>
        <v>0</v>
      </c>
      <c r="M202" s="63">
        <f t="shared" si="111"/>
        <v>0</v>
      </c>
      <c r="N202" s="63">
        <f t="shared" si="111"/>
        <v>0</v>
      </c>
      <c r="O202" s="63">
        <f t="shared" si="111"/>
        <v>0</v>
      </c>
      <c r="P202" s="63">
        <f t="shared" si="111"/>
        <v>83.2</v>
      </c>
      <c r="Q202" s="63">
        <f t="shared" si="111"/>
        <v>0</v>
      </c>
      <c r="R202" s="63">
        <f t="shared" si="111"/>
        <v>0</v>
      </c>
      <c r="S202" s="63">
        <f t="shared" si="111"/>
        <v>28</v>
      </c>
      <c r="T202" s="63">
        <f t="shared" si="111"/>
        <v>58</v>
      </c>
      <c r="U202" s="63">
        <f t="shared" si="111"/>
        <v>0</v>
      </c>
      <c r="V202" s="63">
        <f t="shared" si="111"/>
        <v>0</v>
      </c>
      <c r="W202" s="63">
        <f t="shared" si="111"/>
        <v>0</v>
      </c>
      <c r="X202" s="63">
        <f t="shared" si="111"/>
        <v>0</v>
      </c>
      <c r="Y202" s="63">
        <f t="shared" si="111"/>
        <v>0</v>
      </c>
      <c r="Z202" s="63">
        <f t="shared" si="111"/>
        <v>0</v>
      </c>
      <c r="AA202" s="63">
        <f t="shared" si="111"/>
        <v>0</v>
      </c>
      <c r="AB202" s="63">
        <f t="shared" si="111"/>
        <v>0</v>
      </c>
      <c r="AC202" s="63">
        <f t="shared" si="111"/>
        <v>0</v>
      </c>
      <c r="AD202" s="63">
        <f t="shared" si="111"/>
        <v>0</v>
      </c>
      <c r="AE202" s="63">
        <f t="shared" si="111"/>
        <v>0</v>
      </c>
      <c r="AF202" s="63">
        <f t="shared" si="111"/>
        <v>0</v>
      </c>
      <c r="AG202" s="63">
        <f t="shared" si="111"/>
        <v>0</v>
      </c>
      <c r="AH202" s="63">
        <f t="shared" si="111"/>
        <v>0</v>
      </c>
      <c r="AI202" s="63">
        <f t="shared" si="111"/>
        <v>0</v>
      </c>
      <c r="AJ202" s="63">
        <f t="shared" si="111"/>
        <v>0</v>
      </c>
      <c r="AK202" s="63">
        <f t="shared" si="111"/>
        <v>0</v>
      </c>
      <c r="AL202" s="63">
        <f t="shared" si="111"/>
        <v>0</v>
      </c>
      <c r="AM202" s="63">
        <f t="shared" si="111"/>
        <v>0</v>
      </c>
      <c r="AN202" s="63">
        <f t="shared" si="111"/>
        <v>2</v>
      </c>
      <c r="AO202" s="63">
        <f t="shared" si="111"/>
        <v>20</v>
      </c>
      <c r="AP202" s="63">
        <f t="shared" si="111"/>
        <v>8</v>
      </c>
      <c r="AQ202" s="64">
        <f t="shared" si="111"/>
        <v>17.399999999999999</v>
      </c>
      <c r="AR202" s="63">
        <f t="shared" si="111"/>
        <v>0</v>
      </c>
      <c r="AS202" s="63">
        <f t="shared" si="111"/>
        <v>0</v>
      </c>
      <c r="AT202" s="64">
        <f t="shared" si="111"/>
        <v>17.399999999999999</v>
      </c>
      <c r="AU202" s="63">
        <f t="shared" si="111"/>
        <v>4</v>
      </c>
      <c r="AV202" s="63">
        <f t="shared" si="111"/>
        <v>3</v>
      </c>
      <c r="AW202" s="63">
        <f t="shared" si="111"/>
        <v>0</v>
      </c>
      <c r="AX202" s="63">
        <f t="shared" si="111"/>
        <v>0</v>
      </c>
      <c r="AY202" s="63">
        <f t="shared" si="111"/>
        <v>3</v>
      </c>
      <c r="AZ202" s="64">
        <f t="shared" si="111"/>
        <v>661.6</v>
      </c>
      <c r="BA202" s="12"/>
      <c r="BB202" s="50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8"/>
      <c r="DB202" s="8"/>
      <c r="DC202" s="8"/>
      <c r="DD202" s="8"/>
      <c r="DE202" s="8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</row>
    <row r="203" spans="1:158" s="5" customFormat="1" ht="38.25" customHeight="1" x14ac:dyDescent="0.25">
      <c r="A203" s="113" t="s">
        <v>137</v>
      </c>
      <c r="B203" s="114"/>
      <c r="C203" s="114"/>
      <c r="D203" s="114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  <c r="AA203" s="114"/>
      <c r="AB203" s="114"/>
      <c r="AC203" s="114"/>
      <c r="AD203" s="114"/>
      <c r="AE203" s="114"/>
      <c r="AF203" s="114"/>
      <c r="AG203" s="114"/>
      <c r="AH203" s="114"/>
      <c r="AI203" s="114"/>
      <c r="AJ203" s="114"/>
      <c r="AK203" s="114"/>
      <c r="AL203" s="114"/>
      <c r="AM203" s="114"/>
      <c r="AN203" s="114"/>
      <c r="AO203" s="114"/>
      <c r="AP203" s="114"/>
      <c r="AQ203" s="114"/>
      <c r="AR203" s="114"/>
      <c r="AS203" s="114"/>
      <c r="AT203" s="114"/>
      <c r="AU203" s="114"/>
      <c r="AV203" s="114"/>
      <c r="AW203" s="114"/>
      <c r="AX203" s="114"/>
      <c r="AY203" s="114"/>
      <c r="AZ203" s="115"/>
      <c r="BA203" s="12"/>
      <c r="BB203" s="50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8"/>
      <c r="DB203" s="8"/>
      <c r="DC203" s="8"/>
      <c r="DD203" s="8"/>
      <c r="DE203" s="8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</row>
    <row r="204" spans="1:158" s="5" customFormat="1" ht="36.75" customHeight="1" x14ac:dyDescent="0.25">
      <c r="A204" s="59">
        <v>1</v>
      </c>
      <c r="B204" s="97" t="s">
        <v>89</v>
      </c>
      <c r="C204" s="98"/>
      <c r="D204" s="35"/>
      <c r="E204" s="35"/>
      <c r="F204" s="35"/>
      <c r="G204" s="35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12"/>
      <c r="BB204" s="50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8"/>
      <c r="DB204" s="8"/>
      <c r="DC204" s="8"/>
      <c r="DD204" s="8"/>
      <c r="DE204" s="8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</row>
    <row r="205" spans="1:158" s="5" customFormat="1" ht="38.25" customHeight="1" x14ac:dyDescent="0.25">
      <c r="A205" s="59">
        <v>2</v>
      </c>
      <c r="B205" s="40" t="s">
        <v>74</v>
      </c>
      <c r="C205" s="40" t="s">
        <v>138</v>
      </c>
      <c r="D205" s="34">
        <v>2</v>
      </c>
      <c r="E205" s="35">
        <v>1</v>
      </c>
      <c r="F205" s="35">
        <v>1</v>
      </c>
      <c r="G205" s="35"/>
      <c r="H205" s="35">
        <v>16</v>
      </c>
      <c r="I205" s="35">
        <f>E205*H205</f>
        <v>16</v>
      </c>
      <c r="J205" s="35">
        <v>14</v>
      </c>
      <c r="K205" s="35">
        <f>E205*J205</f>
        <v>14</v>
      </c>
      <c r="L205" s="35"/>
      <c r="M205" s="35"/>
      <c r="N205" s="35"/>
      <c r="O205" s="35"/>
      <c r="P205" s="35">
        <f t="shared" ref="P205" si="112">(K205+I205)*0.2</f>
        <v>6</v>
      </c>
      <c r="Q205" s="35"/>
      <c r="R205" s="35"/>
      <c r="S205" s="35">
        <v>4</v>
      </c>
      <c r="T205" s="35">
        <f>D205*1</f>
        <v>2</v>
      </c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>
        <v>1</v>
      </c>
      <c r="AQ205" s="51">
        <f>D205*0.3*1</f>
        <v>0.6</v>
      </c>
      <c r="AR205" s="35"/>
      <c r="AS205" s="35"/>
      <c r="AT205" s="51">
        <f t="shared" ref="AT205" si="113">AQ205+AR205+AS205</f>
        <v>0.6</v>
      </c>
      <c r="AU205" s="35"/>
      <c r="AV205" s="35"/>
      <c r="AW205" s="35"/>
      <c r="AX205" s="35"/>
      <c r="AY205" s="35"/>
      <c r="AZ205" s="52">
        <f>I205+K205+M205+O205+P205+R205+T205+V205+X205+Z205+AB205+AD205+AF205+AH205+AL205+AM205+AO205+AT205+AU205+AY205</f>
        <v>38.6</v>
      </c>
      <c r="BA205" s="12"/>
      <c r="BB205" s="50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8"/>
      <c r="DB205" s="8"/>
      <c r="DC205" s="8"/>
      <c r="DD205" s="8"/>
      <c r="DE205" s="8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</row>
    <row r="206" spans="1:158" s="5" customFormat="1" ht="38.25" customHeight="1" x14ac:dyDescent="0.25">
      <c r="A206" s="59">
        <v>3</v>
      </c>
      <c r="B206" s="99" t="s">
        <v>41</v>
      </c>
      <c r="C206" s="100"/>
      <c r="D206" s="39"/>
      <c r="E206" s="39"/>
      <c r="F206" s="39"/>
      <c r="G206" s="39"/>
      <c r="H206" s="37">
        <f t="shared" ref="H206:AZ206" si="114">H205</f>
        <v>16</v>
      </c>
      <c r="I206" s="37">
        <f t="shared" si="114"/>
        <v>16</v>
      </c>
      <c r="J206" s="37">
        <f t="shared" si="114"/>
        <v>14</v>
      </c>
      <c r="K206" s="37">
        <f t="shared" si="114"/>
        <v>14</v>
      </c>
      <c r="L206" s="37">
        <f t="shared" si="114"/>
        <v>0</v>
      </c>
      <c r="M206" s="37">
        <f t="shared" si="114"/>
        <v>0</v>
      </c>
      <c r="N206" s="37">
        <f t="shared" si="114"/>
        <v>0</v>
      </c>
      <c r="O206" s="37">
        <f t="shared" si="114"/>
        <v>0</v>
      </c>
      <c r="P206" s="37">
        <f t="shared" si="114"/>
        <v>6</v>
      </c>
      <c r="Q206" s="37">
        <f t="shared" si="114"/>
        <v>0</v>
      </c>
      <c r="R206" s="37">
        <f t="shared" si="114"/>
        <v>0</v>
      </c>
      <c r="S206" s="37">
        <f t="shared" si="114"/>
        <v>4</v>
      </c>
      <c r="T206" s="37">
        <f t="shared" si="114"/>
        <v>2</v>
      </c>
      <c r="U206" s="37">
        <f t="shared" si="114"/>
        <v>0</v>
      </c>
      <c r="V206" s="37">
        <f t="shared" si="114"/>
        <v>0</v>
      </c>
      <c r="W206" s="37">
        <f t="shared" si="114"/>
        <v>0</v>
      </c>
      <c r="X206" s="37">
        <f t="shared" si="114"/>
        <v>0</v>
      </c>
      <c r="Y206" s="37">
        <f t="shared" si="114"/>
        <v>0</v>
      </c>
      <c r="Z206" s="37">
        <f t="shared" si="114"/>
        <v>0</v>
      </c>
      <c r="AA206" s="37">
        <f t="shared" si="114"/>
        <v>0</v>
      </c>
      <c r="AB206" s="37">
        <f t="shared" si="114"/>
        <v>0</v>
      </c>
      <c r="AC206" s="37">
        <f t="shared" si="114"/>
        <v>0</v>
      </c>
      <c r="AD206" s="37">
        <f t="shared" si="114"/>
        <v>0</v>
      </c>
      <c r="AE206" s="37">
        <f t="shared" si="114"/>
        <v>0</v>
      </c>
      <c r="AF206" s="37">
        <f t="shared" si="114"/>
        <v>0</v>
      </c>
      <c r="AG206" s="37">
        <f t="shared" si="114"/>
        <v>0</v>
      </c>
      <c r="AH206" s="37">
        <f t="shared" si="114"/>
        <v>0</v>
      </c>
      <c r="AI206" s="37">
        <f t="shared" si="114"/>
        <v>0</v>
      </c>
      <c r="AJ206" s="37">
        <f t="shared" si="114"/>
        <v>0</v>
      </c>
      <c r="AK206" s="37">
        <f t="shared" si="114"/>
        <v>0</v>
      </c>
      <c r="AL206" s="37">
        <f t="shared" si="114"/>
        <v>0</v>
      </c>
      <c r="AM206" s="37">
        <f t="shared" si="114"/>
        <v>0</v>
      </c>
      <c r="AN206" s="37">
        <f t="shared" si="114"/>
        <v>0</v>
      </c>
      <c r="AO206" s="37">
        <f t="shared" si="114"/>
        <v>0</v>
      </c>
      <c r="AP206" s="37">
        <f t="shared" si="114"/>
        <v>1</v>
      </c>
      <c r="AQ206" s="53">
        <f t="shared" si="114"/>
        <v>0.6</v>
      </c>
      <c r="AR206" s="37">
        <f t="shared" si="114"/>
        <v>0</v>
      </c>
      <c r="AS206" s="37">
        <f t="shared" si="114"/>
        <v>0</v>
      </c>
      <c r="AT206" s="53">
        <f t="shared" si="114"/>
        <v>0.6</v>
      </c>
      <c r="AU206" s="37">
        <f t="shared" si="114"/>
        <v>0</v>
      </c>
      <c r="AV206" s="37">
        <f t="shared" si="114"/>
        <v>0</v>
      </c>
      <c r="AW206" s="37">
        <f t="shared" si="114"/>
        <v>0</v>
      </c>
      <c r="AX206" s="37">
        <f t="shared" si="114"/>
        <v>0</v>
      </c>
      <c r="AY206" s="37">
        <f t="shared" si="114"/>
        <v>0</v>
      </c>
      <c r="AZ206" s="53">
        <f t="shared" si="114"/>
        <v>38.6</v>
      </c>
      <c r="BA206" s="12"/>
      <c r="BB206" s="50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8"/>
      <c r="DB206" s="8"/>
      <c r="DC206" s="8"/>
      <c r="DD206" s="8"/>
      <c r="DE206" s="8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</row>
    <row r="207" spans="1:158" s="5" customFormat="1" ht="34.5" customHeight="1" x14ac:dyDescent="0.25">
      <c r="A207" s="59">
        <v>4</v>
      </c>
      <c r="B207" s="108" t="s">
        <v>84</v>
      </c>
      <c r="C207" s="109"/>
      <c r="D207" s="61"/>
      <c r="E207" s="62"/>
      <c r="F207" s="62"/>
      <c r="G207" s="62"/>
      <c r="H207" s="63">
        <f>H206</f>
        <v>16</v>
      </c>
      <c r="I207" s="63">
        <f t="shared" ref="I207:AZ207" si="115">I206</f>
        <v>16</v>
      </c>
      <c r="J207" s="63">
        <f t="shared" si="115"/>
        <v>14</v>
      </c>
      <c r="K207" s="63">
        <f t="shared" si="115"/>
        <v>14</v>
      </c>
      <c r="L207" s="63">
        <f t="shared" si="115"/>
        <v>0</v>
      </c>
      <c r="M207" s="63">
        <f t="shared" si="115"/>
        <v>0</v>
      </c>
      <c r="N207" s="63">
        <f t="shared" si="115"/>
        <v>0</v>
      </c>
      <c r="O207" s="63">
        <f t="shared" si="115"/>
        <v>0</v>
      </c>
      <c r="P207" s="63">
        <f t="shared" si="115"/>
        <v>6</v>
      </c>
      <c r="Q207" s="63">
        <f t="shared" si="115"/>
        <v>0</v>
      </c>
      <c r="R207" s="63">
        <f t="shared" si="115"/>
        <v>0</v>
      </c>
      <c r="S207" s="63">
        <f t="shared" si="115"/>
        <v>4</v>
      </c>
      <c r="T207" s="63">
        <f t="shared" si="115"/>
        <v>2</v>
      </c>
      <c r="U207" s="63">
        <f t="shared" si="115"/>
        <v>0</v>
      </c>
      <c r="V207" s="63">
        <f t="shared" si="115"/>
        <v>0</v>
      </c>
      <c r="W207" s="63">
        <f t="shared" si="115"/>
        <v>0</v>
      </c>
      <c r="X207" s="63">
        <f t="shared" si="115"/>
        <v>0</v>
      </c>
      <c r="Y207" s="63">
        <f t="shared" si="115"/>
        <v>0</v>
      </c>
      <c r="Z207" s="63">
        <f t="shared" si="115"/>
        <v>0</v>
      </c>
      <c r="AA207" s="63">
        <f t="shared" si="115"/>
        <v>0</v>
      </c>
      <c r="AB207" s="63">
        <f t="shared" si="115"/>
        <v>0</v>
      </c>
      <c r="AC207" s="63">
        <f t="shared" si="115"/>
        <v>0</v>
      </c>
      <c r="AD207" s="63">
        <f t="shared" si="115"/>
        <v>0</v>
      </c>
      <c r="AE207" s="63">
        <f t="shared" si="115"/>
        <v>0</v>
      </c>
      <c r="AF207" s="63">
        <f t="shared" si="115"/>
        <v>0</v>
      </c>
      <c r="AG207" s="63">
        <f t="shared" si="115"/>
        <v>0</v>
      </c>
      <c r="AH207" s="63">
        <f t="shared" si="115"/>
        <v>0</v>
      </c>
      <c r="AI207" s="63">
        <f t="shared" si="115"/>
        <v>0</v>
      </c>
      <c r="AJ207" s="63">
        <f t="shared" si="115"/>
        <v>0</v>
      </c>
      <c r="AK207" s="63">
        <f t="shared" si="115"/>
        <v>0</v>
      </c>
      <c r="AL207" s="63">
        <f t="shared" si="115"/>
        <v>0</v>
      </c>
      <c r="AM207" s="63">
        <f t="shared" si="115"/>
        <v>0</v>
      </c>
      <c r="AN207" s="63">
        <f t="shared" si="115"/>
        <v>0</v>
      </c>
      <c r="AO207" s="63">
        <f t="shared" si="115"/>
        <v>0</v>
      </c>
      <c r="AP207" s="63">
        <f t="shared" si="115"/>
        <v>1</v>
      </c>
      <c r="AQ207" s="64">
        <f t="shared" si="115"/>
        <v>0.6</v>
      </c>
      <c r="AR207" s="63">
        <f t="shared" si="115"/>
        <v>0</v>
      </c>
      <c r="AS207" s="63">
        <f t="shared" si="115"/>
        <v>0</v>
      </c>
      <c r="AT207" s="64">
        <f t="shared" si="115"/>
        <v>0.6</v>
      </c>
      <c r="AU207" s="63">
        <f t="shared" si="115"/>
        <v>0</v>
      </c>
      <c r="AV207" s="63">
        <f t="shared" si="115"/>
        <v>0</v>
      </c>
      <c r="AW207" s="63">
        <f t="shared" si="115"/>
        <v>0</v>
      </c>
      <c r="AX207" s="63">
        <f t="shared" si="115"/>
        <v>0</v>
      </c>
      <c r="AY207" s="63">
        <f t="shared" si="115"/>
        <v>0</v>
      </c>
      <c r="AZ207" s="64">
        <f t="shared" si="115"/>
        <v>38.6</v>
      </c>
      <c r="BA207" s="12"/>
      <c r="BB207" s="50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8"/>
      <c r="DB207" s="8"/>
      <c r="DC207" s="8"/>
      <c r="DD207" s="8"/>
      <c r="DE207" s="8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</row>
    <row r="208" spans="1:158" s="5" customFormat="1" ht="39" customHeight="1" x14ac:dyDescent="0.25">
      <c r="A208" s="110" t="s">
        <v>124</v>
      </c>
      <c r="B208" s="110"/>
      <c r="C208" s="110"/>
      <c r="D208" s="31"/>
      <c r="E208" s="31"/>
      <c r="F208" s="31"/>
      <c r="G208" s="31"/>
      <c r="H208" s="64">
        <f t="shared" ref="H208" si="116">H207+H202+H169+H141+H119+H93+H83+H56+H33</f>
        <v>352</v>
      </c>
      <c r="I208" s="64">
        <f t="shared" ref="I208" si="117">I207+I202+I169+I141+I119+I93+I83+I56+I33</f>
        <v>400</v>
      </c>
      <c r="J208" s="64">
        <f t="shared" ref="J208" si="118">J207+J202+J169+J141+J119+J93+J83+J56+J33</f>
        <v>2044</v>
      </c>
      <c r="K208" s="64">
        <f t="shared" ref="K208" si="119">K207+K202+K169+K141+K119+K93+K83+K56+K33</f>
        <v>2726</v>
      </c>
      <c r="L208" s="64">
        <f t="shared" ref="L208" si="120">L207+L202+L169+L141+L119+L93+L83+L56+L33</f>
        <v>0</v>
      </c>
      <c r="M208" s="64">
        <f t="shared" ref="M208" si="121">M207+M202+M169+M141+M119+M93+M83+M56+M33</f>
        <v>0</v>
      </c>
      <c r="N208" s="64">
        <f t="shared" ref="N208" si="122">N207+N202+N169+N141+N119+N93+N83+N56+N33</f>
        <v>0</v>
      </c>
      <c r="O208" s="64">
        <f t="shared" ref="O208" si="123">O207+O202+O169+O141+O119+O93+O83+O56+O33</f>
        <v>0</v>
      </c>
      <c r="P208" s="64">
        <f t="shared" ref="P208" si="124">P207+P202+P169+P141+P119+P93+P83+P56+P33</f>
        <v>601.19999999999993</v>
      </c>
      <c r="Q208" s="64">
        <f t="shared" ref="Q208" si="125">Q207+Q202+Q169+Q141+Q119+Q93+Q83+Q56+Q33</f>
        <v>0</v>
      </c>
      <c r="R208" s="64">
        <f t="shared" ref="R208" si="126">R207+R202+R169+R141+R119+R93+R83+R56+R33</f>
        <v>0</v>
      </c>
      <c r="S208" s="64">
        <f t="shared" ref="S208" si="127">S207+S202+S169+S141+S119+S93+S83+S56+S33</f>
        <v>132</v>
      </c>
      <c r="T208" s="64">
        <f t="shared" ref="T208" si="128">T207+T202+T169+T141+T119+T93+T83+T56+T33</f>
        <v>266</v>
      </c>
      <c r="U208" s="64">
        <f t="shared" ref="U208" si="129">U207+U202+U169+U141+U119+U93+U83+U56+U33</f>
        <v>0</v>
      </c>
      <c r="V208" s="64">
        <f t="shared" ref="V208" si="130">V207+V202+V169+V141+V119+V93+V83+V56+V33</f>
        <v>0</v>
      </c>
      <c r="W208" s="64">
        <f t="shared" ref="W208" si="131">W207+W202+W169+W141+W119+W93+W83+W56+W33</f>
        <v>8</v>
      </c>
      <c r="X208" s="64">
        <f t="shared" ref="X208" si="132">X207+X202+X169+X141+X119+X93+X83+X56+X33</f>
        <v>288</v>
      </c>
      <c r="Y208" s="64">
        <f t="shared" ref="Y208" si="133">Y207+Y202+Y169+Y141+Y119+Y93+Y83+Y56+Y33</f>
        <v>0</v>
      </c>
      <c r="Z208" s="64">
        <f t="shared" ref="Z208" si="134">Z207+Z202+Z169+Z141+Z119+Z93+Z83+Z56+Z33</f>
        <v>0</v>
      </c>
      <c r="AA208" s="64">
        <f t="shared" ref="AA208" si="135">AA207+AA202+AA169+AA141+AA119+AA93+AA83+AA56+AA33</f>
        <v>0</v>
      </c>
      <c r="AB208" s="64">
        <f t="shared" ref="AB208" si="136">AB207+AB202+AB169+AB141+AB119+AB93+AB83+AB56+AB33</f>
        <v>0</v>
      </c>
      <c r="AC208" s="64">
        <f t="shared" ref="AC208" si="137">AC207+AC202+AC169+AC141+AC119+AC93+AC83+AC56+AC33</f>
        <v>0</v>
      </c>
      <c r="AD208" s="64">
        <f t="shared" ref="AD208" si="138">AD207+AD202+AD169+AD141+AD119+AD93+AD83+AD56+AD33</f>
        <v>0</v>
      </c>
      <c r="AE208" s="64">
        <f t="shared" ref="AE208" si="139">AE207+AE202+AE169+AE141+AE119+AE93+AE83+AE56+AE33</f>
        <v>2</v>
      </c>
      <c r="AF208" s="64">
        <f t="shared" ref="AF208" si="140">AF207+AF202+AF169+AF141+AF119+AF93+AF83+AF56+AF33</f>
        <v>100</v>
      </c>
      <c r="AG208" s="64">
        <f t="shared" ref="AG208" si="141">AG207+AG202+AG169+AG141+AG119+AG93+AG83+AG56+AG33</f>
        <v>8</v>
      </c>
      <c r="AH208" s="64">
        <f t="shared" ref="AH208" si="142">AH207+AH202+AH169+AH141+AH119+AH93+AH83+AH56+AH33</f>
        <v>288</v>
      </c>
      <c r="AI208" s="64">
        <f t="shared" ref="AI208" si="143">AI207+AI202+AI169+AI141+AI119+AI93+AI83+AI56+AI33</f>
        <v>0</v>
      </c>
      <c r="AJ208" s="64">
        <f t="shared" ref="AJ208" si="144">AJ207+AJ202+AJ169+AJ141+AJ119+AJ93+AJ83+AJ56+AJ33</f>
        <v>0</v>
      </c>
      <c r="AK208" s="64">
        <f t="shared" ref="AK208" si="145">AK207+AK202+AK169+AK141+AK119+AK93+AK83+AK56+AK33</f>
        <v>0</v>
      </c>
      <c r="AL208" s="64">
        <f t="shared" ref="AL208" si="146">AL207+AL202+AL169+AL141+AL119+AL93+AL83+AL56+AL33</f>
        <v>0</v>
      </c>
      <c r="AM208" s="64">
        <f t="shared" ref="AM208" si="147">AM207+AM202+AM169+AM141+AM119+AM93+AM83+AM56+AM33</f>
        <v>7.5</v>
      </c>
      <c r="AN208" s="64">
        <f t="shared" ref="AN208" si="148">AN207+AN202+AN169+AN141+AN119+AN93+AN83+AN56+AN33</f>
        <v>16</v>
      </c>
      <c r="AO208" s="64">
        <f t="shared" ref="AO208" si="149">AO207+AO202+AO169+AO141+AO119+AO93+AO83+AO56+AO33</f>
        <v>160</v>
      </c>
      <c r="AP208" s="64">
        <f t="shared" ref="AP208" si="150">AP207+AP202+AP169+AP141+AP119+AP93+AP83+AP56+AP33</f>
        <v>98</v>
      </c>
      <c r="AQ208" s="64">
        <f t="shared" ref="AQ208" si="151">AQ207+AQ202+AQ169+AQ141+AQ119+AQ93+AQ83+AQ56+AQ33</f>
        <v>281.39999999999998</v>
      </c>
      <c r="AR208" s="64">
        <f t="shared" ref="AR208" si="152">AR207+AR202+AR169+AR141+AR119+AR93+AR83+AR56+AR33</f>
        <v>0</v>
      </c>
      <c r="AS208" s="64">
        <f t="shared" ref="AS208" si="153">AS207+AS202+AS169+AS141+AS119+AS93+AS83+AS56+AS33</f>
        <v>0</v>
      </c>
      <c r="AT208" s="64">
        <f t="shared" ref="AT208" si="154">AT207+AT202+AT169+AT141+AT119+AT93+AT83+AT56+AT33</f>
        <v>281.39999999999998</v>
      </c>
      <c r="AU208" s="64">
        <f t="shared" ref="AU208" si="155">AU207+AU202+AU169+AU141+AU119+AU93+AU83+AU56+AU33</f>
        <v>24</v>
      </c>
      <c r="AV208" s="64">
        <f t="shared" ref="AV208" si="156">AV207+AV202+AV169+AV141+AV119+AV93+AV83+AV56+AV33</f>
        <v>24</v>
      </c>
      <c r="AW208" s="64">
        <f t="shared" ref="AW208" si="157">AW207+AW202+AW169+AW141+AW119+AW93+AW83+AW56+AW33</f>
        <v>0</v>
      </c>
      <c r="AX208" s="64">
        <f t="shared" ref="AX208" si="158">AX207+AX202+AX169+AX141+AX119+AX93+AX83+AX56+AX33</f>
        <v>0</v>
      </c>
      <c r="AY208" s="64">
        <f t="shared" ref="AY208" si="159">AY207+AY202+AY169+AY141+AY119+AY93+AY83+AY56+AY33</f>
        <v>24</v>
      </c>
      <c r="AZ208" s="64">
        <f t="shared" ref="AZ208" si="160">AZ207+AZ202+AZ169+AZ141+AZ119+AZ93+AZ83+AZ56+AZ33</f>
        <v>5166.0999999999995</v>
      </c>
      <c r="BA208" s="12"/>
      <c r="BB208" s="50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8"/>
      <c r="DB208" s="8"/>
      <c r="DC208" s="8"/>
      <c r="DD208" s="8"/>
      <c r="DE208" s="8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</row>
    <row r="209" spans="1:158" s="5" customFormat="1" ht="36.75" customHeight="1" x14ac:dyDescent="0.25">
      <c r="A209" s="32"/>
      <c r="B209" s="32"/>
      <c r="C209" s="32"/>
      <c r="D209" s="19"/>
      <c r="E209" s="19"/>
      <c r="F209" s="19"/>
      <c r="G209" s="19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12"/>
      <c r="BB209" s="50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8"/>
      <c r="DB209" s="8"/>
      <c r="DC209" s="8"/>
      <c r="DD209" s="8"/>
      <c r="DE209" s="8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</row>
    <row r="210" spans="1:158" s="5" customFormat="1" ht="34.5" customHeight="1" x14ac:dyDescent="0.25">
      <c r="A210" s="32"/>
      <c r="B210" s="32"/>
      <c r="C210" s="32"/>
      <c r="D210" s="19"/>
      <c r="E210" s="19"/>
      <c r="F210" s="19"/>
      <c r="G210" s="19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12"/>
      <c r="BB210" s="50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8"/>
      <c r="DB210" s="8"/>
      <c r="DC210" s="8"/>
      <c r="DD210" s="8"/>
      <c r="DE210" s="8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</row>
    <row r="211" spans="1:158" s="5" customFormat="1" ht="33.75" customHeight="1" x14ac:dyDescent="0.25">
      <c r="A211" s="32"/>
      <c r="B211" s="32"/>
      <c r="C211" s="32"/>
      <c r="D211" s="19"/>
      <c r="E211" s="19"/>
      <c r="F211" s="19"/>
      <c r="G211" s="19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12"/>
      <c r="BB211" s="50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8"/>
      <c r="DB211" s="8"/>
      <c r="DC211" s="8"/>
      <c r="DD211" s="8"/>
      <c r="DE211" s="8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</row>
    <row r="212" spans="1:158" s="5" customFormat="1" ht="37.5" customHeight="1" x14ac:dyDescent="0.25">
      <c r="A212" s="32"/>
      <c r="B212" s="32"/>
      <c r="C212" s="32"/>
      <c r="D212" s="19"/>
      <c r="E212" s="19"/>
      <c r="F212" s="19"/>
      <c r="G212" s="19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12"/>
      <c r="BB212" s="50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8"/>
      <c r="DB212" s="8"/>
      <c r="DC212" s="8"/>
      <c r="DD212" s="8"/>
      <c r="DE212" s="8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</row>
    <row r="213" spans="1:158" s="5" customFormat="1" ht="24.75" customHeight="1" x14ac:dyDescent="0.25">
      <c r="A213" s="32"/>
      <c r="B213" s="32"/>
      <c r="C213" s="32"/>
      <c r="D213" s="19"/>
      <c r="E213" s="19"/>
      <c r="F213" s="19"/>
      <c r="G213" s="19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12"/>
      <c r="BB213" s="50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8"/>
      <c r="DB213" s="8"/>
      <c r="DC213" s="8"/>
      <c r="DD213" s="8"/>
      <c r="DE213" s="8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</row>
    <row r="214" spans="1:158" s="5" customFormat="1" ht="27.75" customHeight="1" x14ac:dyDescent="0.25">
      <c r="A214" s="32"/>
      <c r="B214" s="32"/>
      <c r="C214" s="32"/>
      <c r="D214" s="19"/>
      <c r="E214" s="19"/>
      <c r="F214" s="19"/>
      <c r="G214" s="19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12"/>
      <c r="BB214" s="50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8"/>
      <c r="DB214" s="8"/>
      <c r="DC214" s="8"/>
      <c r="DD214" s="8"/>
      <c r="DE214" s="8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</row>
    <row r="215" spans="1:158" s="5" customFormat="1" ht="27.75" customHeight="1" x14ac:dyDescent="0.25">
      <c r="A215" s="32"/>
      <c r="B215" s="32"/>
      <c r="C215" s="32"/>
      <c r="D215" s="19"/>
      <c r="E215" s="19"/>
      <c r="F215" s="19"/>
      <c r="G215" s="19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12"/>
      <c r="BB215" s="50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8"/>
      <c r="DB215" s="8"/>
      <c r="DC215" s="8"/>
      <c r="DD215" s="8"/>
      <c r="DE215" s="8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</row>
    <row r="216" spans="1:158" s="5" customFormat="1" ht="27.75" customHeight="1" x14ac:dyDescent="0.25">
      <c r="A216" s="32"/>
      <c r="B216" s="32"/>
      <c r="C216" s="32"/>
      <c r="D216" s="19"/>
      <c r="E216" s="19"/>
      <c r="F216" s="19"/>
      <c r="G216" s="19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12"/>
      <c r="BB216" s="50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8"/>
      <c r="DB216" s="8"/>
      <c r="DC216" s="8"/>
      <c r="DD216" s="8"/>
      <c r="DE216" s="8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</row>
    <row r="217" spans="1:158" s="5" customFormat="1" ht="27.75" customHeight="1" x14ac:dyDescent="0.25">
      <c r="A217" s="32"/>
      <c r="B217" s="32"/>
      <c r="C217" s="32"/>
      <c r="D217" s="19"/>
      <c r="E217" s="19"/>
      <c r="F217" s="19"/>
      <c r="G217" s="19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12"/>
      <c r="BB217" s="50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8"/>
      <c r="DB217" s="8"/>
      <c r="DC217" s="8"/>
      <c r="DD217" s="8"/>
      <c r="DE217" s="8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</row>
    <row r="218" spans="1:158" s="5" customFormat="1" ht="27.75" customHeight="1" x14ac:dyDescent="0.25">
      <c r="A218" s="32"/>
      <c r="B218" s="32"/>
      <c r="C218" s="32"/>
      <c r="D218" s="19"/>
      <c r="E218" s="19"/>
      <c r="F218" s="19"/>
      <c r="G218" s="19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12"/>
      <c r="BB218" s="50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8"/>
      <c r="DB218" s="8"/>
      <c r="DC218" s="8"/>
      <c r="DD218" s="8"/>
      <c r="DE218" s="8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</row>
    <row r="219" spans="1:158" s="5" customFormat="1" ht="27.75" customHeight="1" x14ac:dyDescent="0.25">
      <c r="A219" s="32"/>
      <c r="B219" s="32"/>
      <c r="C219" s="32"/>
      <c r="D219" s="19"/>
      <c r="E219" s="19"/>
      <c r="F219" s="19"/>
      <c r="G219" s="19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12"/>
      <c r="BB219" s="50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8"/>
      <c r="DB219" s="8"/>
      <c r="DC219" s="8"/>
      <c r="DD219" s="8"/>
      <c r="DE219" s="8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</row>
    <row r="220" spans="1:158" s="5" customFormat="1" ht="27.75" customHeight="1" x14ac:dyDescent="0.25">
      <c r="A220" s="32"/>
      <c r="B220" s="32"/>
      <c r="C220" s="32"/>
      <c r="D220" s="19"/>
      <c r="E220" s="19"/>
      <c r="F220" s="19"/>
      <c r="G220" s="19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12"/>
      <c r="BB220" s="50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8"/>
      <c r="DB220" s="8"/>
      <c r="DC220" s="8"/>
      <c r="DD220" s="8"/>
      <c r="DE220" s="8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</row>
    <row r="221" spans="1:158" s="5" customFormat="1" ht="27.75" customHeight="1" x14ac:dyDescent="0.25">
      <c r="A221" s="32"/>
      <c r="B221" s="32"/>
      <c r="C221" s="32"/>
      <c r="D221" s="19"/>
      <c r="E221" s="19"/>
      <c r="F221" s="19"/>
      <c r="G221" s="19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12"/>
      <c r="BB221" s="50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8"/>
      <c r="DB221" s="8"/>
      <c r="DC221" s="8"/>
      <c r="DD221" s="8"/>
      <c r="DE221" s="8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</row>
    <row r="222" spans="1:158" s="5" customFormat="1" ht="27.75" customHeight="1" x14ac:dyDescent="0.25">
      <c r="A222" s="32"/>
      <c r="B222" s="32"/>
      <c r="C222" s="32"/>
      <c r="D222" s="19"/>
      <c r="E222" s="19"/>
      <c r="F222" s="19"/>
      <c r="G222" s="19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12"/>
      <c r="BB222" s="50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8"/>
      <c r="DB222" s="8"/>
      <c r="DC222" s="8"/>
      <c r="DD222" s="8"/>
      <c r="DE222" s="8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</row>
    <row r="223" spans="1:158" s="5" customFormat="1" ht="27.75" customHeight="1" x14ac:dyDescent="0.25">
      <c r="A223" s="32"/>
      <c r="B223" s="32"/>
      <c r="C223" s="32"/>
      <c r="D223" s="19"/>
      <c r="E223" s="19"/>
      <c r="F223" s="19"/>
      <c r="G223" s="19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12"/>
      <c r="BB223" s="50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8"/>
      <c r="DB223" s="8"/>
      <c r="DC223" s="8"/>
      <c r="DD223" s="8"/>
      <c r="DE223" s="8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</row>
    <row r="224" spans="1:158" s="5" customFormat="1" ht="38.25" customHeight="1" x14ac:dyDescent="0.25">
      <c r="A224" s="32"/>
      <c r="B224" s="32"/>
      <c r="C224" s="32"/>
      <c r="D224" s="19"/>
      <c r="E224" s="19"/>
      <c r="F224" s="19"/>
      <c r="G224" s="19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12"/>
      <c r="BB224" s="50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8"/>
      <c r="DB224" s="8"/>
      <c r="DC224" s="8"/>
      <c r="DD224" s="8"/>
      <c r="DE224" s="8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</row>
    <row r="225" spans="1:158" s="5" customFormat="1" ht="38.25" customHeight="1" x14ac:dyDescent="0.25">
      <c r="A225" s="32"/>
      <c r="B225" s="32"/>
      <c r="C225" s="32"/>
      <c r="D225" s="19"/>
      <c r="E225" s="19"/>
      <c r="F225" s="19"/>
      <c r="G225" s="19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12"/>
      <c r="BB225" s="50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8"/>
      <c r="DB225" s="8"/>
      <c r="DC225" s="8"/>
      <c r="DD225" s="8"/>
      <c r="DE225" s="8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</row>
    <row r="226" spans="1:158" s="5" customFormat="1" ht="38.25" customHeight="1" x14ac:dyDescent="0.25">
      <c r="A226" s="32"/>
      <c r="B226" s="32"/>
      <c r="C226" s="32"/>
      <c r="D226" s="19"/>
      <c r="E226" s="19"/>
      <c r="F226" s="19"/>
      <c r="G226" s="19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12"/>
      <c r="BB226" s="50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8"/>
      <c r="DB226" s="8"/>
      <c r="DC226" s="8"/>
      <c r="DD226" s="8"/>
      <c r="DE226" s="8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</row>
    <row r="227" spans="1:158" s="5" customFormat="1" ht="38.25" customHeight="1" x14ac:dyDescent="0.25">
      <c r="A227" s="32"/>
      <c r="B227" s="32"/>
      <c r="C227" s="32"/>
      <c r="D227" s="19"/>
      <c r="E227" s="19"/>
      <c r="F227" s="19"/>
      <c r="G227" s="19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12"/>
      <c r="BB227" s="50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8"/>
      <c r="DB227" s="8"/>
      <c r="DC227" s="8"/>
      <c r="DD227" s="8"/>
      <c r="DE227" s="8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</row>
    <row r="228" spans="1:158" s="5" customFormat="1" ht="37.5" customHeight="1" x14ac:dyDescent="0.25">
      <c r="A228" s="32"/>
      <c r="B228" s="32"/>
      <c r="C228" s="32"/>
      <c r="D228" s="19"/>
      <c r="E228" s="19"/>
      <c r="F228" s="19"/>
      <c r="G228" s="19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12"/>
      <c r="BB228" s="50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8"/>
      <c r="DB228" s="8"/>
      <c r="DC228" s="8"/>
      <c r="DD228" s="8"/>
      <c r="DE228" s="8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</row>
    <row r="229" spans="1:158" s="5" customFormat="1" ht="32.25" customHeight="1" x14ac:dyDescent="0.25">
      <c r="A229" s="32"/>
      <c r="B229" s="32"/>
      <c r="C229" s="32"/>
      <c r="D229" s="19"/>
      <c r="E229" s="19"/>
      <c r="F229" s="19"/>
      <c r="G229" s="19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12"/>
      <c r="BB229" s="50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8"/>
      <c r="DB229" s="8"/>
      <c r="DC229" s="8"/>
      <c r="DD229" s="8"/>
      <c r="DE229" s="8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</row>
    <row r="230" spans="1:158" s="5" customFormat="1" ht="32.25" customHeight="1" x14ac:dyDescent="0.25">
      <c r="A230" s="32"/>
      <c r="B230" s="32"/>
      <c r="C230" s="32"/>
      <c r="D230" s="19"/>
      <c r="E230" s="19"/>
      <c r="F230" s="19"/>
      <c r="G230" s="19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12"/>
      <c r="BB230" s="50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8"/>
      <c r="DB230" s="8"/>
      <c r="DC230" s="8"/>
      <c r="DD230" s="8"/>
      <c r="DE230" s="8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</row>
    <row r="231" spans="1:158" s="5" customFormat="1" ht="32.25" customHeight="1" x14ac:dyDescent="0.25">
      <c r="A231" s="32"/>
      <c r="B231" s="32"/>
      <c r="C231" s="32"/>
      <c r="D231" s="19"/>
      <c r="E231" s="19"/>
      <c r="F231" s="19"/>
      <c r="G231" s="19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12"/>
      <c r="BB231" s="50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8"/>
      <c r="DB231" s="8"/>
      <c r="DC231" s="8"/>
      <c r="DD231" s="8"/>
      <c r="DE231" s="8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</row>
    <row r="232" spans="1:158" s="5" customFormat="1" ht="37.5" customHeight="1" x14ac:dyDescent="0.25">
      <c r="A232" s="32"/>
      <c r="B232" s="32"/>
      <c r="C232" s="32"/>
      <c r="D232" s="19"/>
      <c r="E232" s="19"/>
      <c r="F232" s="19"/>
      <c r="G232" s="19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12"/>
      <c r="BB232" s="50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8"/>
      <c r="DB232" s="8"/>
      <c r="DC232" s="8"/>
      <c r="DD232" s="8"/>
      <c r="DE232" s="8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</row>
    <row r="233" spans="1:158" s="5" customFormat="1" ht="31.5" customHeight="1" x14ac:dyDescent="0.25">
      <c r="A233" s="32"/>
      <c r="B233" s="32"/>
      <c r="C233" s="32"/>
      <c r="D233" s="19"/>
      <c r="E233" s="19"/>
      <c r="F233" s="19"/>
      <c r="G233" s="19"/>
      <c r="H233" s="81">
        <f>'Umumiy yuklama pechat'!H110</f>
        <v>352</v>
      </c>
      <c r="I233" s="81">
        <f>'Umumiy yuklama pechat'!I110</f>
        <v>400</v>
      </c>
      <c r="J233" s="81">
        <f>'Umumiy yuklama pechat'!J110</f>
        <v>1794</v>
      </c>
      <c r="K233" s="81">
        <f>'Umumiy yuklama pechat'!K110</f>
        <v>2726</v>
      </c>
      <c r="L233" s="81">
        <f>'Umumiy yuklama pechat'!L110</f>
        <v>0</v>
      </c>
      <c r="M233" s="81">
        <f>'Umumiy yuklama pechat'!M110</f>
        <v>0</v>
      </c>
      <c r="N233" s="81">
        <f>'Umumiy yuklama pechat'!N110</f>
        <v>0</v>
      </c>
      <c r="O233" s="81">
        <f>'Umumiy yuklama pechat'!O110</f>
        <v>0</v>
      </c>
      <c r="P233" s="81">
        <f>'Umumiy yuklama pechat'!P110</f>
        <v>601.19999999999993</v>
      </c>
      <c r="Q233" s="81">
        <f>'Umumiy yuklama pechat'!Q110</f>
        <v>0</v>
      </c>
      <c r="R233" s="81">
        <f>'Umumiy yuklama pechat'!R110</f>
        <v>0</v>
      </c>
      <c r="S233" s="81">
        <f>'Umumiy yuklama pechat'!S110</f>
        <v>128</v>
      </c>
      <c r="T233" s="81">
        <f>'Umumiy yuklama pechat'!T110</f>
        <v>266</v>
      </c>
      <c r="U233" s="81">
        <f>'Umumiy yuklama pechat'!U110</f>
        <v>0</v>
      </c>
      <c r="V233" s="81">
        <f>'Umumiy yuklama pechat'!V110</f>
        <v>0</v>
      </c>
      <c r="W233" s="81">
        <f>'Umumiy yuklama pechat'!W110</f>
        <v>6</v>
      </c>
      <c r="X233" s="81">
        <f>'Umumiy yuklama pechat'!X110</f>
        <v>288</v>
      </c>
      <c r="Y233" s="81">
        <f>'Umumiy yuklama pechat'!Y110</f>
        <v>0</v>
      </c>
      <c r="Z233" s="81">
        <f>'Umumiy yuklama pechat'!Z110</f>
        <v>0</v>
      </c>
      <c r="AA233" s="81">
        <f>'Umumiy yuklama pechat'!AA110</f>
        <v>0</v>
      </c>
      <c r="AB233" s="81">
        <f>'Umumiy yuklama pechat'!AB110</f>
        <v>0</v>
      </c>
      <c r="AC233" s="81">
        <f>'Umumiy yuklama pechat'!AC110</f>
        <v>0</v>
      </c>
      <c r="AD233" s="81">
        <f>'Umumiy yuklama pechat'!AD110</f>
        <v>0</v>
      </c>
      <c r="AE233" s="81">
        <f>'Umumiy yuklama pechat'!AE110</f>
        <v>2</v>
      </c>
      <c r="AF233" s="81">
        <f>'Umumiy yuklama pechat'!AF110</f>
        <v>100</v>
      </c>
      <c r="AG233" s="81">
        <f>'Umumiy yuklama pechat'!AG110</f>
        <v>4</v>
      </c>
      <c r="AH233" s="81">
        <f>'Umumiy yuklama pechat'!AH110</f>
        <v>288</v>
      </c>
      <c r="AI233" s="81">
        <f>'Umumiy yuklama pechat'!AI110</f>
        <v>0</v>
      </c>
      <c r="AJ233" s="81">
        <f>'Umumiy yuklama pechat'!AJ110</f>
        <v>0</v>
      </c>
      <c r="AK233" s="81">
        <f>'Umumiy yuklama pechat'!AK110</f>
        <v>0</v>
      </c>
      <c r="AL233" s="81">
        <f>'Umumiy yuklama pechat'!AL110</f>
        <v>0</v>
      </c>
      <c r="AM233" s="81">
        <f>'Umumiy yuklama pechat'!AM110</f>
        <v>7.5</v>
      </c>
      <c r="AN233" s="81">
        <f>'Umumiy yuklama pechat'!AN110</f>
        <v>16</v>
      </c>
      <c r="AO233" s="81">
        <f>'Umumiy yuklama pechat'!AO110</f>
        <v>160</v>
      </c>
      <c r="AP233" s="81">
        <f>'Umumiy yuklama pechat'!AP110</f>
        <v>58</v>
      </c>
      <c r="AQ233" s="81">
        <f>'Umumiy yuklama pechat'!AQ110</f>
        <v>281.39999999999998</v>
      </c>
      <c r="AR233" s="81">
        <f>'Umumiy yuklama pechat'!AR110</f>
        <v>0</v>
      </c>
      <c r="AS233" s="81">
        <f>'Umumiy yuklama pechat'!AS110</f>
        <v>0</v>
      </c>
      <c r="AT233" s="81">
        <f>'Umumiy yuklama pechat'!AT110</f>
        <v>281.39999999999998</v>
      </c>
      <c r="AU233" s="81">
        <f>'Umumiy yuklama pechat'!AU110</f>
        <v>24</v>
      </c>
      <c r="AV233" s="81">
        <f>'Umumiy yuklama pechat'!AV110</f>
        <v>24</v>
      </c>
      <c r="AW233" s="81">
        <f>'Umumiy yuklama pechat'!AW110</f>
        <v>0</v>
      </c>
      <c r="AX233" s="81">
        <f>'Umumiy yuklama pechat'!AX110</f>
        <v>0</v>
      </c>
      <c r="AY233" s="81">
        <f>'Umumiy yuklama pechat'!AY110</f>
        <v>24</v>
      </c>
      <c r="AZ233" s="81">
        <f>'Umumiy yuklama pechat'!AZ110</f>
        <v>5166.0999999999995</v>
      </c>
      <c r="BA233" s="12"/>
      <c r="BB233" s="50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8"/>
      <c r="DB233" s="8"/>
      <c r="DC233" s="8"/>
      <c r="DD233" s="8"/>
      <c r="DE233" s="8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</row>
    <row r="234" spans="1:158" s="5" customFormat="1" ht="38.25" customHeight="1" x14ac:dyDescent="0.25">
      <c r="A234" s="32"/>
      <c r="B234" s="32"/>
      <c r="C234" s="32"/>
      <c r="D234" s="19"/>
      <c r="E234" s="19"/>
      <c r="F234" s="19"/>
      <c r="G234" s="19"/>
      <c r="H234" s="81">
        <f t="shared" ref="H234:AZ234" si="161">H233-H208</f>
        <v>0</v>
      </c>
      <c r="I234" s="81">
        <f t="shared" si="161"/>
        <v>0</v>
      </c>
      <c r="J234" s="81">
        <f t="shared" si="161"/>
        <v>-250</v>
      </c>
      <c r="K234" s="81">
        <f t="shared" si="161"/>
        <v>0</v>
      </c>
      <c r="L234" s="81">
        <f t="shared" si="161"/>
        <v>0</v>
      </c>
      <c r="M234" s="81">
        <f t="shared" si="161"/>
        <v>0</v>
      </c>
      <c r="N234" s="81">
        <f t="shared" si="161"/>
        <v>0</v>
      </c>
      <c r="O234" s="81">
        <f t="shared" si="161"/>
        <v>0</v>
      </c>
      <c r="P234" s="81">
        <f t="shared" si="161"/>
        <v>0</v>
      </c>
      <c r="Q234" s="81">
        <f t="shared" si="161"/>
        <v>0</v>
      </c>
      <c r="R234" s="81">
        <f t="shared" si="161"/>
        <v>0</v>
      </c>
      <c r="S234" s="81">
        <f t="shared" si="161"/>
        <v>-4</v>
      </c>
      <c r="T234" s="81">
        <f t="shared" si="161"/>
        <v>0</v>
      </c>
      <c r="U234" s="81">
        <f t="shared" si="161"/>
        <v>0</v>
      </c>
      <c r="V234" s="81">
        <f t="shared" si="161"/>
        <v>0</v>
      </c>
      <c r="W234" s="81">
        <f t="shared" si="161"/>
        <v>-2</v>
      </c>
      <c r="X234" s="81">
        <f t="shared" si="161"/>
        <v>0</v>
      </c>
      <c r="Y234" s="81">
        <f t="shared" si="161"/>
        <v>0</v>
      </c>
      <c r="Z234" s="81">
        <f t="shared" si="161"/>
        <v>0</v>
      </c>
      <c r="AA234" s="81">
        <f t="shared" si="161"/>
        <v>0</v>
      </c>
      <c r="AB234" s="81">
        <f t="shared" si="161"/>
        <v>0</v>
      </c>
      <c r="AC234" s="81">
        <f t="shared" si="161"/>
        <v>0</v>
      </c>
      <c r="AD234" s="81">
        <f t="shared" si="161"/>
        <v>0</v>
      </c>
      <c r="AE234" s="81">
        <f t="shared" si="161"/>
        <v>0</v>
      </c>
      <c r="AF234" s="81">
        <f t="shared" si="161"/>
        <v>0</v>
      </c>
      <c r="AG234" s="81">
        <f t="shared" si="161"/>
        <v>-4</v>
      </c>
      <c r="AH234" s="81">
        <f t="shared" si="161"/>
        <v>0</v>
      </c>
      <c r="AI234" s="81">
        <f t="shared" si="161"/>
        <v>0</v>
      </c>
      <c r="AJ234" s="81">
        <f t="shared" si="161"/>
        <v>0</v>
      </c>
      <c r="AK234" s="81">
        <f t="shared" si="161"/>
        <v>0</v>
      </c>
      <c r="AL234" s="81">
        <f t="shared" si="161"/>
        <v>0</v>
      </c>
      <c r="AM234" s="81">
        <f t="shared" si="161"/>
        <v>0</v>
      </c>
      <c r="AN234" s="81">
        <f t="shared" si="161"/>
        <v>0</v>
      </c>
      <c r="AO234" s="81">
        <f t="shared" si="161"/>
        <v>0</v>
      </c>
      <c r="AP234" s="81">
        <f t="shared" si="161"/>
        <v>-40</v>
      </c>
      <c r="AQ234" s="81">
        <f t="shared" si="161"/>
        <v>0</v>
      </c>
      <c r="AR234" s="81">
        <f t="shared" si="161"/>
        <v>0</v>
      </c>
      <c r="AS234" s="81">
        <f t="shared" si="161"/>
        <v>0</v>
      </c>
      <c r="AT234" s="81">
        <f t="shared" si="161"/>
        <v>0</v>
      </c>
      <c r="AU234" s="81">
        <f t="shared" si="161"/>
        <v>0</v>
      </c>
      <c r="AV234" s="81">
        <f t="shared" si="161"/>
        <v>0</v>
      </c>
      <c r="AW234" s="81">
        <f t="shared" si="161"/>
        <v>0</v>
      </c>
      <c r="AX234" s="81">
        <f t="shared" si="161"/>
        <v>0</v>
      </c>
      <c r="AY234" s="81">
        <f t="shared" si="161"/>
        <v>0</v>
      </c>
      <c r="AZ234" s="81">
        <f t="shared" si="161"/>
        <v>0</v>
      </c>
      <c r="BA234" s="12"/>
      <c r="BB234" s="50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8"/>
      <c r="DB234" s="8"/>
      <c r="DC234" s="8"/>
      <c r="DD234" s="8"/>
      <c r="DE234" s="8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</row>
    <row r="235" spans="1:158" s="5" customFormat="1" ht="33.75" customHeight="1" x14ac:dyDescent="0.25">
      <c r="A235" s="32"/>
      <c r="B235" s="32"/>
      <c r="C235" s="32"/>
      <c r="D235" s="19"/>
      <c r="E235" s="19"/>
      <c r="F235" s="19"/>
      <c r="G235" s="19"/>
      <c r="H235" s="20"/>
      <c r="I235" s="20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  <c r="AA235" s="82"/>
      <c r="AB235" s="82"/>
      <c r="AC235" s="82"/>
      <c r="AD235" s="82"/>
      <c r="AE235" s="82"/>
      <c r="AF235" s="82"/>
      <c r="AG235" s="82"/>
      <c r="AH235" s="82"/>
      <c r="AI235" s="82"/>
      <c r="AJ235" s="82"/>
      <c r="AK235" s="82"/>
      <c r="AL235" s="82"/>
      <c r="AM235" s="82"/>
      <c r="AN235" s="82"/>
      <c r="AO235" s="82"/>
      <c r="AP235" s="82"/>
      <c r="AQ235" s="82"/>
      <c r="AR235" s="82"/>
      <c r="AS235" s="82"/>
      <c r="AT235" s="82"/>
      <c r="AU235" s="82"/>
      <c r="AV235" s="82"/>
      <c r="AW235" s="82"/>
      <c r="AX235" s="82"/>
      <c r="AY235" s="82"/>
      <c r="AZ235" s="82"/>
      <c r="BA235" s="12"/>
      <c r="BB235" s="50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8"/>
      <c r="DB235" s="8"/>
      <c r="DC235" s="8"/>
      <c r="DD235" s="8"/>
      <c r="DE235" s="8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</row>
    <row r="236" spans="1:158" s="5" customFormat="1" ht="33" customHeight="1" x14ac:dyDescent="0.25">
      <c r="A236" s="32"/>
      <c r="B236" s="32"/>
      <c r="C236" s="32"/>
      <c r="D236" s="19"/>
      <c r="E236" s="19"/>
      <c r="F236" s="19"/>
      <c r="G236" s="19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12"/>
      <c r="BB236" s="50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8"/>
      <c r="DB236" s="8"/>
      <c r="DC236" s="8"/>
      <c r="DD236" s="8"/>
      <c r="DE236" s="8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</row>
    <row r="237" spans="1:158" s="5" customFormat="1" ht="42" customHeight="1" x14ac:dyDescent="0.25">
      <c r="A237" s="32"/>
      <c r="B237" s="32"/>
      <c r="C237" s="32"/>
      <c r="D237" s="19"/>
      <c r="E237" s="19"/>
      <c r="F237" s="19"/>
      <c r="G237" s="19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12"/>
      <c r="BB237" s="50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8"/>
      <c r="DB237" s="8"/>
      <c r="DC237" s="8"/>
      <c r="DD237" s="8"/>
      <c r="DE237" s="8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</row>
    <row r="253" spans="1:52" ht="18.75" x14ac:dyDescent="0.25">
      <c r="A253" s="1"/>
      <c r="B253" s="1"/>
      <c r="C253" s="1"/>
      <c r="D253" s="1"/>
      <c r="E253" s="1"/>
      <c r="F253" s="1"/>
      <c r="G253" s="1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  <c r="AD253" s="67"/>
      <c r="AE253" s="67"/>
      <c r="AF253" s="67"/>
      <c r="AG253" s="67"/>
      <c r="AH253" s="67"/>
      <c r="AI253" s="67"/>
      <c r="AJ253" s="67"/>
      <c r="AK253" s="67"/>
      <c r="AL253" s="67"/>
      <c r="AM253" s="67"/>
      <c r="AN253" s="67"/>
      <c r="AO253" s="67"/>
      <c r="AP253" s="67"/>
      <c r="AQ253" s="67"/>
      <c r="AR253" s="67"/>
      <c r="AS253" s="67"/>
      <c r="AT253" s="67"/>
      <c r="AU253" s="67"/>
      <c r="AV253" s="67"/>
      <c r="AW253" s="67"/>
      <c r="AX253" s="67"/>
      <c r="AY253" s="67"/>
      <c r="AZ253" s="67"/>
    </row>
    <row r="254" spans="1:52" x14ac:dyDescent="0.25"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  <c r="AA254" s="68"/>
      <c r="AB254" s="68"/>
      <c r="AC254" s="68"/>
      <c r="AD254" s="68"/>
      <c r="AE254" s="68"/>
      <c r="AF254" s="68"/>
      <c r="AG254" s="68"/>
      <c r="AH254" s="68"/>
      <c r="AI254" s="68"/>
      <c r="AJ254" s="68"/>
      <c r="AK254" s="68"/>
      <c r="AL254" s="68"/>
      <c r="AM254" s="68"/>
      <c r="AN254" s="68"/>
      <c r="AO254" s="68"/>
      <c r="AP254" s="68"/>
      <c r="AQ254" s="68"/>
      <c r="AR254" s="68"/>
      <c r="AS254" s="68"/>
      <c r="AT254" s="68"/>
      <c r="AU254" s="68"/>
      <c r="AV254" s="68"/>
      <c r="AW254" s="68"/>
      <c r="AX254" s="68"/>
      <c r="AY254" s="68"/>
      <c r="AZ254" s="68"/>
    </row>
    <row r="255" spans="1:52" x14ac:dyDescent="0.25"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  <c r="AJ255" s="66"/>
      <c r="AK255" s="66"/>
      <c r="AL255" s="66"/>
      <c r="AM255" s="66"/>
      <c r="AN255" s="66"/>
      <c r="AO255" s="66"/>
      <c r="AP255" s="66"/>
      <c r="AQ255" s="66"/>
      <c r="AR255" s="66"/>
      <c r="AS255" s="66"/>
      <c r="AT255" s="66"/>
      <c r="AU255" s="66"/>
      <c r="AV255" s="66"/>
      <c r="AW255" s="66"/>
      <c r="AX255" s="66"/>
      <c r="AY255" s="66"/>
      <c r="AZ255" s="66"/>
    </row>
    <row r="263" spans="17:3126" x14ac:dyDescent="0.25"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</row>
    <row r="268" spans="17:3126" x14ac:dyDescent="0.25"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  <c r="AMP268" s="1"/>
      <c r="AMQ268" s="1"/>
      <c r="AMR268" s="1"/>
      <c r="AMS268" s="1"/>
      <c r="AMT268" s="1"/>
      <c r="AMU268" s="1"/>
      <c r="AMV268" s="1"/>
      <c r="AMW268" s="1"/>
      <c r="AMX268" s="1"/>
      <c r="AMY268" s="1"/>
      <c r="AMZ268" s="1"/>
      <c r="ANA268" s="1"/>
      <c r="ANB268" s="1"/>
      <c r="ANC268" s="1"/>
      <c r="AND268" s="1"/>
      <c r="ANE268" s="1"/>
      <c r="ANF268" s="1"/>
      <c r="ANG268" s="1"/>
      <c r="ANH268" s="1"/>
      <c r="ANI268" s="1"/>
      <c r="ANJ268" s="1"/>
      <c r="ANK268" s="1"/>
      <c r="ANL268" s="1"/>
      <c r="ANM268" s="1"/>
      <c r="ANN268" s="1"/>
      <c r="ANO268" s="1"/>
      <c r="ANP268" s="1"/>
      <c r="ANQ268" s="1"/>
      <c r="ANR268" s="1"/>
      <c r="ANS268" s="1"/>
      <c r="ANT268" s="1"/>
      <c r="ANU268" s="1"/>
      <c r="ANV268" s="1"/>
      <c r="ANW268" s="1"/>
      <c r="ANX268" s="1"/>
      <c r="ANY268" s="1"/>
      <c r="ANZ268" s="1"/>
      <c r="AOA268" s="1"/>
      <c r="AOB268" s="1"/>
      <c r="AOC268" s="1"/>
      <c r="AOD268" s="1"/>
      <c r="AOE268" s="1"/>
      <c r="AOF268" s="1"/>
      <c r="AOG268" s="1"/>
      <c r="AOH268" s="1"/>
      <c r="AOI268" s="1"/>
      <c r="AOJ268" s="1"/>
      <c r="AOK268" s="1"/>
      <c r="AOL268" s="1"/>
      <c r="AOM268" s="1"/>
      <c r="AON268" s="1"/>
      <c r="AOO268" s="1"/>
      <c r="AOP268" s="1"/>
      <c r="AOQ268" s="1"/>
      <c r="AOR268" s="1"/>
      <c r="AOS268" s="1"/>
      <c r="AOT268" s="1"/>
      <c r="AOU268" s="1"/>
      <c r="AOV268" s="1"/>
      <c r="AOW268" s="1"/>
      <c r="AOX268" s="1"/>
      <c r="AOY268" s="1"/>
      <c r="AOZ268" s="1"/>
      <c r="APA268" s="1"/>
      <c r="APB268" s="1"/>
      <c r="APC268" s="1"/>
      <c r="APD268" s="1"/>
      <c r="APE268" s="1"/>
      <c r="APF268" s="1"/>
      <c r="APG268" s="1"/>
      <c r="APH268" s="1"/>
      <c r="API268" s="1"/>
      <c r="APJ268" s="1"/>
      <c r="APK268" s="1"/>
      <c r="APL268" s="1"/>
      <c r="APM268" s="1"/>
      <c r="APN268" s="1"/>
      <c r="APO268" s="1"/>
      <c r="APP268" s="1"/>
      <c r="APQ268" s="1"/>
      <c r="APR268" s="1"/>
      <c r="APS268" s="1"/>
      <c r="APT268" s="1"/>
      <c r="APU268" s="1"/>
      <c r="APV268" s="1"/>
      <c r="APW268" s="1"/>
      <c r="APX268" s="1"/>
      <c r="APY268" s="1"/>
      <c r="APZ268" s="1"/>
      <c r="AQA268" s="1"/>
      <c r="AQB268" s="1"/>
      <c r="AQC268" s="1"/>
      <c r="AQD268" s="1"/>
      <c r="AQE268" s="1"/>
      <c r="AQF268" s="1"/>
      <c r="AQG268" s="1"/>
      <c r="AQH268" s="1"/>
      <c r="AQI268" s="1"/>
      <c r="AQJ268" s="1"/>
      <c r="AQK268" s="1"/>
      <c r="AQL268" s="1"/>
      <c r="AQM268" s="1"/>
      <c r="AQN268" s="1"/>
      <c r="AQO268" s="1"/>
      <c r="AQP268" s="1"/>
      <c r="AQQ268" s="1"/>
      <c r="AQR268" s="1"/>
      <c r="AQS268" s="1"/>
      <c r="AQT268" s="1"/>
      <c r="AQU268" s="1"/>
      <c r="AQV268" s="1"/>
      <c r="AQW268" s="1"/>
      <c r="AQX268" s="1"/>
      <c r="AQY268" s="1"/>
      <c r="AQZ268" s="1"/>
      <c r="ARA268" s="1"/>
      <c r="ARB268" s="1"/>
      <c r="ARC268" s="1"/>
      <c r="ARD268" s="1"/>
      <c r="ARE268" s="1"/>
      <c r="ARF268" s="1"/>
      <c r="ARG268" s="1"/>
      <c r="ARH268" s="1"/>
      <c r="ARI268" s="1"/>
      <c r="ARJ268" s="1"/>
      <c r="ARK268" s="1"/>
      <c r="ARL268" s="1"/>
      <c r="ARM268" s="1"/>
      <c r="ARN268" s="1"/>
      <c r="ARO268" s="1"/>
      <c r="ARP268" s="1"/>
      <c r="ARQ268" s="1"/>
      <c r="ARR268" s="1"/>
      <c r="ARS268" s="1"/>
      <c r="ART268" s="1"/>
      <c r="ARU268" s="1"/>
      <c r="ARV268" s="1"/>
      <c r="ARW268" s="1"/>
      <c r="ARX268" s="1"/>
      <c r="ARY268" s="1"/>
      <c r="ARZ268" s="1"/>
      <c r="ASA268" s="1"/>
      <c r="ASB268" s="1"/>
      <c r="ASC268" s="1"/>
      <c r="ASD268" s="1"/>
      <c r="ASE268" s="1"/>
      <c r="ASF268" s="1"/>
      <c r="ASG268" s="1"/>
      <c r="ASH268" s="1"/>
      <c r="ASI268" s="1"/>
      <c r="ASJ268" s="1"/>
      <c r="ASK268" s="1"/>
      <c r="ASL268" s="1"/>
      <c r="ASM268" s="1"/>
      <c r="ASN268" s="1"/>
      <c r="ASO268" s="1"/>
      <c r="ASP268" s="1"/>
      <c r="ASQ268" s="1"/>
      <c r="ASR268" s="1"/>
      <c r="ASS268" s="1"/>
      <c r="AST268" s="1"/>
      <c r="ASU268" s="1"/>
      <c r="ASV268" s="1"/>
      <c r="ASW268" s="1"/>
      <c r="ASX268" s="1"/>
      <c r="ASY268" s="1"/>
      <c r="ASZ268" s="1"/>
      <c r="ATA268" s="1"/>
      <c r="ATB268" s="1"/>
      <c r="ATC268" s="1"/>
      <c r="ATD268" s="1"/>
      <c r="ATE268" s="1"/>
      <c r="ATF268" s="1"/>
      <c r="ATG268" s="1"/>
      <c r="ATH268" s="1"/>
      <c r="ATI268" s="1"/>
      <c r="ATJ268" s="1"/>
      <c r="ATK268" s="1"/>
      <c r="ATL268" s="1"/>
      <c r="ATM268" s="1"/>
      <c r="ATN268" s="1"/>
      <c r="ATO268" s="1"/>
      <c r="ATP268" s="1"/>
      <c r="ATQ268" s="1"/>
      <c r="ATR268" s="1"/>
      <c r="ATS268" s="1"/>
      <c r="ATT268" s="1"/>
      <c r="ATU268" s="1"/>
      <c r="ATV268" s="1"/>
      <c r="ATW268" s="1"/>
      <c r="ATX268" s="1"/>
      <c r="ATY268" s="1"/>
      <c r="ATZ268" s="1"/>
      <c r="AUA268" s="1"/>
      <c r="AUB268" s="1"/>
      <c r="AUC268" s="1"/>
      <c r="AUD268" s="1"/>
      <c r="AUE268" s="1"/>
      <c r="AUF268" s="1"/>
      <c r="AUG268" s="1"/>
      <c r="AUH268" s="1"/>
      <c r="AUI268" s="1"/>
      <c r="AUJ268" s="1"/>
      <c r="AUK268" s="1"/>
      <c r="AUL268" s="1"/>
      <c r="AUM268" s="1"/>
      <c r="AUN268" s="1"/>
      <c r="AUO268" s="1"/>
      <c r="AUP268" s="1"/>
      <c r="AUQ268" s="1"/>
      <c r="AUR268" s="1"/>
      <c r="AUS268" s="1"/>
      <c r="AUT268" s="1"/>
      <c r="AUU268" s="1"/>
      <c r="AUV268" s="1"/>
      <c r="AUW268" s="1"/>
      <c r="AUX268" s="1"/>
      <c r="AUY268" s="1"/>
      <c r="AUZ268" s="1"/>
      <c r="AVA268" s="1"/>
      <c r="AVB268" s="1"/>
      <c r="AVC268" s="1"/>
      <c r="AVD268" s="1"/>
      <c r="AVE268" s="1"/>
      <c r="AVF268" s="1"/>
      <c r="AVG268" s="1"/>
      <c r="AVH268" s="1"/>
      <c r="AVI268" s="1"/>
      <c r="AVJ268" s="1"/>
      <c r="AVK268" s="1"/>
      <c r="AVL268" s="1"/>
      <c r="AVM268" s="1"/>
      <c r="AVN268" s="1"/>
      <c r="AVO268" s="1"/>
      <c r="AVP268" s="1"/>
      <c r="AVQ268" s="1"/>
      <c r="AVR268" s="1"/>
      <c r="AVS268" s="1"/>
      <c r="AVT268" s="1"/>
      <c r="AVU268" s="1"/>
      <c r="AVV268" s="1"/>
      <c r="AVW268" s="1"/>
      <c r="AVX268" s="1"/>
      <c r="AVY268" s="1"/>
      <c r="AVZ268" s="1"/>
      <c r="AWA268" s="1"/>
      <c r="AWB268" s="1"/>
      <c r="AWC268" s="1"/>
      <c r="AWD268" s="1"/>
      <c r="AWE268" s="1"/>
      <c r="AWF268" s="1"/>
      <c r="AWG268" s="1"/>
      <c r="AWH268" s="1"/>
      <c r="AWI268" s="1"/>
      <c r="AWJ268" s="1"/>
      <c r="AWK268" s="1"/>
      <c r="AWL268" s="1"/>
      <c r="AWM268" s="1"/>
      <c r="AWN268" s="1"/>
      <c r="AWO268" s="1"/>
      <c r="AWP268" s="1"/>
      <c r="AWQ268" s="1"/>
      <c r="AWR268" s="1"/>
      <c r="AWS268" s="1"/>
      <c r="AWT268" s="1"/>
      <c r="AWU268" s="1"/>
      <c r="AWV268" s="1"/>
      <c r="AWW268" s="1"/>
      <c r="AWX268" s="1"/>
      <c r="AWY268" s="1"/>
      <c r="AWZ268" s="1"/>
      <c r="AXA268" s="1"/>
      <c r="AXB268" s="1"/>
      <c r="AXC268" s="1"/>
      <c r="AXD268" s="1"/>
      <c r="AXE268" s="1"/>
      <c r="AXF268" s="1"/>
      <c r="AXG268" s="1"/>
      <c r="AXH268" s="1"/>
      <c r="AXI268" s="1"/>
      <c r="AXJ268" s="1"/>
      <c r="AXK268" s="1"/>
      <c r="AXL268" s="1"/>
      <c r="AXM268" s="1"/>
      <c r="AXN268" s="1"/>
      <c r="AXO268" s="1"/>
      <c r="AXP268" s="1"/>
      <c r="AXQ268" s="1"/>
      <c r="AXR268" s="1"/>
      <c r="AXS268" s="1"/>
      <c r="AXT268" s="1"/>
      <c r="AXU268" s="1"/>
      <c r="AXV268" s="1"/>
      <c r="AXW268" s="1"/>
      <c r="AXX268" s="1"/>
      <c r="AXY268" s="1"/>
      <c r="AXZ268" s="1"/>
      <c r="AYA268" s="1"/>
      <c r="AYB268" s="1"/>
      <c r="AYC268" s="1"/>
      <c r="AYD268" s="1"/>
      <c r="AYE268" s="1"/>
      <c r="AYF268" s="1"/>
      <c r="AYG268" s="1"/>
      <c r="AYH268" s="1"/>
      <c r="AYI268" s="1"/>
      <c r="AYJ268" s="1"/>
      <c r="AYK268" s="1"/>
      <c r="AYL268" s="1"/>
      <c r="AYM268" s="1"/>
      <c r="AYN268" s="1"/>
      <c r="AYO268" s="1"/>
      <c r="AYP268" s="1"/>
      <c r="AYQ268" s="1"/>
      <c r="AYR268" s="1"/>
      <c r="AYS268" s="1"/>
      <c r="AYT268" s="1"/>
      <c r="AYU268" s="1"/>
      <c r="AYV268" s="1"/>
      <c r="AYW268" s="1"/>
      <c r="AYX268" s="1"/>
      <c r="AYY268" s="1"/>
      <c r="AYZ268" s="1"/>
      <c r="AZA268" s="1"/>
      <c r="AZB268" s="1"/>
      <c r="AZC268" s="1"/>
      <c r="AZD268" s="1"/>
      <c r="AZE268" s="1"/>
      <c r="AZF268" s="1"/>
      <c r="AZG268" s="1"/>
      <c r="AZH268" s="1"/>
      <c r="AZI268" s="1"/>
      <c r="AZJ268" s="1"/>
      <c r="AZK268" s="1"/>
      <c r="AZL268" s="1"/>
      <c r="AZM268" s="1"/>
      <c r="AZN268" s="1"/>
      <c r="AZO268" s="1"/>
      <c r="AZP268" s="1"/>
      <c r="AZQ268" s="1"/>
      <c r="AZR268" s="1"/>
      <c r="AZS268" s="1"/>
      <c r="AZT268" s="1"/>
      <c r="AZU268" s="1"/>
      <c r="AZV268" s="1"/>
      <c r="AZW268" s="1"/>
      <c r="AZX268" s="1"/>
      <c r="AZY268" s="1"/>
      <c r="AZZ268" s="1"/>
      <c r="BAA268" s="1"/>
      <c r="BAB268" s="1"/>
      <c r="BAC268" s="1"/>
      <c r="BAD268" s="1"/>
      <c r="BAE268" s="1"/>
      <c r="BAF268" s="1"/>
      <c r="BAG268" s="1"/>
      <c r="BAH268" s="1"/>
      <c r="BAI268" s="1"/>
      <c r="BAJ268" s="1"/>
      <c r="BAK268" s="1"/>
      <c r="BAL268" s="1"/>
      <c r="BAM268" s="1"/>
      <c r="BAN268" s="1"/>
      <c r="BAO268" s="1"/>
      <c r="BAP268" s="1"/>
      <c r="BAQ268" s="1"/>
      <c r="BAR268" s="1"/>
      <c r="BAS268" s="1"/>
      <c r="BAT268" s="1"/>
      <c r="BAU268" s="1"/>
      <c r="BAV268" s="1"/>
      <c r="BAW268" s="1"/>
      <c r="BAX268" s="1"/>
      <c r="BAY268" s="1"/>
      <c r="BAZ268" s="1"/>
      <c r="BBA268" s="1"/>
      <c r="BBB268" s="1"/>
      <c r="BBC268" s="1"/>
      <c r="BBD268" s="1"/>
      <c r="BBE268" s="1"/>
      <c r="BBF268" s="1"/>
      <c r="BBG268" s="1"/>
      <c r="BBH268" s="1"/>
      <c r="BBI268" s="1"/>
      <c r="BBJ268" s="1"/>
      <c r="BBK268" s="1"/>
      <c r="BBL268" s="1"/>
      <c r="BBM268" s="1"/>
      <c r="BBN268" s="1"/>
      <c r="BBO268" s="1"/>
      <c r="BBP268" s="1"/>
      <c r="BBQ268" s="1"/>
      <c r="BBR268" s="1"/>
      <c r="BBS268" s="1"/>
      <c r="BBT268" s="1"/>
      <c r="BBU268" s="1"/>
      <c r="BBV268" s="1"/>
      <c r="BBW268" s="1"/>
      <c r="BBX268" s="1"/>
      <c r="BBY268" s="1"/>
      <c r="BBZ268" s="1"/>
      <c r="BCA268" s="1"/>
      <c r="BCB268" s="1"/>
      <c r="BCC268" s="1"/>
      <c r="BCD268" s="1"/>
      <c r="BCE268" s="1"/>
      <c r="BCF268" s="1"/>
      <c r="BCG268" s="1"/>
      <c r="BCH268" s="1"/>
      <c r="BCI268" s="1"/>
      <c r="BCJ268" s="1"/>
      <c r="BCK268" s="1"/>
      <c r="BCL268" s="1"/>
      <c r="BCM268" s="1"/>
      <c r="BCN268" s="1"/>
      <c r="BCO268" s="1"/>
      <c r="BCP268" s="1"/>
      <c r="BCQ268" s="1"/>
      <c r="BCR268" s="1"/>
      <c r="BCS268" s="1"/>
      <c r="BCT268" s="1"/>
      <c r="BCU268" s="1"/>
      <c r="BCV268" s="1"/>
      <c r="BCW268" s="1"/>
      <c r="BCX268" s="1"/>
      <c r="BCY268" s="1"/>
      <c r="BCZ268" s="1"/>
      <c r="BDA268" s="1"/>
      <c r="BDB268" s="1"/>
      <c r="BDC268" s="1"/>
      <c r="BDD268" s="1"/>
      <c r="BDE268" s="1"/>
      <c r="BDF268" s="1"/>
      <c r="BDG268" s="1"/>
      <c r="BDH268" s="1"/>
      <c r="BDI268" s="1"/>
      <c r="BDJ268" s="1"/>
      <c r="BDK268" s="1"/>
      <c r="BDL268" s="1"/>
      <c r="BDM268" s="1"/>
      <c r="BDN268" s="1"/>
      <c r="BDO268" s="1"/>
      <c r="BDP268" s="1"/>
      <c r="BDQ268" s="1"/>
      <c r="BDR268" s="1"/>
      <c r="BDS268" s="1"/>
      <c r="BDT268" s="1"/>
      <c r="BDU268" s="1"/>
      <c r="BDV268" s="1"/>
      <c r="BDW268" s="1"/>
      <c r="BDX268" s="1"/>
      <c r="BDY268" s="1"/>
      <c r="BDZ268" s="1"/>
      <c r="BEA268" s="1"/>
      <c r="BEB268" s="1"/>
      <c r="BEC268" s="1"/>
      <c r="BED268" s="1"/>
      <c r="BEE268" s="1"/>
      <c r="BEF268" s="1"/>
      <c r="BEG268" s="1"/>
      <c r="BEH268" s="1"/>
      <c r="BEI268" s="1"/>
      <c r="BEJ268" s="1"/>
      <c r="BEK268" s="1"/>
      <c r="BEL268" s="1"/>
      <c r="BEM268" s="1"/>
      <c r="BEN268" s="1"/>
      <c r="BEO268" s="1"/>
      <c r="BEP268" s="1"/>
      <c r="BEQ268" s="1"/>
      <c r="BER268" s="1"/>
      <c r="BES268" s="1"/>
      <c r="BET268" s="1"/>
      <c r="BEU268" s="1"/>
      <c r="BEV268" s="1"/>
      <c r="BEW268" s="1"/>
      <c r="BEX268" s="1"/>
      <c r="BEY268" s="1"/>
      <c r="BEZ268" s="1"/>
      <c r="BFA268" s="1"/>
      <c r="BFB268" s="1"/>
      <c r="BFC268" s="1"/>
      <c r="BFD268" s="1"/>
      <c r="BFE268" s="1"/>
      <c r="BFF268" s="1"/>
      <c r="BFG268" s="1"/>
      <c r="BFH268" s="1"/>
      <c r="BFI268" s="1"/>
      <c r="BFJ268" s="1"/>
      <c r="BFK268" s="1"/>
      <c r="BFL268" s="1"/>
      <c r="BFM268" s="1"/>
      <c r="BFN268" s="1"/>
      <c r="BFO268" s="1"/>
      <c r="BFP268" s="1"/>
      <c r="BFQ268" s="1"/>
      <c r="BFR268" s="1"/>
      <c r="BFS268" s="1"/>
      <c r="BFT268" s="1"/>
      <c r="BFU268" s="1"/>
      <c r="BFV268" s="1"/>
      <c r="BFW268" s="1"/>
      <c r="BFX268" s="1"/>
      <c r="BFY268" s="1"/>
      <c r="BFZ268" s="1"/>
      <c r="BGA268" s="1"/>
      <c r="BGB268" s="1"/>
      <c r="BGC268" s="1"/>
      <c r="BGD268" s="1"/>
      <c r="BGE268" s="1"/>
      <c r="BGF268" s="1"/>
      <c r="BGG268" s="1"/>
      <c r="BGH268" s="1"/>
      <c r="BGI268" s="1"/>
      <c r="BGJ268" s="1"/>
      <c r="BGK268" s="1"/>
      <c r="BGL268" s="1"/>
      <c r="BGM268" s="1"/>
      <c r="BGN268" s="1"/>
      <c r="BGO268" s="1"/>
      <c r="BGP268" s="1"/>
      <c r="BGQ268" s="1"/>
      <c r="BGR268" s="1"/>
      <c r="BGS268" s="1"/>
      <c r="BGT268" s="1"/>
      <c r="BGU268" s="1"/>
      <c r="BGV268" s="1"/>
      <c r="BGW268" s="1"/>
      <c r="BGX268" s="1"/>
      <c r="BGY268" s="1"/>
      <c r="BGZ268" s="1"/>
      <c r="BHA268" s="1"/>
      <c r="BHB268" s="1"/>
      <c r="BHC268" s="1"/>
      <c r="BHD268" s="1"/>
      <c r="BHE268" s="1"/>
      <c r="BHF268" s="1"/>
      <c r="BHG268" s="1"/>
      <c r="BHH268" s="1"/>
      <c r="BHI268" s="1"/>
      <c r="BHJ268" s="1"/>
      <c r="BHK268" s="1"/>
      <c r="BHL268" s="1"/>
      <c r="BHM268" s="1"/>
      <c r="BHN268" s="1"/>
      <c r="BHO268" s="1"/>
      <c r="BHP268" s="1"/>
      <c r="BHQ268" s="1"/>
      <c r="BHR268" s="1"/>
      <c r="BHS268" s="1"/>
      <c r="BHT268" s="1"/>
      <c r="BHU268" s="1"/>
      <c r="BHV268" s="1"/>
      <c r="BHW268" s="1"/>
      <c r="BHX268" s="1"/>
      <c r="BHY268" s="1"/>
      <c r="BHZ268" s="1"/>
      <c r="BIA268" s="1"/>
      <c r="BIB268" s="1"/>
      <c r="BIC268" s="1"/>
      <c r="BID268" s="1"/>
      <c r="BIE268" s="1"/>
      <c r="BIF268" s="1"/>
      <c r="BIG268" s="1"/>
      <c r="BIH268" s="1"/>
      <c r="BII268" s="1"/>
      <c r="BIJ268" s="1"/>
      <c r="BIK268" s="1"/>
      <c r="BIL268" s="1"/>
      <c r="BIM268" s="1"/>
      <c r="BIN268" s="1"/>
      <c r="BIO268" s="1"/>
      <c r="BIP268" s="1"/>
      <c r="BIQ268" s="1"/>
      <c r="BIR268" s="1"/>
      <c r="BIS268" s="1"/>
      <c r="BIT268" s="1"/>
      <c r="BIU268" s="1"/>
      <c r="BIV268" s="1"/>
      <c r="BIW268" s="1"/>
      <c r="BIX268" s="1"/>
      <c r="BIY268" s="1"/>
      <c r="BIZ268" s="1"/>
      <c r="BJA268" s="1"/>
      <c r="BJB268" s="1"/>
      <c r="BJC268" s="1"/>
      <c r="BJD268" s="1"/>
      <c r="BJE268" s="1"/>
      <c r="BJF268" s="1"/>
      <c r="BJG268" s="1"/>
      <c r="BJH268" s="1"/>
      <c r="BJI268" s="1"/>
      <c r="BJJ268" s="1"/>
      <c r="BJK268" s="1"/>
      <c r="BJL268" s="1"/>
      <c r="BJM268" s="1"/>
      <c r="BJN268" s="1"/>
      <c r="BJO268" s="1"/>
      <c r="BJP268" s="1"/>
      <c r="BJQ268" s="1"/>
      <c r="BJR268" s="1"/>
      <c r="BJS268" s="1"/>
      <c r="BJT268" s="1"/>
      <c r="BJU268" s="1"/>
      <c r="BJV268" s="1"/>
      <c r="BJW268" s="1"/>
      <c r="BJX268" s="1"/>
      <c r="BJY268" s="1"/>
      <c r="BJZ268" s="1"/>
      <c r="BKA268" s="1"/>
      <c r="BKB268" s="1"/>
      <c r="BKC268" s="1"/>
      <c r="BKD268" s="1"/>
      <c r="BKE268" s="1"/>
      <c r="BKF268" s="1"/>
      <c r="BKG268" s="1"/>
      <c r="BKH268" s="1"/>
      <c r="BKI268" s="1"/>
      <c r="BKJ268" s="1"/>
      <c r="BKK268" s="1"/>
      <c r="BKL268" s="1"/>
      <c r="BKM268" s="1"/>
      <c r="BKN268" s="1"/>
      <c r="BKO268" s="1"/>
      <c r="BKP268" s="1"/>
      <c r="BKQ268" s="1"/>
      <c r="BKR268" s="1"/>
      <c r="BKS268" s="1"/>
      <c r="BKT268" s="1"/>
      <c r="BKU268" s="1"/>
      <c r="BKV268" s="1"/>
      <c r="BKW268" s="1"/>
      <c r="BKX268" s="1"/>
      <c r="BKY268" s="1"/>
      <c r="BKZ268" s="1"/>
      <c r="BLA268" s="1"/>
      <c r="BLB268" s="1"/>
      <c r="BLC268" s="1"/>
      <c r="BLD268" s="1"/>
      <c r="BLE268" s="1"/>
      <c r="BLF268" s="1"/>
      <c r="BLG268" s="1"/>
      <c r="BLH268" s="1"/>
      <c r="BLI268" s="1"/>
      <c r="BLJ268" s="1"/>
      <c r="BLK268" s="1"/>
      <c r="BLL268" s="1"/>
      <c r="BLM268" s="1"/>
      <c r="BLN268" s="1"/>
      <c r="BLO268" s="1"/>
      <c r="BLP268" s="1"/>
      <c r="BLQ268" s="1"/>
      <c r="BLR268" s="1"/>
      <c r="BLS268" s="1"/>
      <c r="BLT268" s="1"/>
      <c r="BLU268" s="1"/>
      <c r="BLV268" s="1"/>
      <c r="BLW268" s="1"/>
      <c r="BLX268" s="1"/>
      <c r="BLY268" s="1"/>
      <c r="BLZ268" s="1"/>
      <c r="BMA268" s="1"/>
      <c r="BMB268" s="1"/>
      <c r="BMC268" s="1"/>
      <c r="BMD268" s="1"/>
      <c r="BME268" s="1"/>
      <c r="BMF268" s="1"/>
      <c r="BMG268" s="1"/>
      <c r="BMH268" s="1"/>
      <c r="BMI268" s="1"/>
      <c r="BMJ268" s="1"/>
      <c r="BMK268" s="1"/>
      <c r="BML268" s="1"/>
      <c r="BMM268" s="1"/>
      <c r="BMN268" s="1"/>
      <c r="BMO268" s="1"/>
      <c r="BMP268" s="1"/>
      <c r="BMQ268" s="1"/>
      <c r="BMR268" s="1"/>
      <c r="BMS268" s="1"/>
      <c r="BMT268" s="1"/>
      <c r="BMU268" s="1"/>
      <c r="BMV268" s="1"/>
      <c r="BMW268" s="1"/>
      <c r="BMX268" s="1"/>
      <c r="BMY268" s="1"/>
      <c r="BMZ268" s="1"/>
      <c r="BNA268" s="1"/>
      <c r="BNB268" s="1"/>
      <c r="BNC268" s="1"/>
      <c r="BND268" s="1"/>
      <c r="BNE268" s="1"/>
      <c r="BNF268" s="1"/>
      <c r="BNG268" s="1"/>
      <c r="BNH268" s="1"/>
      <c r="BNI268" s="1"/>
      <c r="BNJ268" s="1"/>
      <c r="BNK268" s="1"/>
      <c r="BNL268" s="1"/>
      <c r="BNM268" s="1"/>
      <c r="BNN268" s="1"/>
      <c r="BNO268" s="1"/>
      <c r="BNP268" s="1"/>
      <c r="BNQ268" s="1"/>
      <c r="BNR268" s="1"/>
      <c r="BNS268" s="1"/>
      <c r="BNT268" s="1"/>
      <c r="BNU268" s="1"/>
      <c r="BNV268" s="1"/>
      <c r="BNW268" s="1"/>
      <c r="BNX268" s="1"/>
      <c r="BNY268" s="1"/>
      <c r="BNZ268" s="1"/>
      <c r="BOA268" s="1"/>
      <c r="BOB268" s="1"/>
      <c r="BOC268" s="1"/>
      <c r="BOD268" s="1"/>
      <c r="BOE268" s="1"/>
      <c r="BOF268" s="1"/>
      <c r="BOG268" s="1"/>
      <c r="BOH268" s="1"/>
      <c r="BOI268" s="1"/>
      <c r="BOJ268" s="1"/>
      <c r="BOK268" s="1"/>
      <c r="BOL268" s="1"/>
      <c r="BOM268" s="1"/>
      <c r="BON268" s="1"/>
      <c r="BOO268" s="1"/>
      <c r="BOP268" s="1"/>
      <c r="BOQ268" s="1"/>
      <c r="BOR268" s="1"/>
      <c r="BOS268" s="1"/>
      <c r="BOT268" s="1"/>
      <c r="BOU268" s="1"/>
      <c r="BOV268" s="1"/>
      <c r="BOW268" s="1"/>
      <c r="BOX268" s="1"/>
      <c r="BOY268" s="1"/>
      <c r="BOZ268" s="1"/>
      <c r="BPA268" s="1"/>
      <c r="BPB268" s="1"/>
      <c r="BPC268" s="1"/>
      <c r="BPD268" s="1"/>
      <c r="BPE268" s="1"/>
      <c r="BPF268" s="1"/>
      <c r="BPG268" s="1"/>
      <c r="BPH268" s="1"/>
      <c r="BPI268" s="1"/>
      <c r="BPJ268" s="1"/>
      <c r="BPK268" s="1"/>
      <c r="BPL268" s="1"/>
      <c r="BPM268" s="1"/>
      <c r="BPN268" s="1"/>
      <c r="BPO268" s="1"/>
      <c r="BPP268" s="1"/>
      <c r="BPQ268" s="1"/>
      <c r="BPR268" s="1"/>
      <c r="BPS268" s="1"/>
      <c r="BPT268" s="1"/>
      <c r="BPU268" s="1"/>
      <c r="BPV268" s="1"/>
      <c r="BPW268" s="1"/>
      <c r="BPX268" s="1"/>
      <c r="BPY268" s="1"/>
      <c r="BPZ268" s="1"/>
      <c r="BQA268" s="1"/>
      <c r="BQB268" s="1"/>
      <c r="BQC268" s="1"/>
      <c r="BQD268" s="1"/>
      <c r="BQE268" s="1"/>
      <c r="BQF268" s="1"/>
      <c r="BQG268" s="1"/>
      <c r="BQH268" s="1"/>
      <c r="BQI268" s="1"/>
      <c r="BQJ268" s="1"/>
      <c r="BQK268" s="1"/>
      <c r="BQL268" s="1"/>
      <c r="BQM268" s="1"/>
      <c r="BQN268" s="1"/>
      <c r="BQO268" s="1"/>
      <c r="BQP268" s="1"/>
      <c r="BQQ268" s="1"/>
      <c r="BQR268" s="1"/>
      <c r="BQS268" s="1"/>
      <c r="BQT268" s="1"/>
      <c r="BQU268" s="1"/>
      <c r="BQV268" s="1"/>
      <c r="BQW268" s="1"/>
      <c r="BQX268" s="1"/>
      <c r="BQY268" s="1"/>
      <c r="BQZ268" s="1"/>
      <c r="BRA268" s="1"/>
      <c r="BRB268" s="1"/>
      <c r="BRC268" s="1"/>
      <c r="BRD268" s="1"/>
      <c r="BRE268" s="1"/>
      <c r="BRF268" s="1"/>
      <c r="BRG268" s="1"/>
      <c r="BRH268" s="1"/>
      <c r="BRI268" s="1"/>
      <c r="BRJ268" s="1"/>
      <c r="BRK268" s="1"/>
      <c r="BRL268" s="1"/>
      <c r="BRM268" s="1"/>
      <c r="BRN268" s="1"/>
      <c r="BRO268" s="1"/>
      <c r="BRP268" s="1"/>
      <c r="BRQ268" s="1"/>
      <c r="BRR268" s="1"/>
      <c r="BRS268" s="1"/>
      <c r="BRT268" s="1"/>
      <c r="BRU268" s="1"/>
      <c r="BRV268" s="1"/>
      <c r="BRW268" s="1"/>
      <c r="BRX268" s="1"/>
      <c r="BRY268" s="1"/>
      <c r="BRZ268" s="1"/>
      <c r="BSA268" s="1"/>
      <c r="BSB268" s="1"/>
      <c r="BSC268" s="1"/>
      <c r="BSD268" s="1"/>
      <c r="BSE268" s="1"/>
      <c r="BSF268" s="1"/>
      <c r="BSG268" s="1"/>
      <c r="BSH268" s="1"/>
      <c r="BSI268" s="1"/>
      <c r="BSJ268" s="1"/>
      <c r="BSK268" s="1"/>
      <c r="BSL268" s="1"/>
      <c r="BSM268" s="1"/>
      <c r="BSN268" s="1"/>
      <c r="BSO268" s="1"/>
      <c r="BSP268" s="1"/>
      <c r="BSQ268" s="1"/>
      <c r="BSR268" s="1"/>
      <c r="BSS268" s="1"/>
      <c r="BST268" s="1"/>
      <c r="BSU268" s="1"/>
      <c r="BSV268" s="1"/>
      <c r="BSW268" s="1"/>
      <c r="BSX268" s="1"/>
      <c r="BSY268" s="1"/>
      <c r="BSZ268" s="1"/>
      <c r="BTA268" s="1"/>
      <c r="BTB268" s="1"/>
      <c r="BTC268" s="1"/>
      <c r="BTD268" s="1"/>
      <c r="BTE268" s="1"/>
      <c r="BTF268" s="1"/>
      <c r="BTG268" s="1"/>
      <c r="BTH268" s="1"/>
      <c r="BTI268" s="1"/>
      <c r="BTJ268" s="1"/>
      <c r="BTK268" s="1"/>
      <c r="BTL268" s="1"/>
      <c r="BTM268" s="1"/>
      <c r="BTN268" s="1"/>
      <c r="BTO268" s="1"/>
      <c r="BTP268" s="1"/>
      <c r="BTQ268" s="1"/>
      <c r="BTR268" s="1"/>
      <c r="BTS268" s="1"/>
      <c r="BTT268" s="1"/>
      <c r="BTU268" s="1"/>
      <c r="BTV268" s="1"/>
      <c r="BTW268" s="1"/>
      <c r="BTX268" s="1"/>
      <c r="BTY268" s="1"/>
      <c r="BTZ268" s="1"/>
      <c r="BUA268" s="1"/>
      <c r="BUB268" s="1"/>
      <c r="BUC268" s="1"/>
      <c r="BUD268" s="1"/>
      <c r="BUE268" s="1"/>
      <c r="BUF268" s="1"/>
      <c r="BUG268" s="1"/>
      <c r="BUH268" s="1"/>
      <c r="BUI268" s="1"/>
      <c r="BUJ268" s="1"/>
      <c r="BUK268" s="1"/>
      <c r="BUL268" s="1"/>
      <c r="BUM268" s="1"/>
      <c r="BUN268" s="1"/>
      <c r="BUO268" s="1"/>
      <c r="BUP268" s="1"/>
      <c r="BUQ268" s="1"/>
      <c r="BUR268" s="1"/>
      <c r="BUS268" s="1"/>
      <c r="BUT268" s="1"/>
      <c r="BUU268" s="1"/>
      <c r="BUV268" s="1"/>
      <c r="BUW268" s="1"/>
      <c r="BUX268" s="1"/>
      <c r="BUY268" s="1"/>
      <c r="BUZ268" s="1"/>
      <c r="BVA268" s="1"/>
      <c r="BVB268" s="1"/>
      <c r="BVC268" s="1"/>
      <c r="BVD268" s="1"/>
      <c r="BVE268" s="1"/>
      <c r="BVF268" s="1"/>
      <c r="BVG268" s="1"/>
      <c r="BVH268" s="1"/>
      <c r="BVI268" s="1"/>
      <c r="BVJ268" s="1"/>
      <c r="BVK268" s="1"/>
      <c r="BVL268" s="1"/>
      <c r="BVM268" s="1"/>
      <c r="BVN268" s="1"/>
      <c r="BVO268" s="1"/>
      <c r="BVP268" s="1"/>
      <c r="BVQ268" s="1"/>
      <c r="BVR268" s="1"/>
      <c r="BVS268" s="1"/>
      <c r="BVT268" s="1"/>
      <c r="BVU268" s="1"/>
      <c r="BVV268" s="1"/>
      <c r="BVW268" s="1"/>
      <c r="BVX268" s="1"/>
      <c r="BVY268" s="1"/>
      <c r="BVZ268" s="1"/>
      <c r="BWA268" s="1"/>
      <c r="BWB268" s="1"/>
      <c r="BWC268" s="1"/>
      <c r="BWD268" s="1"/>
      <c r="BWE268" s="1"/>
      <c r="BWF268" s="1"/>
      <c r="BWG268" s="1"/>
      <c r="BWH268" s="1"/>
      <c r="BWI268" s="1"/>
      <c r="BWJ268" s="1"/>
      <c r="BWK268" s="1"/>
      <c r="BWL268" s="1"/>
      <c r="BWM268" s="1"/>
      <c r="BWN268" s="1"/>
      <c r="BWO268" s="1"/>
      <c r="BWP268" s="1"/>
      <c r="BWQ268" s="1"/>
      <c r="BWR268" s="1"/>
      <c r="BWS268" s="1"/>
      <c r="BWT268" s="1"/>
      <c r="BWU268" s="1"/>
      <c r="BWV268" s="1"/>
      <c r="BWW268" s="1"/>
      <c r="BWX268" s="1"/>
      <c r="BWY268" s="1"/>
      <c r="BWZ268" s="1"/>
      <c r="BXA268" s="1"/>
      <c r="BXB268" s="1"/>
      <c r="BXC268" s="1"/>
      <c r="BXD268" s="1"/>
      <c r="BXE268" s="1"/>
      <c r="BXF268" s="1"/>
      <c r="BXG268" s="1"/>
      <c r="BXH268" s="1"/>
      <c r="BXI268" s="1"/>
      <c r="BXJ268" s="1"/>
      <c r="BXK268" s="1"/>
      <c r="BXL268" s="1"/>
      <c r="BXM268" s="1"/>
      <c r="BXN268" s="1"/>
      <c r="BXO268" s="1"/>
      <c r="BXP268" s="1"/>
      <c r="BXQ268" s="1"/>
      <c r="BXR268" s="1"/>
      <c r="BXS268" s="1"/>
      <c r="BXT268" s="1"/>
      <c r="BXU268" s="1"/>
      <c r="BXV268" s="1"/>
      <c r="BXW268" s="1"/>
      <c r="BXX268" s="1"/>
      <c r="BXY268" s="1"/>
      <c r="BXZ268" s="1"/>
      <c r="BYA268" s="1"/>
      <c r="BYB268" s="1"/>
      <c r="BYC268" s="1"/>
      <c r="BYD268" s="1"/>
      <c r="BYE268" s="1"/>
      <c r="BYF268" s="1"/>
      <c r="BYG268" s="1"/>
      <c r="BYH268" s="1"/>
      <c r="BYI268" s="1"/>
      <c r="BYJ268" s="1"/>
      <c r="BYK268" s="1"/>
      <c r="BYL268" s="1"/>
      <c r="BYM268" s="1"/>
      <c r="BYN268" s="1"/>
      <c r="BYO268" s="1"/>
      <c r="BYP268" s="1"/>
      <c r="BYQ268" s="1"/>
      <c r="BYR268" s="1"/>
      <c r="BYS268" s="1"/>
      <c r="BYT268" s="1"/>
      <c r="BYU268" s="1"/>
      <c r="BYV268" s="1"/>
      <c r="BYW268" s="1"/>
      <c r="BYX268" s="1"/>
      <c r="BYY268" s="1"/>
      <c r="BYZ268" s="1"/>
      <c r="BZA268" s="1"/>
      <c r="BZB268" s="1"/>
      <c r="BZC268" s="1"/>
      <c r="BZD268" s="1"/>
      <c r="BZE268" s="1"/>
      <c r="BZF268" s="1"/>
      <c r="BZG268" s="1"/>
      <c r="BZH268" s="1"/>
      <c r="BZI268" s="1"/>
      <c r="BZJ268" s="1"/>
      <c r="BZK268" s="1"/>
      <c r="BZL268" s="1"/>
      <c r="BZM268" s="1"/>
      <c r="BZN268" s="1"/>
      <c r="BZO268" s="1"/>
      <c r="BZP268" s="1"/>
      <c r="BZQ268" s="1"/>
      <c r="BZR268" s="1"/>
      <c r="BZS268" s="1"/>
      <c r="BZT268" s="1"/>
      <c r="BZU268" s="1"/>
      <c r="BZV268" s="1"/>
      <c r="BZW268" s="1"/>
      <c r="BZX268" s="1"/>
      <c r="BZY268" s="1"/>
      <c r="BZZ268" s="1"/>
      <c r="CAA268" s="1"/>
      <c r="CAB268" s="1"/>
      <c r="CAC268" s="1"/>
      <c r="CAD268" s="1"/>
      <c r="CAE268" s="1"/>
      <c r="CAF268" s="1"/>
      <c r="CAG268" s="1"/>
      <c r="CAH268" s="1"/>
      <c r="CAI268" s="1"/>
      <c r="CAJ268" s="1"/>
      <c r="CAK268" s="1"/>
      <c r="CAL268" s="1"/>
      <c r="CAM268" s="1"/>
      <c r="CAN268" s="1"/>
      <c r="CAO268" s="1"/>
      <c r="CAP268" s="1"/>
      <c r="CAQ268" s="1"/>
      <c r="CAR268" s="1"/>
      <c r="CAS268" s="1"/>
      <c r="CAT268" s="1"/>
      <c r="CAU268" s="1"/>
      <c r="CAV268" s="1"/>
      <c r="CAW268" s="1"/>
      <c r="CAX268" s="1"/>
      <c r="CAY268" s="1"/>
      <c r="CAZ268" s="1"/>
      <c r="CBA268" s="1"/>
      <c r="CBB268" s="1"/>
      <c r="CBC268" s="1"/>
      <c r="CBD268" s="1"/>
      <c r="CBE268" s="1"/>
      <c r="CBF268" s="1"/>
      <c r="CBG268" s="1"/>
      <c r="CBH268" s="1"/>
      <c r="CBI268" s="1"/>
      <c r="CBJ268" s="1"/>
      <c r="CBK268" s="1"/>
      <c r="CBL268" s="1"/>
      <c r="CBM268" s="1"/>
      <c r="CBN268" s="1"/>
      <c r="CBO268" s="1"/>
      <c r="CBP268" s="1"/>
      <c r="CBQ268" s="1"/>
      <c r="CBR268" s="1"/>
      <c r="CBS268" s="1"/>
      <c r="CBT268" s="1"/>
      <c r="CBU268" s="1"/>
      <c r="CBV268" s="1"/>
      <c r="CBW268" s="1"/>
      <c r="CBX268" s="1"/>
      <c r="CBY268" s="1"/>
      <c r="CBZ268" s="1"/>
      <c r="CCA268" s="1"/>
      <c r="CCB268" s="1"/>
      <c r="CCC268" s="1"/>
      <c r="CCD268" s="1"/>
      <c r="CCE268" s="1"/>
      <c r="CCF268" s="1"/>
      <c r="CCG268" s="1"/>
      <c r="CCH268" s="1"/>
      <c r="CCI268" s="1"/>
      <c r="CCJ268" s="1"/>
      <c r="CCK268" s="1"/>
      <c r="CCL268" s="1"/>
      <c r="CCM268" s="1"/>
      <c r="CCN268" s="1"/>
      <c r="CCO268" s="1"/>
      <c r="CCP268" s="1"/>
      <c r="CCQ268" s="1"/>
      <c r="CCR268" s="1"/>
      <c r="CCS268" s="1"/>
      <c r="CCT268" s="1"/>
      <c r="CCU268" s="1"/>
      <c r="CCV268" s="1"/>
      <c r="CCW268" s="1"/>
      <c r="CCX268" s="1"/>
      <c r="CCY268" s="1"/>
      <c r="CCZ268" s="1"/>
      <c r="CDA268" s="1"/>
      <c r="CDB268" s="1"/>
      <c r="CDC268" s="1"/>
      <c r="CDD268" s="1"/>
      <c r="CDE268" s="1"/>
      <c r="CDF268" s="1"/>
      <c r="CDG268" s="1"/>
      <c r="CDH268" s="1"/>
      <c r="CDI268" s="1"/>
      <c r="CDJ268" s="1"/>
      <c r="CDK268" s="1"/>
      <c r="CDL268" s="1"/>
      <c r="CDM268" s="1"/>
      <c r="CDN268" s="1"/>
      <c r="CDO268" s="1"/>
      <c r="CDP268" s="1"/>
      <c r="CDQ268" s="1"/>
      <c r="CDR268" s="1"/>
      <c r="CDS268" s="1"/>
      <c r="CDT268" s="1"/>
      <c r="CDU268" s="1"/>
      <c r="CDV268" s="1"/>
      <c r="CDW268" s="1"/>
      <c r="CDX268" s="1"/>
      <c r="CDY268" s="1"/>
      <c r="CDZ268" s="1"/>
      <c r="CEA268" s="1"/>
      <c r="CEB268" s="1"/>
      <c r="CEC268" s="1"/>
      <c r="CED268" s="1"/>
      <c r="CEE268" s="1"/>
      <c r="CEF268" s="1"/>
      <c r="CEG268" s="1"/>
      <c r="CEH268" s="1"/>
      <c r="CEI268" s="1"/>
      <c r="CEJ268" s="1"/>
      <c r="CEK268" s="1"/>
      <c r="CEL268" s="1"/>
      <c r="CEM268" s="1"/>
      <c r="CEN268" s="1"/>
      <c r="CEO268" s="1"/>
      <c r="CEP268" s="1"/>
      <c r="CEQ268" s="1"/>
      <c r="CER268" s="1"/>
      <c r="CES268" s="1"/>
      <c r="CET268" s="1"/>
      <c r="CEU268" s="1"/>
      <c r="CEV268" s="1"/>
      <c r="CEW268" s="1"/>
      <c r="CEX268" s="1"/>
      <c r="CEY268" s="1"/>
      <c r="CEZ268" s="1"/>
      <c r="CFA268" s="1"/>
      <c r="CFB268" s="1"/>
      <c r="CFC268" s="1"/>
      <c r="CFD268" s="1"/>
      <c r="CFE268" s="1"/>
      <c r="CFF268" s="1"/>
      <c r="CFG268" s="1"/>
      <c r="CFH268" s="1"/>
      <c r="CFI268" s="1"/>
      <c r="CFJ268" s="1"/>
      <c r="CFK268" s="1"/>
      <c r="CFL268" s="1"/>
      <c r="CFM268" s="1"/>
      <c r="CFN268" s="1"/>
      <c r="CFO268" s="1"/>
      <c r="CFP268" s="1"/>
      <c r="CFQ268" s="1"/>
      <c r="CFR268" s="1"/>
      <c r="CFS268" s="1"/>
      <c r="CFT268" s="1"/>
      <c r="CFU268" s="1"/>
      <c r="CFV268" s="1"/>
      <c r="CFW268" s="1"/>
      <c r="CFX268" s="1"/>
      <c r="CFY268" s="1"/>
      <c r="CFZ268" s="1"/>
      <c r="CGA268" s="1"/>
      <c r="CGB268" s="1"/>
      <c r="CGC268" s="1"/>
      <c r="CGD268" s="1"/>
      <c r="CGE268" s="1"/>
      <c r="CGF268" s="1"/>
      <c r="CGG268" s="1"/>
      <c r="CGH268" s="1"/>
      <c r="CGI268" s="1"/>
      <c r="CGJ268" s="1"/>
      <c r="CGK268" s="1"/>
      <c r="CGL268" s="1"/>
      <c r="CGM268" s="1"/>
      <c r="CGN268" s="1"/>
      <c r="CGO268" s="1"/>
      <c r="CGP268" s="1"/>
      <c r="CGQ268" s="1"/>
      <c r="CGR268" s="1"/>
      <c r="CGS268" s="1"/>
      <c r="CGT268" s="1"/>
      <c r="CGU268" s="1"/>
      <c r="CGV268" s="1"/>
      <c r="CGW268" s="1"/>
      <c r="CGX268" s="1"/>
      <c r="CGY268" s="1"/>
      <c r="CGZ268" s="1"/>
      <c r="CHA268" s="1"/>
      <c r="CHB268" s="1"/>
      <c r="CHC268" s="1"/>
      <c r="CHD268" s="1"/>
      <c r="CHE268" s="1"/>
      <c r="CHF268" s="1"/>
      <c r="CHG268" s="1"/>
      <c r="CHH268" s="1"/>
      <c r="CHI268" s="1"/>
      <c r="CHJ268" s="1"/>
      <c r="CHK268" s="1"/>
      <c r="CHL268" s="1"/>
      <c r="CHM268" s="1"/>
      <c r="CHN268" s="1"/>
      <c r="CHO268" s="1"/>
      <c r="CHP268" s="1"/>
      <c r="CHQ268" s="1"/>
      <c r="CHR268" s="1"/>
      <c r="CHS268" s="1"/>
      <c r="CHT268" s="1"/>
      <c r="CHU268" s="1"/>
      <c r="CHV268" s="1"/>
      <c r="CHW268" s="1"/>
      <c r="CHX268" s="1"/>
      <c r="CHY268" s="1"/>
      <c r="CHZ268" s="1"/>
      <c r="CIA268" s="1"/>
      <c r="CIB268" s="1"/>
      <c r="CIC268" s="1"/>
      <c r="CID268" s="1"/>
      <c r="CIE268" s="1"/>
      <c r="CIF268" s="1"/>
      <c r="CIG268" s="1"/>
      <c r="CIH268" s="1"/>
      <c r="CII268" s="1"/>
      <c r="CIJ268" s="1"/>
      <c r="CIK268" s="1"/>
      <c r="CIL268" s="1"/>
      <c r="CIM268" s="1"/>
      <c r="CIN268" s="1"/>
      <c r="CIO268" s="1"/>
      <c r="CIP268" s="1"/>
      <c r="CIQ268" s="1"/>
      <c r="CIR268" s="1"/>
      <c r="CIS268" s="1"/>
      <c r="CIT268" s="1"/>
      <c r="CIU268" s="1"/>
      <c r="CIV268" s="1"/>
      <c r="CIW268" s="1"/>
      <c r="CIX268" s="1"/>
      <c r="CIY268" s="1"/>
      <c r="CIZ268" s="1"/>
      <c r="CJA268" s="1"/>
      <c r="CJB268" s="1"/>
      <c r="CJC268" s="1"/>
      <c r="CJD268" s="1"/>
      <c r="CJE268" s="1"/>
      <c r="CJF268" s="1"/>
      <c r="CJG268" s="1"/>
      <c r="CJH268" s="1"/>
      <c r="CJI268" s="1"/>
      <c r="CJJ268" s="1"/>
      <c r="CJK268" s="1"/>
      <c r="CJL268" s="1"/>
      <c r="CJM268" s="1"/>
      <c r="CJN268" s="1"/>
      <c r="CJO268" s="1"/>
      <c r="CJP268" s="1"/>
      <c r="CJQ268" s="1"/>
      <c r="CJR268" s="1"/>
      <c r="CJS268" s="1"/>
      <c r="CJT268" s="1"/>
      <c r="CJU268" s="1"/>
      <c r="CJV268" s="1"/>
      <c r="CJW268" s="1"/>
      <c r="CJX268" s="1"/>
      <c r="CJY268" s="1"/>
      <c r="CJZ268" s="1"/>
      <c r="CKA268" s="1"/>
      <c r="CKB268" s="1"/>
      <c r="CKC268" s="1"/>
      <c r="CKD268" s="1"/>
      <c r="CKE268" s="1"/>
      <c r="CKF268" s="1"/>
      <c r="CKG268" s="1"/>
      <c r="CKH268" s="1"/>
      <c r="CKI268" s="1"/>
      <c r="CKJ268" s="1"/>
      <c r="CKK268" s="1"/>
      <c r="CKL268" s="1"/>
      <c r="CKM268" s="1"/>
      <c r="CKN268" s="1"/>
      <c r="CKO268" s="1"/>
      <c r="CKP268" s="1"/>
      <c r="CKQ268" s="1"/>
      <c r="CKR268" s="1"/>
      <c r="CKS268" s="1"/>
      <c r="CKT268" s="1"/>
      <c r="CKU268" s="1"/>
      <c r="CKV268" s="1"/>
      <c r="CKW268" s="1"/>
      <c r="CKX268" s="1"/>
      <c r="CKY268" s="1"/>
      <c r="CKZ268" s="1"/>
      <c r="CLA268" s="1"/>
      <c r="CLB268" s="1"/>
      <c r="CLC268" s="1"/>
      <c r="CLD268" s="1"/>
      <c r="CLE268" s="1"/>
      <c r="CLF268" s="1"/>
      <c r="CLG268" s="1"/>
      <c r="CLH268" s="1"/>
      <c r="CLI268" s="1"/>
      <c r="CLJ268" s="1"/>
      <c r="CLK268" s="1"/>
      <c r="CLL268" s="1"/>
      <c r="CLM268" s="1"/>
      <c r="CLN268" s="1"/>
      <c r="CLO268" s="1"/>
      <c r="CLP268" s="1"/>
      <c r="CLQ268" s="1"/>
      <c r="CLR268" s="1"/>
      <c r="CLS268" s="1"/>
      <c r="CLT268" s="1"/>
      <c r="CLU268" s="1"/>
      <c r="CLV268" s="1"/>
      <c r="CLW268" s="1"/>
      <c r="CLX268" s="1"/>
      <c r="CLY268" s="1"/>
      <c r="CLZ268" s="1"/>
      <c r="CMA268" s="1"/>
      <c r="CMB268" s="1"/>
      <c r="CMC268" s="1"/>
      <c r="CMD268" s="1"/>
      <c r="CME268" s="1"/>
      <c r="CMF268" s="1"/>
      <c r="CMG268" s="1"/>
      <c r="CMH268" s="1"/>
      <c r="CMI268" s="1"/>
      <c r="CMJ268" s="1"/>
      <c r="CMK268" s="1"/>
      <c r="CML268" s="1"/>
      <c r="CMM268" s="1"/>
      <c r="CMN268" s="1"/>
      <c r="CMO268" s="1"/>
      <c r="CMP268" s="1"/>
      <c r="CMQ268" s="1"/>
      <c r="CMR268" s="1"/>
      <c r="CMS268" s="1"/>
      <c r="CMT268" s="1"/>
      <c r="CMU268" s="1"/>
      <c r="CMV268" s="1"/>
      <c r="CMW268" s="1"/>
      <c r="CMX268" s="1"/>
      <c r="CMY268" s="1"/>
      <c r="CMZ268" s="1"/>
      <c r="CNA268" s="1"/>
      <c r="CNB268" s="1"/>
      <c r="CNC268" s="1"/>
      <c r="CND268" s="1"/>
      <c r="CNE268" s="1"/>
      <c r="CNF268" s="1"/>
      <c r="CNG268" s="1"/>
      <c r="CNH268" s="1"/>
      <c r="CNI268" s="1"/>
      <c r="CNJ268" s="1"/>
      <c r="CNK268" s="1"/>
      <c r="CNL268" s="1"/>
      <c r="CNM268" s="1"/>
      <c r="CNN268" s="1"/>
      <c r="CNO268" s="1"/>
      <c r="CNP268" s="1"/>
      <c r="CNQ268" s="1"/>
      <c r="CNR268" s="1"/>
      <c r="CNS268" s="1"/>
      <c r="CNT268" s="1"/>
      <c r="CNU268" s="1"/>
      <c r="CNV268" s="1"/>
      <c r="CNW268" s="1"/>
      <c r="CNX268" s="1"/>
      <c r="CNY268" s="1"/>
      <c r="CNZ268" s="1"/>
      <c r="COA268" s="1"/>
      <c r="COB268" s="1"/>
      <c r="COC268" s="1"/>
      <c r="COD268" s="1"/>
      <c r="COE268" s="1"/>
      <c r="COF268" s="1"/>
      <c r="COG268" s="1"/>
      <c r="COH268" s="1"/>
      <c r="COI268" s="1"/>
      <c r="COJ268" s="1"/>
      <c r="COK268" s="1"/>
      <c r="COL268" s="1"/>
      <c r="COM268" s="1"/>
      <c r="CON268" s="1"/>
      <c r="COO268" s="1"/>
      <c r="COP268" s="1"/>
      <c r="COQ268" s="1"/>
      <c r="COR268" s="1"/>
      <c r="COS268" s="1"/>
      <c r="COT268" s="1"/>
      <c r="COU268" s="1"/>
      <c r="COV268" s="1"/>
      <c r="COW268" s="1"/>
      <c r="COX268" s="1"/>
      <c r="COY268" s="1"/>
      <c r="COZ268" s="1"/>
      <c r="CPA268" s="1"/>
      <c r="CPB268" s="1"/>
      <c r="CPC268" s="1"/>
      <c r="CPD268" s="1"/>
      <c r="CPE268" s="1"/>
      <c r="CPF268" s="1"/>
      <c r="CPG268" s="1"/>
      <c r="CPH268" s="1"/>
      <c r="CPI268" s="1"/>
      <c r="CPJ268" s="1"/>
      <c r="CPK268" s="1"/>
      <c r="CPL268" s="1"/>
      <c r="CPM268" s="1"/>
      <c r="CPN268" s="1"/>
      <c r="CPO268" s="1"/>
      <c r="CPP268" s="1"/>
      <c r="CPQ268" s="1"/>
      <c r="CPR268" s="1"/>
      <c r="CPS268" s="1"/>
      <c r="CPT268" s="1"/>
      <c r="CPU268" s="1"/>
      <c r="CPV268" s="1"/>
      <c r="CPW268" s="1"/>
      <c r="CPX268" s="1"/>
      <c r="CPY268" s="1"/>
      <c r="CPZ268" s="1"/>
      <c r="CQA268" s="1"/>
      <c r="CQB268" s="1"/>
      <c r="CQC268" s="1"/>
      <c r="CQD268" s="1"/>
      <c r="CQE268" s="1"/>
      <c r="CQF268" s="1"/>
      <c r="CQG268" s="1"/>
      <c r="CQH268" s="1"/>
      <c r="CQI268" s="1"/>
      <c r="CQJ268" s="1"/>
      <c r="CQK268" s="1"/>
      <c r="CQL268" s="1"/>
      <c r="CQM268" s="1"/>
      <c r="CQN268" s="1"/>
      <c r="CQO268" s="1"/>
      <c r="CQP268" s="1"/>
      <c r="CQQ268" s="1"/>
      <c r="CQR268" s="1"/>
      <c r="CQS268" s="1"/>
      <c r="CQT268" s="1"/>
      <c r="CQU268" s="1"/>
      <c r="CQV268" s="1"/>
      <c r="CQW268" s="1"/>
      <c r="CQX268" s="1"/>
      <c r="CQY268" s="1"/>
      <c r="CQZ268" s="1"/>
      <c r="CRA268" s="1"/>
      <c r="CRB268" s="1"/>
      <c r="CRC268" s="1"/>
      <c r="CRD268" s="1"/>
      <c r="CRE268" s="1"/>
      <c r="CRF268" s="1"/>
      <c r="CRG268" s="1"/>
      <c r="CRH268" s="1"/>
      <c r="CRI268" s="1"/>
      <c r="CRJ268" s="1"/>
      <c r="CRK268" s="1"/>
      <c r="CRL268" s="1"/>
      <c r="CRM268" s="1"/>
      <c r="CRN268" s="1"/>
      <c r="CRO268" s="1"/>
      <c r="CRP268" s="1"/>
      <c r="CRQ268" s="1"/>
      <c r="CRR268" s="1"/>
      <c r="CRS268" s="1"/>
      <c r="CRT268" s="1"/>
      <c r="CRU268" s="1"/>
      <c r="CRV268" s="1"/>
      <c r="CRW268" s="1"/>
      <c r="CRX268" s="1"/>
      <c r="CRY268" s="1"/>
      <c r="CRZ268" s="1"/>
      <c r="CSA268" s="1"/>
      <c r="CSB268" s="1"/>
      <c r="CSC268" s="1"/>
      <c r="CSD268" s="1"/>
      <c r="CSE268" s="1"/>
      <c r="CSF268" s="1"/>
      <c r="CSG268" s="1"/>
      <c r="CSH268" s="1"/>
      <c r="CSI268" s="1"/>
      <c r="CSJ268" s="1"/>
      <c r="CSK268" s="1"/>
      <c r="CSL268" s="1"/>
      <c r="CSM268" s="1"/>
      <c r="CSN268" s="1"/>
      <c r="CSO268" s="1"/>
      <c r="CSP268" s="1"/>
      <c r="CSQ268" s="1"/>
      <c r="CSR268" s="1"/>
      <c r="CSS268" s="1"/>
      <c r="CST268" s="1"/>
      <c r="CSU268" s="1"/>
      <c r="CSV268" s="1"/>
      <c r="CSW268" s="1"/>
      <c r="CSX268" s="1"/>
      <c r="CSY268" s="1"/>
      <c r="CSZ268" s="1"/>
      <c r="CTA268" s="1"/>
      <c r="CTB268" s="1"/>
      <c r="CTC268" s="1"/>
      <c r="CTD268" s="1"/>
      <c r="CTE268" s="1"/>
      <c r="CTF268" s="1"/>
      <c r="CTG268" s="1"/>
      <c r="CTH268" s="1"/>
      <c r="CTI268" s="1"/>
      <c r="CTJ268" s="1"/>
      <c r="CTK268" s="1"/>
      <c r="CTL268" s="1"/>
      <c r="CTM268" s="1"/>
      <c r="CTN268" s="1"/>
      <c r="CTO268" s="1"/>
      <c r="CTP268" s="1"/>
      <c r="CTQ268" s="1"/>
      <c r="CTR268" s="1"/>
      <c r="CTS268" s="1"/>
      <c r="CTT268" s="1"/>
      <c r="CTU268" s="1"/>
      <c r="CTV268" s="1"/>
      <c r="CTW268" s="1"/>
      <c r="CTX268" s="1"/>
      <c r="CTY268" s="1"/>
      <c r="CTZ268" s="1"/>
      <c r="CUA268" s="1"/>
      <c r="CUB268" s="1"/>
      <c r="CUC268" s="1"/>
      <c r="CUD268" s="1"/>
      <c r="CUE268" s="1"/>
      <c r="CUF268" s="1"/>
      <c r="CUG268" s="1"/>
      <c r="CUH268" s="1"/>
      <c r="CUI268" s="1"/>
      <c r="CUJ268" s="1"/>
      <c r="CUK268" s="1"/>
      <c r="CUL268" s="1"/>
      <c r="CUM268" s="1"/>
      <c r="CUN268" s="1"/>
      <c r="CUO268" s="1"/>
      <c r="CUP268" s="1"/>
      <c r="CUQ268" s="1"/>
      <c r="CUR268" s="1"/>
      <c r="CUS268" s="1"/>
      <c r="CUT268" s="1"/>
      <c r="CUU268" s="1"/>
      <c r="CUV268" s="1"/>
      <c r="CUW268" s="1"/>
      <c r="CUX268" s="1"/>
      <c r="CUY268" s="1"/>
      <c r="CUZ268" s="1"/>
      <c r="CVA268" s="1"/>
      <c r="CVB268" s="1"/>
      <c r="CVC268" s="1"/>
      <c r="CVD268" s="1"/>
      <c r="CVE268" s="1"/>
      <c r="CVF268" s="1"/>
      <c r="CVG268" s="1"/>
      <c r="CVH268" s="1"/>
      <c r="CVI268" s="1"/>
      <c r="CVJ268" s="1"/>
      <c r="CVK268" s="1"/>
      <c r="CVL268" s="1"/>
      <c r="CVM268" s="1"/>
      <c r="CVN268" s="1"/>
      <c r="CVO268" s="1"/>
      <c r="CVP268" s="1"/>
      <c r="CVQ268" s="1"/>
      <c r="CVR268" s="1"/>
      <c r="CVS268" s="1"/>
      <c r="CVT268" s="1"/>
      <c r="CVU268" s="1"/>
      <c r="CVV268" s="1"/>
      <c r="CVW268" s="1"/>
      <c r="CVX268" s="1"/>
      <c r="CVY268" s="1"/>
      <c r="CVZ268" s="1"/>
      <c r="CWA268" s="1"/>
      <c r="CWB268" s="1"/>
      <c r="CWC268" s="1"/>
      <c r="CWD268" s="1"/>
      <c r="CWE268" s="1"/>
      <c r="CWF268" s="1"/>
      <c r="CWG268" s="1"/>
      <c r="CWH268" s="1"/>
      <c r="CWI268" s="1"/>
      <c r="CWJ268" s="1"/>
      <c r="CWK268" s="1"/>
      <c r="CWL268" s="1"/>
      <c r="CWM268" s="1"/>
      <c r="CWN268" s="1"/>
      <c r="CWO268" s="1"/>
      <c r="CWP268" s="1"/>
      <c r="CWQ268" s="1"/>
      <c r="CWR268" s="1"/>
      <c r="CWS268" s="1"/>
      <c r="CWT268" s="1"/>
      <c r="CWU268" s="1"/>
      <c r="CWV268" s="1"/>
      <c r="CWW268" s="1"/>
      <c r="CWX268" s="1"/>
      <c r="CWY268" s="1"/>
      <c r="CWZ268" s="1"/>
      <c r="CXA268" s="1"/>
      <c r="CXB268" s="1"/>
      <c r="CXC268" s="1"/>
      <c r="CXD268" s="1"/>
      <c r="CXE268" s="1"/>
      <c r="CXF268" s="1"/>
      <c r="CXG268" s="1"/>
      <c r="CXH268" s="1"/>
      <c r="CXI268" s="1"/>
      <c r="CXJ268" s="1"/>
      <c r="CXK268" s="1"/>
      <c r="CXL268" s="1"/>
      <c r="CXM268" s="1"/>
      <c r="CXN268" s="1"/>
      <c r="CXO268" s="1"/>
      <c r="CXP268" s="1"/>
      <c r="CXQ268" s="1"/>
      <c r="CXR268" s="1"/>
      <c r="CXS268" s="1"/>
      <c r="CXT268" s="1"/>
      <c r="CXU268" s="1"/>
      <c r="CXV268" s="1"/>
      <c r="CXW268" s="1"/>
      <c r="CXX268" s="1"/>
      <c r="CXY268" s="1"/>
      <c r="CXZ268" s="1"/>
      <c r="CYA268" s="1"/>
      <c r="CYB268" s="1"/>
      <c r="CYC268" s="1"/>
      <c r="CYD268" s="1"/>
      <c r="CYE268" s="1"/>
      <c r="CYF268" s="1"/>
      <c r="CYG268" s="1"/>
      <c r="CYH268" s="1"/>
      <c r="CYI268" s="1"/>
      <c r="CYJ268" s="1"/>
      <c r="CYK268" s="1"/>
      <c r="CYL268" s="1"/>
      <c r="CYM268" s="1"/>
      <c r="CYN268" s="1"/>
      <c r="CYO268" s="1"/>
      <c r="CYP268" s="1"/>
      <c r="CYQ268" s="1"/>
      <c r="CYR268" s="1"/>
      <c r="CYS268" s="1"/>
      <c r="CYT268" s="1"/>
      <c r="CYU268" s="1"/>
      <c r="CYV268" s="1"/>
      <c r="CYW268" s="1"/>
      <c r="CYX268" s="1"/>
      <c r="CYY268" s="1"/>
      <c r="CYZ268" s="1"/>
      <c r="CZA268" s="1"/>
      <c r="CZB268" s="1"/>
      <c r="CZC268" s="1"/>
      <c r="CZD268" s="1"/>
      <c r="CZE268" s="1"/>
      <c r="CZF268" s="1"/>
      <c r="CZG268" s="1"/>
      <c r="CZH268" s="1"/>
      <c r="CZI268" s="1"/>
      <c r="CZJ268" s="1"/>
      <c r="CZK268" s="1"/>
      <c r="CZL268" s="1"/>
      <c r="CZM268" s="1"/>
      <c r="CZN268" s="1"/>
      <c r="CZO268" s="1"/>
      <c r="CZP268" s="1"/>
      <c r="CZQ268" s="1"/>
      <c r="CZR268" s="1"/>
      <c r="CZS268" s="1"/>
      <c r="CZT268" s="1"/>
      <c r="CZU268" s="1"/>
      <c r="CZV268" s="1"/>
      <c r="CZW268" s="1"/>
      <c r="CZX268" s="1"/>
      <c r="CZY268" s="1"/>
      <c r="CZZ268" s="1"/>
      <c r="DAA268" s="1"/>
      <c r="DAB268" s="1"/>
      <c r="DAC268" s="1"/>
      <c r="DAD268" s="1"/>
      <c r="DAE268" s="1"/>
      <c r="DAF268" s="1"/>
      <c r="DAG268" s="1"/>
      <c r="DAH268" s="1"/>
      <c r="DAI268" s="1"/>
      <c r="DAJ268" s="1"/>
      <c r="DAK268" s="1"/>
      <c r="DAL268" s="1"/>
      <c r="DAM268" s="1"/>
      <c r="DAN268" s="1"/>
      <c r="DAO268" s="1"/>
      <c r="DAP268" s="1"/>
      <c r="DAQ268" s="1"/>
      <c r="DAR268" s="1"/>
      <c r="DAS268" s="1"/>
      <c r="DAT268" s="1"/>
      <c r="DAU268" s="1"/>
      <c r="DAV268" s="1"/>
      <c r="DAW268" s="1"/>
      <c r="DAX268" s="1"/>
      <c r="DAY268" s="1"/>
      <c r="DAZ268" s="1"/>
      <c r="DBA268" s="1"/>
      <c r="DBB268" s="1"/>
      <c r="DBC268" s="1"/>
      <c r="DBD268" s="1"/>
      <c r="DBE268" s="1"/>
      <c r="DBF268" s="1"/>
      <c r="DBG268" s="1"/>
      <c r="DBH268" s="1"/>
      <c r="DBI268" s="1"/>
      <c r="DBJ268" s="1"/>
      <c r="DBK268" s="1"/>
      <c r="DBL268" s="1"/>
      <c r="DBM268" s="1"/>
      <c r="DBN268" s="1"/>
      <c r="DBO268" s="1"/>
      <c r="DBP268" s="1"/>
      <c r="DBQ268" s="1"/>
      <c r="DBR268" s="1"/>
      <c r="DBS268" s="1"/>
      <c r="DBT268" s="1"/>
      <c r="DBU268" s="1"/>
      <c r="DBV268" s="1"/>
      <c r="DBW268" s="1"/>
      <c r="DBX268" s="1"/>
      <c r="DBY268" s="1"/>
      <c r="DBZ268" s="1"/>
      <c r="DCA268" s="1"/>
      <c r="DCB268" s="1"/>
      <c r="DCC268" s="1"/>
      <c r="DCD268" s="1"/>
      <c r="DCE268" s="1"/>
      <c r="DCF268" s="1"/>
      <c r="DCG268" s="1"/>
      <c r="DCH268" s="1"/>
      <c r="DCI268" s="1"/>
      <c r="DCJ268" s="1"/>
      <c r="DCK268" s="1"/>
      <c r="DCL268" s="1"/>
      <c r="DCM268" s="1"/>
      <c r="DCN268" s="1"/>
      <c r="DCO268" s="1"/>
      <c r="DCP268" s="1"/>
      <c r="DCQ268" s="1"/>
      <c r="DCR268" s="1"/>
      <c r="DCS268" s="1"/>
      <c r="DCT268" s="1"/>
      <c r="DCU268" s="1"/>
      <c r="DCV268" s="1"/>
      <c r="DCW268" s="1"/>
      <c r="DCX268" s="1"/>
      <c r="DCY268" s="1"/>
      <c r="DCZ268" s="1"/>
      <c r="DDA268" s="1"/>
      <c r="DDB268" s="1"/>
      <c r="DDC268" s="1"/>
      <c r="DDD268" s="1"/>
      <c r="DDE268" s="1"/>
      <c r="DDF268" s="1"/>
      <c r="DDG268" s="1"/>
      <c r="DDH268" s="1"/>
      <c r="DDI268" s="1"/>
      <c r="DDJ268" s="1"/>
      <c r="DDK268" s="1"/>
      <c r="DDL268" s="1"/>
      <c r="DDM268" s="1"/>
      <c r="DDN268" s="1"/>
      <c r="DDO268" s="1"/>
      <c r="DDP268" s="1"/>
      <c r="DDQ268" s="1"/>
      <c r="DDR268" s="1"/>
      <c r="DDS268" s="1"/>
      <c r="DDT268" s="1"/>
      <c r="DDU268" s="1"/>
      <c r="DDV268" s="1"/>
      <c r="DDW268" s="1"/>
      <c r="DDX268" s="1"/>
      <c r="DDY268" s="1"/>
      <c r="DDZ268" s="1"/>
      <c r="DEA268" s="1"/>
      <c r="DEB268" s="1"/>
      <c r="DEC268" s="1"/>
      <c r="DED268" s="1"/>
      <c r="DEE268" s="1"/>
      <c r="DEF268" s="1"/>
      <c r="DEG268" s="1"/>
      <c r="DEH268" s="1"/>
      <c r="DEI268" s="1"/>
      <c r="DEJ268" s="1"/>
      <c r="DEK268" s="1"/>
      <c r="DEL268" s="1"/>
      <c r="DEM268" s="1"/>
      <c r="DEN268" s="1"/>
      <c r="DEO268" s="1"/>
      <c r="DEP268" s="1"/>
      <c r="DEQ268" s="1"/>
      <c r="DER268" s="1"/>
      <c r="DES268" s="1"/>
      <c r="DET268" s="1"/>
      <c r="DEU268" s="1"/>
      <c r="DEV268" s="1"/>
      <c r="DEW268" s="1"/>
      <c r="DEX268" s="1"/>
      <c r="DEY268" s="1"/>
      <c r="DEZ268" s="1"/>
      <c r="DFA268" s="1"/>
      <c r="DFB268" s="1"/>
      <c r="DFC268" s="1"/>
      <c r="DFD268" s="1"/>
      <c r="DFE268" s="1"/>
      <c r="DFF268" s="1"/>
      <c r="DFG268" s="1"/>
      <c r="DFH268" s="1"/>
      <c r="DFI268" s="1"/>
      <c r="DFJ268" s="1"/>
      <c r="DFK268" s="1"/>
      <c r="DFL268" s="1"/>
      <c r="DFM268" s="1"/>
      <c r="DFN268" s="1"/>
      <c r="DFO268" s="1"/>
      <c r="DFP268" s="1"/>
      <c r="DFQ268" s="1"/>
      <c r="DFR268" s="1"/>
      <c r="DFS268" s="1"/>
      <c r="DFT268" s="1"/>
      <c r="DFU268" s="1"/>
      <c r="DFV268" s="1"/>
      <c r="DFW268" s="1"/>
      <c r="DFX268" s="1"/>
      <c r="DFY268" s="1"/>
      <c r="DFZ268" s="1"/>
      <c r="DGA268" s="1"/>
      <c r="DGB268" s="1"/>
      <c r="DGC268" s="1"/>
      <c r="DGD268" s="1"/>
      <c r="DGE268" s="1"/>
      <c r="DGF268" s="1"/>
      <c r="DGG268" s="1"/>
      <c r="DGH268" s="1"/>
      <c r="DGI268" s="1"/>
      <c r="DGJ268" s="1"/>
      <c r="DGK268" s="1"/>
      <c r="DGL268" s="1"/>
      <c r="DGM268" s="1"/>
      <c r="DGN268" s="1"/>
      <c r="DGO268" s="1"/>
      <c r="DGP268" s="1"/>
      <c r="DGQ268" s="1"/>
      <c r="DGR268" s="1"/>
      <c r="DGS268" s="1"/>
      <c r="DGT268" s="1"/>
      <c r="DGU268" s="1"/>
      <c r="DGV268" s="1"/>
      <c r="DGW268" s="1"/>
      <c r="DGX268" s="1"/>
      <c r="DGY268" s="1"/>
      <c r="DGZ268" s="1"/>
      <c r="DHA268" s="1"/>
      <c r="DHB268" s="1"/>
      <c r="DHC268" s="1"/>
      <c r="DHD268" s="1"/>
      <c r="DHE268" s="1"/>
      <c r="DHF268" s="1"/>
      <c r="DHG268" s="1"/>
      <c r="DHH268" s="1"/>
      <c r="DHI268" s="1"/>
      <c r="DHJ268" s="1"/>
      <c r="DHK268" s="1"/>
      <c r="DHL268" s="1"/>
      <c r="DHM268" s="1"/>
      <c r="DHN268" s="1"/>
      <c r="DHO268" s="1"/>
      <c r="DHP268" s="1"/>
      <c r="DHQ268" s="1"/>
      <c r="DHR268" s="1"/>
      <c r="DHS268" s="1"/>
      <c r="DHT268" s="1"/>
      <c r="DHU268" s="1"/>
      <c r="DHV268" s="1"/>
      <c r="DHW268" s="1"/>
      <c r="DHX268" s="1"/>
      <c r="DHY268" s="1"/>
      <c r="DHZ268" s="1"/>
      <c r="DIA268" s="1"/>
      <c r="DIB268" s="1"/>
      <c r="DIC268" s="1"/>
      <c r="DID268" s="1"/>
      <c r="DIE268" s="1"/>
      <c r="DIF268" s="1"/>
      <c r="DIG268" s="1"/>
      <c r="DIH268" s="1"/>
      <c r="DII268" s="1"/>
      <c r="DIJ268" s="1"/>
      <c r="DIK268" s="1"/>
      <c r="DIL268" s="1"/>
      <c r="DIM268" s="1"/>
      <c r="DIN268" s="1"/>
      <c r="DIO268" s="1"/>
      <c r="DIP268" s="1"/>
      <c r="DIQ268" s="1"/>
      <c r="DIR268" s="1"/>
      <c r="DIS268" s="1"/>
      <c r="DIT268" s="1"/>
      <c r="DIU268" s="1"/>
      <c r="DIV268" s="1"/>
      <c r="DIW268" s="1"/>
      <c r="DIX268" s="1"/>
      <c r="DIY268" s="1"/>
      <c r="DIZ268" s="1"/>
      <c r="DJA268" s="1"/>
      <c r="DJB268" s="1"/>
      <c r="DJC268" s="1"/>
      <c r="DJD268" s="1"/>
      <c r="DJE268" s="1"/>
      <c r="DJF268" s="1"/>
      <c r="DJG268" s="1"/>
      <c r="DJH268" s="1"/>
      <c r="DJI268" s="1"/>
      <c r="DJJ268" s="1"/>
      <c r="DJK268" s="1"/>
      <c r="DJL268" s="1"/>
      <c r="DJM268" s="1"/>
      <c r="DJN268" s="1"/>
      <c r="DJO268" s="1"/>
      <c r="DJP268" s="1"/>
      <c r="DJQ268" s="1"/>
      <c r="DJR268" s="1"/>
      <c r="DJS268" s="1"/>
      <c r="DJT268" s="1"/>
      <c r="DJU268" s="1"/>
      <c r="DJV268" s="1"/>
      <c r="DJW268" s="1"/>
      <c r="DJX268" s="1"/>
      <c r="DJY268" s="1"/>
      <c r="DJZ268" s="1"/>
      <c r="DKA268" s="1"/>
      <c r="DKB268" s="1"/>
      <c r="DKC268" s="1"/>
      <c r="DKD268" s="1"/>
      <c r="DKE268" s="1"/>
      <c r="DKF268" s="1"/>
      <c r="DKG268" s="1"/>
      <c r="DKH268" s="1"/>
      <c r="DKI268" s="1"/>
      <c r="DKJ268" s="1"/>
      <c r="DKK268" s="1"/>
      <c r="DKL268" s="1"/>
      <c r="DKM268" s="1"/>
      <c r="DKN268" s="1"/>
      <c r="DKO268" s="1"/>
      <c r="DKP268" s="1"/>
      <c r="DKQ268" s="1"/>
      <c r="DKR268" s="1"/>
      <c r="DKS268" s="1"/>
      <c r="DKT268" s="1"/>
      <c r="DKU268" s="1"/>
      <c r="DKV268" s="1"/>
      <c r="DKW268" s="1"/>
      <c r="DKX268" s="1"/>
      <c r="DKY268" s="1"/>
      <c r="DKZ268" s="1"/>
      <c r="DLA268" s="1"/>
      <c r="DLB268" s="1"/>
      <c r="DLC268" s="1"/>
      <c r="DLD268" s="1"/>
      <c r="DLE268" s="1"/>
      <c r="DLF268" s="1"/>
      <c r="DLG268" s="1"/>
      <c r="DLH268" s="1"/>
      <c r="DLI268" s="1"/>
      <c r="DLJ268" s="1"/>
      <c r="DLK268" s="1"/>
      <c r="DLL268" s="1"/>
      <c r="DLM268" s="1"/>
      <c r="DLN268" s="1"/>
      <c r="DLO268" s="1"/>
      <c r="DLP268" s="1"/>
      <c r="DLQ268" s="1"/>
      <c r="DLR268" s="1"/>
      <c r="DLS268" s="1"/>
      <c r="DLT268" s="1"/>
      <c r="DLU268" s="1"/>
      <c r="DLV268" s="1"/>
      <c r="DLW268" s="1"/>
      <c r="DLX268" s="1"/>
      <c r="DLY268" s="1"/>
      <c r="DLZ268" s="1"/>
      <c r="DMA268" s="1"/>
      <c r="DMB268" s="1"/>
      <c r="DMC268" s="1"/>
      <c r="DMD268" s="1"/>
      <c r="DME268" s="1"/>
      <c r="DMF268" s="1"/>
      <c r="DMG268" s="1"/>
      <c r="DMH268" s="1"/>
      <c r="DMI268" s="1"/>
      <c r="DMJ268" s="1"/>
      <c r="DMK268" s="1"/>
      <c r="DML268" s="1"/>
      <c r="DMM268" s="1"/>
      <c r="DMN268" s="1"/>
      <c r="DMO268" s="1"/>
      <c r="DMP268" s="1"/>
      <c r="DMQ268" s="1"/>
      <c r="DMR268" s="1"/>
      <c r="DMS268" s="1"/>
      <c r="DMT268" s="1"/>
      <c r="DMU268" s="1"/>
      <c r="DMV268" s="1"/>
      <c r="DMW268" s="1"/>
      <c r="DMX268" s="1"/>
      <c r="DMY268" s="1"/>
      <c r="DMZ268" s="1"/>
      <c r="DNA268" s="1"/>
      <c r="DNB268" s="1"/>
      <c r="DNC268" s="1"/>
      <c r="DND268" s="1"/>
      <c r="DNE268" s="1"/>
      <c r="DNF268" s="1"/>
      <c r="DNG268" s="1"/>
      <c r="DNH268" s="1"/>
      <c r="DNI268" s="1"/>
      <c r="DNJ268" s="1"/>
      <c r="DNK268" s="1"/>
      <c r="DNL268" s="1"/>
      <c r="DNM268" s="1"/>
      <c r="DNN268" s="1"/>
      <c r="DNO268" s="1"/>
      <c r="DNP268" s="1"/>
      <c r="DNQ268" s="1"/>
      <c r="DNR268" s="1"/>
      <c r="DNS268" s="1"/>
      <c r="DNT268" s="1"/>
      <c r="DNU268" s="1"/>
      <c r="DNV268" s="1"/>
      <c r="DNW268" s="1"/>
      <c r="DNX268" s="1"/>
      <c r="DNY268" s="1"/>
      <c r="DNZ268" s="1"/>
      <c r="DOA268" s="1"/>
      <c r="DOB268" s="1"/>
      <c r="DOC268" s="1"/>
      <c r="DOD268" s="1"/>
      <c r="DOE268" s="1"/>
      <c r="DOF268" s="1"/>
      <c r="DOG268" s="1"/>
      <c r="DOH268" s="1"/>
      <c r="DOI268" s="1"/>
      <c r="DOJ268" s="1"/>
      <c r="DOK268" s="1"/>
      <c r="DOL268" s="1"/>
      <c r="DOM268" s="1"/>
      <c r="DON268" s="1"/>
      <c r="DOO268" s="1"/>
      <c r="DOP268" s="1"/>
      <c r="DOQ268" s="1"/>
      <c r="DOR268" s="1"/>
      <c r="DOS268" s="1"/>
      <c r="DOT268" s="1"/>
      <c r="DOU268" s="1"/>
      <c r="DOV268" s="1"/>
      <c r="DOW268" s="1"/>
      <c r="DOX268" s="1"/>
      <c r="DOY268" s="1"/>
      <c r="DOZ268" s="1"/>
      <c r="DPA268" s="1"/>
      <c r="DPB268" s="1"/>
      <c r="DPC268" s="1"/>
      <c r="DPD268" s="1"/>
      <c r="DPE268" s="1"/>
      <c r="DPF268" s="1"/>
    </row>
    <row r="270" spans="17:3126" ht="25.5" customHeight="1" x14ac:dyDescent="0.25"/>
    <row r="273" spans="1:3126" x14ac:dyDescent="0.25"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</row>
    <row r="278" spans="1:3126" s="20" customFormat="1" x14ac:dyDescent="0.25">
      <c r="A278" s="32"/>
      <c r="B278" s="32"/>
      <c r="C278" s="32"/>
      <c r="D278" s="19"/>
      <c r="E278" s="19"/>
      <c r="F278" s="19"/>
      <c r="G278" s="19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  <c r="GW278" s="10"/>
      <c r="GX278" s="10"/>
      <c r="GY278" s="10"/>
      <c r="GZ278" s="10"/>
      <c r="HA278" s="10"/>
      <c r="HB278" s="10"/>
      <c r="HC278" s="10"/>
      <c r="HD278" s="10"/>
      <c r="HE278" s="10"/>
      <c r="HF278" s="10"/>
      <c r="HG278" s="10"/>
      <c r="HH278" s="10"/>
      <c r="HI278" s="10"/>
      <c r="HJ278" s="10"/>
      <c r="HK278" s="10"/>
      <c r="HL278" s="10"/>
      <c r="HM278" s="10"/>
      <c r="HN278" s="10"/>
      <c r="HO278" s="10"/>
      <c r="HP278" s="10"/>
      <c r="HQ278" s="10"/>
      <c r="HR278" s="10"/>
      <c r="HS278" s="10"/>
      <c r="HT278" s="10"/>
      <c r="HU278" s="10"/>
      <c r="HV278" s="10"/>
      <c r="HW278" s="10"/>
      <c r="HX278" s="10"/>
      <c r="HY278" s="10"/>
      <c r="HZ278" s="10"/>
      <c r="IA278" s="10"/>
      <c r="IB278" s="10"/>
      <c r="IC278" s="10"/>
      <c r="ID278" s="10"/>
      <c r="IE278" s="10"/>
      <c r="IF278" s="10"/>
      <c r="IG278" s="10"/>
      <c r="IH278" s="10"/>
      <c r="II278" s="10"/>
      <c r="IJ278" s="10"/>
      <c r="IK278" s="10"/>
      <c r="IL278" s="10"/>
      <c r="IM278" s="10"/>
      <c r="IN278" s="10"/>
      <c r="IO278" s="10"/>
      <c r="IP278" s="10"/>
      <c r="IQ278" s="10"/>
      <c r="IR278" s="10"/>
      <c r="IS278" s="10"/>
      <c r="IT278" s="10"/>
      <c r="IU278" s="10"/>
      <c r="IV278" s="10"/>
      <c r="IW278" s="10"/>
      <c r="IX278" s="10"/>
      <c r="IY278" s="10"/>
      <c r="IZ278" s="10"/>
      <c r="JA278" s="10"/>
      <c r="JB278" s="10"/>
      <c r="JC278" s="10"/>
      <c r="JD278" s="10"/>
      <c r="JE278" s="10"/>
      <c r="JF278" s="10"/>
      <c r="JG278" s="10"/>
      <c r="JH278" s="10"/>
      <c r="JI278" s="10"/>
      <c r="JJ278" s="10"/>
      <c r="JK278" s="10"/>
      <c r="JL278" s="10"/>
      <c r="JM278" s="10"/>
      <c r="JN278" s="10"/>
      <c r="JO278" s="10"/>
      <c r="JP278" s="10"/>
      <c r="JQ278" s="10"/>
      <c r="JR278" s="10"/>
      <c r="JS278" s="10"/>
      <c r="JT278" s="10"/>
      <c r="JU278" s="10"/>
      <c r="JV278" s="10"/>
      <c r="JW278" s="10"/>
      <c r="JX278" s="10"/>
      <c r="JY278" s="10"/>
      <c r="JZ278" s="10"/>
      <c r="KA278" s="10"/>
      <c r="KB278" s="10"/>
      <c r="KC278" s="10"/>
      <c r="KD278" s="10"/>
      <c r="KE278" s="10"/>
      <c r="KF278" s="10"/>
      <c r="KG278" s="10"/>
      <c r="KH278" s="10"/>
      <c r="KI278" s="10"/>
      <c r="KJ278" s="10"/>
      <c r="KK278" s="10"/>
      <c r="KL278" s="10"/>
      <c r="KM278" s="10"/>
      <c r="KN278" s="10"/>
      <c r="KO278" s="10"/>
      <c r="KP278" s="10"/>
      <c r="KQ278" s="10"/>
      <c r="KR278" s="10"/>
      <c r="KS278" s="10"/>
      <c r="KT278" s="10"/>
      <c r="KU278" s="10"/>
      <c r="KV278" s="10"/>
      <c r="KW278" s="10"/>
      <c r="KX278" s="10"/>
      <c r="KY278" s="10"/>
      <c r="KZ278" s="10"/>
      <c r="LA278" s="10"/>
      <c r="LB278" s="10"/>
      <c r="LC278" s="10"/>
      <c r="LD278" s="10"/>
      <c r="LE278" s="10"/>
      <c r="LF278" s="10"/>
      <c r="LG278" s="10"/>
      <c r="LH278" s="10"/>
      <c r="LI278" s="10"/>
      <c r="LJ278" s="10"/>
      <c r="LK278" s="10"/>
      <c r="LL278" s="10"/>
      <c r="LM278" s="10"/>
      <c r="LN278" s="10"/>
      <c r="LO278" s="10"/>
      <c r="LP278" s="10"/>
      <c r="LQ278" s="10"/>
      <c r="LR278" s="10"/>
      <c r="LS278" s="10"/>
      <c r="LT278" s="10"/>
      <c r="LU278" s="10"/>
      <c r="LV278" s="10"/>
      <c r="LW278" s="10"/>
      <c r="LX278" s="10"/>
      <c r="LY278" s="10"/>
      <c r="LZ278" s="10"/>
      <c r="MA278" s="10"/>
      <c r="MB278" s="10"/>
      <c r="MC278" s="10"/>
      <c r="MD278" s="10"/>
      <c r="ME278" s="10"/>
      <c r="MF278" s="10"/>
      <c r="MG278" s="10"/>
      <c r="MH278" s="10"/>
      <c r="MI278" s="10"/>
      <c r="MJ278" s="10"/>
      <c r="MK278" s="10"/>
      <c r="ML278" s="10"/>
      <c r="MM278" s="10"/>
      <c r="MN278" s="10"/>
      <c r="MO278" s="10"/>
      <c r="MP278" s="10"/>
      <c r="MQ278" s="10"/>
      <c r="MR278" s="10"/>
      <c r="MS278" s="10"/>
      <c r="MT278" s="10"/>
      <c r="MU278" s="10"/>
      <c r="MV278" s="10"/>
      <c r="MW278" s="10"/>
      <c r="MX278" s="10"/>
      <c r="MY278" s="10"/>
      <c r="MZ278" s="10"/>
      <c r="NA278" s="10"/>
      <c r="NB278" s="10"/>
      <c r="NC278" s="10"/>
      <c r="ND278" s="10"/>
      <c r="NE278" s="10"/>
      <c r="NF278" s="10"/>
      <c r="NG278" s="10"/>
      <c r="NH278" s="10"/>
      <c r="NI278" s="10"/>
      <c r="NJ278" s="10"/>
      <c r="NK278" s="10"/>
      <c r="NL278" s="10"/>
      <c r="NM278" s="10"/>
      <c r="NN278" s="10"/>
      <c r="NO278" s="10"/>
      <c r="NP278" s="10"/>
      <c r="NQ278" s="10"/>
      <c r="NR278" s="10"/>
      <c r="NS278" s="10"/>
      <c r="NT278" s="10"/>
      <c r="NU278" s="10"/>
      <c r="NV278" s="10"/>
      <c r="NW278" s="10"/>
      <c r="NX278" s="10"/>
      <c r="NY278" s="10"/>
      <c r="NZ278" s="10"/>
      <c r="OA278" s="10"/>
      <c r="OB278" s="10"/>
      <c r="OC278" s="10"/>
      <c r="OD278" s="10"/>
      <c r="OE278" s="10"/>
      <c r="OF278" s="10"/>
      <c r="OG278" s="10"/>
      <c r="OH278" s="10"/>
      <c r="OI278" s="10"/>
      <c r="OJ278" s="10"/>
      <c r="OK278" s="10"/>
      <c r="OL278" s="10"/>
      <c r="OM278" s="10"/>
      <c r="ON278" s="10"/>
      <c r="OO278" s="10"/>
      <c r="OP278" s="10"/>
      <c r="OQ278" s="10"/>
      <c r="OR278" s="10"/>
      <c r="OS278" s="10"/>
      <c r="OT278" s="10"/>
      <c r="OU278" s="10"/>
      <c r="OV278" s="10"/>
      <c r="OW278" s="10"/>
      <c r="OX278" s="10"/>
      <c r="OY278" s="10"/>
      <c r="OZ278" s="10"/>
      <c r="PA278" s="10"/>
      <c r="PB278" s="10"/>
      <c r="PC278" s="10"/>
      <c r="PD278" s="10"/>
      <c r="PE278" s="10"/>
      <c r="PF278" s="10"/>
      <c r="PG278" s="10"/>
      <c r="PH278" s="10"/>
      <c r="PI278" s="10"/>
      <c r="PJ278" s="10"/>
      <c r="PK278" s="10"/>
      <c r="PL278" s="10"/>
      <c r="PM278" s="10"/>
      <c r="PN278" s="10"/>
      <c r="PO278" s="10"/>
      <c r="PP278" s="10"/>
      <c r="PQ278" s="10"/>
      <c r="PR278" s="10"/>
      <c r="PS278" s="10"/>
      <c r="PT278" s="10"/>
      <c r="PU278" s="10"/>
      <c r="PV278" s="10"/>
      <c r="PW278" s="10"/>
      <c r="PX278" s="10"/>
      <c r="PY278" s="10"/>
      <c r="PZ278" s="10"/>
      <c r="QA278" s="10"/>
      <c r="QB278" s="10"/>
      <c r="QC278" s="10"/>
      <c r="QD278" s="10"/>
      <c r="QE278" s="10"/>
      <c r="QF278" s="10"/>
      <c r="QG278" s="10"/>
      <c r="QH278" s="10"/>
      <c r="QI278" s="10"/>
      <c r="QJ278" s="10"/>
      <c r="QK278" s="10"/>
      <c r="QL278" s="10"/>
      <c r="QM278" s="10"/>
      <c r="QN278" s="10"/>
      <c r="QO278" s="10"/>
      <c r="QP278" s="10"/>
      <c r="QQ278" s="10"/>
      <c r="QR278" s="10"/>
      <c r="QS278" s="10"/>
      <c r="QT278" s="10"/>
      <c r="QU278" s="10"/>
      <c r="QV278" s="10"/>
      <c r="QW278" s="10"/>
      <c r="QX278" s="10"/>
      <c r="QY278" s="10"/>
      <c r="QZ278" s="10"/>
      <c r="RA278" s="10"/>
      <c r="RB278" s="10"/>
      <c r="RC278" s="10"/>
      <c r="RD278" s="10"/>
      <c r="RE278" s="10"/>
      <c r="RF278" s="10"/>
      <c r="RG278" s="10"/>
      <c r="RH278" s="10"/>
      <c r="RI278" s="10"/>
      <c r="RJ278" s="10"/>
      <c r="RK278" s="10"/>
      <c r="RL278" s="10"/>
      <c r="RM278" s="10"/>
      <c r="RN278" s="10"/>
      <c r="RO278" s="10"/>
      <c r="RP278" s="10"/>
      <c r="RQ278" s="10"/>
      <c r="RR278" s="10"/>
      <c r="RS278" s="10"/>
      <c r="RT278" s="10"/>
      <c r="RU278" s="10"/>
      <c r="RV278" s="10"/>
      <c r="RW278" s="10"/>
      <c r="RX278" s="10"/>
      <c r="RY278" s="10"/>
      <c r="RZ278" s="10"/>
      <c r="SA278" s="10"/>
      <c r="SB278" s="10"/>
      <c r="SC278" s="10"/>
      <c r="SD278" s="10"/>
      <c r="SE278" s="10"/>
      <c r="SF278" s="10"/>
      <c r="SG278" s="10"/>
      <c r="SH278" s="10"/>
      <c r="SI278" s="10"/>
      <c r="SJ278" s="10"/>
      <c r="SK278" s="10"/>
      <c r="SL278" s="10"/>
      <c r="SM278" s="10"/>
      <c r="SN278" s="10"/>
      <c r="SO278" s="10"/>
      <c r="SP278" s="10"/>
      <c r="SQ278" s="10"/>
      <c r="SR278" s="10"/>
      <c r="SS278" s="10"/>
      <c r="ST278" s="10"/>
      <c r="SU278" s="10"/>
      <c r="SV278" s="10"/>
      <c r="SW278" s="10"/>
      <c r="SX278" s="10"/>
      <c r="SY278" s="10"/>
      <c r="SZ278" s="10"/>
      <c r="TA278" s="10"/>
      <c r="TB278" s="10"/>
      <c r="TC278" s="10"/>
      <c r="TD278" s="10"/>
      <c r="TE278" s="10"/>
      <c r="TF278" s="10"/>
      <c r="TG278" s="10"/>
      <c r="TH278" s="10"/>
      <c r="TI278" s="10"/>
      <c r="TJ278" s="10"/>
      <c r="TK278" s="10"/>
      <c r="TL278" s="10"/>
      <c r="TM278" s="10"/>
      <c r="TN278" s="10"/>
      <c r="TO278" s="10"/>
      <c r="TP278" s="10"/>
      <c r="TQ278" s="10"/>
      <c r="TR278" s="10"/>
      <c r="TS278" s="10"/>
      <c r="TT278" s="10"/>
      <c r="TU278" s="10"/>
      <c r="TV278" s="10"/>
      <c r="TW278" s="10"/>
      <c r="TX278" s="10"/>
      <c r="TY278" s="10"/>
      <c r="TZ278" s="10"/>
      <c r="UA278" s="10"/>
      <c r="UB278" s="10"/>
      <c r="UC278" s="10"/>
      <c r="UD278" s="10"/>
      <c r="UE278" s="10"/>
      <c r="UF278" s="10"/>
      <c r="UG278" s="10"/>
      <c r="UH278" s="10"/>
      <c r="UI278" s="10"/>
      <c r="UJ278" s="10"/>
      <c r="UK278" s="10"/>
      <c r="UL278" s="10"/>
      <c r="UM278" s="10"/>
      <c r="UN278" s="10"/>
      <c r="UO278" s="10"/>
      <c r="UP278" s="10"/>
      <c r="UQ278" s="10"/>
      <c r="UR278" s="10"/>
      <c r="US278" s="10"/>
      <c r="UT278" s="10"/>
      <c r="UU278" s="10"/>
      <c r="UV278" s="10"/>
      <c r="UW278" s="10"/>
      <c r="UX278" s="10"/>
      <c r="UY278" s="10"/>
      <c r="UZ278" s="10"/>
      <c r="VA278" s="10"/>
      <c r="VB278" s="10"/>
      <c r="VC278" s="10"/>
      <c r="VD278" s="10"/>
      <c r="VE278" s="10"/>
      <c r="VF278" s="10"/>
      <c r="VG278" s="10"/>
      <c r="VH278" s="10"/>
      <c r="VI278" s="10"/>
      <c r="VJ278" s="10"/>
      <c r="VK278" s="10"/>
      <c r="VL278" s="10"/>
      <c r="VM278" s="10"/>
      <c r="VN278" s="10"/>
      <c r="VO278" s="10"/>
      <c r="VP278" s="10"/>
      <c r="VQ278" s="10"/>
      <c r="VR278" s="10"/>
      <c r="VS278" s="10"/>
      <c r="VT278" s="10"/>
      <c r="VU278" s="10"/>
      <c r="VV278" s="10"/>
      <c r="VW278" s="10"/>
      <c r="VX278" s="10"/>
      <c r="VY278" s="10"/>
      <c r="VZ278" s="10"/>
      <c r="WA278" s="10"/>
      <c r="WB278" s="10"/>
      <c r="WC278" s="10"/>
      <c r="WD278" s="10"/>
      <c r="WE278" s="10"/>
      <c r="WF278" s="10"/>
      <c r="WG278" s="10"/>
      <c r="WH278" s="10"/>
      <c r="WI278" s="10"/>
      <c r="WJ278" s="10"/>
      <c r="WK278" s="10"/>
      <c r="WL278" s="10"/>
      <c r="WM278" s="10"/>
      <c r="WN278" s="10"/>
      <c r="WO278" s="10"/>
      <c r="WP278" s="10"/>
      <c r="WQ278" s="10"/>
      <c r="WR278" s="10"/>
      <c r="WS278" s="10"/>
      <c r="WT278" s="10"/>
      <c r="WU278" s="10"/>
      <c r="WV278" s="10"/>
      <c r="WW278" s="10"/>
      <c r="WX278" s="10"/>
      <c r="WY278" s="10"/>
      <c r="WZ278" s="10"/>
      <c r="XA278" s="10"/>
      <c r="XB278" s="10"/>
      <c r="XC278" s="10"/>
      <c r="XD278" s="10"/>
      <c r="XE278" s="10"/>
      <c r="XF278" s="10"/>
      <c r="XG278" s="10"/>
      <c r="XH278" s="10"/>
      <c r="XI278" s="10"/>
      <c r="XJ278" s="10"/>
      <c r="XK278" s="10"/>
      <c r="XL278" s="10"/>
      <c r="XM278" s="10"/>
      <c r="XN278" s="10"/>
      <c r="XO278" s="10"/>
      <c r="XP278" s="10"/>
      <c r="XQ278" s="10"/>
      <c r="XR278" s="10"/>
      <c r="XS278" s="10"/>
      <c r="XT278" s="10"/>
      <c r="XU278" s="10"/>
      <c r="XV278" s="10"/>
      <c r="XW278" s="10"/>
      <c r="XX278" s="10"/>
      <c r="XY278" s="10"/>
      <c r="XZ278" s="10"/>
      <c r="YA278" s="10"/>
      <c r="YB278" s="10"/>
      <c r="YC278" s="10"/>
      <c r="YD278" s="10"/>
      <c r="YE278" s="10"/>
      <c r="YF278" s="10"/>
      <c r="YG278" s="10"/>
      <c r="YH278" s="10"/>
      <c r="YI278" s="10"/>
      <c r="YJ278" s="10"/>
      <c r="YK278" s="10"/>
      <c r="YL278" s="10"/>
      <c r="YM278" s="10"/>
      <c r="YN278" s="10"/>
      <c r="YO278" s="10"/>
      <c r="YP278" s="10"/>
      <c r="YQ278" s="10"/>
      <c r="YR278" s="10"/>
      <c r="YS278" s="10"/>
      <c r="YT278" s="10"/>
      <c r="YU278" s="10"/>
      <c r="YV278" s="10"/>
      <c r="YW278" s="10"/>
      <c r="YX278" s="10"/>
      <c r="YY278" s="10"/>
      <c r="YZ278" s="10"/>
      <c r="ZA278" s="10"/>
      <c r="ZB278" s="10"/>
      <c r="ZC278" s="10"/>
      <c r="ZD278" s="10"/>
      <c r="ZE278" s="10"/>
      <c r="ZF278" s="10"/>
      <c r="ZG278" s="10"/>
      <c r="ZH278" s="10"/>
      <c r="ZI278" s="10"/>
      <c r="ZJ278" s="10"/>
      <c r="ZK278" s="10"/>
      <c r="ZL278" s="10"/>
      <c r="ZM278" s="10"/>
      <c r="ZN278" s="10"/>
      <c r="ZO278" s="10"/>
      <c r="ZP278" s="10"/>
      <c r="ZQ278" s="10"/>
      <c r="ZR278" s="10"/>
      <c r="ZS278" s="10"/>
      <c r="ZT278" s="10"/>
      <c r="ZU278" s="10"/>
      <c r="ZV278" s="10"/>
      <c r="ZW278" s="10"/>
      <c r="ZX278" s="10"/>
      <c r="ZY278" s="10"/>
      <c r="ZZ278" s="10"/>
      <c r="AAA278" s="10"/>
      <c r="AAB278" s="10"/>
      <c r="AAC278" s="10"/>
      <c r="AAD278" s="10"/>
      <c r="AAE278" s="10"/>
      <c r="AAF278" s="10"/>
      <c r="AAG278" s="10"/>
      <c r="AAH278" s="10"/>
      <c r="AAI278" s="10"/>
      <c r="AAJ278" s="10"/>
      <c r="AAK278" s="10"/>
      <c r="AAL278" s="10"/>
      <c r="AAM278" s="10"/>
      <c r="AAN278" s="10"/>
      <c r="AAO278" s="10"/>
      <c r="AAP278" s="10"/>
      <c r="AAQ278" s="10"/>
      <c r="AAR278" s="10"/>
      <c r="AAS278" s="10"/>
      <c r="AAT278" s="10"/>
      <c r="AAU278" s="10"/>
      <c r="AAV278" s="10"/>
      <c r="AAW278" s="10"/>
      <c r="AAX278" s="10"/>
      <c r="AAY278" s="10"/>
      <c r="AAZ278" s="10"/>
      <c r="ABA278" s="10"/>
      <c r="ABB278" s="10"/>
      <c r="ABC278" s="10"/>
      <c r="ABD278" s="10"/>
      <c r="ABE278" s="10"/>
      <c r="ABF278" s="10"/>
      <c r="ABG278" s="10"/>
      <c r="ABH278" s="10"/>
      <c r="ABI278" s="10"/>
      <c r="ABJ278" s="10"/>
      <c r="ABK278" s="10"/>
      <c r="ABL278" s="10"/>
      <c r="ABM278" s="10"/>
      <c r="ABN278" s="10"/>
      <c r="ABO278" s="10"/>
      <c r="ABP278" s="10"/>
      <c r="ABQ278" s="10"/>
      <c r="ABR278" s="10"/>
      <c r="ABS278" s="10"/>
      <c r="ABT278" s="10"/>
      <c r="ABU278" s="10"/>
      <c r="ABV278" s="10"/>
      <c r="ABW278" s="10"/>
      <c r="ABX278" s="10"/>
      <c r="ABY278" s="10"/>
      <c r="ABZ278" s="10"/>
      <c r="ACA278" s="10"/>
      <c r="ACB278" s="10"/>
      <c r="ACC278" s="10"/>
      <c r="ACD278" s="10"/>
      <c r="ACE278" s="10"/>
      <c r="ACF278" s="10"/>
      <c r="ACG278" s="10"/>
      <c r="ACH278" s="10"/>
      <c r="ACI278" s="10"/>
      <c r="ACJ278" s="10"/>
      <c r="ACK278" s="10"/>
      <c r="ACL278" s="10"/>
      <c r="ACM278" s="10"/>
      <c r="ACN278" s="10"/>
      <c r="ACO278" s="10"/>
      <c r="ACP278" s="10"/>
      <c r="ACQ278" s="10"/>
      <c r="ACR278" s="10"/>
      <c r="ACS278" s="10"/>
      <c r="ACT278" s="10"/>
      <c r="ACU278" s="10"/>
      <c r="ACV278" s="10"/>
      <c r="ACW278" s="10"/>
      <c r="ACX278" s="10"/>
      <c r="ACY278" s="10"/>
      <c r="ACZ278" s="10"/>
      <c r="ADA278" s="10"/>
      <c r="ADB278" s="10"/>
      <c r="ADC278" s="10"/>
      <c r="ADD278" s="10"/>
      <c r="ADE278" s="10"/>
      <c r="ADF278" s="10"/>
      <c r="ADG278" s="10"/>
      <c r="ADH278" s="10"/>
      <c r="ADI278" s="10"/>
      <c r="ADJ278" s="10"/>
      <c r="ADK278" s="10"/>
      <c r="ADL278" s="10"/>
      <c r="ADM278" s="10"/>
      <c r="ADN278" s="10"/>
      <c r="ADO278" s="10"/>
      <c r="ADP278" s="10"/>
      <c r="ADQ278" s="10"/>
      <c r="ADR278" s="10"/>
      <c r="ADS278" s="10"/>
      <c r="ADT278" s="10"/>
      <c r="ADU278" s="10"/>
      <c r="ADV278" s="10"/>
      <c r="ADW278" s="10"/>
      <c r="ADX278" s="10"/>
      <c r="ADY278" s="10"/>
      <c r="ADZ278" s="10"/>
      <c r="AEA278" s="10"/>
      <c r="AEB278" s="10"/>
      <c r="AEC278" s="10"/>
      <c r="AED278" s="10"/>
      <c r="AEE278" s="10"/>
      <c r="AEF278" s="10"/>
      <c r="AEG278" s="10"/>
      <c r="AEH278" s="10"/>
      <c r="AEI278" s="10"/>
      <c r="AEJ278" s="10"/>
      <c r="AEK278" s="10"/>
      <c r="AEL278" s="10"/>
      <c r="AEM278" s="10"/>
      <c r="AEN278" s="10"/>
      <c r="AEO278" s="10"/>
      <c r="AEP278" s="10"/>
      <c r="AEQ278" s="10"/>
      <c r="AER278" s="10"/>
      <c r="AES278" s="10"/>
      <c r="AET278" s="10"/>
      <c r="AEU278" s="10"/>
      <c r="AEV278" s="10"/>
      <c r="AEW278" s="10"/>
      <c r="AEX278" s="10"/>
      <c r="AEY278" s="10"/>
      <c r="AEZ278" s="10"/>
      <c r="AFA278" s="10"/>
      <c r="AFB278" s="10"/>
      <c r="AFC278" s="10"/>
      <c r="AFD278" s="10"/>
      <c r="AFE278" s="10"/>
      <c r="AFF278" s="10"/>
      <c r="AFG278" s="10"/>
      <c r="AFH278" s="10"/>
      <c r="AFI278" s="10"/>
      <c r="AFJ278" s="10"/>
      <c r="AFK278" s="10"/>
      <c r="AFL278" s="10"/>
      <c r="AFM278" s="10"/>
      <c r="AFN278" s="10"/>
      <c r="AFO278" s="10"/>
      <c r="AFP278" s="10"/>
      <c r="AFQ278" s="10"/>
      <c r="AFR278" s="10"/>
      <c r="AFS278" s="10"/>
      <c r="AFT278" s="10"/>
      <c r="AFU278" s="10"/>
      <c r="AFV278" s="10"/>
      <c r="AFW278" s="10"/>
      <c r="AFX278" s="10"/>
      <c r="AFY278" s="10"/>
      <c r="AFZ278" s="10"/>
      <c r="AGA278" s="10"/>
      <c r="AGB278" s="10"/>
      <c r="AGC278" s="10"/>
      <c r="AGD278" s="10"/>
      <c r="AGE278" s="10"/>
      <c r="AGF278" s="10"/>
      <c r="AGG278" s="10"/>
      <c r="AGH278" s="10"/>
      <c r="AGI278" s="10"/>
      <c r="AGJ278" s="10"/>
      <c r="AGK278" s="10"/>
      <c r="AGL278" s="10"/>
      <c r="AGM278" s="10"/>
      <c r="AGN278" s="10"/>
      <c r="AGO278" s="10"/>
      <c r="AGP278" s="10"/>
      <c r="AGQ278" s="10"/>
      <c r="AGR278" s="10"/>
      <c r="AGS278" s="10"/>
      <c r="AGT278" s="10"/>
      <c r="AGU278" s="10"/>
      <c r="AGV278" s="10"/>
      <c r="AGW278" s="10"/>
      <c r="AGX278" s="10"/>
      <c r="AGY278" s="10"/>
      <c r="AGZ278" s="10"/>
      <c r="AHA278" s="10"/>
      <c r="AHB278" s="10"/>
      <c r="AHC278" s="10"/>
      <c r="AHD278" s="10"/>
      <c r="AHE278" s="10"/>
      <c r="AHF278" s="10"/>
      <c r="AHG278" s="10"/>
      <c r="AHH278" s="10"/>
      <c r="AHI278" s="10"/>
      <c r="AHJ278" s="10"/>
      <c r="AHK278" s="10"/>
      <c r="AHL278" s="10"/>
      <c r="AHM278" s="10"/>
      <c r="AHN278" s="10"/>
      <c r="AHO278" s="10"/>
      <c r="AHP278" s="10"/>
      <c r="AHQ278" s="10"/>
      <c r="AHR278" s="10"/>
      <c r="AHS278" s="10"/>
      <c r="AHT278" s="10"/>
      <c r="AHU278" s="10"/>
      <c r="AHV278" s="10"/>
      <c r="AHW278" s="10"/>
      <c r="AHX278" s="10"/>
      <c r="AHY278" s="10"/>
      <c r="AHZ278" s="10"/>
      <c r="AIA278" s="10"/>
      <c r="AIB278" s="10"/>
      <c r="AIC278" s="10"/>
      <c r="AID278" s="10"/>
      <c r="AIE278" s="10"/>
      <c r="AIF278" s="10"/>
      <c r="AIG278" s="10"/>
      <c r="AIH278" s="10"/>
      <c r="AII278" s="10"/>
      <c r="AIJ278" s="10"/>
      <c r="AIK278" s="10"/>
      <c r="AIL278" s="10"/>
      <c r="AIM278" s="10"/>
      <c r="AIN278" s="10"/>
      <c r="AIO278" s="10"/>
      <c r="AIP278" s="10"/>
      <c r="AIQ278" s="10"/>
      <c r="AIR278" s="10"/>
      <c r="AIS278" s="10"/>
      <c r="AIT278" s="10"/>
      <c r="AIU278" s="10"/>
      <c r="AIV278" s="10"/>
      <c r="AIW278" s="10"/>
      <c r="AIX278" s="10"/>
      <c r="AIY278" s="10"/>
      <c r="AIZ278" s="10"/>
      <c r="AJA278" s="10"/>
      <c r="AJB278" s="10"/>
      <c r="AJC278" s="10"/>
      <c r="AJD278" s="10"/>
      <c r="AJE278" s="10"/>
      <c r="AJF278" s="10"/>
      <c r="AJG278" s="10"/>
      <c r="AJH278" s="10"/>
      <c r="AJI278" s="10"/>
      <c r="AJJ278" s="10"/>
      <c r="AJK278" s="10"/>
      <c r="AJL278" s="10"/>
      <c r="AJM278" s="10"/>
      <c r="AJN278" s="10"/>
      <c r="AJO278" s="10"/>
      <c r="AJP278" s="10"/>
      <c r="AJQ278" s="10"/>
      <c r="AJR278" s="10"/>
      <c r="AJS278" s="10"/>
      <c r="AJT278" s="10"/>
      <c r="AJU278" s="10"/>
      <c r="AJV278" s="10"/>
      <c r="AJW278" s="10"/>
      <c r="AJX278" s="10"/>
      <c r="AJY278" s="10"/>
      <c r="AJZ278" s="10"/>
      <c r="AKA278" s="10"/>
      <c r="AKB278" s="10"/>
      <c r="AKC278" s="10"/>
      <c r="AKD278" s="10"/>
      <c r="AKE278" s="10"/>
      <c r="AKF278" s="10"/>
      <c r="AKG278" s="10"/>
      <c r="AKH278" s="10"/>
      <c r="AKI278" s="10"/>
      <c r="AKJ278" s="10"/>
      <c r="AKK278" s="10"/>
      <c r="AKL278" s="10"/>
      <c r="AKM278" s="10"/>
      <c r="AKN278" s="10"/>
      <c r="AKO278" s="10"/>
      <c r="AKP278" s="10"/>
      <c r="AKQ278" s="10"/>
      <c r="AKR278" s="10"/>
      <c r="AKS278" s="10"/>
      <c r="AKT278" s="10"/>
      <c r="AKU278" s="10"/>
      <c r="AKV278" s="10"/>
      <c r="AKW278" s="10"/>
      <c r="AKX278" s="10"/>
      <c r="AKY278" s="10"/>
      <c r="AKZ278" s="10"/>
      <c r="ALA278" s="10"/>
      <c r="ALB278" s="10"/>
      <c r="ALC278" s="10"/>
      <c r="ALD278" s="10"/>
      <c r="ALE278" s="10"/>
      <c r="ALF278" s="10"/>
      <c r="ALG278" s="10"/>
      <c r="ALH278" s="10"/>
      <c r="ALI278" s="10"/>
      <c r="ALJ278" s="10"/>
      <c r="ALK278" s="10"/>
      <c r="ALL278" s="10"/>
      <c r="ALM278" s="10"/>
      <c r="ALN278" s="10"/>
      <c r="ALO278" s="10"/>
      <c r="ALP278" s="10"/>
      <c r="ALQ278" s="10"/>
      <c r="ALR278" s="10"/>
      <c r="ALS278" s="10"/>
      <c r="ALT278" s="10"/>
      <c r="ALU278" s="10"/>
      <c r="ALV278" s="10"/>
      <c r="ALW278" s="10"/>
      <c r="ALX278" s="10"/>
      <c r="ALY278" s="10"/>
      <c r="ALZ278" s="10"/>
      <c r="AMA278" s="10"/>
      <c r="AMB278" s="10"/>
      <c r="AMC278" s="10"/>
      <c r="AMD278" s="10"/>
      <c r="AME278" s="10"/>
      <c r="AMF278" s="10"/>
      <c r="AMG278" s="10"/>
      <c r="AMH278" s="10"/>
      <c r="AMI278" s="10"/>
      <c r="AMJ278" s="10"/>
      <c r="AMK278" s="10"/>
      <c r="AML278" s="10"/>
      <c r="AMM278" s="10"/>
      <c r="AMN278" s="10"/>
      <c r="AMO278" s="10"/>
      <c r="AMP278" s="10"/>
      <c r="AMQ278" s="10"/>
      <c r="AMR278" s="10"/>
      <c r="AMS278" s="10"/>
      <c r="AMT278" s="10"/>
      <c r="AMU278" s="10"/>
      <c r="AMV278" s="10"/>
      <c r="AMW278" s="10"/>
      <c r="AMX278" s="10"/>
      <c r="AMY278" s="10"/>
      <c r="AMZ278" s="10"/>
      <c r="ANA278" s="10"/>
      <c r="ANB278" s="10"/>
      <c r="ANC278" s="10"/>
      <c r="AND278" s="10"/>
      <c r="ANE278" s="10"/>
      <c r="ANF278" s="10"/>
      <c r="ANG278" s="10"/>
      <c r="ANH278" s="10"/>
      <c r="ANI278" s="10"/>
      <c r="ANJ278" s="10"/>
      <c r="ANK278" s="10"/>
      <c r="ANL278" s="10"/>
      <c r="ANM278" s="10"/>
      <c r="ANN278" s="10"/>
      <c r="ANO278" s="10"/>
      <c r="ANP278" s="10"/>
      <c r="ANQ278" s="10"/>
      <c r="ANR278" s="10"/>
      <c r="ANS278" s="10"/>
      <c r="ANT278" s="10"/>
      <c r="ANU278" s="10"/>
      <c r="ANV278" s="10"/>
      <c r="ANW278" s="10"/>
      <c r="ANX278" s="10"/>
      <c r="ANY278" s="10"/>
      <c r="ANZ278" s="10"/>
      <c r="AOA278" s="10"/>
      <c r="AOB278" s="10"/>
      <c r="AOC278" s="10"/>
      <c r="AOD278" s="10"/>
      <c r="AOE278" s="10"/>
      <c r="AOF278" s="10"/>
      <c r="AOG278" s="10"/>
      <c r="AOH278" s="10"/>
      <c r="AOI278" s="10"/>
      <c r="AOJ278" s="10"/>
      <c r="AOK278" s="10"/>
      <c r="AOL278" s="10"/>
      <c r="AOM278" s="10"/>
      <c r="AON278" s="10"/>
      <c r="AOO278" s="10"/>
      <c r="AOP278" s="10"/>
      <c r="AOQ278" s="10"/>
      <c r="AOR278" s="10"/>
      <c r="AOS278" s="10"/>
      <c r="AOT278" s="10"/>
      <c r="AOU278" s="10"/>
      <c r="AOV278" s="10"/>
      <c r="AOW278" s="10"/>
      <c r="AOX278" s="10"/>
      <c r="AOY278" s="10"/>
      <c r="AOZ278" s="10"/>
      <c r="APA278" s="10"/>
      <c r="APB278" s="10"/>
      <c r="APC278" s="10"/>
      <c r="APD278" s="10"/>
      <c r="APE278" s="10"/>
      <c r="APF278" s="10"/>
      <c r="APG278" s="10"/>
      <c r="APH278" s="10"/>
      <c r="API278" s="10"/>
      <c r="APJ278" s="10"/>
      <c r="APK278" s="10"/>
      <c r="APL278" s="10"/>
      <c r="APM278" s="10"/>
      <c r="APN278" s="10"/>
      <c r="APO278" s="10"/>
      <c r="APP278" s="10"/>
      <c r="APQ278" s="10"/>
      <c r="APR278" s="10"/>
      <c r="APS278" s="10"/>
      <c r="APT278" s="10"/>
      <c r="APU278" s="10"/>
      <c r="APV278" s="10"/>
      <c r="APW278" s="10"/>
      <c r="APX278" s="10"/>
      <c r="APY278" s="10"/>
      <c r="APZ278" s="10"/>
      <c r="AQA278" s="10"/>
      <c r="AQB278" s="10"/>
      <c r="AQC278" s="10"/>
      <c r="AQD278" s="10"/>
      <c r="AQE278" s="10"/>
      <c r="AQF278" s="10"/>
      <c r="AQG278" s="10"/>
      <c r="AQH278" s="10"/>
      <c r="AQI278" s="10"/>
      <c r="AQJ278" s="10"/>
      <c r="AQK278" s="10"/>
      <c r="AQL278" s="10"/>
      <c r="AQM278" s="10"/>
      <c r="AQN278" s="10"/>
      <c r="AQO278" s="10"/>
      <c r="AQP278" s="10"/>
      <c r="AQQ278" s="10"/>
      <c r="AQR278" s="10"/>
      <c r="AQS278" s="10"/>
      <c r="AQT278" s="10"/>
      <c r="AQU278" s="10"/>
      <c r="AQV278" s="10"/>
      <c r="AQW278" s="10"/>
      <c r="AQX278" s="10"/>
      <c r="AQY278" s="10"/>
      <c r="AQZ278" s="10"/>
      <c r="ARA278" s="10"/>
      <c r="ARB278" s="10"/>
      <c r="ARC278" s="10"/>
      <c r="ARD278" s="10"/>
      <c r="ARE278" s="10"/>
      <c r="ARF278" s="10"/>
      <c r="ARG278" s="10"/>
      <c r="ARH278" s="10"/>
      <c r="ARI278" s="10"/>
      <c r="ARJ278" s="10"/>
      <c r="ARK278" s="10"/>
      <c r="ARL278" s="10"/>
      <c r="ARM278" s="10"/>
      <c r="ARN278" s="10"/>
      <c r="ARO278" s="10"/>
      <c r="ARP278" s="10"/>
      <c r="ARQ278" s="10"/>
      <c r="ARR278" s="10"/>
      <c r="ARS278" s="10"/>
      <c r="ART278" s="10"/>
      <c r="ARU278" s="10"/>
      <c r="ARV278" s="10"/>
      <c r="ARW278" s="10"/>
      <c r="ARX278" s="10"/>
      <c r="ARY278" s="10"/>
      <c r="ARZ278" s="10"/>
      <c r="ASA278" s="10"/>
      <c r="ASB278" s="10"/>
      <c r="ASC278" s="10"/>
      <c r="ASD278" s="10"/>
      <c r="ASE278" s="10"/>
      <c r="ASF278" s="10"/>
      <c r="ASG278" s="10"/>
      <c r="ASH278" s="10"/>
      <c r="ASI278" s="10"/>
      <c r="ASJ278" s="10"/>
      <c r="ASK278" s="10"/>
      <c r="ASL278" s="10"/>
      <c r="ASM278" s="10"/>
      <c r="ASN278" s="10"/>
      <c r="ASO278" s="10"/>
      <c r="ASP278" s="10"/>
      <c r="ASQ278" s="10"/>
      <c r="ASR278" s="10"/>
      <c r="ASS278" s="10"/>
      <c r="AST278" s="10"/>
      <c r="ASU278" s="10"/>
      <c r="ASV278" s="10"/>
      <c r="ASW278" s="10"/>
      <c r="ASX278" s="10"/>
      <c r="ASY278" s="10"/>
      <c r="ASZ278" s="10"/>
      <c r="ATA278" s="10"/>
      <c r="ATB278" s="10"/>
      <c r="ATC278" s="10"/>
      <c r="ATD278" s="10"/>
      <c r="ATE278" s="10"/>
      <c r="ATF278" s="10"/>
      <c r="ATG278" s="10"/>
      <c r="ATH278" s="10"/>
      <c r="ATI278" s="10"/>
      <c r="ATJ278" s="10"/>
      <c r="ATK278" s="10"/>
      <c r="ATL278" s="10"/>
      <c r="ATM278" s="10"/>
      <c r="ATN278" s="10"/>
      <c r="ATO278" s="10"/>
      <c r="ATP278" s="10"/>
      <c r="ATQ278" s="10"/>
      <c r="ATR278" s="10"/>
      <c r="ATS278" s="10"/>
      <c r="ATT278" s="10"/>
      <c r="ATU278" s="10"/>
      <c r="ATV278" s="10"/>
      <c r="ATW278" s="10"/>
      <c r="ATX278" s="10"/>
      <c r="ATY278" s="10"/>
      <c r="ATZ278" s="10"/>
      <c r="AUA278" s="10"/>
      <c r="AUB278" s="10"/>
      <c r="AUC278" s="10"/>
      <c r="AUD278" s="10"/>
      <c r="AUE278" s="10"/>
      <c r="AUF278" s="10"/>
      <c r="AUG278" s="10"/>
      <c r="AUH278" s="10"/>
      <c r="AUI278" s="10"/>
      <c r="AUJ278" s="10"/>
      <c r="AUK278" s="10"/>
      <c r="AUL278" s="10"/>
      <c r="AUM278" s="10"/>
      <c r="AUN278" s="10"/>
      <c r="AUO278" s="10"/>
      <c r="AUP278" s="10"/>
      <c r="AUQ278" s="10"/>
      <c r="AUR278" s="10"/>
      <c r="AUS278" s="10"/>
      <c r="AUT278" s="10"/>
      <c r="AUU278" s="10"/>
      <c r="AUV278" s="10"/>
      <c r="AUW278" s="10"/>
      <c r="AUX278" s="10"/>
      <c r="AUY278" s="10"/>
      <c r="AUZ278" s="10"/>
      <c r="AVA278" s="10"/>
      <c r="AVB278" s="10"/>
      <c r="AVC278" s="10"/>
      <c r="AVD278" s="10"/>
      <c r="AVE278" s="10"/>
      <c r="AVF278" s="10"/>
      <c r="AVG278" s="10"/>
      <c r="AVH278" s="10"/>
      <c r="AVI278" s="10"/>
      <c r="AVJ278" s="10"/>
      <c r="AVK278" s="10"/>
      <c r="AVL278" s="10"/>
      <c r="AVM278" s="10"/>
      <c r="AVN278" s="10"/>
      <c r="AVO278" s="10"/>
      <c r="AVP278" s="10"/>
      <c r="AVQ278" s="10"/>
      <c r="AVR278" s="10"/>
      <c r="AVS278" s="10"/>
      <c r="AVT278" s="10"/>
      <c r="AVU278" s="10"/>
      <c r="AVV278" s="10"/>
      <c r="AVW278" s="10"/>
      <c r="AVX278" s="10"/>
      <c r="AVY278" s="10"/>
      <c r="AVZ278" s="10"/>
      <c r="AWA278" s="10"/>
      <c r="AWB278" s="10"/>
      <c r="AWC278" s="10"/>
      <c r="AWD278" s="10"/>
      <c r="AWE278" s="10"/>
      <c r="AWF278" s="10"/>
      <c r="AWG278" s="10"/>
      <c r="AWH278" s="10"/>
      <c r="AWI278" s="10"/>
      <c r="AWJ278" s="10"/>
      <c r="AWK278" s="10"/>
      <c r="AWL278" s="10"/>
      <c r="AWM278" s="10"/>
      <c r="AWN278" s="10"/>
      <c r="AWO278" s="10"/>
      <c r="AWP278" s="10"/>
      <c r="AWQ278" s="10"/>
      <c r="AWR278" s="10"/>
      <c r="AWS278" s="10"/>
      <c r="AWT278" s="10"/>
      <c r="AWU278" s="10"/>
      <c r="AWV278" s="10"/>
      <c r="AWW278" s="10"/>
      <c r="AWX278" s="10"/>
      <c r="AWY278" s="10"/>
      <c r="AWZ278" s="10"/>
      <c r="AXA278" s="10"/>
      <c r="AXB278" s="10"/>
      <c r="AXC278" s="10"/>
      <c r="AXD278" s="10"/>
      <c r="AXE278" s="10"/>
      <c r="AXF278" s="10"/>
      <c r="AXG278" s="10"/>
      <c r="AXH278" s="10"/>
      <c r="AXI278" s="10"/>
      <c r="AXJ278" s="10"/>
      <c r="AXK278" s="10"/>
      <c r="AXL278" s="10"/>
      <c r="AXM278" s="10"/>
      <c r="AXN278" s="10"/>
      <c r="AXO278" s="10"/>
      <c r="AXP278" s="10"/>
      <c r="AXQ278" s="10"/>
      <c r="AXR278" s="10"/>
      <c r="AXS278" s="10"/>
      <c r="AXT278" s="10"/>
      <c r="AXU278" s="10"/>
      <c r="AXV278" s="10"/>
      <c r="AXW278" s="10"/>
      <c r="AXX278" s="10"/>
      <c r="AXY278" s="10"/>
      <c r="AXZ278" s="10"/>
      <c r="AYA278" s="10"/>
      <c r="AYB278" s="10"/>
      <c r="AYC278" s="10"/>
      <c r="AYD278" s="10"/>
      <c r="AYE278" s="10"/>
      <c r="AYF278" s="10"/>
      <c r="AYG278" s="10"/>
      <c r="AYH278" s="10"/>
      <c r="AYI278" s="10"/>
      <c r="AYJ278" s="10"/>
      <c r="AYK278" s="10"/>
      <c r="AYL278" s="10"/>
      <c r="AYM278" s="10"/>
      <c r="AYN278" s="10"/>
      <c r="AYO278" s="10"/>
      <c r="AYP278" s="10"/>
      <c r="AYQ278" s="10"/>
      <c r="AYR278" s="10"/>
      <c r="AYS278" s="10"/>
      <c r="AYT278" s="10"/>
      <c r="AYU278" s="10"/>
      <c r="AYV278" s="10"/>
      <c r="AYW278" s="10"/>
      <c r="AYX278" s="10"/>
      <c r="AYY278" s="10"/>
      <c r="AYZ278" s="10"/>
      <c r="AZA278" s="10"/>
      <c r="AZB278" s="10"/>
      <c r="AZC278" s="10"/>
      <c r="AZD278" s="10"/>
      <c r="AZE278" s="10"/>
      <c r="AZF278" s="10"/>
      <c r="AZG278" s="10"/>
      <c r="AZH278" s="10"/>
      <c r="AZI278" s="10"/>
      <c r="AZJ278" s="10"/>
      <c r="AZK278" s="10"/>
      <c r="AZL278" s="10"/>
      <c r="AZM278" s="10"/>
      <c r="AZN278" s="10"/>
      <c r="AZO278" s="10"/>
      <c r="AZP278" s="10"/>
      <c r="AZQ278" s="10"/>
      <c r="AZR278" s="10"/>
      <c r="AZS278" s="10"/>
      <c r="AZT278" s="10"/>
      <c r="AZU278" s="10"/>
      <c r="AZV278" s="10"/>
      <c r="AZW278" s="10"/>
      <c r="AZX278" s="10"/>
      <c r="AZY278" s="10"/>
      <c r="AZZ278" s="10"/>
      <c r="BAA278" s="10"/>
      <c r="BAB278" s="10"/>
      <c r="BAC278" s="10"/>
      <c r="BAD278" s="10"/>
      <c r="BAE278" s="10"/>
      <c r="BAF278" s="10"/>
      <c r="BAG278" s="10"/>
      <c r="BAH278" s="10"/>
      <c r="BAI278" s="10"/>
      <c r="BAJ278" s="10"/>
      <c r="BAK278" s="10"/>
      <c r="BAL278" s="10"/>
      <c r="BAM278" s="10"/>
      <c r="BAN278" s="10"/>
      <c r="BAO278" s="10"/>
      <c r="BAP278" s="10"/>
      <c r="BAQ278" s="10"/>
      <c r="BAR278" s="10"/>
      <c r="BAS278" s="10"/>
      <c r="BAT278" s="10"/>
      <c r="BAU278" s="10"/>
      <c r="BAV278" s="10"/>
      <c r="BAW278" s="10"/>
      <c r="BAX278" s="10"/>
      <c r="BAY278" s="10"/>
      <c r="BAZ278" s="10"/>
      <c r="BBA278" s="10"/>
      <c r="BBB278" s="10"/>
      <c r="BBC278" s="10"/>
      <c r="BBD278" s="10"/>
      <c r="BBE278" s="10"/>
      <c r="BBF278" s="10"/>
      <c r="BBG278" s="10"/>
      <c r="BBH278" s="10"/>
      <c r="BBI278" s="10"/>
      <c r="BBJ278" s="10"/>
      <c r="BBK278" s="10"/>
      <c r="BBL278" s="10"/>
      <c r="BBM278" s="10"/>
      <c r="BBN278" s="10"/>
      <c r="BBO278" s="10"/>
      <c r="BBP278" s="10"/>
      <c r="BBQ278" s="10"/>
      <c r="BBR278" s="10"/>
      <c r="BBS278" s="10"/>
      <c r="BBT278" s="10"/>
      <c r="BBU278" s="10"/>
      <c r="BBV278" s="10"/>
      <c r="BBW278" s="10"/>
      <c r="BBX278" s="10"/>
      <c r="BBY278" s="10"/>
      <c r="BBZ278" s="10"/>
      <c r="BCA278" s="10"/>
      <c r="BCB278" s="10"/>
      <c r="BCC278" s="10"/>
      <c r="BCD278" s="10"/>
      <c r="BCE278" s="10"/>
      <c r="BCF278" s="10"/>
      <c r="BCG278" s="10"/>
      <c r="BCH278" s="10"/>
      <c r="BCI278" s="10"/>
      <c r="BCJ278" s="10"/>
      <c r="BCK278" s="10"/>
      <c r="BCL278" s="10"/>
      <c r="BCM278" s="10"/>
      <c r="BCN278" s="10"/>
      <c r="BCO278" s="10"/>
      <c r="BCP278" s="10"/>
      <c r="BCQ278" s="10"/>
      <c r="BCR278" s="10"/>
      <c r="BCS278" s="10"/>
      <c r="BCT278" s="10"/>
      <c r="BCU278" s="10"/>
      <c r="BCV278" s="10"/>
      <c r="BCW278" s="10"/>
      <c r="BCX278" s="10"/>
      <c r="BCY278" s="10"/>
      <c r="BCZ278" s="10"/>
      <c r="BDA278" s="10"/>
      <c r="BDB278" s="10"/>
      <c r="BDC278" s="10"/>
      <c r="BDD278" s="10"/>
      <c r="BDE278" s="10"/>
      <c r="BDF278" s="10"/>
      <c r="BDG278" s="10"/>
      <c r="BDH278" s="10"/>
      <c r="BDI278" s="10"/>
      <c r="BDJ278" s="10"/>
      <c r="BDK278" s="10"/>
      <c r="BDL278" s="10"/>
      <c r="BDM278" s="10"/>
      <c r="BDN278" s="10"/>
      <c r="BDO278" s="10"/>
      <c r="BDP278" s="10"/>
      <c r="BDQ278" s="10"/>
      <c r="BDR278" s="10"/>
      <c r="BDS278" s="10"/>
      <c r="BDT278" s="10"/>
      <c r="BDU278" s="10"/>
      <c r="BDV278" s="10"/>
      <c r="BDW278" s="10"/>
      <c r="BDX278" s="10"/>
      <c r="BDY278" s="10"/>
      <c r="BDZ278" s="10"/>
      <c r="BEA278" s="10"/>
      <c r="BEB278" s="10"/>
      <c r="BEC278" s="10"/>
      <c r="BED278" s="10"/>
      <c r="BEE278" s="10"/>
      <c r="BEF278" s="10"/>
      <c r="BEG278" s="10"/>
      <c r="BEH278" s="10"/>
      <c r="BEI278" s="10"/>
      <c r="BEJ278" s="10"/>
      <c r="BEK278" s="10"/>
      <c r="BEL278" s="10"/>
      <c r="BEM278" s="10"/>
      <c r="BEN278" s="10"/>
      <c r="BEO278" s="10"/>
      <c r="BEP278" s="10"/>
      <c r="BEQ278" s="10"/>
      <c r="BER278" s="10"/>
      <c r="BES278" s="10"/>
      <c r="BET278" s="10"/>
      <c r="BEU278" s="10"/>
      <c r="BEV278" s="10"/>
      <c r="BEW278" s="10"/>
      <c r="BEX278" s="10"/>
      <c r="BEY278" s="10"/>
      <c r="BEZ278" s="10"/>
      <c r="BFA278" s="10"/>
      <c r="BFB278" s="10"/>
      <c r="BFC278" s="10"/>
      <c r="BFD278" s="10"/>
      <c r="BFE278" s="10"/>
      <c r="BFF278" s="10"/>
      <c r="BFG278" s="10"/>
      <c r="BFH278" s="10"/>
      <c r="BFI278" s="10"/>
      <c r="BFJ278" s="10"/>
      <c r="BFK278" s="10"/>
      <c r="BFL278" s="10"/>
      <c r="BFM278" s="10"/>
      <c r="BFN278" s="10"/>
      <c r="BFO278" s="10"/>
      <c r="BFP278" s="10"/>
      <c r="BFQ278" s="10"/>
      <c r="BFR278" s="10"/>
      <c r="BFS278" s="10"/>
      <c r="BFT278" s="10"/>
      <c r="BFU278" s="10"/>
      <c r="BFV278" s="10"/>
      <c r="BFW278" s="10"/>
      <c r="BFX278" s="10"/>
      <c r="BFY278" s="10"/>
      <c r="BFZ278" s="10"/>
      <c r="BGA278" s="10"/>
      <c r="BGB278" s="10"/>
      <c r="BGC278" s="10"/>
      <c r="BGD278" s="10"/>
      <c r="BGE278" s="10"/>
      <c r="BGF278" s="10"/>
      <c r="BGG278" s="10"/>
      <c r="BGH278" s="10"/>
      <c r="BGI278" s="10"/>
      <c r="BGJ278" s="10"/>
      <c r="BGK278" s="10"/>
      <c r="BGL278" s="10"/>
      <c r="BGM278" s="10"/>
      <c r="BGN278" s="10"/>
      <c r="BGO278" s="10"/>
      <c r="BGP278" s="10"/>
      <c r="BGQ278" s="10"/>
      <c r="BGR278" s="10"/>
      <c r="BGS278" s="10"/>
      <c r="BGT278" s="10"/>
      <c r="BGU278" s="10"/>
      <c r="BGV278" s="10"/>
      <c r="BGW278" s="10"/>
      <c r="BGX278" s="10"/>
      <c r="BGY278" s="10"/>
      <c r="BGZ278" s="10"/>
      <c r="BHA278" s="10"/>
      <c r="BHB278" s="10"/>
      <c r="BHC278" s="10"/>
      <c r="BHD278" s="10"/>
      <c r="BHE278" s="10"/>
      <c r="BHF278" s="10"/>
      <c r="BHG278" s="10"/>
      <c r="BHH278" s="10"/>
      <c r="BHI278" s="10"/>
      <c r="BHJ278" s="10"/>
      <c r="BHK278" s="10"/>
      <c r="BHL278" s="10"/>
      <c r="BHM278" s="10"/>
      <c r="BHN278" s="10"/>
      <c r="BHO278" s="10"/>
      <c r="BHP278" s="10"/>
      <c r="BHQ278" s="10"/>
      <c r="BHR278" s="10"/>
      <c r="BHS278" s="10"/>
      <c r="BHT278" s="10"/>
      <c r="BHU278" s="10"/>
      <c r="BHV278" s="10"/>
      <c r="BHW278" s="10"/>
      <c r="BHX278" s="10"/>
      <c r="BHY278" s="10"/>
      <c r="BHZ278" s="10"/>
      <c r="BIA278" s="10"/>
      <c r="BIB278" s="10"/>
      <c r="BIC278" s="10"/>
      <c r="BID278" s="10"/>
      <c r="BIE278" s="10"/>
      <c r="BIF278" s="10"/>
      <c r="BIG278" s="10"/>
      <c r="BIH278" s="10"/>
      <c r="BII278" s="10"/>
      <c r="BIJ278" s="10"/>
      <c r="BIK278" s="10"/>
      <c r="BIL278" s="10"/>
      <c r="BIM278" s="10"/>
      <c r="BIN278" s="10"/>
      <c r="BIO278" s="10"/>
      <c r="BIP278" s="10"/>
      <c r="BIQ278" s="10"/>
      <c r="BIR278" s="10"/>
      <c r="BIS278" s="10"/>
      <c r="BIT278" s="10"/>
      <c r="BIU278" s="10"/>
      <c r="BIV278" s="10"/>
      <c r="BIW278" s="10"/>
      <c r="BIX278" s="10"/>
      <c r="BIY278" s="10"/>
      <c r="BIZ278" s="10"/>
      <c r="BJA278" s="10"/>
      <c r="BJB278" s="10"/>
      <c r="BJC278" s="10"/>
      <c r="BJD278" s="10"/>
      <c r="BJE278" s="10"/>
      <c r="BJF278" s="10"/>
      <c r="BJG278" s="10"/>
      <c r="BJH278" s="10"/>
      <c r="BJI278" s="10"/>
      <c r="BJJ278" s="10"/>
      <c r="BJK278" s="10"/>
      <c r="BJL278" s="10"/>
      <c r="BJM278" s="10"/>
      <c r="BJN278" s="10"/>
      <c r="BJO278" s="10"/>
      <c r="BJP278" s="10"/>
      <c r="BJQ278" s="10"/>
      <c r="BJR278" s="10"/>
      <c r="BJS278" s="10"/>
      <c r="BJT278" s="10"/>
      <c r="BJU278" s="10"/>
      <c r="BJV278" s="10"/>
      <c r="BJW278" s="10"/>
      <c r="BJX278" s="10"/>
      <c r="BJY278" s="10"/>
      <c r="BJZ278" s="10"/>
      <c r="BKA278" s="10"/>
      <c r="BKB278" s="10"/>
      <c r="BKC278" s="10"/>
      <c r="BKD278" s="10"/>
      <c r="BKE278" s="10"/>
      <c r="BKF278" s="10"/>
      <c r="BKG278" s="10"/>
      <c r="BKH278" s="10"/>
      <c r="BKI278" s="10"/>
      <c r="BKJ278" s="10"/>
      <c r="BKK278" s="10"/>
      <c r="BKL278" s="10"/>
      <c r="BKM278" s="10"/>
      <c r="BKN278" s="10"/>
      <c r="BKO278" s="10"/>
      <c r="BKP278" s="10"/>
      <c r="BKQ278" s="10"/>
      <c r="BKR278" s="10"/>
      <c r="BKS278" s="10"/>
      <c r="BKT278" s="10"/>
      <c r="BKU278" s="10"/>
      <c r="BKV278" s="10"/>
      <c r="BKW278" s="10"/>
      <c r="BKX278" s="10"/>
      <c r="BKY278" s="10"/>
      <c r="BKZ278" s="10"/>
      <c r="BLA278" s="10"/>
      <c r="BLB278" s="10"/>
      <c r="BLC278" s="10"/>
      <c r="BLD278" s="10"/>
      <c r="BLE278" s="10"/>
      <c r="BLF278" s="10"/>
      <c r="BLG278" s="10"/>
      <c r="BLH278" s="10"/>
      <c r="BLI278" s="10"/>
      <c r="BLJ278" s="10"/>
      <c r="BLK278" s="10"/>
      <c r="BLL278" s="10"/>
      <c r="BLM278" s="10"/>
      <c r="BLN278" s="10"/>
      <c r="BLO278" s="10"/>
      <c r="BLP278" s="10"/>
      <c r="BLQ278" s="10"/>
      <c r="BLR278" s="10"/>
      <c r="BLS278" s="10"/>
      <c r="BLT278" s="10"/>
      <c r="BLU278" s="10"/>
      <c r="BLV278" s="10"/>
      <c r="BLW278" s="10"/>
      <c r="BLX278" s="10"/>
      <c r="BLY278" s="10"/>
      <c r="BLZ278" s="10"/>
      <c r="BMA278" s="10"/>
      <c r="BMB278" s="10"/>
      <c r="BMC278" s="10"/>
      <c r="BMD278" s="10"/>
      <c r="BME278" s="10"/>
      <c r="BMF278" s="10"/>
      <c r="BMG278" s="10"/>
      <c r="BMH278" s="10"/>
      <c r="BMI278" s="10"/>
      <c r="BMJ278" s="10"/>
      <c r="BMK278" s="10"/>
      <c r="BML278" s="10"/>
      <c r="BMM278" s="10"/>
      <c r="BMN278" s="10"/>
      <c r="BMO278" s="10"/>
      <c r="BMP278" s="10"/>
      <c r="BMQ278" s="10"/>
      <c r="BMR278" s="10"/>
      <c r="BMS278" s="10"/>
      <c r="BMT278" s="10"/>
      <c r="BMU278" s="10"/>
      <c r="BMV278" s="10"/>
      <c r="BMW278" s="10"/>
      <c r="BMX278" s="10"/>
      <c r="BMY278" s="10"/>
      <c r="BMZ278" s="10"/>
      <c r="BNA278" s="10"/>
      <c r="BNB278" s="10"/>
      <c r="BNC278" s="10"/>
      <c r="BND278" s="10"/>
      <c r="BNE278" s="10"/>
      <c r="BNF278" s="10"/>
      <c r="BNG278" s="10"/>
      <c r="BNH278" s="10"/>
      <c r="BNI278" s="10"/>
      <c r="BNJ278" s="10"/>
      <c r="BNK278" s="10"/>
      <c r="BNL278" s="10"/>
      <c r="BNM278" s="10"/>
      <c r="BNN278" s="10"/>
      <c r="BNO278" s="10"/>
      <c r="BNP278" s="10"/>
      <c r="BNQ278" s="10"/>
      <c r="BNR278" s="10"/>
      <c r="BNS278" s="10"/>
      <c r="BNT278" s="10"/>
      <c r="BNU278" s="10"/>
      <c r="BNV278" s="10"/>
      <c r="BNW278" s="10"/>
      <c r="BNX278" s="10"/>
      <c r="BNY278" s="10"/>
      <c r="BNZ278" s="10"/>
      <c r="BOA278" s="10"/>
      <c r="BOB278" s="10"/>
      <c r="BOC278" s="10"/>
      <c r="BOD278" s="10"/>
      <c r="BOE278" s="10"/>
      <c r="BOF278" s="10"/>
      <c r="BOG278" s="10"/>
      <c r="BOH278" s="10"/>
      <c r="BOI278" s="10"/>
      <c r="BOJ278" s="10"/>
      <c r="BOK278" s="10"/>
      <c r="BOL278" s="10"/>
      <c r="BOM278" s="10"/>
      <c r="BON278" s="10"/>
      <c r="BOO278" s="10"/>
      <c r="BOP278" s="10"/>
      <c r="BOQ278" s="10"/>
      <c r="BOR278" s="10"/>
      <c r="BOS278" s="10"/>
      <c r="BOT278" s="10"/>
      <c r="BOU278" s="10"/>
      <c r="BOV278" s="10"/>
      <c r="BOW278" s="10"/>
      <c r="BOX278" s="10"/>
      <c r="BOY278" s="10"/>
      <c r="BOZ278" s="10"/>
      <c r="BPA278" s="10"/>
      <c r="BPB278" s="10"/>
      <c r="BPC278" s="10"/>
      <c r="BPD278" s="10"/>
      <c r="BPE278" s="10"/>
      <c r="BPF278" s="10"/>
      <c r="BPG278" s="10"/>
      <c r="BPH278" s="10"/>
      <c r="BPI278" s="10"/>
      <c r="BPJ278" s="10"/>
      <c r="BPK278" s="10"/>
      <c r="BPL278" s="10"/>
      <c r="BPM278" s="10"/>
      <c r="BPN278" s="10"/>
      <c r="BPO278" s="10"/>
      <c r="BPP278" s="10"/>
      <c r="BPQ278" s="10"/>
      <c r="BPR278" s="10"/>
      <c r="BPS278" s="10"/>
      <c r="BPT278" s="10"/>
      <c r="BPU278" s="10"/>
      <c r="BPV278" s="10"/>
      <c r="BPW278" s="10"/>
      <c r="BPX278" s="10"/>
      <c r="BPY278" s="10"/>
      <c r="BPZ278" s="10"/>
      <c r="BQA278" s="10"/>
      <c r="BQB278" s="10"/>
      <c r="BQC278" s="10"/>
      <c r="BQD278" s="10"/>
      <c r="BQE278" s="10"/>
      <c r="BQF278" s="10"/>
      <c r="BQG278" s="10"/>
      <c r="BQH278" s="10"/>
      <c r="BQI278" s="10"/>
      <c r="BQJ278" s="10"/>
      <c r="BQK278" s="10"/>
      <c r="BQL278" s="10"/>
      <c r="BQM278" s="10"/>
      <c r="BQN278" s="10"/>
      <c r="BQO278" s="10"/>
      <c r="BQP278" s="10"/>
      <c r="BQQ278" s="10"/>
      <c r="BQR278" s="10"/>
      <c r="BQS278" s="10"/>
      <c r="BQT278" s="10"/>
      <c r="BQU278" s="10"/>
      <c r="BQV278" s="10"/>
      <c r="BQW278" s="10"/>
      <c r="BQX278" s="10"/>
      <c r="BQY278" s="10"/>
      <c r="BQZ278" s="10"/>
      <c r="BRA278" s="10"/>
      <c r="BRB278" s="10"/>
      <c r="BRC278" s="10"/>
      <c r="BRD278" s="10"/>
      <c r="BRE278" s="10"/>
      <c r="BRF278" s="10"/>
      <c r="BRG278" s="10"/>
      <c r="BRH278" s="10"/>
      <c r="BRI278" s="10"/>
      <c r="BRJ278" s="10"/>
      <c r="BRK278" s="10"/>
      <c r="BRL278" s="10"/>
      <c r="BRM278" s="10"/>
      <c r="BRN278" s="10"/>
      <c r="BRO278" s="10"/>
      <c r="BRP278" s="10"/>
      <c r="BRQ278" s="10"/>
      <c r="BRR278" s="10"/>
      <c r="BRS278" s="10"/>
      <c r="BRT278" s="10"/>
      <c r="BRU278" s="10"/>
      <c r="BRV278" s="10"/>
      <c r="BRW278" s="10"/>
      <c r="BRX278" s="10"/>
      <c r="BRY278" s="10"/>
      <c r="BRZ278" s="10"/>
      <c r="BSA278" s="10"/>
      <c r="BSB278" s="10"/>
      <c r="BSC278" s="10"/>
      <c r="BSD278" s="10"/>
      <c r="BSE278" s="10"/>
      <c r="BSF278" s="10"/>
      <c r="BSG278" s="10"/>
      <c r="BSH278" s="10"/>
      <c r="BSI278" s="10"/>
      <c r="BSJ278" s="10"/>
      <c r="BSK278" s="10"/>
      <c r="BSL278" s="10"/>
      <c r="BSM278" s="10"/>
      <c r="BSN278" s="10"/>
      <c r="BSO278" s="10"/>
      <c r="BSP278" s="10"/>
      <c r="BSQ278" s="10"/>
      <c r="BSR278" s="10"/>
      <c r="BSS278" s="10"/>
      <c r="BST278" s="10"/>
      <c r="BSU278" s="10"/>
      <c r="BSV278" s="10"/>
      <c r="BSW278" s="10"/>
      <c r="BSX278" s="10"/>
      <c r="BSY278" s="10"/>
      <c r="BSZ278" s="10"/>
      <c r="BTA278" s="10"/>
      <c r="BTB278" s="10"/>
      <c r="BTC278" s="10"/>
      <c r="BTD278" s="10"/>
      <c r="BTE278" s="10"/>
      <c r="BTF278" s="10"/>
      <c r="BTG278" s="10"/>
      <c r="BTH278" s="10"/>
      <c r="BTI278" s="10"/>
      <c r="BTJ278" s="10"/>
      <c r="BTK278" s="10"/>
      <c r="BTL278" s="10"/>
      <c r="BTM278" s="10"/>
      <c r="BTN278" s="10"/>
      <c r="BTO278" s="10"/>
      <c r="BTP278" s="10"/>
      <c r="BTQ278" s="10"/>
      <c r="BTR278" s="10"/>
      <c r="BTS278" s="10"/>
      <c r="BTT278" s="10"/>
      <c r="BTU278" s="10"/>
      <c r="BTV278" s="10"/>
      <c r="BTW278" s="10"/>
      <c r="BTX278" s="10"/>
      <c r="BTY278" s="10"/>
      <c r="BTZ278" s="10"/>
      <c r="BUA278" s="10"/>
      <c r="BUB278" s="10"/>
      <c r="BUC278" s="10"/>
      <c r="BUD278" s="10"/>
      <c r="BUE278" s="10"/>
      <c r="BUF278" s="10"/>
      <c r="BUG278" s="10"/>
      <c r="BUH278" s="10"/>
      <c r="BUI278" s="10"/>
      <c r="BUJ278" s="10"/>
      <c r="BUK278" s="10"/>
      <c r="BUL278" s="10"/>
      <c r="BUM278" s="10"/>
      <c r="BUN278" s="10"/>
      <c r="BUO278" s="10"/>
      <c r="BUP278" s="10"/>
      <c r="BUQ278" s="10"/>
      <c r="BUR278" s="10"/>
      <c r="BUS278" s="10"/>
      <c r="BUT278" s="10"/>
      <c r="BUU278" s="10"/>
      <c r="BUV278" s="10"/>
      <c r="BUW278" s="10"/>
      <c r="BUX278" s="10"/>
      <c r="BUY278" s="10"/>
      <c r="BUZ278" s="10"/>
      <c r="BVA278" s="10"/>
      <c r="BVB278" s="10"/>
      <c r="BVC278" s="10"/>
      <c r="BVD278" s="10"/>
      <c r="BVE278" s="10"/>
      <c r="BVF278" s="10"/>
      <c r="BVG278" s="10"/>
      <c r="BVH278" s="10"/>
      <c r="BVI278" s="10"/>
      <c r="BVJ278" s="10"/>
      <c r="BVK278" s="10"/>
      <c r="BVL278" s="10"/>
      <c r="BVM278" s="10"/>
      <c r="BVN278" s="10"/>
      <c r="BVO278" s="10"/>
      <c r="BVP278" s="10"/>
      <c r="BVQ278" s="10"/>
      <c r="BVR278" s="10"/>
      <c r="BVS278" s="10"/>
      <c r="BVT278" s="10"/>
      <c r="BVU278" s="10"/>
      <c r="BVV278" s="10"/>
      <c r="BVW278" s="10"/>
      <c r="BVX278" s="10"/>
      <c r="BVY278" s="10"/>
      <c r="BVZ278" s="10"/>
      <c r="BWA278" s="10"/>
      <c r="BWB278" s="10"/>
      <c r="BWC278" s="10"/>
      <c r="BWD278" s="10"/>
      <c r="BWE278" s="10"/>
      <c r="BWF278" s="10"/>
      <c r="BWG278" s="10"/>
      <c r="BWH278" s="10"/>
      <c r="BWI278" s="10"/>
      <c r="BWJ278" s="10"/>
      <c r="BWK278" s="10"/>
      <c r="BWL278" s="10"/>
      <c r="BWM278" s="10"/>
      <c r="BWN278" s="10"/>
      <c r="BWO278" s="10"/>
      <c r="BWP278" s="10"/>
      <c r="BWQ278" s="10"/>
      <c r="BWR278" s="10"/>
      <c r="BWS278" s="10"/>
      <c r="BWT278" s="10"/>
      <c r="BWU278" s="10"/>
      <c r="BWV278" s="10"/>
      <c r="BWW278" s="10"/>
      <c r="BWX278" s="10"/>
      <c r="BWY278" s="10"/>
      <c r="BWZ278" s="10"/>
      <c r="BXA278" s="10"/>
      <c r="BXB278" s="10"/>
      <c r="BXC278" s="10"/>
      <c r="BXD278" s="10"/>
      <c r="BXE278" s="10"/>
      <c r="BXF278" s="10"/>
      <c r="BXG278" s="10"/>
      <c r="BXH278" s="10"/>
      <c r="BXI278" s="10"/>
      <c r="BXJ278" s="10"/>
      <c r="BXK278" s="10"/>
      <c r="BXL278" s="10"/>
      <c r="BXM278" s="10"/>
      <c r="BXN278" s="10"/>
      <c r="BXO278" s="10"/>
      <c r="BXP278" s="10"/>
      <c r="BXQ278" s="10"/>
      <c r="BXR278" s="10"/>
      <c r="BXS278" s="10"/>
      <c r="BXT278" s="10"/>
      <c r="BXU278" s="10"/>
      <c r="BXV278" s="10"/>
      <c r="BXW278" s="10"/>
      <c r="BXX278" s="10"/>
      <c r="BXY278" s="10"/>
      <c r="BXZ278" s="10"/>
      <c r="BYA278" s="10"/>
      <c r="BYB278" s="10"/>
      <c r="BYC278" s="10"/>
      <c r="BYD278" s="10"/>
      <c r="BYE278" s="10"/>
      <c r="BYF278" s="10"/>
      <c r="BYG278" s="10"/>
      <c r="BYH278" s="10"/>
      <c r="BYI278" s="10"/>
      <c r="BYJ278" s="10"/>
      <c r="BYK278" s="10"/>
      <c r="BYL278" s="10"/>
      <c r="BYM278" s="10"/>
      <c r="BYN278" s="10"/>
      <c r="BYO278" s="10"/>
      <c r="BYP278" s="10"/>
      <c r="BYQ278" s="10"/>
      <c r="BYR278" s="10"/>
      <c r="BYS278" s="10"/>
      <c r="BYT278" s="10"/>
      <c r="BYU278" s="10"/>
      <c r="BYV278" s="10"/>
      <c r="BYW278" s="10"/>
      <c r="BYX278" s="10"/>
      <c r="BYY278" s="10"/>
      <c r="BYZ278" s="10"/>
      <c r="BZA278" s="10"/>
      <c r="BZB278" s="10"/>
      <c r="BZC278" s="10"/>
      <c r="BZD278" s="10"/>
      <c r="BZE278" s="10"/>
      <c r="BZF278" s="10"/>
      <c r="BZG278" s="10"/>
      <c r="BZH278" s="10"/>
      <c r="BZI278" s="10"/>
      <c r="BZJ278" s="10"/>
      <c r="BZK278" s="10"/>
      <c r="BZL278" s="10"/>
      <c r="BZM278" s="10"/>
      <c r="BZN278" s="10"/>
      <c r="BZO278" s="10"/>
      <c r="BZP278" s="10"/>
      <c r="BZQ278" s="10"/>
      <c r="BZR278" s="10"/>
      <c r="BZS278" s="10"/>
      <c r="BZT278" s="10"/>
      <c r="BZU278" s="10"/>
      <c r="BZV278" s="10"/>
      <c r="BZW278" s="10"/>
      <c r="BZX278" s="10"/>
      <c r="BZY278" s="10"/>
      <c r="BZZ278" s="10"/>
      <c r="CAA278" s="10"/>
      <c r="CAB278" s="10"/>
      <c r="CAC278" s="10"/>
      <c r="CAD278" s="10"/>
      <c r="CAE278" s="10"/>
      <c r="CAF278" s="10"/>
      <c r="CAG278" s="10"/>
      <c r="CAH278" s="10"/>
      <c r="CAI278" s="10"/>
      <c r="CAJ278" s="10"/>
      <c r="CAK278" s="10"/>
      <c r="CAL278" s="10"/>
      <c r="CAM278" s="10"/>
      <c r="CAN278" s="10"/>
      <c r="CAO278" s="10"/>
      <c r="CAP278" s="10"/>
      <c r="CAQ278" s="10"/>
      <c r="CAR278" s="10"/>
      <c r="CAS278" s="10"/>
      <c r="CAT278" s="10"/>
      <c r="CAU278" s="10"/>
      <c r="CAV278" s="10"/>
      <c r="CAW278" s="10"/>
      <c r="CAX278" s="10"/>
      <c r="CAY278" s="10"/>
      <c r="CAZ278" s="10"/>
      <c r="CBA278" s="10"/>
      <c r="CBB278" s="10"/>
      <c r="CBC278" s="10"/>
      <c r="CBD278" s="10"/>
      <c r="CBE278" s="10"/>
      <c r="CBF278" s="10"/>
      <c r="CBG278" s="10"/>
      <c r="CBH278" s="10"/>
      <c r="CBI278" s="10"/>
      <c r="CBJ278" s="10"/>
      <c r="CBK278" s="10"/>
      <c r="CBL278" s="10"/>
      <c r="CBM278" s="10"/>
      <c r="CBN278" s="10"/>
      <c r="CBO278" s="10"/>
      <c r="CBP278" s="10"/>
      <c r="CBQ278" s="10"/>
      <c r="CBR278" s="10"/>
      <c r="CBS278" s="10"/>
      <c r="CBT278" s="10"/>
      <c r="CBU278" s="10"/>
      <c r="CBV278" s="10"/>
      <c r="CBW278" s="10"/>
      <c r="CBX278" s="10"/>
      <c r="CBY278" s="10"/>
      <c r="CBZ278" s="10"/>
      <c r="CCA278" s="10"/>
      <c r="CCB278" s="10"/>
      <c r="CCC278" s="10"/>
      <c r="CCD278" s="10"/>
      <c r="CCE278" s="10"/>
      <c r="CCF278" s="10"/>
      <c r="CCG278" s="10"/>
      <c r="CCH278" s="10"/>
      <c r="CCI278" s="10"/>
      <c r="CCJ278" s="10"/>
      <c r="CCK278" s="10"/>
      <c r="CCL278" s="10"/>
      <c r="CCM278" s="10"/>
      <c r="CCN278" s="10"/>
      <c r="CCO278" s="10"/>
      <c r="CCP278" s="10"/>
      <c r="CCQ278" s="10"/>
      <c r="CCR278" s="10"/>
      <c r="CCS278" s="10"/>
      <c r="CCT278" s="10"/>
      <c r="CCU278" s="10"/>
      <c r="CCV278" s="10"/>
      <c r="CCW278" s="10"/>
      <c r="CCX278" s="10"/>
      <c r="CCY278" s="10"/>
      <c r="CCZ278" s="10"/>
      <c r="CDA278" s="10"/>
      <c r="CDB278" s="10"/>
      <c r="CDC278" s="10"/>
      <c r="CDD278" s="10"/>
      <c r="CDE278" s="10"/>
      <c r="CDF278" s="10"/>
      <c r="CDG278" s="10"/>
      <c r="CDH278" s="10"/>
      <c r="CDI278" s="10"/>
      <c r="CDJ278" s="10"/>
      <c r="CDK278" s="10"/>
      <c r="CDL278" s="10"/>
      <c r="CDM278" s="10"/>
      <c r="CDN278" s="10"/>
      <c r="CDO278" s="10"/>
      <c r="CDP278" s="10"/>
      <c r="CDQ278" s="10"/>
      <c r="CDR278" s="10"/>
      <c r="CDS278" s="10"/>
      <c r="CDT278" s="10"/>
      <c r="CDU278" s="10"/>
      <c r="CDV278" s="10"/>
      <c r="CDW278" s="10"/>
      <c r="CDX278" s="10"/>
      <c r="CDY278" s="10"/>
      <c r="CDZ278" s="10"/>
      <c r="CEA278" s="10"/>
      <c r="CEB278" s="10"/>
      <c r="CEC278" s="10"/>
      <c r="CED278" s="10"/>
      <c r="CEE278" s="10"/>
      <c r="CEF278" s="10"/>
      <c r="CEG278" s="10"/>
      <c r="CEH278" s="10"/>
      <c r="CEI278" s="10"/>
      <c r="CEJ278" s="10"/>
      <c r="CEK278" s="10"/>
      <c r="CEL278" s="10"/>
      <c r="CEM278" s="10"/>
      <c r="CEN278" s="10"/>
      <c r="CEO278" s="10"/>
      <c r="CEP278" s="10"/>
      <c r="CEQ278" s="10"/>
      <c r="CER278" s="10"/>
      <c r="CES278" s="10"/>
      <c r="CET278" s="10"/>
      <c r="CEU278" s="10"/>
      <c r="CEV278" s="10"/>
      <c r="CEW278" s="10"/>
      <c r="CEX278" s="10"/>
      <c r="CEY278" s="10"/>
      <c r="CEZ278" s="10"/>
      <c r="CFA278" s="10"/>
      <c r="CFB278" s="10"/>
      <c r="CFC278" s="10"/>
      <c r="CFD278" s="10"/>
      <c r="CFE278" s="10"/>
      <c r="CFF278" s="10"/>
      <c r="CFG278" s="10"/>
      <c r="CFH278" s="10"/>
      <c r="CFI278" s="10"/>
      <c r="CFJ278" s="10"/>
      <c r="CFK278" s="10"/>
      <c r="CFL278" s="10"/>
      <c r="CFM278" s="10"/>
      <c r="CFN278" s="10"/>
      <c r="CFO278" s="10"/>
      <c r="CFP278" s="10"/>
      <c r="CFQ278" s="10"/>
      <c r="CFR278" s="10"/>
      <c r="CFS278" s="10"/>
      <c r="CFT278" s="10"/>
      <c r="CFU278" s="10"/>
      <c r="CFV278" s="10"/>
      <c r="CFW278" s="10"/>
      <c r="CFX278" s="10"/>
      <c r="CFY278" s="10"/>
      <c r="CFZ278" s="10"/>
      <c r="CGA278" s="10"/>
      <c r="CGB278" s="10"/>
      <c r="CGC278" s="10"/>
      <c r="CGD278" s="10"/>
      <c r="CGE278" s="10"/>
      <c r="CGF278" s="10"/>
      <c r="CGG278" s="10"/>
      <c r="CGH278" s="10"/>
      <c r="CGI278" s="10"/>
      <c r="CGJ278" s="10"/>
      <c r="CGK278" s="10"/>
      <c r="CGL278" s="10"/>
      <c r="CGM278" s="10"/>
      <c r="CGN278" s="10"/>
      <c r="CGO278" s="10"/>
      <c r="CGP278" s="10"/>
      <c r="CGQ278" s="10"/>
      <c r="CGR278" s="10"/>
      <c r="CGS278" s="10"/>
      <c r="CGT278" s="10"/>
      <c r="CGU278" s="10"/>
      <c r="CGV278" s="10"/>
      <c r="CGW278" s="10"/>
      <c r="CGX278" s="10"/>
      <c r="CGY278" s="10"/>
      <c r="CGZ278" s="10"/>
      <c r="CHA278" s="10"/>
      <c r="CHB278" s="10"/>
      <c r="CHC278" s="10"/>
      <c r="CHD278" s="10"/>
      <c r="CHE278" s="10"/>
      <c r="CHF278" s="10"/>
      <c r="CHG278" s="10"/>
      <c r="CHH278" s="10"/>
      <c r="CHI278" s="10"/>
      <c r="CHJ278" s="10"/>
      <c r="CHK278" s="10"/>
      <c r="CHL278" s="10"/>
      <c r="CHM278" s="10"/>
      <c r="CHN278" s="10"/>
      <c r="CHO278" s="10"/>
      <c r="CHP278" s="10"/>
      <c r="CHQ278" s="10"/>
      <c r="CHR278" s="10"/>
      <c r="CHS278" s="10"/>
      <c r="CHT278" s="10"/>
      <c r="CHU278" s="10"/>
      <c r="CHV278" s="10"/>
      <c r="CHW278" s="10"/>
      <c r="CHX278" s="10"/>
      <c r="CHY278" s="10"/>
      <c r="CHZ278" s="10"/>
      <c r="CIA278" s="10"/>
      <c r="CIB278" s="10"/>
      <c r="CIC278" s="10"/>
      <c r="CID278" s="10"/>
      <c r="CIE278" s="10"/>
      <c r="CIF278" s="10"/>
      <c r="CIG278" s="10"/>
      <c r="CIH278" s="10"/>
      <c r="CII278" s="10"/>
      <c r="CIJ278" s="10"/>
      <c r="CIK278" s="10"/>
      <c r="CIL278" s="10"/>
      <c r="CIM278" s="10"/>
      <c r="CIN278" s="10"/>
      <c r="CIO278" s="10"/>
      <c r="CIP278" s="10"/>
      <c r="CIQ278" s="10"/>
      <c r="CIR278" s="10"/>
      <c r="CIS278" s="10"/>
      <c r="CIT278" s="10"/>
      <c r="CIU278" s="10"/>
      <c r="CIV278" s="10"/>
      <c r="CIW278" s="10"/>
      <c r="CIX278" s="10"/>
      <c r="CIY278" s="10"/>
      <c r="CIZ278" s="10"/>
      <c r="CJA278" s="10"/>
      <c r="CJB278" s="10"/>
      <c r="CJC278" s="10"/>
      <c r="CJD278" s="10"/>
      <c r="CJE278" s="10"/>
      <c r="CJF278" s="10"/>
      <c r="CJG278" s="10"/>
      <c r="CJH278" s="10"/>
      <c r="CJI278" s="10"/>
      <c r="CJJ278" s="10"/>
      <c r="CJK278" s="10"/>
      <c r="CJL278" s="10"/>
      <c r="CJM278" s="10"/>
      <c r="CJN278" s="10"/>
      <c r="CJO278" s="10"/>
      <c r="CJP278" s="10"/>
      <c r="CJQ278" s="10"/>
      <c r="CJR278" s="10"/>
      <c r="CJS278" s="10"/>
      <c r="CJT278" s="10"/>
      <c r="CJU278" s="10"/>
      <c r="CJV278" s="10"/>
      <c r="CJW278" s="10"/>
      <c r="CJX278" s="10"/>
      <c r="CJY278" s="10"/>
      <c r="CJZ278" s="10"/>
      <c r="CKA278" s="10"/>
      <c r="CKB278" s="10"/>
      <c r="CKC278" s="10"/>
      <c r="CKD278" s="10"/>
      <c r="CKE278" s="10"/>
      <c r="CKF278" s="10"/>
      <c r="CKG278" s="10"/>
      <c r="CKH278" s="10"/>
      <c r="CKI278" s="10"/>
      <c r="CKJ278" s="10"/>
      <c r="CKK278" s="10"/>
      <c r="CKL278" s="10"/>
      <c r="CKM278" s="10"/>
      <c r="CKN278" s="10"/>
      <c r="CKO278" s="10"/>
      <c r="CKP278" s="10"/>
      <c r="CKQ278" s="10"/>
      <c r="CKR278" s="10"/>
      <c r="CKS278" s="10"/>
      <c r="CKT278" s="10"/>
      <c r="CKU278" s="10"/>
      <c r="CKV278" s="10"/>
      <c r="CKW278" s="10"/>
      <c r="CKX278" s="10"/>
      <c r="CKY278" s="10"/>
      <c r="CKZ278" s="10"/>
      <c r="CLA278" s="10"/>
      <c r="CLB278" s="10"/>
      <c r="CLC278" s="10"/>
      <c r="CLD278" s="10"/>
      <c r="CLE278" s="10"/>
      <c r="CLF278" s="10"/>
      <c r="CLG278" s="10"/>
      <c r="CLH278" s="10"/>
      <c r="CLI278" s="10"/>
      <c r="CLJ278" s="10"/>
      <c r="CLK278" s="10"/>
      <c r="CLL278" s="10"/>
      <c r="CLM278" s="10"/>
      <c r="CLN278" s="10"/>
      <c r="CLO278" s="10"/>
      <c r="CLP278" s="10"/>
      <c r="CLQ278" s="10"/>
      <c r="CLR278" s="10"/>
      <c r="CLS278" s="10"/>
      <c r="CLT278" s="10"/>
      <c r="CLU278" s="10"/>
      <c r="CLV278" s="10"/>
      <c r="CLW278" s="10"/>
      <c r="CLX278" s="10"/>
      <c r="CLY278" s="10"/>
      <c r="CLZ278" s="10"/>
      <c r="CMA278" s="10"/>
      <c r="CMB278" s="10"/>
      <c r="CMC278" s="10"/>
      <c r="CMD278" s="10"/>
      <c r="CME278" s="10"/>
      <c r="CMF278" s="10"/>
      <c r="CMG278" s="10"/>
      <c r="CMH278" s="10"/>
      <c r="CMI278" s="10"/>
      <c r="CMJ278" s="10"/>
      <c r="CMK278" s="10"/>
      <c r="CML278" s="10"/>
      <c r="CMM278" s="10"/>
      <c r="CMN278" s="10"/>
      <c r="CMO278" s="10"/>
      <c r="CMP278" s="10"/>
      <c r="CMQ278" s="10"/>
      <c r="CMR278" s="10"/>
      <c r="CMS278" s="10"/>
      <c r="CMT278" s="10"/>
      <c r="CMU278" s="10"/>
      <c r="CMV278" s="10"/>
      <c r="CMW278" s="10"/>
      <c r="CMX278" s="10"/>
      <c r="CMY278" s="10"/>
      <c r="CMZ278" s="10"/>
      <c r="CNA278" s="10"/>
      <c r="CNB278" s="10"/>
      <c r="CNC278" s="10"/>
      <c r="CND278" s="10"/>
      <c r="CNE278" s="10"/>
      <c r="CNF278" s="10"/>
      <c r="CNG278" s="10"/>
      <c r="CNH278" s="10"/>
      <c r="CNI278" s="10"/>
      <c r="CNJ278" s="10"/>
      <c r="CNK278" s="10"/>
      <c r="CNL278" s="10"/>
      <c r="CNM278" s="10"/>
      <c r="CNN278" s="10"/>
      <c r="CNO278" s="10"/>
      <c r="CNP278" s="10"/>
      <c r="CNQ278" s="10"/>
      <c r="CNR278" s="10"/>
      <c r="CNS278" s="10"/>
      <c r="CNT278" s="10"/>
      <c r="CNU278" s="10"/>
      <c r="CNV278" s="10"/>
      <c r="CNW278" s="10"/>
      <c r="CNX278" s="10"/>
      <c r="CNY278" s="10"/>
      <c r="CNZ278" s="10"/>
      <c r="COA278" s="10"/>
      <c r="COB278" s="10"/>
      <c r="COC278" s="10"/>
      <c r="COD278" s="10"/>
      <c r="COE278" s="10"/>
      <c r="COF278" s="10"/>
      <c r="COG278" s="10"/>
      <c r="COH278" s="10"/>
      <c r="COI278" s="10"/>
      <c r="COJ278" s="10"/>
      <c r="COK278" s="10"/>
      <c r="COL278" s="10"/>
      <c r="COM278" s="10"/>
      <c r="CON278" s="10"/>
      <c r="COO278" s="10"/>
      <c r="COP278" s="10"/>
      <c r="COQ278" s="10"/>
      <c r="COR278" s="10"/>
      <c r="COS278" s="10"/>
      <c r="COT278" s="10"/>
      <c r="COU278" s="10"/>
      <c r="COV278" s="10"/>
      <c r="COW278" s="10"/>
      <c r="COX278" s="10"/>
      <c r="COY278" s="10"/>
      <c r="COZ278" s="10"/>
      <c r="CPA278" s="10"/>
      <c r="CPB278" s="10"/>
      <c r="CPC278" s="10"/>
      <c r="CPD278" s="10"/>
      <c r="CPE278" s="10"/>
      <c r="CPF278" s="10"/>
      <c r="CPG278" s="10"/>
      <c r="CPH278" s="10"/>
      <c r="CPI278" s="10"/>
      <c r="CPJ278" s="10"/>
      <c r="CPK278" s="10"/>
      <c r="CPL278" s="10"/>
      <c r="CPM278" s="10"/>
      <c r="CPN278" s="10"/>
      <c r="CPO278" s="10"/>
      <c r="CPP278" s="10"/>
      <c r="CPQ278" s="10"/>
      <c r="CPR278" s="10"/>
      <c r="CPS278" s="10"/>
      <c r="CPT278" s="10"/>
      <c r="CPU278" s="10"/>
      <c r="CPV278" s="10"/>
      <c r="CPW278" s="10"/>
      <c r="CPX278" s="10"/>
      <c r="CPY278" s="10"/>
      <c r="CPZ278" s="10"/>
      <c r="CQA278" s="10"/>
      <c r="CQB278" s="10"/>
      <c r="CQC278" s="10"/>
      <c r="CQD278" s="10"/>
      <c r="CQE278" s="10"/>
      <c r="CQF278" s="10"/>
      <c r="CQG278" s="10"/>
      <c r="CQH278" s="10"/>
      <c r="CQI278" s="10"/>
      <c r="CQJ278" s="10"/>
      <c r="CQK278" s="10"/>
      <c r="CQL278" s="10"/>
      <c r="CQM278" s="10"/>
      <c r="CQN278" s="10"/>
      <c r="CQO278" s="10"/>
      <c r="CQP278" s="10"/>
      <c r="CQQ278" s="10"/>
      <c r="CQR278" s="10"/>
      <c r="CQS278" s="10"/>
      <c r="CQT278" s="10"/>
      <c r="CQU278" s="10"/>
      <c r="CQV278" s="10"/>
      <c r="CQW278" s="10"/>
      <c r="CQX278" s="10"/>
      <c r="CQY278" s="10"/>
      <c r="CQZ278" s="10"/>
      <c r="CRA278" s="10"/>
      <c r="CRB278" s="10"/>
      <c r="CRC278" s="10"/>
      <c r="CRD278" s="10"/>
      <c r="CRE278" s="10"/>
      <c r="CRF278" s="10"/>
      <c r="CRG278" s="10"/>
      <c r="CRH278" s="10"/>
      <c r="CRI278" s="10"/>
      <c r="CRJ278" s="10"/>
      <c r="CRK278" s="10"/>
      <c r="CRL278" s="10"/>
      <c r="CRM278" s="10"/>
      <c r="CRN278" s="10"/>
      <c r="CRO278" s="10"/>
      <c r="CRP278" s="10"/>
      <c r="CRQ278" s="10"/>
      <c r="CRR278" s="10"/>
      <c r="CRS278" s="10"/>
      <c r="CRT278" s="10"/>
      <c r="CRU278" s="10"/>
      <c r="CRV278" s="10"/>
      <c r="CRW278" s="10"/>
      <c r="CRX278" s="10"/>
      <c r="CRY278" s="10"/>
      <c r="CRZ278" s="10"/>
      <c r="CSA278" s="10"/>
      <c r="CSB278" s="10"/>
      <c r="CSC278" s="10"/>
      <c r="CSD278" s="10"/>
      <c r="CSE278" s="10"/>
      <c r="CSF278" s="10"/>
      <c r="CSG278" s="10"/>
      <c r="CSH278" s="10"/>
      <c r="CSI278" s="10"/>
      <c r="CSJ278" s="10"/>
      <c r="CSK278" s="10"/>
      <c r="CSL278" s="10"/>
      <c r="CSM278" s="10"/>
      <c r="CSN278" s="10"/>
      <c r="CSO278" s="10"/>
      <c r="CSP278" s="10"/>
      <c r="CSQ278" s="10"/>
      <c r="CSR278" s="10"/>
      <c r="CSS278" s="10"/>
      <c r="CST278" s="10"/>
      <c r="CSU278" s="10"/>
      <c r="CSV278" s="10"/>
      <c r="CSW278" s="10"/>
      <c r="CSX278" s="10"/>
      <c r="CSY278" s="10"/>
      <c r="CSZ278" s="10"/>
      <c r="CTA278" s="10"/>
      <c r="CTB278" s="10"/>
      <c r="CTC278" s="10"/>
      <c r="CTD278" s="10"/>
      <c r="CTE278" s="10"/>
      <c r="CTF278" s="10"/>
      <c r="CTG278" s="10"/>
      <c r="CTH278" s="10"/>
      <c r="CTI278" s="10"/>
      <c r="CTJ278" s="10"/>
      <c r="CTK278" s="10"/>
      <c r="CTL278" s="10"/>
      <c r="CTM278" s="10"/>
      <c r="CTN278" s="10"/>
      <c r="CTO278" s="10"/>
      <c r="CTP278" s="10"/>
      <c r="CTQ278" s="10"/>
      <c r="CTR278" s="10"/>
      <c r="CTS278" s="10"/>
      <c r="CTT278" s="10"/>
      <c r="CTU278" s="10"/>
      <c r="CTV278" s="10"/>
      <c r="CTW278" s="10"/>
      <c r="CTX278" s="10"/>
      <c r="CTY278" s="10"/>
      <c r="CTZ278" s="10"/>
      <c r="CUA278" s="10"/>
      <c r="CUB278" s="10"/>
      <c r="CUC278" s="10"/>
      <c r="CUD278" s="10"/>
      <c r="CUE278" s="10"/>
      <c r="CUF278" s="10"/>
      <c r="CUG278" s="10"/>
      <c r="CUH278" s="10"/>
      <c r="CUI278" s="10"/>
      <c r="CUJ278" s="10"/>
      <c r="CUK278" s="10"/>
      <c r="CUL278" s="10"/>
      <c r="CUM278" s="10"/>
      <c r="CUN278" s="10"/>
      <c r="CUO278" s="10"/>
      <c r="CUP278" s="10"/>
      <c r="CUQ278" s="10"/>
      <c r="CUR278" s="10"/>
      <c r="CUS278" s="10"/>
      <c r="CUT278" s="10"/>
      <c r="CUU278" s="10"/>
      <c r="CUV278" s="10"/>
      <c r="CUW278" s="10"/>
      <c r="CUX278" s="10"/>
      <c r="CUY278" s="10"/>
      <c r="CUZ278" s="10"/>
      <c r="CVA278" s="10"/>
      <c r="CVB278" s="10"/>
      <c r="CVC278" s="10"/>
      <c r="CVD278" s="10"/>
      <c r="CVE278" s="10"/>
      <c r="CVF278" s="10"/>
      <c r="CVG278" s="10"/>
      <c r="CVH278" s="10"/>
      <c r="CVI278" s="10"/>
      <c r="CVJ278" s="10"/>
      <c r="CVK278" s="10"/>
      <c r="CVL278" s="10"/>
      <c r="CVM278" s="10"/>
      <c r="CVN278" s="10"/>
      <c r="CVO278" s="10"/>
      <c r="CVP278" s="10"/>
      <c r="CVQ278" s="10"/>
      <c r="CVR278" s="10"/>
      <c r="CVS278" s="10"/>
      <c r="CVT278" s="10"/>
      <c r="CVU278" s="10"/>
      <c r="CVV278" s="10"/>
      <c r="CVW278" s="10"/>
      <c r="CVX278" s="10"/>
      <c r="CVY278" s="10"/>
      <c r="CVZ278" s="10"/>
      <c r="CWA278" s="10"/>
      <c r="CWB278" s="10"/>
      <c r="CWC278" s="10"/>
      <c r="CWD278" s="10"/>
      <c r="CWE278" s="10"/>
      <c r="CWF278" s="10"/>
      <c r="CWG278" s="10"/>
      <c r="CWH278" s="10"/>
      <c r="CWI278" s="10"/>
      <c r="CWJ278" s="10"/>
      <c r="CWK278" s="10"/>
      <c r="CWL278" s="10"/>
      <c r="CWM278" s="10"/>
      <c r="CWN278" s="10"/>
      <c r="CWO278" s="10"/>
      <c r="CWP278" s="10"/>
      <c r="CWQ278" s="10"/>
      <c r="CWR278" s="10"/>
      <c r="CWS278" s="10"/>
      <c r="CWT278" s="10"/>
      <c r="CWU278" s="10"/>
      <c r="CWV278" s="10"/>
      <c r="CWW278" s="10"/>
      <c r="CWX278" s="10"/>
      <c r="CWY278" s="10"/>
      <c r="CWZ278" s="10"/>
      <c r="CXA278" s="10"/>
      <c r="CXB278" s="10"/>
      <c r="CXC278" s="10"/>
      <c r="CXD278" s="10"/>
      <c r="CXE278" s="10"/>
      <c r="CXF278" s="10"/>
      <c r="CXG278" s="10"/>
      <c r="CXH278" s="10"/>
      <c r="CXI278" s="10"/>
      <c r="CXJ278" s="10"/>
      <c r="CXK278" s="10"/>
      <c r="CXL278" s="10"/>
      <c r="CXM278" s="10"/>
      <c r="CXN278" s="10"/>
      <c r="CXO278" s="10"/>
      <c r="CXP278" s="10"/>
      <c r="CXQ278" s="10"/>
      <c r="CXR278" s="10"/>
      <c r="CXS278" s="10"/>
      <c r="CXT278" s="10"/>
      <c r="CXU278" s="10"/>
      <c r="CXV278" s="10"/>
      <c r="CXW278" s="10"/>
      <c r="CXX278" s="10"/>
      <c r="CXY278" s="10"/>
      <c r="CXZ278" s="10"/>
      <c r="CYA278" s="10"/>
      <c r="CYB278" s="10"/>
      <c r="CYC278" s="10"/>
      <c r="CYD278" s="10"/>
      <c r="CYE278" s="10"/>
      <c r="CYF278" s="10"/>
      <c r="CYG278" s="10"/>
      <c r="CYH278" s="10"/>
      <c r="CYI278" s="10"/>
      <c r="CYJ278" s="10"/>
      <c r="CYK278" s="10"/>
      <c r="CYL278" s="10"/>
      <c r="CYM278" s="10"/>
      <c r="CYN278" s="10"/>
      <c r="CYO278" s="10"/>
      <c r="CYP278" s="10"/>
      <c r="CYQ278" s="10"/>
      <c r="CYR278" s="10"/>
      <c r="CYS278" s="10"/>
      <c r="CYT278" s="10"/>
      <c r="CYU278" s="10"/>
      <c r="CYV278" s="10"/>
      <c r="CYW278" s="10"/>
      <c r="CYX278" s="10"/>
      <c r="CYY278" s="10"/>
      <c r="CYZ278" s="10"/>
      <c r="CZA278" s="10"/>
      <c r="CZB278" s="10"/>
      <c r="CZC278" s="10"/>
      <c r="CZD278" s="10"/>
      <c r="CZE278" s="10"/>
      <c r="CZF278" s="10"/>
      <c r="CZG278" s="10"/>
      <c r="CZH278" s="10"/>
      <c r="CZI278" s="10"/>
      <c r="CZJ278" s="10"/>
      <c r="CZK278" s="10"/>
      <c r="CZL278" s="10"/>
      <c r="CZM278" s="10"/>
      <c r="CZN278" s="10"/>
      <c r="CZO278" s="10"/>
      <c r="CZP278" s="10"/>
      <c r="CZQ278" s="10"/>
      <c r="CZR278" s="10"/>
      <c r="CZS278" s="10"/>
      <c r="CZT278" s="10"/>
      <c r="CZU278" s="10"/>
      <c r="CZV278" s="10"/>
      <c r="CZW278" s="10"/>
      <c r="CZX278" s="10"/>
      <c r="CZY278" s="10"/>
      <c r="CZZ278" s="10"/>
      <c r="DAA278" s="10"/>
      <c r="DAB278" s="10"/>
      <c r="DAC278" s="10"/>
      <c r="DAD278" s="10"/>
      <c r="DAE278" s="10"/>
      <c r="DAF278" s="10"/>
      <c r="DAG278" s="10"/>
      <c r="DAH278" s="10"/>
      <c r="DAI278" s="10"/>
      <c r="DAJ278" s="10"/>
      <c r="DAK278" s="10"/>
      <c r="DAL278" s="10"/>
      <c r="DAM278" s="10"/>
      <c r="DAN278" s="10"/>
      <c r="DAO278" s="10"/>
      <c r="DAP278" s="10"/>
      <c r="DAQ278" s="10"/>
      <c r="DAR278" s="10"/>
      <c r="DAS278" s="10"/>
      <c r="DAT278" s="10"/>
      <c r="DAU278" s="10"/>
      <c r="DAV278" s="10"/>
      <c r="DAW278" s="10"/>
      <c r="DAX278" s="10"/>
      <c r="DAY278" s="10"/>
      <c r="DAZ278" s="10"/>
      <c r="DBA278" s="10"/>
      <c r="DBB278" s="10"/>
      <c r="DBC278" s="10"/>
      <c r="DBD278" s="10"/>
      <c r="DBE278" s="10"/>
      <c r="DBF278" s="10"/>
      <c r="DBG278" s="10"/>
      <c r="DBH278" s="10"/>
      <c r="DBI278" s="10"/>
      <c r="DBJ278" s="10"/>
      <c r="DBK278" s="10"/>
      <c r="DBL278" s="10"/>
      <c r="DBM278" s="10"/>
      <c r="DBN278" s="10"/>
      <c r="DBO278" s="10"/>
      <c r="DBP278" s="10"/>
      <c r="DBQ278" s="10"/>
      <c r="DBR278" s="10"/>
      <c r="DBS278" s="10"/>
      <c r="DBT278" s="10"/>
      <c r="DBU278" s="10"/>
      <c r="DBV278" s="10"/>
      <c r="DBW278" s="10"/>
      <c r="DBX278" s="10"/>
      <c r="DBY278" s="10"/>
      <c r="DBZ278" s="10"/>
      <c r="DCA278" s="10"/>
      <c r="DCB278" s="10"/>
      <c r="DCC278" s="10"/>
      <c r="DCD278" s="10"/>
      <c r="DCE278" s="10"/>
      <c r="DCF278" s="10"/>
      <c r="DCG278" s="10"/>
      <c r="DCH278" s="10"/>
      <c r="DCI278" s="10"/>
      <c r="DCJ278" s="10"/>
      <c r="DCK278" s="10"/>
      <c r="DCL278" s="10"/>
      <c r="DCM278" s="10"/>
      <c r="DCN278" s="10"/>
      <c r="DCO278" s="10"/>
      <c r="DCP278" s="10"/>
      <c r="DCQ278" s="10"/>
      <c r="DCR278" s="10"/>
      <c r="DCS278" s="10"/>
      <c r="DCT278" s="10"/>
      <c r="DCU278" s="10"/>
      <c r="DCV278" s="10"/>
      <c r="DCW278" s="10"/>
      <c r="DCX278" s="10"/>
      <c r="DCY278" s="10"/>
      <c r="DCZ278" s="10"/>
      <c r="DDA278" s="10"/>
      <c r="DDB278" s="10"/>
      <c r="DDC278" s="10"/>
      <c r="DDD278" s="10"/>
      <c r="DDE278" s="10"/>
      <c r="DDF278" s="10"/>
      <c r="DDG278" s="10"/>
      <c r="DDH278" s="10"/>
      <c r="DDI278" s="10"/>
      <c r="DDJ278" s="10"/>
      <c r="DDK278" s="10"/>
      <c r="DDL278" s="10"/>
      <c r="DDM278" s="10"/>
      <c r="DDN278" s="10"/>
      <c r="DDO278" s="10"/>
      <c r="DDP278" s="10"/>
      <c r="DDQ278" s="10"/>
      <c r="DDR278" s="10"/>
      <c r="DDS278" s="10"/>
      <c r="DDT278" s="10"/>
      <c r="DDU278" s="10"/>
      <c r="DDV278" s="10"/>
      <c r="DDW278" s="10"/>
      <c r="DDX278" s="10"/>
      <c r="DDY278" s="10"/>
      <c r="DDZ278" s="10"/>
      <c r="DEA278" s="10"/>
      <c r="DEB278" s="10"/>
      <c r="DEC278" s="10"/>
      <c r="DED278" s="10"/>
      <c r="DEE278" s="10"/>
      <c r="DEF278" s="10"/>
      <c r="DEG278" s="10"/>
      <c r="DEH278" s="10"/>
      <c r="DEI278" s="10"/>
      <c r="DEJ278" s="10"/>
      <c r="DEK278" s="10"/>
      <c r="DEL278" s="10"/>
      <c r="DEM278" s="10"/>
      <c r="DEN278" s="10"/>
      <c r="DEO278" s="10"/>
      <c r="DEP278" s="10"/>
      <c r="DEQ278" s="10"/>
      <c r="DER278" s="10"/>
      <c r="DES278" s="10"/>
      <c r="DET278" s="10"/>
      <c r="DEU278" s="10"/>
      <c r="DEV278" s="10"/>
      <c r="DEW278" s="10"/>
      <c r="DEX278" s="10"/>
      <c r="DEY278" s="10"/>
      <c r="DEZ278" s="10"/>
      <c r="DFA278" s="10"/>
      <c r="DFB278" s="10"/>
      <c r="DFC278" s="10"/>
      <c r="DFD278" s="10"/>
      <c r="DFE278" s="10"/>
      <c r="DFF278" s="10"/>
      <c r="DFG278" s="10"/>
      <c r="DFH278" s="10"/>
      <c r="DFI278" s="10"/>
      <c r="DFJ278" s="10"/>
      <c r="DFK278" s="10"/>
      <c r="DFL278" s="10"/>
      <c r="DFM278" s="10"/>
      <c r="DFN278" s="10"/>
      <c r="DFO278" s="10"/>
      <c r="DFP278" s="10"/>
      <c r="DFQ278" s="10"/>
      <c r="DFR278" s="10"/>
      <c r="DFS278" s="10"/>
      <c r="DFT278" s="10"/>
      <c r="DFU278" s="10"/>
      <c r="DFV278" s="10"/>
      <c r="DFW278" s="10"/>
      <c r="DFX278" s="10"/>
      <c r="DFY278" s="10"/>
      <c r="DFZ278" s="10"/>
      <c r="DGA278" s="10"/>
      <c r="DGB278" s="10"/>
      <c r="DGC278" s="10"/>
      <c r="DGD278" s="10"/>
      <c r="DGE278" s="10"/>
      <c r="DGF278" s="10"/>
      <c r="DGG278" s="10"/>
      <c r="DGH278" s="10"/>
      <c r="DGI278" s="10"/>
      <c r="DGJ278" s="10"/>
      <c r="DGK278" s="10"/>
      <c r="DGL278" s="10"/>
      <c r="DGM278" s="10"/>
      <c r="DGN278" s="10"/>
      <c r="DGO278" s="10"/>
      <c r="DGP278" s="10"/>
      <c r="DGQ278" s="10"/>
      <c r="DGR278" s="10"/>
      <c r="DGS278" s="10"/>
      <c r="DGT278" s="10"/>
      <c r="DGU278" s="10"/>
      <c r="DGV278" s="10"/>
      <c r="DGW278" s="10"/>
      <c r="DGX278" s="10"/>
      <c r="DGY278" s="10"/>
      <c r="DGZ278" s="10"/>
      <c r="DHA278" s="10"/>
      <c r="DHB278" s="10"/>
      <c r="DHC278" s="10"/>
      <c r="DHD278" s="10"/>
      <c r="DHE278" s="10"/>
      <c r="DHF278" s="10"/>
      <c r="DHG278" s="10"/>
      <c r="DHH278" s="10"/>
      <c r="DHI278" s="10"/>
      <c r="DHJ278" s="10"/>
      <c r="DHK278" s="10"/>
      <c r="DHL278" s="10"/>
      <c r="DHM278" s="10"/>
      <c r="DHN278" s="10"/>
      <c r="DHO278" s="10"/>
      <c r="DHP278" s="10"/>
      <c r="DHQ278" s="10"/>
      <c r="DHR278" s="10"/>
      <c r="DHS278" s="10"/>
      <c r="DHT278" s="10"/>
      <c r="DHU278" s="10"/>
      <c r="DHV278" s="10"/>
      <c r="DHW278" s="10"/>
      <c r="DHX278" s="10"/>
      <c r="DHY278" s="10"/>
      <c r="DHZ278" s="10"/>
      <c r="DIA278" s="10"/>
      <c r="DIB278" s="10"/>
      <c r="DIC278" s="10"/>
      <c r="DID278" s="10"/>
      <c r="DIE278" s="10"/>
      <c r="DIF278" s="10"/>
      <c r="DIG278" s="10"/>
      <c r="DIH278" s="10"/>
      <c r="DII278" s="10"/>
      <c r="DIJ278" s="10"/>
      <c r="DIK278" s="10"/>
      <c r="DIL278" s="10"/>
      <c r="DIM278" s="10"/>
      <c r="DIN278" s="10"/>
      <c r="DIO278" s="10"/>
      <c r="DIP278" s="10"/>
      <c r="DIQ278" s="10"/>
      <c r="DIR278" s="10"/>
      <c r="DIS278" s="10"/>
      <c r="DIT278" s="10"/>
      <c r="DIU278" s="10"/>
      <c r="DIV278" s="10"/>
      <c r="DIW278" s="10"/>
      <c r="DIX278" s="10"/>
      <c r="DIY278" s="10"/>
      <c r="DIZ278" s="10"/>
      <c r="DJA278" s="10"/>
      <c r="DJB278" s="10"/>
      <c r="DJC278" s="10"/>
      <c r="DJD278" s="10"/>
      <c r="DJE278" s="10"/>
      <c r="DJF278" s="10"/>
      <c r="DJG278" s="10"/>
      <c r="DJH278" s="10"/>
      <c r="DJI278" s="10"/>
      <c r="DJJ278" s="10"/>
      <c r="DJK278" s="10"/>
      <c r="DJL278" s="10"/>
      <c r="DJM278" s="10"/>
      <c r="DJN278" s="10"/>
      <c r="DJO278" s="10"/>
      <c r="DJP278" s="10"/>
      <c r="DJQ278" s="10"/>
      <c r="DJR278" s="10"/>
      <c r="DJS278" s="10"/>
      <c r="DJT278" s="10"/>
      <c r="DJU278" s="10"/>
      <c r="DJV278" s="10"/>
      <c r="DJW278" s="10"/>
      <c r="DJX278" s="10"/>
      <c r="DJY278" s="10"/>
      <c r="DJZ278" s="10"/>
      <c r="DKA278" s="10"/>
      <c r="DKB278" s="10"/>
      <c r="DKC278" s="10"/>
      <c r="DKD278" s="10"/>
      <c r="DKE278" s="10"/>
      <c r="DKF278" s="10"/>
      <c r="DKG278" s="10"/>
      <c r="DKH278" s="10"/>
      <c r="DKI278" s="10"/>
      <c r="DKJ278" s="10"/>
      <c r="DKK278" s="10"/>
      <c r="DKL278" s="10"/>
      <c r="DKM278" s="10"/>
      <c r="DKN278" s="10"/>
      <c r="DKO278" s="10"/>
      <c r="DKP278" s="10"/>
      <c r="DKQ278" s="10"/>
      <c r="DKR278" s="10"/>
      <c r="DKS278" s="10"/>
      <c r="DKT278" s="10"/>
      <c r="DKU278" s="10"/>
      <c r="DKV278" s="10"/>
      <c r="DKW278" s="10"/>
      <c r="DKX278" s="10"/>
      <c r="DKY278" s="10"/>
      <c r="DKZ278" s="10"/>
      <c r="DLA278" s="10"/>
      <c r="DLB278" s="10"/>
      <c r="DLC278" s="10"/>
      <c r="DLD278" s="10"/>
      <c r="DLE278" s="10"/>
      <c r="DLF278" s="10"/>
      <c r="DLG278" s="10"/>
      <c r="DLH278" s="10"/>
      <c r="DLI278" s="10"/>
      <c r="DLJ278" s="10"/>
      <c r="DLK278" s="10"/>
      <c r="DLL278" s="10"/>
      <c r="DLM278" s="10"/>
      <c r="DLN278" s="10"/>
      <c r="DLO278" s="10"/>
      <c r="DLP278" s="10"/>
      <c r="DLQ278" s="10"/>
      <c r="DLR278" s="10"/>
      <c r="DLS278" s="10"/>
      <c r="DLT278" s="10"/>
      <c r="DLU278" s="10"/>
      <c r="DLV278" s="10"/>
      <c r="DLW278" s="10"/>
      <c r="DLX278" s="10"/>
      <c r="DLY278" s="10"/>
      <c r="DLZ278" s="10"/>
      <c r="DMA278" s="10"/>
      <c r="DMB278" s="10"/>
      <c r="DMC278" s="10"/>
      <c r="DMD278" s="10"/>
      <c r="DME278" s="10"/>
      <c r="DMF278" s="10"/>
      <c r="DMG278" s="10"/>
      <c r="DMH278" s="10"/>
      <c r="DMI278" s="10"/>
      <c r="DMJ278" s="10"/>
      <c r="DMK278" s="10"/>
      <c r="DML278" s="10"/>
      <c r="DMM278" s="10"/>
      <c r="DMN278" s="10"/>
      <c r="DMO278" s="10"/>
      <c r="DMP278" s="10"/>
      <c r="DMQ278" s="10"/>
      <c r="DMR278" s="10"/>
      <c r="DMS278" s="10"/>
      <c r="DMT278" s="10"/>
      <c r="DMU278" s="10"/>
      <c r="DMV278" s="10"/>
      <c r="DMW278" s="10"/>
      <c r="DMX278" s="10"/>
      <c r="DMY278" s="10"/>
      <c r="DMZ278" s="10"/>
      <c r="DNA278" s="10"/>
      <c r="DNB278" s="10"/>
      <c r="DNC278" s="10"/>
      <c r="DND278" s="10"/>
      <c r="DNE278" s="10"/>
      <c r="DNF278" s="10"/>
      <c r="DNG278" s="10"/>
      <c r="DNH278" s="10"/>
      <c r="DNI278" s="10"/>
      <c r="DNJ278" s="10"/>
      <c r="DNK278" s="10"/>
      <c r="DNL278" s="10"/>
      <c r="DNM278" s="10"/>
      <c r="DNN278" s="10"/>
      <c r="DNO278" s="10"/>
      <c r="DNP278" s="10"/>
      <c r="DNQ278" s="10"/>
      <c r="DNR278" s="10"/>
      <c r="DNS278" s="10"/>
      <c r="DNT278" s="10"/>
      <c r="DNU278" s="10"/>
      <c r="DNV278" s="10"/>
      <c r="DNW278" s="10"/>
      <c r="DNX278" s="10"/>
      <c r="DNY278" s="10"/>
      <c r="DNZ278" s="10"/>
      <c r="DOA278" s="10"/>
      <c r="DOB278" s="10"/>
      <c r="DOC278" s="10"/>
      <c r="DOD278" s="10"/>
      <c r="DOE278" s="10"/>
      <c r="DOF278" s="10"/>
      <c r="DOG278" s="10"/>
      <c r="DOH278" s="10"/>
      <c r="DOI278" s="10"/>
      <c r="DOJ278" s="10"/>
      <c r="DOK278" s="10"/>
      <c r="DOL278" s="10"/>
      <c r="DOM278" s="10"/>
      <c r="DON278" s="10"/>
      <c r="DOO278" s="10"/>
      <c r="DOP278" s="10"/>
      <c r="DOQ278" s="10"/>
      <c r="DOR278" s="10"/>
      <c r="DOS278" s="10"/>
      <c r="DOT278" s="10"/>
      <c r="DOU278" s="10"/>
      <c r="DOV278" s="10"/>
      <c r="DOW278" s="10"/>
      <c r="DOX278" s="10"/>
      <c r="DOY278" s="10"/>
      <c r="DOZ278" s="10"/>
      <c r="DPA278" s="10"/>
      <c r="DPB278" s="10"/>
      <c r="DPC278" s="10"/>
      <c r="DPD278" s="10"/>
      <c r="DPE278" s="10"/>
      <c r="DPF278" s="10"/>
    </row>
    <row r="288" spans="1:3126" s="20" customFormat="1" x14ac:dyDescent="0.25">
      <c r="A288" s="32"/>
      <c r="B288" s="32"/>
      <c r="C288" s="32"/>
      <c r="D288" s="19"/>
      <c r="E288" s="19"/>
      <c r="F288" s="19"/>
      <c r="G288" s="19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  <c r="GW288" s="10"/>
      <c r="GX288" s="10"/>
      <c r="GY288" s="10"/>
      <c r="GZ288" s="10"/>
      <c r="HA288" s="10"/>
      <c r="HB288" s="10"/>
      <c r="HC288" s="10"/>
      <c r="HD288" s="10"/>
      <c r="HE288" s="10"/>
      <c r="HF288" s="10"/>
      <c r="HG288" s="10"/>
      <c r="HH288" s="10"/>
      <c r="HI288" s="10"/>
      <c r="HJ288" s="10"/>
      <c r="HK288" s="10"/>
      <c r="HL288" s="10"/>
      <c r="HM288" s="10"/>
      <c r="HN288" s="10"/>
      <c r="HO288" s="10"/>
      <c r="HP288" s="10"/>
      <c r="HQ288" s="10"/>
      <c r="HR288" s="10"/>
      <c r="HS288" s="10"/>
      <c r="HT288" s="10"/>
      <c r="HU288" s="10"/>
      <c r="HV288" s="10"/>
      <c r="HW288" s="10"/>
      <c r="HX288" s="10"/>
      <c r="HY288" s="10"/>
      <c r="HZ288" s="10"/>
      <c r="IA288" s="10"/>
      <c r="IB288" s="10"/>
      <c r="IC288" s="10"/>
      <c r="ID288" s="10"/>
      <c r="IE288" s="10"/>
      <c r="IF288" s="10"/>
      <c r="IG288" s="10"/>
      <c r="IH288" s="10"/>
      <c r="II288" s="10"/>
      <c r="IJ288" s="10"/>
      <c r="IK288" s="10"/>
      <c r="IL288" s="10"/>
      <c r="IM288" s="10"/>
      <c r="IN288" s="10"/>
      <c r="IO288" s="10"/>
      <c r="IP288" s="10"/>
      <c r="IQ288" s="10"/>
      <c r="IR288" s="10"/>
      <c r="IS288" s="10"/>
      <c r="IT288" s="10"/>
      <c r="IU288" s="10"/>
      <c r="IV288" s="10"/>
      <c r="IW288" s="10"/>
      <c r="IX288" s="10"/>
      <c r="IY288" s="10"/>
      <c r="IZ288" s="10"/>
      <c r="JA288" s="10"/>
      <c r="JB288" s="10"/>
      <c r="JC288" s="10"/>
      <c r="JD288" s="10"/>
      <c r="JE288" s="10"/>
      <c r="JF288" s="10"/>
      <c r="JG288" s="10"/>
      <c r="JH288" s="10"/>
      <c r="JI288" s="10"/>
      <c r="JJ288" s="10"/>
      <c r="JK288" s="10"/>
      <c r="JL288" s="10"/>
      <c r="JM288" s="10"/>
      <c r="JN288" s="10"/>
      <c r="JO288" s="10"/>
      <c r="JP288" s="10"/>
      <c r="JQ288" s="10"/>
      <c r="JR288" s="10"/>
      <c r="JS288" s="10"/>
      <c r="JT288" s="10"/>
      <c r="JU288" s="10"/>
      <c r="JV288" s="10"/>
      <c r="JW288" s="10"/>
      <c r="JX288" s="10"/>
      <c r="JY288" s="10"/>
      <c r="JZ288" s="10"/>
      <c r="KA288" s="10"/>
      <c r="KB288" s="10"/>
      <c r="KC288" s="10"/>
      <c r="KD288" s="10"/>
      <c r="KE288" s="10"/>
      <c r="KF288" s="10"/>
      <c r="KG288" s="10"/>
      <c r="KH288" s="10"/>
      <c r="KI288" s="10"/>
      <c r="KJ288" s="10"/>
      <c r="KK288" s="10"/>
      <c r="KL288" s="10"/>
      <c r="KM288" s="10"/>
      <c r="KN288" s="10"/>
      <c r="KO288" s="10"/>
      <c r="KP288" s="10"/>
      <c r="KQ288" s="10"/>
      <c r="KR288" s="10"/>
      <c r="KS288" s="10"/>
      <c r="KT288" s="10"/>
      <c r="KU288" s="10"/>
      <c r="KV288" s="10"/>
      <c r="KW288" s="10"/>
      <c r="KX288" s="10"/>
      <c r="KY288" s="10"/>
      <c r="KZ288" s="10"/>
      <c r="LA288" s="10"/>
      <c r="LB288" s="10"/>
      <c r="LC288" s="10"/>
      <c r="LD288" s="10"/>
      <c r="LE288" s="10"/>
      <c r="LF288" s="10"/>
      <c r="LG288" s="10"/>
      <c r="LH288" s="10"/>
      <c r="LI288" s="10"/>
      <c r="LJ288" s="10"/>
      <c r="LK288" s="10"/>
      <c r="LL288" s="10"/>
      <c r="LM288" s="10"/>
      <c r="LN288" s="10"/>
      <c r="LO288" s="10"/>
      <c r="LP288" s="10"/>
      <c r="LQ288" s="10"/>
      <c r="LR288" s="10"/>
      <c r="LS288" s="10"/>
      <c r="LT288" s="10"/>
      <c r="LU288" s="10"/>
      <c r="LV288" s="10"/>
      <c r="LW288" s="10"/>
      <c r="LX288" s="10"/>
      <c r="LY288" s="10"/>
      <c r="LZ288" s="10"/>
      <c r="MA288" s="10"/>
      <c r="MB288" s="10"/>
      <c r="MC288" s="10"/>
      <c r="MD288" s="10"/>
      <c r="ME288" s="10"/>
      <c r="MF288" s="10"/>
      <c r="MG288" s="10"/>
      <c r="MH288" s="10"/>
      <c r="MI288" s="10"/>
      <c r="MJ288" s="10"/>
      <c r="MK288" s="10"/>
      <c r="ML288" s="10"/>
      <c r="MM288" s="10"/>
      <c r="MN288" s="10"/>
      <c r="MO288" s="10"/>
      <c r="MP288" s="10"/>
      <c r="MQ288" s="10"/>
      <c r="MR288" s="10"/>
      <c r="MS288" s="10"/>
      <c r="MT288" s="10"/>
      <c r="MU288" s="10"/>
      <c r="MV288" s="10"/>
      <c r="MW288" s="10"/>
      <c r="MX288" s="10"/>
      <c r="MY288" s="10"/>
      <c r="MZ288" s="10"/>
      <c r="NA288" s="10"/>
      <c r="NB288" s="10"/>
      <c r="NC288" s="10"/>
      <c r="ND288" s="10"/>
      <c r="NE288" s="10"/>
      <c r="NF288" s="10"/>
      <c r="NG288" s="10"/>
      <c r="NH288" s="10"/>
      <c r="NI288" s="10"/>
      <c r="NJ288" s="10"/>
      <c r="NK288" s="10"/>
      <c r="NL288" s="10"/>
      <c r="NM288" s="10"/>
      <c r="NN288" s="10"/>
      <c r="NO288" s="10"/>
      <c r="NP288" s="10"/>
      <c r="NQ288" s="10"/>
      <c r="NR288" s="10"/>
      <c r="NS288" s="10"/>
      <c r="NT288" s="10"/>
      <c r="NU288" s="10"/>
      <c r="NV288" s="10"/>
      <c r="NW288" s="10"/>
      <c r="NX288" s="10"/>
      <c r="NY288" s="10"/>
      <c r="NZ288" s="10"/>
      <c r="OA288" s="10"/>
      <c r="OB288" s="10"/>
      <c r="OC288" s="10"/>
      <c r="OD288" s="10"/>
      <c r="OE288" s="10"/>
      <c r="OF288" s="10"/>
      <c r="OG288" s="10"/>
      <c r="OH288" s="10"/>
      <c r="OI288" s="10"/>
      <c r="OJ288" s="10"/>
      <c r="OK288" s="10"/>
      <c r="OL288" s="10"/>
      <c r="OM288" s="10"/>
      <c r="ON288" s="10"/>
      <c r="OO288" s="10"/>
      <c r="OP288" s="10"/>
      <c r="OQ288" s="10"/>
      <c r="OR288" s="10"/>
      <c r="OS288" s="10"/>
      <c r="OT288" s="10"/>
      <c r="OU288" s="10"/>
      <c r="OV288" s="10"/>
      <c r="OW288" s="10"/>
      <c r="OX288" s="10"/>
      <c r="OY288" s="10"/>
      <c r="OZ288" s="10"/>
      <c r="PA288" s="10"/>
      <c r="PB288" s="10"/>
      <c r="PC288" s="10"/>
      <c r="PD288" s="10"/>
      <c r="PE288" s="10"/>
      <c r="PF288" s="10"/>
      <c r="PG288" s="10"/>
      <c r="PH288" s="10"/>
      <c r="PI288" s="10"/>
      <c r="PJ288" s="10"/>
      <c r="PK288" s="10"/>
      <c r="PL288" s="10"/>
      <c r="PM288" s="10"/>
      <c r="PN288" s="10"/>
      <c r="PO288" s="10"/>
      <c r="PP288" s="10"/>
      <c r="PQ288" s="10"/>
      <c r="PR288" s="10"/>
      <c r="PS288" s="10"/>
      <c r="PT288" s="10"/>
      <c r="PU288" s="10"/>
      <c r="PV288" s="10"/>
      <c r="PW288" s="10"/>
      <c r="PX288" s="10"/>
      <c r="PY288" s="10"/>
      <c r="PZ288" s="10"/>
      <c r="QA288" s="10"/>
      <c r="QB288" s="10"/>
      <c r="QC288" s="10"/>
      <c r="QD288" s="10"/>
      <c r="QE288" s="10"/>
      <c r="QF288" s="10"/>
      <c r="QG288" s="10"/>
      <c r="QH288" s="10"/>
      <c r="QI288" s="10"/>
      <c r="QJ288" s="10"/>
      <c r="QK288" s="10"/>
      <c r="QL288" s="10"/>
      <c r="QM288" s="10"/>
      <c r="QN288" s="10"/>
      <c r="QO288" s="10"/>
      <c r="QP288" s="10"/>
      <c r="QQ288" s="10"/>
      <c r="QR288" s="10"/>
      <c r="QS288" s="10"/>
      <c r="QT288" s="10"/>
      <c r="QU288" s="10"/>
      <c r="QV288" s="10"/>
      <c r="QW288" s="10"/>
      <c r="QX288" s="10"/>
      <c r="QY288" s="10"/>
      <c r="QZ288" s="10"/>
      <c r="RA288" s="10"/>
      <c r="RB288" s="10"/>
      <c r="RC288" s="10"/>
      <c r="RD288" s="10"/>
      <c r="RE288" s="10"/>
      <c r="RF288" s="10"/>
      <c r="RG288" s="10"/>
      <c r="RH288" s="10"/>
      <c r="RI288" s="10"/>
      <c r="RJ288" s="10"/>
      <c r="RK288" s="10"/>
      <c r="RL288" s="10"/>
      <c r="RM288" s="10"/>
      <c r="RN288" s="10"/>
      <c r="RO288" s="10"/>
      <c r="RP288" s="10"/>
      <c r="RQ288" s="10"/>
      <c r="RR288" s="10"/>
      <c r="RS288" s="10"/>
      <c r="RT288" s="10"/>
      <c r="RU288" s="10"/>
      <c r="RV288" s="10"/>
      <c r="RW288" s="10"/>
      <c r="RX288" s="10"/>
      <c r="RY288" s="10"/>
      <c r="RZ288" s="10"/>
      <c r="SA288" s="10"/>
      <c r="SB288" s="10"/>
      <c r="SC288" s="10"/>
      <c r="SD288" s="10"/>
      <c r="SE288" s="10"/>
      <c r="SF288" s="10"/>
      <c r="SG288" s="10"/>
      <c r="SH288" s="10"/>
      <c r="SI288" s="10"/>
      <c r="SJ288" s="10"/>
      <c r="SK288" s="10"/>
      <c r="SL288" s="10"/>
      <c r="SM288" s="10"/>
      <c r="SN288" s="10"/>
      <c r="SO288" s="10"/>
      <c r="SP288" s="10"/>
      <c r="SQ288" s="10"/>
      <c r="SR288" s="10"/>
      <c r="SS288" s="10"/>
      <c r="ST288" s="10"/>
      <c r="SU288" s="10"/>
      <c r="SV288" s="10"/>
      <c r="SW288" s="10"/>
      <c r="SX288" s="10"/>
      <c r="SY288" s="10"/>
      <c r="SZ288" s="10"/>
      <c r="TA288" s="10"/>
      <c r="TB288" s="10"/>
      <c r="TC288" s="10"/>
      <c r="TD288" s="10"/>
      <c r="TE288" s="10"/>
      <c r="TF288" s="10"/>
      <c r="TG288" s="10"/>
      <c r="TH288" s="10"/>
      <c r="TI288" s="10"/>
      <c r="TJ288" s="10"/>
      <c r="TK288" s="10"/>
      <c r="TL288" s="10"/>
      <c r="TM288" s="10"/>
      <c r="TN288" s="10"/>
      <c r="TO288" s="10"/>
      <c r="TP288" s="10"/>
      <c r="TQ288" s="10"/>
      <c r="TR288" s="10"/>
      <c r="TS288" s="10"/>
      <c r="TT288" s="10"/>
      <c r="TU288" s="10"/>
      <c r="TV288" s="10"/>
      <c r="TW288" s="10"/>
      <c r="TX288" s="10"/>
      <c r="TY288" s="10"/>
      <c r="TZ288" s="10"/>
      <c r="UA288" s="10"/>
      <c r="UB288" s="10"/>
      <c r="UC288" s="10"/>
      <c r="UD288" s="10"/>
      <c r="UE288" s="10"/>
      <c r="UF288" s="10"/>
      <c r="UG288" s="10"/>
      <c r="UH288" s="10"/>
      <c r="UI288" s="10"/>
      <c r="UJ288" s="10"/>
      <c r="UK288" s="10"/>
      <c r="UL288" s="10"/>
      <c r="UM288" s="10"/>
      <c r="UN288" s="10"/>
      <c r="UO288" s="10"/>
      <c r="UP288" s="10"/>
      <c r="UQ288" s="10"/>
      <c r="UR288" s="10"/>
      <c r="US288" s="10"/>
      <c r="UT288" s="10"/>
      <c r="UU288" s="10"/>
      <c r="UV288" s="10"/>
      <c r="UW288" s="10"/>
      <c r="UX288" s="10"/>
      <c r="UY288" s="10"/>
      <c r="UZ288" s="10"/>
      <c r="VA288" s="10"/>
      <c r="VB288" s="10"/>
      <c r="VC288" s="10"/>
      <c r="VD288" s="10"/>
      <c r="VE288" s="10"/>
      <c r="VF288" s="10"/>
      <c r="VG288" s="10"/>
      <c r="VH288" s="10"/>
      <c r="VI288" s="10"/>
      <c r="VJ288" s="10"/>
      <c r="VK288" s="10"/>
      <c r="VL288" s="10"/>
      <c r="VM288" s="10"/>
      <c r="VN288" s="10"/>
      <c r="VO288" s="10"/>
      <c r="VP288" s="10"/>
      <c r="VQ288" s="10"/>
      <c r="VR288" s="10"/>
      <c r="VS288" s="10"/>
      <c r="VT288" s="10"/>
      <c r="VU288" s="10"/>
      <c r="VV288" s="10"/>
      <c r="VW288" s="10"/>
      <c r="VX288" s="10"/>
      <c r="VY288" s="10"/>
      <c r="VZ288" s="10"/>
      <c r="WA288" s="10"/>
      <c r="WB288" s="10"/>
      <c r="WC288" s="10"/>
      <c r="WD288" s="10"/>
      <c r="WE288" s="10"/>
      <c r="WF288" s="10"/>
      <c r="WG288" s="10"/>
      <c r="WH288" s="10"/>
      <c r="WI288" s="10"/>
      <c r="WJ288" s="10"/>
      <c r="WK288" s="10"/>
      <c r="WL288" s="10"/>
      <c r="WM288" s="10"/>
      <c r="WN288" s="10"/>
      <c r="WO288" s="10"/>
      <c r="WP288" s="10"/>
      <c r="WQ288" s="10"/>
      <c r="WR288" s="10"/>
      <c r="WS288" s="10"/>
      <c r="WT288" s="10"/>
      <c r="WU288" s="10"/>
      <c r="WV288" s="10"/>
      <c r="WW288" s="10"/>
      <c r="WX288" s="10"/>
      <c r="WY288" s="10"/>
      <c r="WZ288" s="10"/>
      <c r="XA288" s="10"/>
      <c r="XB288" s="10"/>
      <c r="XC288" s="10"/>
      <c r="XD288" s="10"/>
      <c r="XE288" s="10"/>
      <c r="XF288" s="10"/>
      <c r="XG288" s="10"/>
      <c r="XH288" s="10"/>
      <c r="XI288" s="10"/>
      <c r="XJ288" s="10"/>
      <c r="XK288" s="10"/>
      <c r="XL288" s="10"/>
      <c r="XM288" s="10"/>
      <c r="XN288" s="10"/>
      <c r="XO288" s="10"/>
      <c r="XP288" s="10"/>
      <c r="XQ288" s="10"/>
      <c r="XR288" s="10"/>
      <c r="XS288" s="10"/>
      <c r="XT288" s="10"/>
      <c r="XU288" s="10"/>
      <c r="XV288" s="10"/>
      <c r="XW288" s="10"/>
      <c r="XX288" s="10"/>
      <c r="XY288" s="10"/>
      <c r="XZ288" s="10"/>
      <c r="YA288" s="10"/>
      <c r="YB288" s="10"/>
      <c r="YC288" s="10"/>
      <c r="YD288" s="10"/>
      <c r="YE288" s="10"/>
      <c r="YF288" s="10"/>
      <c r="YG288" s="10"/>
      <c r="YH288" s="10"/>
      <c r="YI288" s="10"/>
      <c r="YJ288" s="10"/>
      <c r="YK288" s="10"/>
      <c r="YL288" s="10"/>
      <c r="YM288" s="10"/>
      <c r="YN288" s="10"/>
      <c r="YO288" s="10"/>
      <c r="YP288" s="10"/>
      <c r="YQ288" s="10"/>
      <c r="YR288" s="10"/>
      <c r="YS288" s="10"/>
      <c r="YT288" s="10"/>
      <c r="YU288" s="10"/>
      <c r="YV288" s="10"/>
      <c r="YW288" s="10"/>
      <c r="YX288" s="10"/>
      <c r="YY288" s="10"/>
      <c r="YZ288" s="10"/>
      <c r="ZA288" s="10"/>
      <c r="ZB288" s="10"/>
      <c r="ZC288" s="10"/>
      <c r="ZD288" s="10"/>
      <c r="ZE288" s="10"/>
      <c r="ZF288" s="10"/>
      <c r="ZG288" s="10"/>
      <c r="ZH288" s="10"/>
      <c r="ZI288" s="10"/>
      <c r="ZJ288" s="10"/>
      <c r="ZK288" s="10"/>
      <c r="ZL288" s="10"/>
      <c r="ZM288" s="10"/>
      <c r="ZN288" s="10"/>
      <c r="ZO288" s="10"/>
      <c r="ZP288" s="10"/>
      <c r="ZQ288" s="10"/>
      <c r="ZR288" s="10"/>
      <c r="ZS288" s="10"/>
      <c r="ZT288" s="10"/>
      <c r="ZU288" s="10"/>
      <c r="ZV288" s="10"/>
      <c r="ZW288" s="10"/>
      <c r="ZX288" s="10"/>
      <c r="ZY288" s="10"/>
      <c r="ZZ288" s="10"/>
      <c r="AAA288" s="10"/>
      <c r="AAB288" s="10"/>
      <c r="AAC288" s="10"/>
      <c r="AAD288" s="10"/>
      <c r="AAE288" s="10"/>
      <c r="AAF288" s="10"/>
      <c r="AAG288" s="10"/>
      <c r="AAH288" s="10"/>
      <c r="AAI288" s="10"/>
      <c r="AAJ288" s="10"/>
      <c r="AAK288" s="10"/>
      <c r="AAL288" s="10"/>
      <c r="AAM288" s="10"/>
      <c r="AAN288" s="10"/>
      <c r="AAO288" s="10"/>
      <c r="AAP288" s="10"/>
      <c r="AAQ288" s="10"/>
      <c r="AAR288" s="10"/>
      <c r="AAS288" s="10"/>
      <c r="AAT288" s="10"/>
      <c r="AAU288" s="10"/>
      <c r="AAV288" s="10"/>
      <c r="AAW288" s="10"/>
      <c r="AAX288" s="10"/>
      <c r="AAY288" s="10"/>
      <c r="AAZ288" s="10"/>
      <c r="ABA288" s="10"/>
      <c r="ABB288" s="10"/>
      <c r="ABC288" s="10"/>
      <c r="ABD288" s="10"/>
      <c r="ABE288" s="10"/>
      <c r="ABF288" s="10"/>
      <c r="ABG288" s="10"/>
      <c r="ABH288" s="10"/>
      <c r="ABI288" s="10"/>
      <c r="ABJ288" s="10"/>
      <c r="ABK288" s="10"/>
      <c r="ABL288" s="10"/>
      <c r="ABM288" s="10"/>
      <c r="ABN288" s="10"/>
      <c r="ABO288" s="10"/>
      <c r="ABP288" s="10"/>
      <c r="ABQ288" s="10"/>
      <c r="ABR288" s="10"/>
      <c r="ABS288" s="10"/>
      <c r="ABT288" s="10"/>
      <c r="ABU288" s="10"/>
      <c r="ABV288" s="10"/>
      <c r="ABW288" s="10"/>
      <c r="ABX288" s="10"/>
      <c r="ABY288" s="10"/>
      <c r="ABZ288" s="10"/>
      <c r="ACA288" s="10"/>
      <c r="ACB288" s="10"/>
      <c r="ACC288" s="10"/>
      <c r="ACD288" s="10"/>
      <c r="ACE288" s="10"/>
      <c r="ACF288" s="10"/>
      <c r="ACG288" s="10"/>
      <c r="ACH288" s="10"/>
      <c r="ACI288" s="10"/>
      <c r="ACJ288" s="10"/>
      <c r="ACK288" s="10"/>
      <c r="ACL288" s="10"/>
      <c r="ACM288" s="10"/>
      <c r="ACN288" s="10"/>
      <c r="ACO288" s="10"/>
      <c r="ACP288" s="10"/>
      <c r="ACQ288" s="10"/>
      <c r="ACR288" s="10"/>
      <c r="ACS288" s="10"/>
      <c r="ACT288" s="10"/>
      <c r="ACU288" s="10"/>
      <c r="ACV288" s="10"/>
      <c r="ACW288" s="10"/>
      <c r="ACX288" s="10"/>
      <c r="ACY288" s="10"/>
      <c r="ACZ288" s="10"/>
      <c r="ADA288" s="10"/>
      <c r="ADB288" s="10"/>
      <c r="ADC288" s="10"/>
      <c r="ADD288" s="10"/>
      <c r="ADE288" s="10"/>
      <c r="ADF288" s="10"/>
      <c r="ADG288" s="10"/>
      <c r="ADH288" s="10"/>
      <c r="ADI288" s="10"/>
      <c r="ADJ288" s="10"/>
      <c r="ADK288" s="10"/>
      <c r="ADL288" s="10"/>
      <c r="ADM288" s="10"/>
      <c r="ADN288" s="10"/>
      <c r="ADO288" s="10"/>
      <c r="ADP288" s="10"/>
      <c r="ADQ288" s="10"/>
      <c r="ADR288" s="10"/>
      <c r="ADS288" s="10"/>
      <c r="ADT288" s="10"/>
      <c r="ADU288" s="10"/>
      <c r="ADV288" s="10"/>
      <c r="ADW288" s="10"/>
      <c r="ADX288" s="10"/>
      <c r="ADY288" s="10"/>
      <c r="ADZ288" s="10"/>
      <c r="AEA288" s="10"/>
      <c r="AEB288" s="10"/>
      <c r="AEC288" s="10"/>
      <c r="AED288" s="10"/>
      <c r="AEE288" s="10"/>
      <c r="AEF288" s="10"/>
      <c r="AEG288" s="10"/>
      <c r="AEH288" s="10"/>
      <c r="AEI288" s="10"/>
      <c r="AEJ288" s="10"/>
      <c r="AEK288" s="10"/>
      <c r="AEL288" s="10"/>
      <c r="AEM288" s="10"/>
      <c r="AEN288" s="10"/>
      <c r="AEO288" s="10"/>
      <c r="AEP288" s="10"/>
      <c r="AEQ288" s="10"/>
      <c r="AER288" s="10"/>
      <c r="AES288" s="10"/>
      <c r="AET288" s="10"/>
      <c r="AEU288" s="10"/>
      <c r="AEV288" s="10"/>
      <c r="AEW288" s="10"/>
      <c r="AEX288" s="10"/>
      <c r="AEY288" s="10"/>
      <c r="AEZ288" s="10"/>
      <c r="AFA288" s="10"/>
      <c r="AFB288" s="10"/>
      <c r="AFC288" s="10"/>
      <c r="AFD288" s="10"/>
      <c r="AFE288" s="10"/>
      <c r="AFF288" s="10"/>
      <c r="AFG288" s="10"/>
      <c r="AFH288" s="10"/>
      <c r="AFI288" s="10"/>
      <c r="AFJ288" s="10"/>
      <c r="AFK288" s="10"/>
      <c r="AFL288" s="10"/>
      <c r="AFM288" s="10"/>
      <c r="AFN288" s="10"/>
      <c r="AFO288" s="10"/>
      <c r="AFP288" s="10"/>
      <c r="AFQ288" s="10"/>
      <c r="AFR288" s="10"/>
      <c r="AFS288" s="10"/>
      <c r="AFT288" s="10"/>
      <c r="AFU288" s="10"/>
      <c r="AFV288" s="10"/>
      <c r="AFW288" s="10"/>
      <c r="AFX288" s="10"/>
      <c r="AFY288" s="10"/>
      <c r="AFZ288" s="10"/>
      <c r="AGA288" s="10"/>
      <c r="AGB288" s="10"/>
      <c r="AGC288" s="10"/>
      <c r="AGD288" s="10"/>
      <c r="AGE288" s="10"/>
      <c r="AGF288" s="10"/>
      <c r="AGG288" s="10"/>
      <c r="AGH288" s="10"/>
      <c r="AGI288" s="10"/>
      <c r="AGJ288" s="10"/>
      <c r="AGK288" s="10"/>
      <c r="AGL288" s="10"/>
      <c r="AGM288" s="10"/>
      <c r="AGN288" s="10"/>
      <c r="AGO288" s="10"/>
      <c r="AGP288" s="10"/>
      <c r="AGQ288" s="10"/>
      <c r="AGR288" s="10"/>
      <c r="AGS288" s="10"/>
      <c r="AGT288" s="10"/>
      <c r="AGU288" s="10"/>
      <c r="AGV288" s="10"/>
      <c r="AGW288" s="10"/>
      <c r="AGX288" s="10"/>
      <c r="AGY288" s="10"/>
      <c r="AGZ288" s="10"/>
      <c r="AHA288" s="10"/>
      <c r="AHB288" s="10"/>
      <c r="AHC288" s="10"/>
      <c r="AHD288" s="10"/>
      <c r="AHE288" s="10"/>
      <c r="AHF288" s="10"/>
      <c r="AHG288" s="10"/>
      <c r="AHH288" s="10"/>
      <c r="AHI288" s="10"/>
      <c r="AHJ288" s="10"/>
      <c r="AHK288" s="10"/>
      <c r="AHL288" s="10"/>
      <c r="AHM288" s="10"/>
      <c r="AHN288" s="10"/>
      <c r="AHO288" s="10"/>
      <c r="AHP288" s="10"/>
      <c r="AHQ288" s="10"/>
      <c r="AHR288" s="10"/>
      <c r="AHS288" s="10"/>
      <c r="AHT288" s="10"/>
      <c r="AHU288" s="10"/>
      <c r="AHV288" s="10"/>
      <c r="AHW288" s="10"/>
      <c r="AHX288" s="10"/>
      <c r="AHY288" s="10"/>
      <c r="AHZ288" s="10"/>
      <c r="AIA288" s="10"/>
      <c r="AIB288" s="10"/>
      <c r="AIC288" s="10"/>
      <c r="AID288" s="10"/>
      <c r="AIE288" s="10"/>
      <c r="AIF288" s="10"/>
      <c r="AIG288" s="10"/>
      <c r="AIH288" s="10"/>
      <c r="AII288" s="10"/>
      <c r="AIJ288" s="10"/>
      <c r="AIK288" s="10"/>
      <c r="AIL288" s="10"/>
      <c r="AIM288" s="10"/>
      <c r="AIN288" s="10"/>
      <c r="AIO288" s="10"/>
      <c r="AIP288" s="10"/>
      <c r="AIQ288" s="10"/>
      <c r="AIR288" s="10"/>
      <c r="AIS288" s="10"/>
      <c r="AIT288" s="10"/>
      <c r="AIU288" s="10"/>
      <c r="AIV288" s="10"/>
      <c r="AIW288" s="10"/>
      <c r="AIX288" s="10"/>
      <c r="AIY288" s="10"/>
      <c r="AIZ288" s="10"/>
      <c r="AJA288" s="10"/>
      <c r="AJB288" s="10"/>
      <c r="AJC288" s="10"/>
      <c r="AJD288" s="10"/>
      <c r="AJE288" s="10"/>
      <c r="AJF288" s="10"/>
      <c r="AJG288" s="10"/>
      <c r="AJH288" s="10"/>
      <c r="AJI288" s="10"/>
      <c r="AJJ288" s="10"/>
      <c r="AJK288" s="10"/>
      <c r="AJL288" s="10"/>
      <c r="AJM288" s="10"/>
      <c r="AJN288" s="10"/>
      <c r="AJO288" s="10"/>
      <c r="AJP288" s="10"/>
      <c r="AJQ288" s="10"/>
      <c r="AJR288" s="10"/>
      <c r="AJS288" s="10"/>
      <c r="AJT288" s="10"/>
      <c r="AJU288" s="10"/>
      <c r="AJV288" s="10"/>
      <c r="AJW288" s="10"/>
      <c r="AJX288" s="10"/>
      <c r="AJY288" s="10"/>
      <c r="AJZ288" s="10"/>
      <c r="AKA288" s="10"/>
      <c r="AKB288" s="10"/>
      <c r="AKC288" s="10"/>
      <c r="AKD288" s="10"/>
      <c r="AKE288" s="10"/>
      <c r="AKF288" s="10"/>
      <c r="AKG288" s="10"/>
      <c r="AKH288" s="10"/>
      <c r="AKI288" s="10"/>
      <c r="AKJ288" s="10"/>
      <c r="AKK288" s="10"/>
      <c r="AKL288" s="10"/>
      <c r="AKM288" s="10"/>
      <c r="AKN288" s="10"/>
      <c r="AKO288" s="10"/>
      <c r="AKP288" s="10"/>
      <c r="AKQ288" s="10"/>
      <c r="AKR288" s="10"/>
      <c r="AKS288" s="10"/>
      <c r="AKT288" s="10"/>
      <c r="AKU288" s="10"/>
      <c r="AKV288" s="10"/>
      <c r="AKW288" s="10"/>
      <c r="AKX288" s="10"/>
      <c r="AKY288" s="10"/>
      <c r="AKZ288" s="10"/>
      <c r="ALA288" s="10"/>
      <c r="ALB288" s="10"/>
      <c r="ALC288" s="10"/>
      <c r="ALD288" s="10"/>
      <c r="ALE288" s="10"/>
      <c r="ALF288" s="10"/>
      <c r="ALG288" s="10"/>
      <c r="ALH288" s="10"/>
      <c r="ALI288" s="10"/>
      <c r="ALJ288" s="10"/>
      <c r="ALK288" s="10"/>
      <c r="ALL288" s="10"/>
      <c r="ALM288" s="10"/>
      <c r="ALN288" s="10"/>
      <c r="ALO288" s="10"/>
      <c r="ALP288" s="10"/>
      <c r="ALQ288" s="10"/>
      <c r="ALR288" s="10"/>
      <c r="ALS288" s="10"/>
      <c r="ALT288" s="10"/>
      <c r="ALU288" s="10"/>
      <c r="ALV288" s="10"/>
      <c r="ALW288" s="10"/>
      <c r="ALX288" s="10"/>
      <c r="ALY288" s="10"/>
      <c r="ALZ288" s="10"/>
      <c r="AMA288" s="10"/>
      <c r="AMB288" s="10"/>
      <c r="AMC288" s="10"/>
      <c r="AMD288" s="10"/>
      <c r="AME288" s="10"/>
      <c r="AMF288" s="10"/>
      <c r="AMG288" s="10"/>
      <c r="AMH288" s="10"/>
      <c r="AMI288" s="10"/>
      <c r="AMJ288" s="10"/>
      <c r="AMK288" s="10"/>
      <c r="AML288" s="10"/>
      <c r="AMM288" s="10"/>
      <c r="AMN288" s="10"/>
      <c r="AMO288" s="10"/>
      <c r="AMP288" s="10"/>
      <c r="AMQ288" s="10"/>
      <c r="AMR288" s="10"/>
      <c r="AMS288" s="10"/>
      <c r="AMT288" s="10"/>
      <c r="AMU288" s="10"/>
      <c r="AMV288" s="10"/>
      <c r="AMW288" s="10"/>
      <c r="AMX288" s="10"/>
      <c r="AMY288" s="10"/>
      <c r="AMZ288" s="10"/>
      <c r="ANA288" s="10"/>
      <c r="ANB288" s="10"/>
      <c r="ANC288" s="10"/>
      <c r="AND288" s="10"/>
      <c r="ANE288" s="10"/>
      <c r="ANF288" s="10"/>
      <c r="ANG288" s="10"/>
      <c r="ANH288" s="10"/>
      <c r="ANI288" s="10"/>
      <c r="ANJ288" s="10"/>
      <c r="ANK288" s="10"/>
      <c r="ANL288" s="10"/>
      <c r="ANM288" s="10"/>
      <c r="ANN288" s="10"/>
      <c r="ANO288" s="10"/>
      <c r="ANP288" s="10"/>
      <c r="ANQ288" s="10"/>
      <c r="ANR288" s="10"/>
      <c r="ANS288" s="10"/>
      <c r="ANT288" s="10"/>
      <c r="ANU288" s="10"/>
      <c r="ANV288" s="10"/>
      <c r="ANW288" s="10"/>
      <c r="ANX288" s="10"/>
      <c r="ANY288" s="10"/>
      <c r="ANZ288" s="10"/>
      <c r="AOA288" s="10"/>
      <c r="AOB288" s="10"/>
      <c r="AOC288" s="10"/>
      <c r="AOD288" s="10"/>
      <c r="AOE288" s="10"/>
      <c r="AOF288" s="10"/>
      <c r="AOG288" s="10"/>
      <c r="AOH288" s="10"/>
      <c r="AOI288" s="10"/>
      <c r="AOJ288" s="10"/>
      <c r="AOK288" s="10"/>
      <c r="AOL288" s="10"/>
      <c r="AOM288" s="10"/>
      <c r="AON288" s="10"/>
      <c r="AOO288" s="10"/>
      <c r="AOP288" s="10"/>
      <c r="AOQ288" s="10"/>
      <c r="AOR288" s="10"/>
      <c r="AOS288" s="10"/>
      <c r="AOT288" s="10"/>
      <c r="AOU288" s="10"/>
      <c r="AOV288" s="10"/>
      <c r="AOW288" s="10"/>
      <c r="AOX288" s="10"/>
      <c r="AOY288" s="10"/>
      <c r="AOZ288" s="10"/>
      <c r="APA288" s="10"/>
      <c r="APB288" s="10"/>
      <c r="APC288" s="10"/>
      <c r="APD288" s="10"/>
      <c r="APE288" s="10"/>
      <c r="APF288" s="10"/>
      <c r="APG288" s="10"/>
      <c r="APH288" s="10"/>
      <c r="API288" s="10"/>
      <c r="APJ288" s="10"/>
      <c r="APK288" s="10"/>
      <c r="APL288" s="10"/>
      <c r="APM288" s="10"/>
      <c r="APN288" s="10"/>
      <c r="APO288" s="10"/>
      <c r="APP288" s="10"/>
      <c r="APQ288" s="10"/>
      <c r="APR288" s="10"/>
      <c r="APS288" s="10"/>
      <c r="APT288" s="10"/>
      <c r="APU288" s="10"/>
      <c r="APV288" s="10"/>
      <c r="APW288" s="10"/>
      <c r="APX288" s="10"/>
      <c r="APY288" s="10"/>
      <c r="APZ288" s="10"/>
      <c r="AQA288" s="10"/>
      <c r="AQB288" s="10"/>
      <c r="AQC288" s="10"/>
      <c r="AQD288" s="10"/>
      <c r="AQE288" s="10"/>
      <c r="AQF288" s="10"/>
      <c r="AQG288" s="10"/>
      <c r="AQH288" s="10"/>
      <c r="AQI288" s="10"/>
      <c r="AQJ288" s="10"/>
      <c r="AQK288" s="10"/>
      <c r="AQL288" s="10"/>
      <c r="AQM288" s="10"/>
      <c r="AQN288" s="10"/>
      <c r="AQO288" s="10"/>
      <c r="AQP288" s="10"/>
      <c r="AQQ288" s="10"/>
      <c r="AQR288" s="10"/>
      <c r="AQS288" s="10"/>
      <c r="AQT288" s="10"/>
      <c r="AQU288" s="10"/>
      <c r="AQV288" s="10"/>
      <c r="AQW288" s="10"/>
      <c r="AQX288" s="10"/>
      <c r="AQY288" s="10"/>
      <c r="AQZ288" s="10"/>
      <c r="ARA288" s="10"/>
      <c r="ARB288" s="10"/>
      <c r="ARC288" s="10"/>
      <c r="ARD288" s="10"/>
      <c r="ARE288" s="10"/>
      <c r="ARF288" s="10"/>
      <c r="ARG288" s="10"/>
      <c r="ARH288" s="10"/>
      <c r="ARI288" s="10"/>
      <c r="ARJ288" s="10"/>
      <c r="ARK288" s="10"/>
      <c r="ARL288" s="10"/>
      <c r="ARM288" s="10"/>
      <c r="ARN288" s="10"/>
      <c r="ARO288" s="10"/>
      <c r="ARP288" s="10"/>
      <c r="ARQ288" s="10"/>
      <c r="ARR288" s="10"/>
      <c r="ARS288" s="10"/>
      <c r="ART288" s="10"/>
      <c r="ARU288" s="10"/>
      <c r="ARV288" s="10"/>
      <c r="ARW288" s="10"/>
      <c r="ARX288" s="10"/>
      <c r="ARY288" s="10"/>
      <c r="ARZ288" s="10"/>
      <c r="ASA288" s="10"/>
      <c r="ASB288" s="10"/>
      <c r="ASC288" s="10"/>
      <c r="ASD288" s="10"/>
      <c r="ASE288" s="10"/>
      <c r="ASF288" s="10"/>
      <c r="ASG288" s="10"/>
      <c r="ASH288" s="10"/>
      <c r="ASI288" s="10"/>
      <c r="ASJ288" s="10"/>
      <c r="ASK288" s="10"/>
      <c r="ASL288" s="10"/>
      <c r="ASM288" s="10"/>
      <c r="ASN288" s="10"/>
      <c r="ASO288" s="10"/>
      <c r="ASP288" s="10"/>
      <c r="ASQ288" s="10"/>
      <c r="ASR288" s="10"/>
      <c r="ASS288" s="10"/>
      <c r="AST288" s="10"/>
      <c r="ASU288" s="10"/>
      <c r="ASV288" s="10"/>
      <c r="ASW288" s="10"/>
      <c r="ASX288" s="10"/>
      <c r="ASY288" s="10"/>
      <c r="ASZ288" s="10"/>
      <c r="ATA288" s="10"/>
      <c r="ATB288" s="10"/>
      <c r="ATC288" s="10"/>
      <c r="ATD288" s="10"/>
      <c r="ATE288" s="10"/>
      <c r="ATF288" s="10"/>
      <c r="ATG288" s="10"/>
      <c r="ATH288" s="10"/>
      <c r="ATI288" s="10"/>
      <c r="ATJ288" s="10"/>
      <c r="ATK288" s="10"/>
      <c r="ATL288" s="10"/>
      <c r="ATM288" s="10"/>
      <c r="ATN288" s="10"/>
      <c r="ATO288" s="10"/>
      <c r="ATP288" s="10"/>
      <c r="ATQ288" s="10"/>
      <c r="ATR288" s="10"/>
      <c r="ATS288" s="10"/>
      <c r="ATT288" s="10"/>
      <c r="ATU288" s="10"/>
      <c r="ATV288" s="10"/>
      <c r="ATW288" s="10"/>
      <c r="ATX288" s="10"/>
      <c r="ATY288" s="10"/>
      <c r="ATZ288" s="10"/>
      <c r="AUA288" s="10"/>
      <c r="AUB288" s="10"/>
      <c r="AUC288" s="10"/>
      <c r="AUD288" s="10"/>
      <c r="AUE288" s="10"/>
      <c r="AUF288" s="10"/>
      <c r="AUG288" s="10"/>
      <c r="AUH288" s="10"/>
      <c r="AUI288" s="10"/>
      <c r="AUJ288" s="10"/>
      <c r="AUK288" s="10"/>
      <c r="AUL288" s="10"/>
      <c r="AUM288" s="10"/>
      <c r="AUN288" s="10"/>
      <c r="AUO288" s="10"/>
      <c r="AUP288" s="10"/>
      <c r="AUQ288" s="10"/>
      <c r="AUR288" s="10"/>
      <c r="AUS288" s="10"/>
      <c r="AUT288" s="10"/>
      <c r="AUU288" s="10"/>
      <c r="AUV288" s="10"/>
      <c r="AUW288" s="10"/>
      <c r="AUX288" s="10"/>
      <c r="AUY288" s="10"/>
      <c r="AUZ288" s="10"/>
      <c r="AVA288" s="10"/>
      <c r="AVB288" s="10"/>
      <c r="AVC288" s="10"/>
      <c r="AVD288" s="10"/>
      <c r="AVE288" s="10"/>
      <c r="AVF288" s="10"/>
      <c r="AVG288" s="10"/>
      <c r="AVH288" s="10"/>
      <c r="AVI288" s="10"/>
      <c r="AVJ288" s="10"/>
      <c r="AVK288" s="10"/>
      <c r="AVL288" s="10"/>
      <c r="AVM288" s="10"/>
      <c r="AVN288" s="10"/>
      <c r="AVO288" s="10"/>
      <c r="AVP288" s="10"/>
      <c r="AVQ288" s="10"/>
      <c r="AVR288" s="10"/>
      <c r="AVS288" s="10"/>
      <c r="AVT288" s="10"/>
      <c r="AVU288" s="10"/>
      <c r="AVV288" s="10"/>
      <c r="AVW288" s="10"/>
      <c r="AVX288" s="10"/>
      <c r="AVY288" s="10"/>
      <c r="AVZ288" s="10"/>
      <c r="AWA288" s="10"/>
      <c r="AWB288" s="10"/>
      <c r="AWC288" s="10"/>
      <c r="AWD288" s="10"/>
      <c r="AWE288" s="10"/>
      <c r="AWF288" s="10"/>
      <c r="AWG288" s="10"/>
      <c r="AWH288" s="10"/>
      <c r="AWI288" s="10"/>
      <c r="AWJ288" s="10"/>
      <c r="AWK288" s="10"/>
      <c r="AWL288" s="10"/>
      <c r="AWM288" s="10"/>
      <c r="AWN288" s="10"/>
      <c r="AWO288" s="10"/>
      <c r="AWP288" s="10"/>
      <c r="AWQ288" s="10"/>
      <c r="AWR288" s="10"/>
      <c r="AWS288" s="10"/>
      <c r="AWT288" s="10"/>
      <c r="AWU288" s="10"/>
      <c r="AWV288" s="10"/>
      <c r="AWW288" s="10"/>
      <c r="AWX288" s="10"/>
      <c r="AWY288" s="10"/>
      <c r="AWZ288" s="10"/>
      <c r="AXA288" s="10"/>
      <c r="AXB288" s="10"/>
      <c r="AXC288" s="10"/>
      <c r="AXD288" s="10"/>
      <c r="AXE288" s="10"/>
      <c r="AXF288" s="10"/>
      <c r="AXG288" s="10"/>
      <c r="AXH288" s="10"/>
      <c r="AXI288" s="10"/>
      <c r="AXJ288" s="10"/>
      <c r="AXK288" s="10"/>
      <c r="AXL288" s="10"/>
      <c r="AXM288" s="10"/>
      <c r="AXN288" s="10"/>
      <c r="AXO288" s="10"/>
      <c r="AXP288" s="10"/>
      <c r="AXQ288" s="10"/>
      <c r="AXR288" s="10"/>
      <c r="AXS288" s="10"/>
      <c r="AXT288" s="10"/>
      <c r="AXU288" s="10"/>
      <c r="AXV288" s="10"/>
      <c r="AXW288" s="10"/>
      <c r="AXX288" s="10"/>
      <c r="AXY288" s="10"/>
      <c r="AXZ288" s="10"/>
      <c r="AYA288" s="10"/>
      <c r="AYB288" s="10"/>
      <c r="AYC288" s="10"/>
      <c r="AYD288" s="10"/>
      <c r="AYE288" s="10"/>
      <c r="AYF288" s="10"/>
      <c r="AYG288" s="10"/>
      <c r="AYH288" s="10"/>
      <c r="AYI288" s="10"/>
      <c r="AYJ288" s="10"/>
      <c r="AYK288" s="10"/>
      <c r="AYL288" s="10"/>
      <c r="AYM288" s="10"/>
      <c r="AYN288" s="10"/>
      <c r="AYO288" s="10"/>
      <c r="AYP288" s="10"/>
      <c r="AYQ288" s="10"/>
      <c r="AYR288" s="10"/>
      <c r="AYS288" s="10"/>
      <c r="AYT288" s="10"/>
      <c r="AYU288" s="10"/>
      <c r="AYV288" s="10"/>
      <c r="AYW288" s="10"/>
      <c r="AYX288" s="10"/>
      <c r="AYY288" s="10"/>
      <c r="AYZ288" s="10"/>
      <c r="AZA288" s="10"/>
      <c r="AZB288" s="10"/>
      <c r="AZC288" s="10"/>
      <c r="AZD288" s="10"/>
      <c r="AZE288" s="10"/>
      <c r="AZF288" s="10"/>
      <c r="AZG288" s="10"/>
      <c r="AZH288" s="10"/>
      <c r="AZI288" s="10"/>
      <c r="AZJ288" s="10"/>
      <c r="AZK288" s="10"/>
      <c r="AZL288" s="10"/>
      <c r="AZM288" s="10"/>
      <c r="AZN288" s="10"/>
      <c r="AZO288" s="10"/>
      <c r="AZP288" s="10"/>
      <c r="AZQ288" s="10"/>
      <c r="AZR288" s="10"/>
      <c r="AZS288" s="10"/>
      <c r="AZT288" s="10"/>
      <c r="AZU288" s="10"/>
      <c r="AZV288" s="10"/>
      <c r="AZW288" s="10"/>
      <c r="AZX288" s="10"/>
      <c r="AZY288" s="10"/>
      <c r="AZZ288" s="10"/>
      <c r="BAA288" s="10"/>
      <c r="BAB288" s="10"/>
      <c r="BAC288" s="10"/>
      <c r="BAD288" s="10"/>
      <c r="BAE288" s="10"/>
      <c r="BAF288" s="10"/>
      <c r="BAG288" s="10"/>
      <c r="BAH288" s="10"/>
      <c r="BAI288" s="10"/>
      <c r="BAJ288" s="10"/>
      <c r="BAK288" s="10"/>
      <c r="BAL288" s="10"/>
      <c r="BAM288" s="10"/>
      <c r="BAN288" s="10"/>
      <c r="BAO288" s="10"/>
      <c r="BAP288" s="10"/>
      <c r="BAQ288" s="10"/>
      <c r="BAR288" s="10"/>
      <c r="BAS288" s="10"/>
      <c r="BAT288" s="10"/>
      <c r="BAU288" s="10"/>
      <c r="BAV288" s="10"/>
      <c r="BAW288" s="10"/>
      <c r="BAX288" s="10"/>
      <c r="BAY288" s="10"/>
      <c r="BAZ288" s="10"/>
      <c r="BBA288" s="10"/>
      <c r="BBB288" s="10"/>
      <c r="BBC288" s="10"/>
      <c r="BBD288" s="10"/>
      <c r="BBE288" s="10"/>
      <c r="BBF288" s="10"/>
      <c r="BBG288" s="10"/>
      <c r="BBH288" s="10"/>
      <c r="BBI288" s="10"/>
      <c r="BBJ288" s="10"/>
      <c r="BBK288" s="10"/>
      <c r="BBL288" s="10"/>
      <c r="BBM288" s="10"/>
      <c r="BBN288" s="10"/>
      <c r="BBO288" s="10"/>
      <c r="BBP288" s="10"/>
      <c r="BBQ288" s="10"/>
      <c r="BBR288" s="10"/>
      <c r="BBS288" s="10"/>
      <c r="BBT288" s="10"/>
      <c r="BBU288" s="10"/>
      <c r="BBV288" s="10"/>
      <c r="BBW288" s="10"/>
      <c r="BBX288" s="10"/>
      <c r="BBY288" s="10"/>
      <c r="BBZ288" s="10"/>
      <c r="BCA288" s="10"/>
      <c r="BCB288" s="10"/>
      <c r="BCC288" s="10"/>
      <c r="BCD288" s="10"/>
      <c r="BCE288" s="10"/>
      <c r="BCF288" s="10"/>
      <c r="BCG288" s="10"/>
      <c r="BCH288" s="10"/>
      <c r="BCI288" s="10"/>
      <c r="BCJ288" s="10"/>
      <c r="BCK288" s="10"/>
      <c r="BCL288" s="10"/>
      <c r="BCM288" s="10"/>
      <c r="BCN288" s="10"/>
      <c r="BCO288" s="10"/>
      <c r="BCP288" s="10"/>
      <c r="BCQ288" s="10"/>
      <c r="BCR288" s="10"/>
      <c r="BCS288" s="10"/>
      <c r="BCT288" s="10"/>
      <c r="BCU288" s="10"/>
      <c r="BCV288" s="10"/>
      <c r="BCW288" s="10"/>
      <c r="BCX288" s="10"/>
      <c r="BCY288" s="10"/>
      <c r="BCZ288" s="10"/>
      <c r="BDA288" s="10"/>
      <c r="BDB288" s="10"/>
      <c r="BDC288" s="10"/>
      <c r="BDD288" s="10"/>
      <c r="BDE288" s="10"/>
      <c r="BDF288" s="10"/>
      <c r="BDG288" s="10"/>
      <c r="BDH288" s="10"/>
      <c r="BDI288" s="10"/>
      <c r="BDJ288" s="10"/>
      <c r="BDK288" s="10"/>
      <c r="BDL288" s="10"/>
      <c r="BDM288" s="10"/>
      <c r="BDN288" s="10"/>
      <c r="BDO288" s="10"/>
      <c r="BDP288" s="10"/>
      <c r="BDQ288" s="10"/>
      <c r="BDR288" s="10"/>
      <c r="BDS288" s="10"/>
      <c r="BDT288" s="10"/>
      <c r="BDU288" s="10"/>
      <c r="BDV288" s="10"/>
      <c r="BDW288" s="10"/>
      <c r="BDX288" s="10"/>
      <c r="BDY288" s="10"/>
      <c r="BDZ288" s="10"/>
      <c r="BEA288" s="10"/>
      <c r="BEB288" s="10"/>
      <c r="BEC288" s="10"/>
      <c r="BED288" s="10"/>
      <c r="BEE288" s="10"/>
      <c r="BEF288" s="10"/>
      <c r="BEG288" s="10"/>
      <c r="BEH288" s="10"/>
      <c r="BEI288" s="10"/>
      <c r="BEJ288" s="10"/>
      <c r="BEK288" s="10"/>
      <c r="BEL288" s="10"/>
      <c r="BEM288" s="10"/>
      <c r="BEN288" s="10"/>
      <c r="BEO288" s="10"/>
      <c r="BEP288" s="10"/>
      <c r="BEQ288" s="10"/>
      <c r="BER288" s="10"/>
      <c r="BES288" s="10"/>
      <c r="BET288" s="10"/>
      <c r="BEU288" s="10"/>
      <c r="BEV288" s="10"/>
      <c r="BEW288" s="10"/>
      <c r="BEX288" s="10"/>
      <c r="BEY288" s="10"/>
      <c r="BEZ288" s="10"/>
      <c r="BFA288" s="10"/>
      <c r="BFB288" s="10"/>
      <c r="BFC288" s="10"/>
      <c r="BFD288" s="10"/>
      <c r="BFE288" s="10"/>
      <c r="BFF288" s="10"/>
      <c r="BFG288" s="10"/>
      <c r="BFH288" s="10"/>
      <c r="BFI288" s="10"/>
      <c r="BFJ288" s="10"/>
      <c r="BFK288" s="10"/>
      <c r="BFL288" s="10"/>
      <c r="BFM288" s="10"/>
      <c r="BFN288" s="10"/>
      <c r="BFO288" s="10"/>
      <c r="BFP288" s="10"/>
      <c r="BFQ288" s="10"/>
      <c r="BFR288" s="10"/>
      <c r="BFS288" s="10"/>
      <c r="BFT288" s="10"/>
      <c r="BFU288" s="10"/>
      <c r="BFV288" s="10"/>
      <c r="BFW288" s="10"/>
      <c r="BFX288" s="10"/>
      <c r="BFY288" s="10"/>
      <c r="BFZ288" s="10"/>
      <c r="BGA288" s="10"/>
      <c r="BGB288" s="10"/>
      <c r="BGC288" s="10"/>
      <c r="BGD288" s="10"/>
      <c r="BGE288" s="10"/>
      <c r="BGF288" s="10"/>
      <c r="BGG288" s="10"/>
      <c r="BGH288" s="10"/>
      <c r="BGI288" s="10"/>
      <c r="BGJ288" s="10"/>
      <c r="BGK288" s="10"/>
      <c r="BGL288" s="10"/>
      <c r="BGM288" s="10"/>
      <c r="BGN288" s="10"/>
      <c r="BGO288" s="10"/>
      <c r="BGP288" s="10"/>
      <c r="BGQ288" s="10"/>
      <c r="BGR288" s="10"/>
      <c r="BGS288" s="10"/>
      <c r="BGT288" s="10"/>
      <c r="BGU288" s="10"/>
      <c r="BGV288" s="10"/>
      <c r="BGW288" s="10"/>
      <c r="BGX288" s="10"/>
      <c r="BGY288" s="10"/>
      <c r="BGZ288" s="10"/>
      <c r="BHA288" s="10"/>
      <c r="BHB288" s="10"/>
      <c r="BHC288" s="10"/>
      <c r="BHD288" s="10"/>
      <c r="BHE288" s="10"/>
      <c r="BHF288" s="10"/>
      <c r="BHG288" s="10"/>
      <c r="BHH288" s="10"/>
      <c r="BHI288" s="10"/>
      <c r="BHJ288" s="10"/>
      <c r="BHK288" s="10"/>
      <c r="BHL288" s="10"/>
      <c r="BHM288" s="10"/>
      <c r="BHN288" s="10"/>
      <c r="BHO288" s="10"/>
      <c r="BHP288" s="10"/>
      <c r="BHQ288" s="10"/>
      <c r="BHR288" s="10"/>
      <c r="BHS288" s="10"/>
      <c r="BHT288" s="10"/>
      <c r="BHU288" s="10"/>
      <c r="BHV288" s="10"/>
      <c r="BHW288" s="10"/>
      <c r="BHX288" s="10"/>
      <c r="BHY288" s="10"/>
      <c r="BHZ288" s="10"/>
      <c r="BIA288" s="10"/>
      <c r="BIB288" s="10"/>
      <c r="BIC288" s="10"/>
      <c r="BID288" s="10"/>
      <c r="BIE288" s="10"/>
      <c r="BIF288" s="10"/>
      <c r="BIG288" s="10"/>
      <c r="BIH288" s="10"/>
      <c r="BII288" s="10"/>
      <c r="BIJ288" s="10"/>
      <c r="BIK288" s="10"/>
      <c r="BIL288" s="10"/>
      <c r="BIM288" s="10"/>
      <c r="BIN288" s="10"/>
      <c r="BIO288" s="10"/>
      <c r="BIP288" s="10"/>
      <c r="BIQ288" s="10"/>
      <c r="BIR288" s="10"/>
      <c r="BIS288" s="10"/>
      <c r="BIT288" s="10"/>
      <c r="BIU288" s="10"/>
      <c r="BIV288" s="10"/>
      <c r="BIW288" s="10"/>
      <c r="BIX288" s="10"/>
      <c r="BIY288" s="10"/>
      <c r="BIZ288" s="10"/>
      <c r="BJA288" s="10"/>
      <c r="BJB288" s="10"/>
      <c r="BJC288" s="10"/>
      <c r="BJD288" s="10"/>
      <c r="BJE288" s="10"/>
      <c r="BJF288" s="10"/>
      <c r="BJG288" s="10"/>
      <c r="BJH288" s="10"/>
      <c r="BJI288" s="10"/>
      <c r="BJJ288" s="10"/>
      <c r="BJK288" s="10"/>
      <c r="BJL288" s="10"/>
      <c r="BJM288" s="10"/>
      <c r="BJN288" s="10"/>
      <c r="BJO288" s="10"/>
      <c r="BJP288" s="10"/>
      <c r="BJQ288" s="10"/>
      <c r="BJR288" s="10"/>
      <c r="BJS288" s="10"/>
      <c r="BJT288" s="10"/>
      <c r="BJU288" s="10"/>
      <c r="BJV288" s="10"/>
      <c r="BJW288" s="10"/>
      <c r="BJX288" s="10"/>
      <c r="BJY288" s="10"/>
      <c r="BJZ288" s="10"/>
      <c r="BKA288" s="10"/>
      <c r="BKB288" s="10"/>
      <c r="BKC288" s="10"/>
      <c r="BKD288" s="10"/>
      <c r="BKE288" s="10"/>
      <c r="BKF288" s="10"/>
      <c r="BKG288" s="10"/>
      <c r="BKH288" s="10"/>
      <c r="BKI288" s="10"/>
      <c r="BKJ288" s="10"/>
      <c r="BKK288" s="10"/>
      <c r="BKL288" s="10"/>
      <c r="BKM288" s="10"/>
      <c r="BKN288" s="10"/>
      <c r="BKO288" s="10"/>
      <c r="BKP288" s="10"/>
      <c r="BKQ288" s="10"/>
      <c r="BKR288" s="10"/>
      <c r="BKS288" s="10"/>
      <c r="BKT288" s="10"/>
      <c r="BKU288" s="10"/>
      <c r="BKV288" s="10"/>
      <c r="BKW288" s="10"/>
      <c r="BKX288" s="10"/>
      <c r="BKY288" s="10"/>
      <c r="BKZ288" s="10"/>
      <c r="BLA288" s="10"/>
      <c r="BLB288" s="10"/>
      <c r="BLC288" s="10"/>
      <c r="BLD288" s="10"/>
      <c r="BLE288" s="10"/>
      <c r="BLF288" s="10"/>
      <c r="BLG288" s="10"/>
      <c r="BLH288" s="10"/>
      <c r="BLI288" s="10"/>
      <c r="BLJ288" s="10"/>
      <c r="BLK288" s="10"/>
      <c r="BLL288" s="10"/>
      <c r="BLM288" s="10"/>
      <c r="BLN288" s="10"/>
      <c r="BLO288" s="10"/>
      <c r="BLP288" s="10"/>
      <c r="BLQ288" s="10"/>
      <c r="BLR288" s="10"/>
      <c r="BLS288" s="10"/>
      <c r="BLT288" s="10"/>
      <c r="BLU288" s="10"/>
      <c r="BLV288" s="10"/>
      <c r="BLW288" s="10"/>
      <c r="BLX288" s="10"/>
      <c r="BLY288" s="10"/>
      <c r="BLZ288" s="10"/>
      <c r="BMA288" s="10"/>
      <c r="BMB288" s="10"/>
      <c r="BMC288" s="10"/>
      <c r="BMD288" s="10"/>
      <c r="BME288" s="10"/>
      <c r="BMF288" s="10"/>
      <c r="BMG288" s="10"/>
      <c r="BMH288" s="10"/>
      <c r="BMI288" s="10"/>
      <c r="BMJ288" s="10"/>
      <c r="BMK288" s="10"/>
      <c r="BML288" s="10"/>
      <c r="BMM288" s="10"/>
      <c r="BMN288" s="10"/>
      <c r="BMO288" s="10"/>
      <c r="BMP288" s="10"/>
      <c r="BMQ288" s="10"/>
      <c r="BMR288" s="10"/>
      <c r="BMS288" s="10"/>
      <c r="BMT288" s="10"/>
      <c r="BMU288" s="10"/>
      <c r="BMV288" s="10"/>
      <c r="BMW288" s="10"/>
      <c r="BMX288" s="10"/>
      <c r="BMY288" s="10"/>
      <c r="BMZ288" s="10"/>
      <c r="BNA288" s="10"/>
      <c r="BNB288" s="10"/>
      <c r="BNC288" s="10"/>
      <c r="BND288" s="10"/>
      <c r="BNE288" s="10"/>
      <c r="BNF288" s="10"/>
      <c r="BNG288" s="10"/>
      <c r="BNH288" s="10"/>
      <c r="BNI288" s="10"/>
      <c r="BNJ288" s="10"/>
      <c r="BNK288" s="10"/>
      <c r="BNL288" s="10"/>
      <c r="BNM288" s="10"/>
      <c r="BNN288" s="10"/>
      <c r="BNO288" s="10"/>
      <c r="BNP288" s="10"/>
      <c r="BNQ288" s="10"/>
      <c r="BNR288" s="10"/>
      <c r="BNS288" s="10"/>
      <c r="BNT288" s="10"/>
      <c r="BNU288" s="10"/>
      <c r="BNV288" s="10"/>
      <c r="BNW288" s="10"/>
      <c r="BNX288" s="10"/>
      <c r="BNY288" s="10"/>
      <c r="BNZ288" s="10"/>
      <c r="BOA288" s="10"/>
      <c r="BOB288" s="10"/>
      <c r="BOC288" s="10"/>
      <c r="BOD288" s="10"/>
      <c r="BOE288" s="10"/>
      <c r="BOF288" s="10"/>
      <c r="BOG288" s="10"/>
      <c r="BOH288" s="10"/>
      <c r="BOI288" s="10"/>
      <c r="BOJ288" s="10"/>
      <c r="BOK288" s="10"/>
      <c r="BOL288" s="10"/>
      <c r="BOM288" s="10"/>
      <c r="BON288" s="10"/>
      <c r="BOO288" s="10"/>
      <c r="BOP288" s="10"/>
      <c r="BOQ288" s="10"/>
      <c r="BOR288" s="10"/>
      <c r="BOS288" s="10"/>
      <c r="BOT288" s="10"/>
      <c r="BOU288" s="10"/>
      <c r="BOV288" s="10"/>
      <c r="BOW288" s="10"/>
      <c r="BOX288" s="10"/>
      <c r="BOY288" s="10"/>
      <c r="BOZ288" s="10"/>
      <c r="BPA288" s="10"/>
      <c r="BPB288" s="10"/>
      <c r="BPC288" s="10"/>
      <c r="BPD288" s="10"/>
      <c r="BPE288" s="10"/>
      <c r="BPF288" s="10"/>
      <c r="BPG288" s="10"/>
      <c r="BPH288" s="10"/>
      <c r="BPI288" s="10"/>
      <c r="BPJ288" s="10"/>
      <c r="BPK288" s="10"/>
      <c r="BPL288" s="10"/>
      <c r="BPM288" s="10"/>
      <c r="BPN288" s="10"/>
      <c r="BPO288" s="10"/>
      <c r="BPP288" s="10"/>
      <c r="BPQ288" s="10"/>
      <c r="BPR288" s="10"/>
      <c r="BPS288" s="10"/>
      <c r="BPT288" s="10"/>
      <c r="BPU288" s="10"/>
      <c r="BPV288" s="10"/>
      <c r="BPW288" s="10"/>
      <c r="BPX288" s="10"/>
      <c r="BPY288" s="10"/>
      <c r="BPZ288" s="10"/>
      <c r="BQA288" s="10"/>
      <c r="BQB288" s="10"/>
      <c r="BQC288" s="10"/>
      <c r="BQD288" s="10"/>
      <c r="BQE288" s="10"/>
      <c r="BQF288" s="10"/>
      <c r="BQG288" s="10"/>
      <c r="BQH288" s="10"/>
      <c r="BQI288" s="10"/>
      <c r="BQJ288" s="10"/>
      <c r="BQK288" s="10"/>
      <c r="BQL288" s="10"/>
      <c r="BQM288" s="10"/>
      <c r="BQN288" s="10"/>
      <c r="BQO288" s="10"/>
      <c r="BQP288" s="10"/>
      <c r="BQQ288" s="10"/>
      <c r="BQR288" s="10"/>
      <c r="BQS288" s="10"/>
      <c r="BQT288" s="10"/>
      <c r="BQU288" s="10"/>
      <c r="BQV288" s="10"/>
      <c r="BQW288" s="10"/>
      <c r="BQX288" s="10"/>
      <c r="BQY288" s="10"/>
      <c r="BQZ288" s="10"/>
      <c r="BRA288" s="10"/>
      <c r="BRB288" s="10"/>
      <c r="BRC288" s="10"/>
      <c r="BRD288" s="10"/>
      <c r="BRE288" s="10"/>
      <c r="BRF288" s="10"/>
      <c r="BRG288" s="10"/>
      <c r="BRH288" s="10"/>
      <c r="BRI288" s="10"/>
      <c r="BRJ288" s="10"/>
      <c r="BRK288" s="10"/>
      <c r="BRL288" s="10"/>
      <c r="BRM288" s="10"/>
      <c r="BRN288" s="10"/>
      <c r="BRO288" s="10"/>
      <c r="BRP288" s="10"/>
      <c r="BRQ288" s="10"/>
      <c r="BRR288" s="10"/>
      <c r="BRS288" s="10"/>
      <c r="BRT288" s="10"/>
      <c r="BRU288" s="10"/>
      <c r="BRV288" s="10"/>
      <c r="BRW288" s="10"/>
      <c r="BRX288" s="10"/>
      <c r="BRY288" s="10"/>
      <c r="BRZ288" s="10"/>
      <c r="BSA288" s="10"/>
      <c r="BSB288" s="10"/>
      <c r="BSC288" s="10"/>
      <c r="BSD288" s="10"/>
      <c r="BSE288" s="10"/>
      <c r="BSF288" s="10"/>
      <c r="BSG288" s="10"/>
      <c r="BSH288" s="10"/>
      <c r="BSI288" s="10"/>
      <c r="BSJ288" s="10"/>
      <c r="BSK288" s="10"/>
      <c r="BSL288" s="10"/>
      <c r="BSM288" s="10"/>
      <c r="BSN288" s="10"/>
      <c r="BSO288" s="10"/>
      <c r="BSP288" s="10"/>
      <c r="BSQ288" s="10"/>
      <c r="BSR288" s="10"/>
      <c r="BSS288" s="10"/>
      <c r="BST288" s="10"/>
      <c r="BSU288" s="10"/>
      <c r="BSV288" s="10"/>
      <c r="BSW288" s="10"/>
      <c r="BSX288" s="10"/>
      <c r="BSY288" s="10"/>
      <c r="BSZ288" s="10"/>
      <c r="BTA288" s="10"/>
      <c r="BTB288" s="10"/>
      <c r="BTC288" s="10"/>
      <c r="BTD288" s="10"/>
      <c r="BTE288" s="10"/>
      <c r="BTF288" s="10"/>
      <c r="BTG288" s="10"/>
      <c r="BTH288" s="10"/>
      <c r="BTI288" s="10"/>
      <c r="BTJ288" s="10"/>
      <c r="BTK288" s="10"/>
      <c r="BTL288" s="10"/>
      <c r="BTM288" s="10"/>
      <c r="BTN288" s="10"/>
      <c r="BTO288" s="10"/>
      <c r="BTP288" s="10"/>
      <c r="BTQ288" s="10"/>
      <c r="BTR288" s="10"/>
      <c r="BTS288" s="10"/>
      <c r="BTT288" s="10"/>
      <c r="BTU288" s="10"/>
      <c r="BTV288" s="10"/>
      <c r="BTW288" s="10"/>
      <c r="BTX288" s="10"/>
      <c r="BTY288" s="10"/>
      <c r="BTZ288" s="10"/>
      <c r="BUA288" s="10"/>
      <c r="BUB288" s="10"/>
      <c r="BUC288" s="10"/>
      <c r="BUD288" s="10"/>
      <c r="BUE288" s="10"/>
      <c r="BUF288" s="10"/>
      <c r="BUG288" s="10"/>
      <c r="BUH288" s="10"/>
      <c r="BUI288" s="10"/>
      <c r="BUJ288" s="10"/>
      <c r="BUK288" s="10"/>
      <c r="BUL288" s="10"/>
      <c r="BUM288" s="10"/>
      <c r="BUN288" s="10"/>
      <c r="BUO288" s="10"/>
      <c r="BUP288" s="10"/>
      <c r="BUQ288" s="10"/>
      <c r="BUR288" s="10"/>
      <c r="BUS288" s="10"/>
      <c r="BUT288" s="10"/>
      <c r="BUU288" s="10"/>
      <c r="BUV288" s="10"/>
      <c r="BUW288" s="10"/>
      <c r="BUX288" s="10"/>
      <c r="BUY288" s="10"/>
      <c r="BUZ288" s="10"/>
      <c r="BVA288" s="10"/>
      <c r="BVB288" s="10"/>
      <c r="BVC288" s="10"/>
      <c r="BVD288" s="10"/>
      <c r="BVE288" s="10"/>
      <c r="BVF288" s="10"/>
      <c r="BVG288" s="10"/>
      <c r="BVH288" s="10"/>
      <c r="BVI288" s="10"/>
      <c r="BVJ288" s="10"/>
      <c r="BVK288" s="10"/>
      <c r="BVL288" s="10"/>
      <c r="BVM288" s="10"/>
      <c r="BVN288" s="10"/>
      <c r="BVO288" s="10"/>
      <c r="BVP288" s="10"/>
      <c r="BVQ288" s="10"/>
      <c r="BVR288" s="10"/>
      <c r="BVS288" s="10"/>
      <c r="BVT288" s="10"/>
      <c r="BVU288" s="10"/>
      <c r="BVV288" s="10"/>
      <c r="BVW288" s="10"/>
      <c r="BVX288" s="10"/>
      <c r="BVY288" s="10"/>
      <c r="BVZ288" s="10"/>
      <c r="BWA288" s="10"/>
      <c r="BWB288" s="10"/>
      <c r="BWC288" s="10"/>
      <c r="BWD288" s="10"/>
      <c r="BWE288" s="10"/>
      <c r="BWF288" s="10"/>
      <c r="BWG288" s="10"/>
      <c r="BWH288" s="10"/>
      <c r="BWI288" s="10"/>
      <c r="BWJ288" s="10"/>
      <c r="BWK288" s="10"/>
      <c r="BWL288" s="10"/>
      <c r="BWM288" s="10"/>
      <c r="BWN288" s="10"/>
      <c r="BWO288" s="10"/>
      <c r="BWP288" s="10"/>
      <c r="BWQ288" s="10"/>
      <c r="BWR288" s="10"/>
      <c r="BWS288" s="10"/>
      <c r="BWT288" s="10"/>
      <c r="BWU288" s="10"/>
      <c r="BWV288" s="10"/>
      <c r="BWW288" s="10"/>
      <c r="BWX288" s="10"/>
      <c r="BWY288" s="10"/>
      <c r="BWZ288" s="10"/>
      <c r="BXA288" s="10"/>
      <c r="BXB288" s="10"/>
      <c r="BXC288" s="10"/>
      <c r="BXD288" s="10"/>
      <c r="BXE288" s="10"/>
      <c r="BXF288" s="10"/>
      <c r="BXG288" s="10"/>
      <c r="BXH288" s="10"/>
      <c r="BXI288" s="10"/>
      <c r="BXJ288" s="10"/>
      <c r="BXK288" s="10"/>
      <c r="BXL288" s="10"/>
      <c r="BXM288" s="10"/>
      <c r="BXN288" s="10"/>
      <c r="BXO288" s="10"/>
      <c r="BXP288" s="10"/>
      <c r="BXQ288" s="10"/>
      <c r="BXR288" s="10"/>
      <c r="BXS288" s="10"/>
      <c r="BXT288" s="10"/>
      <c r="BXU288" s="10"/>
      <c r="BXV288" s="10"/>
      <c r="BXW288" s="10"/>
      <c r="BXX288" s="10"/>
      <c r="BXY288" s="10"/>
      <c r="BXZ288" s="10"/>
      <c r="BYA288" s="10"/>
      <c r="BYB288" s="10"/>
      <c r="BYC288" s="10"/>
      <c r="BYD288" s="10"/>
      <c r="BYE288" s="10"/>
      <c r="BYF288" s="10"/>
      <c r="BYG288" s="10"/>
      <c r="BYH288" s="10"/>
      <c r="BYI288" s="10"/>
      <c r="BYJ288" s="10"/>
      <c r="BYK288" s="10"/>
      <c r="BYL288" s="10"/>
      <c r="BYM288" s="10"/>
      <c r="BYN288" s="10"/>
      <c r="BYO288" s="10"/>
      <c r="BYP288" s="10"/>
      <c r="BYQ288" s="10"/>
      <c r="BYR288" s="10"/>
      <c r="BYS288" s="10"/>
      <c r="BYT288" s="10"/>
      <c r="BYU288" s="10"/>
      <c r="BYV288" s="10"/>
      <c r="BYW288" s="10"/>
      <c r="BYX288" s="10"/>
      <c r="BYY288" s="10"/>
      <c r="BYZ288" s="10"/>
      <c r="BZA288" s="10"/>
      <c r="BZB288" s="10"/>
      <c r="BZC288" s="10"/>
      <c r="BZD288" s="10"/>
      <c r="BZE288" s="10"/>
      <c r="BZF288" s="10"/>
      <c r="BZG288" s="10"/>
      <c r="BZH288" s="10"/>
      <c r="BZI288" s="10"/>
      <c r="BZJ288" s="10"/>
      <c r="BZK288" s="10"/>
      <c r="BZL288" s="10"/>
      <c r="BZM288" s="10"/>
      <c r="BZN288" s="10"/>
      <c r="BZO288" s="10"/>
      <c r="BZP288" s="10"/>
      <c r="BZQ288" s="10"/>
      <c r="BZR288" s="10"/>
      <c r="BZS288" s="10"/>
      <c r="BZT288" s="10"/>
      <c r="BZU288" s="10"/>
      <c r="BZV288" s="10"/>
      <c r="BZW288" s="10"/>
      <c r="BZX288" s="10"/>
      <c r="BZY288" s="10"/>
      <c r="BZZ288" s="10"/>
      <c r="CAA288" s="10"/>
      <c r="CAB288" s="10"/>
      <c r="CAC288" s="10"/>
      <c r="CAD288" s="10"/>
      <c r="CAE288" s="10"/>
      <c r="CAF288" s="10"/>
      <c r="CAG288" s="10"/>
      <c r="CAH288" s="10"/>
      <c r="CAI288" s="10"/>
      <c r="CAJ288" s="10"/>
      <c r="CAK288" s="10"/>
      <c r="CAL288" s="10"/>
      <c r="CAM288" s="10"/>
      <c r="CAN288" s="10"/>
      <c r="CAO288" s="10"/>
      <c r="CAP288" s="10"/>
      <c r="CAQ288" s="10"/>
      <c r="CAR288" s="10"/>
      <c r="CAS288" s="10"/>
      <c r="CAT288" s="10"/>
      <c r="CAU288" s="10"/>
      <c r="CAV288" s="10"/>
      <c r="CAW288" s="10"/>
      <c r="CAX288" s="10"/>
      <c r="CAY288" s="10"/>
      <c r="CAZ288" s="10"/>
      <c r="CBA288" s="10"/>
      <c r="CBB288" s="10"/>
      <c r="CBC288" s="10"/>
      <c r="CBD288" s="10"/>
      <c r="CBE288" s="10"/>
      <c r="CBF288" s="10"/>
      <c r="CBG288" s="10"/>
      <c r="CBH288" s="10"/>
      <c r="CBI288" s="10"/>
      <c r="CBJ288" s="10"/>
      <c r="CBK288" s="10"/>
      <c r="CBL288" s="10"/>
      <c r="CBM288" s="10"/>
      <c r="CBN288" s="10"/>
      <c r="CBO288" s="10"/>
      <c r="CBP288" s="10"/>
      <c r="CBQ288" s="10"/>
      <c r="CBR288" s="10"/>
      <c r="CBS288" s="10"/>
      <c r="CBT288" s="10"/>
      <c r="CBU288" s="10"/>
      <c r="CBV288" s="10"/>
      <c r="CBW288" s="10"/>
      <c r="CBX288" s="10"/>
      <c r="CBY288" s="10"/>
      <c r="CBZ288" s="10"/>
      <c r="CCA288" s="10"/>
      <c r="CCB288" s="10"/>
      <c r="CCC288" s="10"/>
      <c r="CCD288" s="10"/>
      <c r="CCE288" s="10"/>
      <c r="CCF288" s="10"/>
      <c r="CCG288" s="10"/>
      <c r="CCH288" s="10"/>
      <c r="CCI288" s="10"/>
      <c r="CCJ288" s="10"/>
      <c r="CCK288" s="10"/>
      <c r="CCL288" s="10"/>
      <c r="CCM288" s="10"/>
      <c r="CCN288" s="10"/>
      <c r="CCO288" s="10"/>
      <c r="CCP288" s="10"/>
      <c r="CCQ288" s="10"/>
      <c r="CCR288" s="10"/>
      <c r="CCS288" s="10"/>
      <c r="CCT288" s="10"/>
      <c r="CCU288" s="10"/>
      <c r="CCV288" s="10"/>
      <c r="CCW288" s="10"/>
      <c r="CCX288" s="10"/>
      <c r="CCY288" s="10"/>
      <c r="CCZ288" s="10"/>
      <c r="CDA288" s="10"/>
      <c r="CDB288" s="10"/>
      <c r="CDC288" s="10"/>
      <c r="CDD288" s="10"/>
      <c r="CDE288" s="10"/>
      <c r="CDF288" s="10"/>
      <c r="CDG288" s="10"/>
      <c r="CDH288" s="10"/>
      <c r="CDI288" s="10"/>
      <c r="CDJ288" s="10"/>
      <c r="CDK288" s="10"/>
      <c r="CDL288" s="10"/>
      <c r="CDM288" s="10"/>
      <c r="CDN288" s="10"/>
      <c r="CDO288" s="10"/>
      <c r="CDP288" s="10"/>
      <c r="CDQ288" s="10"/>
      <c r="CDR288" s="10"/>
      <c r="CDS288" s="10"/>
      <c r="CDT288" s="10"/>
      <c r="CDU288" s="10"/>
      <c r="CDV288" s="10"/>
      <c r="CDW288" s="10"/>
      <c r="CDX288" s="10"/>
      <c r="CDY288" s="10"/>
      <c r="CDZ288" s="10"/>
      <c r="CEA288" s="10"/>
      <c r="CEB288" s="10"/>
      <c r="CEC288" s="10"/>
      <c r="CED288" s="10"/>
      <c r="CEE288" s="10"/>
      <c r="CEF288" s="10"/>
      <c r="CEG288" s="10"/>
      <c r="CEH288" s="10"/>
      <c r="CEI288" s="10"/>
      <c r="CEJ288" s="10"/>
      <c r="CEK288" s="10"/>
      <c r="CEL288" s="10"/>
      <c r="CEM288" s="10"/>
      <c r="CEN288" s="10"/>
      <c r="CEO288" s="10"/>
      <c r="CEP288" s="10"/>
      <c r="CEQ288" s="10"/>
      <c r="CER288" s="10"/>
      <c r="CES288" s="10"/>
      <c r="CET288" s="10"/>
      <c r="CEU288" s="10"/>
      <c r="CEV288" s="10"/>
      <c r="CEW288" s="10"/>
      <c r="CEX288" s="10"/>
      <c r="CEY288" s="10"/>
      <c r="CEZ288" s="10"/>
      <c r="CFA288" s="10"/>
      <c r="CFB288" s="10"/>
      <c r="CFC288" s="10"/>
      <c r="CFD288" s="10"/>
      <c r="CFE288" s="10"/>
      <c r="CFF288" s="10"/>
      <c r="CFG288" s="10"/>
      <c r="CFH288" s="10"/>
      <c r="CFI288" s="10"/>
      <c r="CFJ288" s="10"/>
      <c r="CFK288" s="10"/>
      <c r="CFL288" s="10"/>
      <c r="CFM288" s="10"/>
      <c r="CFN288" s="10"/>
      <c r="CFO288" s="10"/>
      <c r="CFP288" s="10"/>
      <c r="CFQ288" s="10"/>
      <c r="CFR288" s="10"/>
      <c r="CFS288" s="10"/>
      <c r="CFT288" s="10"/>
      <c r="CFU288" s="10"/>
      <c r="CFV288" s="10"/>
      <c r="CFW288" s="10"/>
      <c r="CFX288" s="10"/>
      <c r="CFY288" s="10"/>
      <c r="CFZ288" s="10"/>
      <c r="CGA288" s="10"/>
      <c r="CGB288" s="10"/>
      <c r="CGC288" s="10"/>
      <c r="CGD288" s="10"/>
      <c r="CGE288" s="10"/>
      <c r="CGF288" s="10"/>
      <c r="CGG288" s="10"/>
      <c r="CGH288" s="10"/>
      <c r="CGI288" s="10"/>
      <c r="CGJ288" s="10"/>
      <c r="CGK288" s="10"/>
      <c r="CGL288" s="10"/>
      <c r="CGM288" s="10"/>
      <c r="CGN288" s="10"/>
      <c r="CGO288" s="10"/>
      <c r="CGP288" s="10"/>
      <c r="CGQ288" s="10"/>
      <c r="CGR288" s="10"/>
      <c r="CGS288" s="10"/>
      <c r="CGT288" s="10"/>
      <c r="CGU288" s="10"/>
      <c r="CGV288" s="10"/>
      <c r="CGW288" s="10"/>
      <c r="CGX288" s="10"/>
      <c r="CGY288" s="10"/>
      <c r="CGZ288" s="10"/>
      <c r="CHA288" s="10"/>
      <c r="CHB288" s="10"/>
      <c r="CHC288" s="10"/>
      <c r="CHD288" s="10"/>
      <c r="CHE288" s="10"/>
      <c r="CHF288" s="10"/>
      <c r="CHG288" s="10"/>
      <c r="CHH288" s="10"/>
      <c r="CHI288" s="10"/>
      <c r="CHJ288" s="10"/>
      <c r="CHK288" s="10"/>
      <c r="CHL288" s="10"/>
      <c r="CHM288" s="10"/>
      <c r="CHN288" s="10"/>
      <c r="CHO288" s="10"/>
      <c r="CHP288" s="10"/>
      <c r="CHQ288" s="10"/>
      <c r="CHR288" s="10"/>
      <c r="CHS288" s="10"/>
      <c r="CHT288" s="10"/>
      <c r="CHU288" s="10"/>
      <c r="CHV288" s="10"/>
      <c r="CHW288" s="10"/>
      <c r="CHX288" s="10"/>
      <c r="CHY288" s="10"/>
      <c r="CHZ288" s="10"/>
      <c r="CIA288" s="10"/>
      <c r="CIB288" s="10"/>
      <c r="CIC288" s="10"/>
      <c r="CID288" s="10"/>
      <c r="CIE288" s="10"/>
      <c r="CIF288" s="10"/>
      <c r="CIG288" s="10"/>
      <c r="CIH288" s="10"/>
      <c r="CII288" s="10"/>
      <c r="CIJ288" s="10"/>
      <c r="CIK288" s="10"/>
      <c r="CIL288" s="10"/>
      <c r="CIM288" s="10"/>
      <c r="CIN288" s="10"/>
      <c r="CIO288" s="10"/>
      <c r="CIP288" s="10"/>
      <c r="CIQ288" s="10"/>
      <c r="CIR288" s="10"/>
      <c r="CIS288" s="10"/>
      <c r="CIT288" s="10"/>
      <c r="CIU288" s="10"/>
      <c r="CIV288" s="10"/>
      <c r="CIW288" s="10"/>
      <c r="CIX288" s="10"/>
      <c r="CIY288" s="10"/>
      <c r="CIZ288" s="10"/>
      <c r="CJA288" s="10"/>
      <c r="CJB288" s="10"/>
      <c r="CJC288" s="10"/>
      <c r="CJD288" s="10"/>
      <c r="CJE288" s="10"/>
      <c r="CJF288" s="10"/>
      <c r="CJG288" s="10"/>
      <c r="CJH288" s="10"/>
      <c r="CJI288" s="10"/>
      <c r="CJJ288" s="10"/>
      <c r="CJK288" s="10"/>
      <c r="CJL288" s="10"/>
      <c r="CJM288" s="10"/>
      <c r="CJN288" s="10"/>
      <c r="CJO288" s="10"/>
      <c r="CJP288" s="10"/>
      <c r="CJQ288" s="10"/>
      <c r="CJR288" s="10"/>
      <c r="CJS288" s="10"/>
      <c r="CJT288" s="10"/>
      <c r="CJU288" s="10"/>
      <c r="CJV288" s="10"/>
      <c r="CJW288" s="10"/>
      <c r="CJX288" s="10"/>
      <c r="CJY288" s="10"/>
      <c r="CJZ288" s="10"/>
      <c r="CKA288" s="10"/>
      <c r="CKB288" s="10"/>
      <c r="CKC288" s="10"/>
      <c r="CKD288" s="10"/>
      <c r="CKE288" s="10"/>
      <c r="CKF288" s="10"/>
      <c r="CKG288" s="10"/>
      <c r="CKH288" s="10"/>
      <c r="CKI288" s="10"/>
      <c r="CKJ288" s="10"/>
      <c r="CKK288" s="10"/>
      <c r="CKL288" s="10"/>
      <c r="CKM288" s="10"/>
      <c r="CKN288" s="10"/>
      <c r="CKO288" s="10"/>
      <c r="CKP288" s="10"/>
      <c r="CKQ288" s="10"/>
      <c r="CKR288" s="10"/>
      <c r="CKS288" s="10"/>
      <c r="CKT288" s="10"/>
      <c r="CKU288" s="10"/>
      <c r="CKV288" s="10"/>
      <c r="CKW288" s="10"/>
      <c r="CKX288" s="10"/>
      <c r="CKY288" s="10"/>
      <c r="CKZ288" s="10"/>
      <c r="CLA288" s="10"/>
      <c r="CLB288" s="10"/>
      <c r="CLC288" s="10"/>
      <c r="CLD288" s="10"/>
      <c r="CLE288" s="10"/>
      <c r="CLF288" s="10"/>
      <c r="CLG288" s="10"/>
      <c r="CLH288" s="10"/>
      <c r="CLI288" s="10"/>
      <c r="CLJ288" s="10"/>
      <c r="CLK288" s="10"/>
      <c r="CLL288" s="10"/>
      <c r="CLM288" s="10"/>
      <c r="CLN288" s="10"/>
      <c r="CLO288" s="10"/>
      <c r="CLP288" s="10"/>
      <c r="CLQ288" s="10"/>
      <c r="CLR288" s="10"/>
      <c r="CLS288" s="10"/>
      <c r="CLT288" s="10"/>
      <c r="CLU288" s="10"/>
      <c r="CLV288" s="10"/>
      <c r="CLW288" s="10"/>
      <c r="CLX288" s="10"/>
      <c r="CLY288" s="10"/>
      <c r="CLZ288" s="10"/>
      <c r="CMA288" s="10"/>
      <c r="CMB288" s="10"/>
      <c r="CMC288" s="10"/>
      <c r="CMD288" s="10"/>
      <c r="CME288" s="10"/>
      <c r="CMF288" s="10"/>
      <c r="CMG288" s="10"/>
      <c r="CMH288" s="10"/>
      <c r="CMI288" s="10"/>
      <c r="CMJ288" s="10"/>
      <c r="CMK288" s="10"/>
      <c r="CML288" s="10"/>
      <c r="CMM288" s="10"/>
      <c r="CMN288" s="10"/>
      <c r="CMO288" s="10"/>
      <c r="CMP288" s="10"/>
      <c r="CMQ288" s="10"/>
      <c r="CMR288" s="10"/>
      <c r="CMS288" s="10"/>
      <c r="CMT288" s="10"/>
      <c r="CMU288" s="10"/>
      <c r="CMV288" s="10"/>
      <c r="CMW288" s="10"/>
      <c r="CMX288" s="10"/>
      <c r="CMY288" s="10"/>
      <c r="CMZ288" s="10"/>
      <c r="CNA288" s="10"/>
      <c r="CNB288" s="10"/>
      <c r="CNC288" s="10"/>
      <c r="CND288" s="10"/>
      <c r="CNE288" s="10"/>
      <c r="CNF288" s="10"/>
      <c r="CNG288" s="10"/>
      <c r="CNH288" s="10"/>
      <c r="CNI288" s="10"/>
      <c r="CNJ288" s="10"/>
      <c r="CNK288" s="10"/>
      <c r="CNL288" s="10"/>
      <c r="CNM288" s="10"/>
      <c r="CNN288" s="10"/>
      <c r="CNO288" s="10"/>
      <c r="CNP288" s="10"/>
      <c r="CNQ288" s="10"/>
      <c r="CNR288" s="10"/>
      <c r="CNS288" s="10"/>
      <c r="CNT288" s="10"/>
      <c r="CNU288" s="10"/>
      <c r="CNV288" s="10"/>
      <c r="CNW288" s="10"/>
      <c r="CNX288" s="10"/>
      <c r="CNY288" s="10"/>
      <c r="CNZ288" s="10"/>
      <c r="COA288" s="10"/>
      <c r="COB288" s="10"/>
      <c r="COC288" s="10"/>
      <c r="COD288" s="10"/>
      <c r="COE288" s="10"/>
      <c r="COF288" s="10"/>
      <c r="COG288" s="10"/>
      <c r="COH288" s="10"/>
      <c r="COI288" s="10"/>
      <c r="COJ288" s="10"/>
      <c r="COK288" s="10"/>
      <c r="COL288" s="10"/>
      <c r="COM288" s="10"/>
      <c r="CON288" s="10"/>
      <c r="COO288" s="10"/>
      <c r="COP288" s="10"/>
      <c r="COQ288" s="10"/>
      <c r="COR288" s="10"/>
      <c r="COS288" s="10"/>
      <c r="COT288" s="10"/>
      <c r="COU288" s="10"/>
      <c r="COV288" s="10"/>
      <c r="COW288" s="10"/>
      <c r="COX288" s="10"/>
      <c r="COY288" s="10"/>
      <c r="COZ288" s="10"/>
      <c r="CPA288" s="10"/>
      <c r="CPB288" s="10"/>
      <c r="CPC288" s="10"/>
      <c r="CPD288" s="10"/>
      <c r="CPE288" s="10"/>
      <c r="CPF288" s="10"/>
      <c r="CPG288" s="10"/>
      <c r="CPH288" s="10"/>
      <c r="CPI288" s="10"/>
      <c r="CPJ288" s="10"/>
      <c r="CPK288" s="10"/>
      <c r="CPL288" s="10"/>
      <c r="CPM288" s="10"/>
      <c r="CPN288" s="10"/>
      <c r="CPO288" s="10"/>
      <c r="CPP288" s="10"/>
      <c r="CPQ288" s="10"/>
      <c r="CPR288" s="10"/>
      <c r="CPS288" s="10"/>
      <c r="CPT288" s="10"/>
      <c r="CPU288" s="10"/>
      <c r="CPV288" s="10"/>
      <c r="CPW288" s="10"/>
      <c r="CPX288" s="10"/>
      <c r="CPY288" s="10"/>
      <c r="CPZ288" s="10"/>
      <c r="CQA288" s="10"/>
      <c r="CQB288" s="10"/>
      <c r="CQC288" s="10"/>
      <c r="CQD288" s="10"/>
      <c r="CQE288" s="10"/>
      <c r="CQF288" s="10"/>
      <c r="CQG288" s="10"/>
      <c r="CQH288" s="10"/>
      <c r="CQI288" s="10"/>
      <c r="CQJ288" s="10"/>
      <c r="CQK288" s="10"/>
      <c r="CQL288" s="10"/>
      <c r="CQM288" s="10"/>
      <c r="CQN288" s="10"/>
      <c r="CQO288" s="10"/>
      <c r="CQP288" s="10"/>
      <c r="CQQ288" s="10"/>
      <c r="CQR288" s="10"/>
      <c r="CQS288" s="10"/>
      <c r="CQT288" s="10"/>
      <c r="CQU288" s="10"/>
      <c r="CQV288" s="10"/>
      <c r="CQW288" s="10"/>
      <c r="CQX288" s="10"/>
      <c r="CQY288" s="10"/>
      <c r="CQZ288" s="10"/>
      <c r="CRA288" s="10"/>
      <c r="CRB288" s="10"/>
      <c r="CRC288" s="10"/>
      <c r="CRD288" s="10"/>
      <c r="CRE288" s="10"/>
      <c r="CRF288" s="10"/>
      <c r="CRG288" s="10"/>
      <c r="CRH288" s="10"/>
      <c r="CRI288" s="10"/>
      <c r="CRJ288" s="10"/>
      <c r="CRK288" s="10"/>
      <c r="CRL288" s="10"/>
      <c r="CRM288" s="10"/>
      <c r="CRN288" s="10"/>
      <c r="CRO288" s="10"/>
      <c r="CRP288" s="10"/>
      <c r="CRQ288" s="10"/>
      <c r="CRR288" s="10"/>
      <c r="CRS288" s="10"/>
      <c r="CRT288" s="10"/>
      <c r="CRU288" s="10"/>
      <c r="CRV288" s="10"/>
      <c r="CRW288" s="10"/>
      <c r="CRX288" s="10"/>
      <c r="CRY288" s="10"/>
      <c r="CRZ288" s="10"/>
      <c r="CSA288" s="10"/>
      <c r="CSB288" s="10"/>
      <c r="CSC288" s="10"/>
      <c r="CSD288" s="10"/>
      <c r="CSE288" s="10"/>
      <c r="CSF288" s="10"/>
      <c r="CSG288" s="10"/>
      <c r="CSH288" s="10"/>
      <c r="CSI288" s="10"/>
      <c r="CSJ288" s="10"/>
      <c r="CSK288" s="10"/>
      <c r="CSL288" s="10"/>
      <c r="CSM288" s="10"/>
      <c r="CSN288" s="10"/>
      <c r="CSO288" s="10"/>
      <c r="CSP288" s="10"/>
      <c r="CSQ288" s="10"/>
      <c r="CSR288" s="10"/>
      <c r="CSS288" s="10"/>
      <c r="CST288" s="10"/>
      <c r="CSU288" s="10"/>
      <c r="CSV288" s="10"/>
      <c r="CSW288" s="10"/>
      <c r="CSX288" s="10"/>
      <c r="CSY288" s="10"/>
      <c r="CSZ288" s="10"/>
      <c r="CTA288" s="10"/>
      <c r="CTB288" s="10"/>
      <c r="CTC288" s="10"/>
      <c r="CTD288" s="10"/>
      <c r="CTE288" s="10"/>
      <c r="CTF288" s="10"/>
      <c r="CTG288" s="10"/>
      <c r="CTH288" s="10"/>
      <c r="CTI288" s="10"/>
      <c r="CTJ288" s="10"/>
      <c r="CTK288" s="10"/>
      <c r="CTL288" s="10"/>
      <c r="CTM288" s="10"/>
      <c r="CTN288" s="10"/>
      <c r="CTO288" s="10"/>
      <c r="CTP288" s="10"/>
      <c r="CTQ288" s="10"/>
      <c r="CTR288" s="10"/>
      <c r="CTS288" s="10"/>
      <c r="CTT288" s="10"/>
      <c r="CTU288" s="10"/>
      <c r="CTV288" s="10"/>
      <c r="CTW288" s="10"/>
      <c r="CTX288" s="10"/>
      <c r="CTY288" s="10"/>
      <c r="CTZ288" s="10"/>
      <c r="CUA288" s="10"/>
      <c r="CUB288" s="10"/>
      <c r="CUC288" s="10"/>
      <c r="CUD288" s="10"/>
      <c r="CUE288" s="10"/>
      <c r="CUF288" s="10"/>
      <c r="CUG288" s="10"/>
      <c r="CUH288" s="10"/>
      <c r="CUI288" s="10"/>
      <c r="CUJ288" s="10"/>
      <c r="CUK288" s="10"/>
      <c r="CUL288" s="10"/>
      <c r="CUM288" s="10"/>
      <c r="CUN288" s="10"/>
      <c r="CUO288" s="10"/>
      <c r="CUP288" s="10"/>
      <c r="CUQ288" s="10"/>
      <c r="CUR288" s="10"/>
      <c r="CUS288" s="10"/>
      <c r="CUT288" s="10"/>
      <c r="CUU288" s="10"/>
      <c r="CUV288" s="10"/>
      <c r="CUW288" s="10"/>
      <c r="CUX288" s="10"/>
      <c r="CUY288" s="10"/>
      <c r="CUZ288" s="10"/>
      <c r="CVA288" s="10"/>
      <c r="CVB288" s="10"/>
      <c r="CVC288" s="10"/>
      <c r="CVD288" s="10"/>
      <c r="CVE288" s="10"/>
      <c r="CVF288" s="10"/>
      <c r="CVG288" s="10"/>
      <c r="CVH288" s="10"/>
      <c r="CVI288" s="10"/>
      <c r="CVJ288" s="10"/>
      <c r="CVK288" s="10"/>
      <c r="CVL288" s="10"/>
      <c r="CVM288" s="10"/>
      <c r="CVN288" s="10"/>
      <c r="CVO288" s="10"/>
      <c r="CVP288" s="10"/>
      <c r="CVQ288" s="10"/>
      <c r="CVR288" s="10"/>
      <c r="CVS288" s="10"/>
      <c r="CVT288" s="10"/>
      <c r="CVU288" s="10"/>
      <c r="CVV288" s="10"/>
      <c r="CVW288" s="10"/>
      <c r="CVX288" s="10"/>
      <c r="CVY288" s="10"/>
      <c r="CVZ288" s="10"/>
      <c r="CWA288" s="10"/>
      <c r="CWB288" s="10"/>
      <c r="CWC288" s="10"/>
      <c r="CWD288" s="10"/>
      <c r="CWE288" s="10"/>
      <c r="CWF288" s="10"/>
      <c r="CWG288" s="10"/>
      <c r="CWH288" s="10"/>
      <c r="CWI288" s="10"/>
      <c r="CWJ288" s="10"/>
      <c r="CWK288" s="10"/>
      <c r="CWL288" s="10"/>
      <c r="CWM288" s="10"/>
      <c r="CWN288" s="10"/>
      <c r="CWO288" s="10"/>
      <c r="CWP288" s="10"/>
      <c r="CWQ288" s="10"/>
      <c r="CWR288" s="10"/>
      <c r="CWS288" s="10"/>
      <c r="CWT288" s="10"/>
      <c r="CWU288" s="10"/>
      <c r="CWV288" s="10"/>
      <c r="CWW288" s="10"/>
      <c r="CWX288" s="10"/>
      <c r="CWY288" s="10"/>
      <c r="CWZ288" s="10"/>
      <c r="CXA288" s="10"/>
      <c r="CXB288" s="10"/>
      <c r="CXC288" s="10"/>
      <c r="CXD288" s="10"/>
      <c r="CXE288" s="10"/>
      <c r="CXF288" s="10"/>
      <c r="CXG288" s="10"/>
      <c r="CXH288" s="10"/>
      <c r="CXI288" s="10"/>
      <c r="CXJ288" s="10"/>
      <c r="CXK288" s="10"/>
      <c r="CXL288" s="10"/>
      <c r="CXM288" s="10"/>
      <c r="CXN288" s="10"/>
      <c r="CXO288" s="10"/>
      <c r="CXP288" s="10"/>
      <c r="CXQ288" s="10"/>
      <c r="CXR288" s="10"/>
      <c r="CXS288" s="10"/>
      <c r="CXT288" s="10"/>
      <c r="CXU288" s="10"/>
      <c r="CXV288" s="10"/>
      <c r="CXW288" s="10"/>
      <c r="CXX288" s="10"/>
      <c r="CXY288" s="10"/>
      <c r="CXZ288" s="10"/>
      <c r="CYA288" s="10"/>
      <c r="CYB288" s="10"/>
      <c r="CYC288" s="10"/>
      <c r="CYD288" s="10"/>
      <c r="CYE288" s="10"/>
      <c r="CYF288" s="10"/>
      <c r="CYG288" s="10"/>
      <c r="CYH288" s="10"/>
      <c r="CYI288" s="10"/>
      <c r="CYJ288" s="10"/>
      <c r="CYK288" s="10"/>
      <c r="CYL288" s="10"/>
      <c r="CYM288" s="10"/>
      <c r="CYN288" s="10"/>
      <c r="CYO288" s="10"/>
      <c r="CYP288" s="10"/>
      <c r="CYQ288" s="10"/>
      <c r="CYR288" s="10"/>
      <c r="CYS288" s="10"/>
      <c r="CYT288" s="10"/>
      <c r="CYU288" s="10"/>
      <c r="CYV288" s="10"/>
      <c r="CYW288" s="10"/>
      <c r="CYX288" s="10"/>
      <c r="CYY288" s="10"/>
      <c r="CYZ288" s="10"/>
      <c r="CZA288" s="10"/>
      <c r="CZB288" s="10"/>
      <c r="CZC288" s="10"/>
      <c r="CZD288" s="10"/>
      <c r="CZE288" s="10"/>
      <c r="CZF288" s="10"/>
      <c r="CZG288" s="10"/>
      <c r="CZH288" s="10"/>
      <c r="CZI288" s="10"/>
      <c r="CZJ288" s="10"/>
      <c r="CZK288" s="10"/>
      <c r="CZL288" s="10"/>
      <c r="CZM288" s="10"/>
      <c r="CZN288" s="10"/>
      <c r="CZO288" s="10"/>
      <c r="CZP288" s="10"/>
      <c r="CZQ288" s="10"/>
      <c r="CZR288" s="10"/>
      <c r="CZS288" s="10"/>
      <c r="CZT288" s="10"/>
      <c r="CZU288" s="10"/>
      <c r="CZV288" s="10"/>
      <c r="CZW288" s="10"/>
      <c r="CZX288" s="10"/>
      <c r="CZY288" s="10"/>
      <c r="CZZ288" s="10"/>
      <c r="DAA288" s="10"/>
      <c r="DAB288" s="10"/>
      <c r="DAC288" s="10"/>
      <c r="DAD288" s="10"/>
      <c r="DAE288" s="10"/>
      <c r="DAF288" s="10"/>
      <c r="DAG288" s="10"/>
      <c r="DAH288" s="10"/>
      <c r="DAI288" s="10"/>
      <c r="DAJ288" s="10"/>
      <c r="DAK288" s="10"/>
      <c r="DAL288" s="10"/>
      <c r="DAM288" s="10"/>
      <c r="DAN288" s="10"/>
      <c r="DAO288" s="10"/>
      <c r="DAP288" s="10"/>
      <c r="DAQ288" s="10"/>
      <c r="DAR288" s="10"/>
      <c r="DAS288" s="10"/>
      <c r="DAT288" s="10"/>
      <c r="DAU288" s="10"/>
      <c r="DAV288" s="10"/>
      <c r="DAW288" s="10"/>
      <c r="DAX288" s="10"/>
      <c r="DAY288" s="10"/>
      <c r="DAZ288" s="10"/>
      <c r="DBA288" s="10"/>
      <c r="DBB288" s="10"/>
      <c r="DBC288" s="10"/>
      <c r="DBD288" s="10"/>
      <c r="DBE288" s="10"/>
      <c r="DBF288" s="10"/>
      <c r="DBG288" s="10"/>
      <c r="DBH288" s="10"/>
      <c r="DBI288" s="10"/>
      <c r="DBJ288" s="10"/>
      <c r="DBK288" s="10"/>
      <c r="DBL288" s="10"/>
      <c r="DBM288" s="10"/>
      <c r="DBN288" s="10"/>
      <c r="DBO288" s="10"/>
      <c r="DBP288" s="10"/>
      <c r="DBQ288" s="10"/>
      <c r="DBR288" s="10"/>
      <c r="DBS288" s="10"/>
      <c r="DBT288" s="10"/>
      <c r="DBU288" s="10"/>
      <c r="DBV288" s="10"/>
      <c r="DBW288" s="10"/>
      <c r="DBX288" s="10"/>
      <c r="DBY288" s="10"/>
      <c r="DBZ288" s="10"/>
      <c r="DCA288" s="10"/>
      <c r="DCB288" s="10"/>
      <c r="DCC288" s="10"/>
      <c r="DCD288" s="10"/>
      <c r="DCE288" s="10"/>
      <c r="DCF288" s="10"/>
      <c r="DCG288" s="10"/>
      <c r="DCH288" s="10"/>
      <c r="DCI288" s="10"/>
      <c r="DCJ288" s="10"/>
      <c r="DCK288" s="10"/>
      <c r="DCL288" s="10"/>
      <c r="DCM288" s="10"/>
      <c r="DCN288" s="10"/>
      <c r="DCO288" s="10"/>
      <c r="DCP288" s="10"/>
      <c r="DCQ288" s="10"/>
      <c r="DCR288" s="10"/>
      <c r="DCS288" s="10"/>
      <c r="DCT288" s="10"/>
      <c r="DCU288" s="10"/>
      <c r="DCV288" s="10"/>
      <c r="DCW288" s="10"/>
      <c r="DCX288" s="10"/>
      <c r="DCY288" s="10"/>
      <c r="DCZ288" s="10"/>
      <c r="DDA288" s="10"/>
      <c r="DDB288" s="10"/>
      <c r="DDC288" s="10"/>
      <c r="DDD288" s="10"/>
      <c r="DDE288" s="10"/>
      <c r="DDF288" s="10"/>
      <c r="DDG288" s="10"/>
      <c r="DDH288" s="10"/>
      <c r="DDI288" s="10"/>
      <c r="DDJ288" s="10"/>
      <c r="DDK288" s="10"/>
      <c r="DDL288" s="10"/>
      <c r="DDM288" s="10"/>
      <c r="DDN288" s="10"/>
      <c r="DDO288" s="10"/>
      <c r="DDP288" s="10"/>
      <c r="DDQ288" s="10"/>
      <c r="DDR288" s="10"/>
      <c r="DDS288" s="10"/>
      <c r="DDT288" s="10"/>
      <c r="DDU288" s="10"/>
      <c r="DDV288" s="10"/>
      <c r="DDW288" s="10"/>
      <c r="DDX288" s="10"/>
      <c r="DDY288" s="10"/>
      <c r="DDZ288" s="10"/>
      <c r="DEA288" s="10"/>
      <c r="DEB288" s="10"/>
      <c r="DEC288" s="10"/>
      <c r="DED288" s="10"/>
      <c r="DEE288" s="10"/>
      <c r="DEF288" s="10"/>
      <c r="DEG288" s="10"/>
      <c r="DEH288" s="10"/>
      <c r="DEI288" s="10"/>
      <c r="DEJ288" s="10"/>
      <c r="DEK288" s="10"/>
      <c r="DEL288" s="10"/>
      <c r="DEM288" s="10"/>
      <c r="DEN288" s="10"/>
      <c r="DEO288" s="10"/>
      <c r="DEP288" s="10"/>
      <c r="DEQ288" s="10"/>
      <c r="DER288" s="10"/>
      <c r="DES288" s="10"/>
      <c r="DET288" s="10"/>
      <c r="DEU288" s="10"/>
      <c r="DEV288" s="10"/>
      <c r="DEW288" s="10"/>
      <c r="DEX288" s="10"/>
      <c r="DEY288" s="10"/>
      <c r="DEZ288" s="10"/>
      <c r="DFA288" s="10"/>
      <c r="DFB288" s="10"/>
      <c r="DFC288" s="10"/>
      <c r="DFD288" s="10"/>
      <c r="DFE288" s="10"/>
      <c r="DFF288" s="10"/>
      <c r="DFG288" s="10"/>
      <c r="DFH288" s="10"/>
      <c r="DFI288" s="10"/>
      <c r="DFJ288" s="10"/>
      <c r="DFK288" s="10"/>
      <c r="DFL288" s="10"/>
      <c r="DFM288" s="10"/>
      <c r="DFN288" s="10"/>
      <c r="DFO288" s="10"/>
      <c r="DFP288" s="10"/>
      <c r="DFQ288" s="10"/>
      <c r="DFR288" s="10"/>
      <c r="DFS288" s="10"/>
      <c r="DFT288" s="10"/>
      <c r="DFU288" s="10"/>
      <c r="DFV288" s="10"/>
      <c r="DFW288" s="10"/>
      <c r="DFX288" s="10"/>
      <c r="DFY288" s="10"/>
      <c r="DFZ288" s="10"/>
      <c r="DGA288" s="10"/>
      <c r="DGB288" s="10"/>
      <c r="DGC288" s="10"/>
      <c r="DGD288" s="10"/>
      <c r="DGE288" s="10"/>
      <c r="DGF288" s="10"/>
      <c r="DGG288" s="10"/>
      <c r="DGH288" s="10"/>
      <c r="DGI288" s="10"/>
      <c r="DGJ288" s="10"/>
      <c r="DGK288" s="10"/>
      <c r="DGL288" s="10"/>
      <c r="DGM288" s="10"/>
      <c r="DGN288" s="10"/>
      <c r="DGO288" s="10"/>
      <c r="DGP288" s="10"/>
      <c r="DGQ288" s="10"/>
      <c r="DGR288" s="10"/>
      <c r="DGS288" s="10"/>
      <c r="DGT288" s="10"/>
      <c r="DGU288" s="10"/>
      <c r="DGV288" s="10"/>
      <c r="DGW288" s="10"/>
      <c r="DGX288" s="10"/>
      <c r="DGY288" s="10"/>
      <c r="DGZ288" s="10"/>
      <c r="DHA288" s="10"/>
      <c r="DHB288" s="10"/>
      <c r="DHC288" s="10"/>
      <c r="DHD288" s="10"/>
      <c r="DHE288" s="10"/>
      <c r="DHF288" s="10"/>
      <c r="DHG288" s="10"/>
      <c r="DHH288" s="10"/>
      <c r="DHI288" s="10"/>
      <c r="DHJ288" s="10"/>
      <c r="DHK288" s="10"/>
      <c r="DHL288" s="10"/>
      <c r="DHM288" s="10"/>
      <c r="DHN288" s="10"/>
      <c r="DHO288" s="10"/>
      <c r="DHP288" s="10"/>
      <c r="DHQ288" s="10"/>
      <c r="DHR288" s="10"/>
      <c r="DHS288" s="10"/>
      <c r="DHT288" s="10"/>
      <c r="DHU288" s="10"/>
      <c r="DHV288" s="10"/>
      <c r="DHW288" s="10"/>
      <c r="DHX288" s="10"/>
      <c r="DHY288" s="10"/>
      <c r="DHZ288" s="10"/>
      <c r="DIA288" s="10"/>
      <c r="DIB288" s="10"/>
      <c r="DIC288" s="10"/>
      <c r="DID288" s="10"/>
      <c r="DIE288" s="10"/>
      <c r="DIF288" s="10"/>
      <c r="DIG288" s="10"/>
      <c r="DIH288" s="10"/>
      <c r="DII288" s="10"/>
      <c r="DIJ288" s="10"/>
      <c r="DIK288" s="10"/>
      <c r="DIL288" s="10"/>
      <c r="DIM288" s="10"/>
      <c r="DIN288" s="10"/>
      <c r="DIO288" s="10"/>
      <c r="DIP288" s="10"/>
      <c r="DIQ288" s="10"/>
      <c r="DIR288" s="10"/>
      <c r="DIS288" s="10"/>
      <c r="DIT288" s="10"/>
      <c r="DIU288" s="10"/>
      <c r="DIV288" s="10"/>
      <c r="DIW288" s="10"/>
      <c r="DIX288" s="10"/>
      <c r="DIY288" s="10"/>
      <c r="DIZ288" s="10"/>
      <c r="DJA288" s="10"/>
      <c r="DJB288" s="10"/>
      <c r="DJC288" s="10"/>
      <c r="DJD288" s="10"/>
      <c r="DJE288" s="10"/>
      <c r="DJF288" s="10"/>
      <c r="DJG288" s="10"/>
      <c r="DJH288" s="10"/>
      <c r="DJI288" s="10"/>
      <c r="DJJ288" s="10"/>
      <c r="DJK288" s="10"/>
      <c r="DJL288" s="10"/>
      <c r="DJM288" s="10"/>
      <c r="DJN288" s="10"/>
      <c r="DJO288" s="10"/>
      <c r="DJP288" s="10"/>
      <c r="DJQ288" s="10"/>
      <c r="DJR288" s="10"/>
      <c r="DJS288" s="10"/>
      <c r="DJT288" s="10"/>
      <c r="DJU288" s="10"/>
      <c r="DJV288" s="10"/>
      <c r="DJW288" s="10"/>
      <c r="DJX288" s="10"/>
      <c r="DJY288" s="10"/>
      <c r="DJZ288" s="10"/>
      <c r="DKA288" s="10"/>
      <c r="DKB288" s="10"/>
      <c r="DKC288" s="10"/>
      <c r="DKD288" s="10"/>
      <c r="DKE288" s="10"/>
      <c r="DKF288" s="10"/>
      <c r="DKG288" s="10"/>
      <c r="DKH288" s="10"/>
      <c r="DKI288" s="10"/>
      <c r="DKJ288" s="10"/>
      <c r="DKK288" s="10"/>
      <c r="DKL288" s="10"/>
      <c r="DKM288" s="10"/>
      <c r="DKN288" s="10"/>
      <c r="DKO288" s="10"/>
      <c r="DKP288" s="10"/>
      <c r="DKQ288" s="10"/>
      <c r="DKR288" s="10"/>
      <c r="DKS288" s="10"/>
      <c r="DKT288" s="10"/>
      <c r="DKU288" s="10"/>
      <c r="DKV288" s="10"/>
      <c r="DKW288" s="10"/>
      <c r="DKX288" s="10"/>
      <c r="DKY288" s="10"/>
      <c r="DKZ288" s="10"/>
      <c r="DLA288" s="10"/>
      <c r="DLB288" s="10"/>
      <c r="DLC288" s="10"/>
      <c r="DLD288" s="10"/>
      <c r="DLE288" s="10"/>
      <c r="DLF288" s="10"/>
      <c r="DLG288" s="10"/>
      <c r="DLH288" s="10"/>
      <c r="DLI288" s="10"/>
      <c r="DLJ288" s="10"/>
      <c r="DLK288" s="10"/>
      <c r="DLL288" s="10"/>
      <c r="DLM288" s="10"/>
      <c r="DLN288" s="10"/>
      <c r="DLO288" s="10"/>
      <c r="DLP288" s="10"/>
      <c r="DLQ288" s="10"/>
      <c r="DLR288" s="10"/>
      <c r="DLS288" s="10"/>
      <c r="DLT288" s="10"/>
      <c r="DLU288" s="10"/>
      <c r="DLV288" s="10"/>
      <c r="DLW288" s="10"/>
      <c r="DLX288" s="10"/>
      <c r="DLY288" s="10"/>
      <c r="DLZ288" s="10"/>
      <c r="DMA288" s="10"/>
      <c r="DMB288" s="10"/>
      <c r="DMC288" s="10"/>
      <c r="DMD288" s="10"/>
      <c r="DME288" s="10"/>
      <c r="DMF288" s="10"/>
      <c r="DMG288" s="10"/>
      <c r="DMH288" s="10"/>
      <c r="DMI288" s="10"/>
      <c r="DMJ288" s="10"/>
      <c r="DMK288" s="10"/>
      <c r="DML288" s="10"/>
      <c r="DMM288" s="10"/>
      <c r="DMN288" s="10"/>
      <c r="DMO288" s="10"/>
      <c r="DMP288" s="10"/>
      <c r="DMQ288" s="10"/>
      <c r="DMR288" s="10"/>
      <c r="DMS288" s="10"/>
      <c r="DMT288" s="10"/>
      <c r="DMU288" s="10"/>
      <c r="DMV288" s="10"/>
      <c r="DMW288" s="10"/>
      <c r="DMX288" s="10"/>
      <c r="DMY288" s="10"/>
      <c r="DMZ288" s="10"/>
      <c r="DNA288" s="10"/>
      <c r="DNB288" s="10"/>
      <c r="DNC288" s="10"/>
      <c r="DND288" s="10"/>
      <c r="DNE288" s="10"/>
      <c r="DNF288" s="10"/>
      <c r="DNG288" s="10"/>
      <c r="DNH288" s="10"/>
      <c r="DNI288" s="10"/>
      <c r="DNJ288" s="10"/>
      <c r="DNK288" s="10"/>
      <c r="DNL288" s="10"/>
      <c r="DNM288" s="10"/>
      <c r="DNN288" s="10"/>
      <c r="DNO288" s="10"/>
      <c r="DNP288" s="10"/>
      <c r="DNQ288" s="10"/>
      <c r="DNR288" s="10"/>
      <c r="DNS288" s="10"/>
      <c r="DNT288" s="10"/>
      <c r="DNU288" s="10"/>
      <c r="DNV288" s="10"/>
      <c r="DNW288" s="10"/>
      <c r="DNX288" s="10"/>
      <c r="DNY288" s="10"/>
      <c r="DNZ288" s="10"/>
      <c r="DOA288" s="10"/>
      <c r="DOB288" s="10"/>
      <c r="DOC288" s="10"/>
      <c r="DOD288" s="10"/>
      <c r="DOE288" s="10"/>
      <c r="DOF288" s="10"/>
      <c r="DOG288" s="10"/>
      <c r="DOH288" s="10"/>
      <c r="DOI288" s="10"/>
      <c r="DOJ288" s="10"/>
      <c r="DOK288" s="10"/>
      <c r="DOL288" s="10"/>
      <c r="DOM288" s="10"/>
      <c r="DON288" s="10"/>
      <c r="DOO288" s="10"/>
      <c r="DOP288" s="10"/>
      <c r="DOQ288" s="10"/>
      <c r="DOR288" s="10"/>
      <c r="DOS288" s="10"/>
      <c r="DOT288" s="10"/>
      <c r="DOU288" s="10"/>
      <c r="DOV288" s="10"/>
      <c r="DOW288" s="10"/>
      <c r="DOX288" s="10"/>
      <c r="DOY288" s="10"/>
      <c r="DOZ288" s="10"/>
      <c r="DPA288" s="10"/>
      <c r="DPB288" s="10"/>
      <c r="DPC288" s="10"/>
      <c r="DPD288" s="10"/>
      <c r="DPE288" s="10"/>
      <c r="DPF288" s="10"/>
    </row>
  </sheetData>
  <sheetProtection selectLockedCells="1" selectUnlockedCells="1"/>
  <mergeCells count="149">
    <mergeCell ref="B143:C143"/>
    <mergeCell ref="B147:C147"/>
    <mergeCell ref="B161:C161"/>
    <mergeCell ref="B154:C154"/>
    <mergeCell ref="B157:C157"/>
    <mergeCell ref="B193:C193"/>
    <mergeCell ref="B207:C207"/>
    <mergeCell ref="B185:C185"/>
    <mergeCell ref="B187:C187"/>
    <mergeCell ref="B178:C178"/>
    <mergeCell ref="B179:C179"/>
    <mergeCell ref="B181:C181"/>
    <mergeCell ref="B182:C182"/>
    <mergeCell ref="A170:AZ170"/>
    <mergeCell ref="B100:C100"/>
    <mergeCell ref="B106:C106"/>
    <mergeCell ref="B188:C188"/>
    <mergeCell ref="B190:C190"/>
    <mergeCell ref="B158:C158"/>
    <mergeCell ref="B160:C160"/>
    <mergeCell ref="B191:C191"/>
    <mergeCell ref="B168:C168"/>
    <mergeCell ref="B169:C169"/>
    <mergeCell ref="B184:C184"/>
    <mergeCell ref="B164:C164"/>
    <mergeCell ref="B151:C151"/>
    <mergeCell ref="B153:C153"/>
    <mergeCell ref="B135:C135"/>
    <mergeCell ref="B136:C136"/>
    <mergeCell ref="B141:C141"/>
    <mergeCell ref="B116:C116"/>
    <mergeCell ref="B118:C118"/>
    <mergeCell ref="B119:C119"/>
    <mergeCell ref="A120:AZ120"/>
    <mergeCell ref="B165:C165"/>
    <mergeCell ref="A142:AZ142"/>
    <mergeCell ref="B139:C139"/>
    <mergeCell ref="B140:C140"/>
    <mergeCell ref="A208:C208"/>
    <mergeCell ref="B171:C171"/>
    <mergeCell ref="B174:C174"/>
    <mergeCell ref="B58:C58"/>
    <mergeCell ref="B63:C63"/>
    <mergeCell ref="B126:C126"/>
    <mergeCell ref="B128:C128"/>
    <mergeCell ref="B148:C148"/>
    <mergeCell ref="B150:C150"/>
    <mergeCell ref="A203:AZ203"/>
    <mergeCell ref="B204:C204"/>
    <mergeCell ref="B206:C206"/>
    <mergeCell ref="B194:C194"/>
    <mergeCell ref="B197:C197"/>
    <mergeCell ref="B198:C198"/>
    <mergeCell ref="B201:C201"/>
    <mergeCell ref="B202:C202"/>
    <mergeCell ref="B175:C175"/>
    <mergeCell ref="B102:C102"/>
    <mergeCell ref="B103:C103"/>
    <mergeCell ref="B105:C105"/>
    <mergeCell ref="B89:C89"/>
    <mergeCell ref="B85:C85"/>
    <mergeCell ref="B82:C82"/>
    <mergeCell ref="W4:X6"/>
    <mergeCell ref="Y4:Z6"/>
    <mergeCell ref="AA4:AB6"/>
    <mergeCell ref="B15:C15"/>
    <mergeCell ref="B16:C16"/>
    <mergeCell ref="A9:AZ9"/>
    <mergeCell ref="B10:C10"/>
    <mergeCell ref="B12:C12"/>
    <mergeCell ref="B13:C13"/>
    <mergeCell ref="AC4:AD6"/>
    <mergeCell ref="AE4:AF6"/>
    <mergeCell ref="AG4:AH6"/>
    <mergeCell ref="S4:T6"/>
    <mergeCell ref="U4:V6"/>
    <mergeCell ref="AV4:AY6"/>
    <mergeCell ref="B69:C69"/>
    <mergeCell ref="B40:C40"/>
    <mergeCell ref="B24:C24"/>
    <mergeCell ref="B52:C52"/>
    <mergeCell ref="B56:C56"/>
    <mergeCell ref="B49:C49"/>
    <mergeCell ref="B45:C45"/>
    <mergeCell ref="B48:C48"/>
    <mergeCell ref="B29:C29"/>
    <mergeCell ref="B31:C31"/>
    <mergeCell ref="B41:C41"/>
    <mergeCell ref="B44:C44"/>
    <mergeCell ref="B25:C25"/>
    <mergeCell ref="B28:C28"/>
    <mergeCell ref="B33:C33"/>
    <mergeCell ref="B32:C32"/>
    <mergeCell ref="A34:AZ34"/>
    <mergeCell ref="B35:C35"/>
    <mergeCell ref="B38:C38"/>
    <mergeCell ref="B37:C37"/>
    <mergeCell ref="B64:C64"/>
    <mergeCell ref="B68:C68"/>
    <mergeCell ref="A57:AZ57"/>
    <mergeCell ref="B53:C53"/>
    <mergeCell ref="B55:C55"/>
    <mergeCell ref="B80:C80"/>
    <mergeCell ref="B83:C83"/>
    <mergeCell ref="B72:C72"/>
    <mergeCell ref="B79:C79"/>
    <mergeCell ref="B92:C92"/>
    <mergeCell ref="B132:C132"/>
    <mergeCell ref="B93:C93"/>
    <mergeCell ref="A94:AZ94"/>
    <mergeCell ref="B88:C88"/>
    <mergeCell ref="B121:C121"/>
    <mergeCell ref="B125:C125"/>
    <mergeCell ref="B129:C129"/>
    <mergeCell ref="B131:C131"/>
    <mergeCell ref="B109:C109"/>
    <mergeCell ref="B110:C110"/>
    <mergeCell ref="B112:C112"/>
    <mergeCell ref="B113:C113"/>
    <mergeCell ref="B115:C115"/>
    <mergeCell ref="A84:AZ84"/>
    <mergeCell ref="B77:C77"/>
    <mergeCell ref="B73:C73"/>
    <mergeCell ref="B76:C76"/>
    <mergeCell ref="B95:C95"/>
    <mergeCell ref="B99:C99"/>
    <mergeCell ref="B20:C20"/>
    <mergeCell ref="B23:C23"/>
    <mergeCell ref="B1:AZ1"/>
    <mergeCell ref="A3:A7"/>
    <mergeCell ref="B3:B7"/>
    <mergeCell ref="C3:AZ3"/>
    <mergeCell ref="C4:C7"/>
    <mergeCell ref="D4:D7"/>
    <mergeCell ref="E4:E7"/>
    <mergeCell ref="F4:G6"/>
    <mergeCell ref="H4:I6"/>
    <mergeCell ref="J4:K6"/>
    <mergeCell ref="AZ4:AZ7"/>
    <mergeCell ref="L4:M6"/>
    <mergeCell ref="N4:O6"/>
    <mergeCell ref="P4:P7"/>
    <mergeCell ref="Q4:R6"/>
    <mergeCell ref="AI4:AL6"/>
    <mergeCell ref="AM4:AM7"/>
    <mergeCell ref="B19:C19"/>
    <mergeCell ref="AN4:AO6"/>
    <mergeCell ref="AP4:AT6"/>
    <mergeCell ref="AU4:AU7"/>
  </mergeCells>
  <printOptions horizontalCentered="1"/>
  <pageMargins left="0.27559055118110237" right="0.23622047244094491" top="0.39370078740157483" bottom="0.19685039370078741" header="0.19685039370078741" footer="0.19685039370078741"/>
  <pageSetup paperSize="9" scale="41" fitToHeight="0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4</vt:i4>
      </vt:variant>
    </vt:vector>
  </HeadingPairs>
  <TitlesOfParts>
    <vt:vector size="6" baseType="lpstr">
      <vt:lpstr>Umumiy yuklama pechat</vt:lpstr>
      <vt:lpstr>Bo'lingan yuklama 2</vt:lpstr>
      <vt:lpstr>'Bo''lingan yuklama 2'!Заголовки_для_печати</vt:lpstr>
      <vt:lpstr>'Umumiy yuklama pechat'!Заголовки_для_печати</vt:lpstr>
      <vt:lpstr>'Bo''lingan yuklama 2'!Область_печати</vt:lpstr>
      <vt:lpstr>'Umumiy yuklama pechat'!Область_печати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MusulmanovAI</dc:creator>
  <cp:lastModifiedBy>user</cp:lastModifiedBy>
  <cp:lastPrinted>2025-08-13T13:06:42Z</cp:lastPrinted>
  <dcterms:created xsi:type="dcterms:W3CDTF">2019-05-23T04:36:38Z</dcterms:created>
  <dcterms:modified xsi:type="dcterms:W3CDTF">2025-08-20T12:51:30Z</dcterms:modified>
</cp:coreProperties>
</file>