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414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6" i="1"/>
  <c r="C15" i="1"/>
  <c r="B7" i="1"/>
  <c r="A15" i="1"/>
  <c r="F4" i="1"/>
  <c r="G4" i="1"/>
  <c r="F5" i="1"/>
  <c r="G5" i="1"/>
  <c r="F6" i="1"/>
  <c r="G6" i="1"/>
  <c r="G7" i="1"/>
  <c r="H7" i="1"/>
  <c r="D5" i="1"/>
  <c r="B15" i="1"/>
  <c r="E15" i="1"/>
  <c r="H5" i="1"/>
  <c r="H6" i="1"/>
  <c r="H4" i="1"/>
  <c r="F7" i="1"/>
  <c r="C7" i="1"/>
</calcChain>
</file>

<file path=xl/sharedStrings.xml><?xml version="1.0" encoding="utf-8"?>
<sst xmlns="http://schemas.openxmlformats.org/spreadsheetml/2006/main" count="26" uniqueCount="26">
  <si>
    <t>событие 1</t>
  </si>
  <si>
    <t>событие 2</t>
  </si>
  <si>
    <t>событие 3</t>
  </si>
  <si>
    <t>коэфициент</t>
  </si>
  <si>
    <t>выигрыш</t>
  </si>
  <si>
    <t>Сумма</t>
  </si>
  <si>
    <t>% рент</t>
  </si>
  <si>
    <t>ставка, руб</t>
  </si>
  <si>
    <t>Доход</t>
  </si>
  <si>
    <t>% Фактический</t>
  </si>
  <si>
    <t>Возм. Результ</t>
  </si>
  <si>
    <t>Произведение</t>
  </si>
  <si>
    <t>Применить к событию</t>
  </si>
  <si>
    <t>Макс Выплата</t>
  </si>
  <si>
    <t>Копмлекс мер</t>
  </si>
  <si>
    <t>Комплекс Мер 1</t>
  </si>
  <si>
    <t>Комплекс Мер 2</t>
  </si>
  <si>
    <t>Блокировка приема</t>
  </si>
  <si>
    <t>Меры</t>
  </si>
  <si>
    <t>Порог, %</t>
  </si>
  <si>
    <t>Наименование</t>
  </si>
  <si>
    <t>Матиматическая модель комплекса "Ставки"</t>
  </si>
  <si>
    <t>Алгоритм проверки: Для контроля безопасности мы устанавливаем 3 пороговых значения. Если срабатывает первое - вход идет комплекс мер под номером 1, если второе - комплекс мер под номером 2, третье - ставки блокируются по какой либо причине на событие, которая оказалось в переменной "Риск". При каждой ставке производится проверка по следующему алгоритму: По каждому событию умножается текущая сумма собранных денег на коэфициент события, после из 3 полученных сумм вычисляется максимальная сумма, данное событие запоминается в переменной "Риск", после эта максимальная сумма делится на 100 и умножается на общую сумму собранных средств, полученный процент вычитается из 100 и сравнивается с порогами безопасности, по результату чего применяются комплексы мер, либо ничего не делается.</t>
  </si>
  <si>
    <t>Возможные меры</t>
  </si>
  <si>
    <t xml:space="preserve">Через раз давать сбой при попытке поставить на это событие с просьбой повторить попытку позже, </t>
  </si>
  <si>
    <t>Поставить на первое место ставку п которой принято меньше, выделить её цветом, пустить рекламу по этой ставке, написать новость о этой команде итд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</si>
</sst>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руб.&quot;"/>
  </numFmts>
  <fonts count="7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scheme val="minor"/>
    </font>
    <font>
      <sz val="8"/>
      <name val="Calibri"/>
      <family val="2"/>
      <charset val="204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0" fontId="0" fillId="0" borderId="0" xfId="0" applyNumberFormat="1"/>
    <xf numFmtId="0" fontId="0" fillId="0" borderId="0" xfId="0" applyAlignment="1">
      <alignment horizontal="left" wrapText="1"/>
    </xf>
    <xf numFmtId="0" fontId="3" fillId="0" borderId="0" xfId="0" applyFont="1"/>
    <xf numFmtId="10" fontId="3" fillId="0" borderId="0" xfId="0" applyNumberFormat="1" applyFont="1"/>
    <xf numFmtId="0" fontId="4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3" fillId="0" borderId="10" xfId="0" applyFont="1" applyBorder="1"/>
    <xf numFmtId="0" fontId="3" fillId="0" borderId="11" xfId="0" applyFont="1" applyBorder="1"/>
    <xf numFmtId="10" fontId="3" fillId="0" borderId="12" xfId="0" applyNumberFormat="1" applyFont="1" applyBorder="1"/>
    <xf numFmtId="0" fontId="0" fillId="0" borderId="13" xfId="0" applyBorder="1"/>
    <xf numFmtId="164" fontId="0" fillId="0" borderId="14" xfId="0" applyNumberFormat="1" applyBorder="1"/>
    <xf numFmtId="0" fontId="0" fillId="0" borderId="14" xfId="0" applyBorder="1"/>
    <xf numFmtId="0" fontId="0" fillId="0" borderId="15" xfId="0" applyNumberForma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</cellXfs>
  <cellStyles count="2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11" sqref="C11:H11"/>
    </sheetView>
  </sheetViews>
  <sheetFormatPr baseColWidth="10" defaultRowHeight="15" x14ac:dyDescent="0"/>
  <cols>
    <col min="1" max="1" width="18.33203125" bestFit="1" customWidth="1"/>
    <col min="2" max="2" width="16.83203125" bestFit="1" customWidth="1"/>
    <col min="3" max="3" width="12.83203125" customWidth="1"/>
    <col min="4" max="4" width="15.83203125" bestFit="1" customWidth="1"/>
    <col min="5" max="5" width="13.33203125" bestFit="1" customWidth="1"/>
    <col min="6" max="6" width="15.83203125" bestFit="1" customWidth="1"/>
    <col min="7" max="7" width="16.33203125" bestFit="1" customWidth="1"/>
    <col min="8" max="8" width="12.1640625" style="1" bestFit="1" customWidth="1"/>
  </cols>
  <sheetData>
    <row r="1" spans="1:8" s="5" customFormat="1" ht="20">
      <c r="A1" s="25" t="s">
        <v>21</v>
      </c>
      <c r="B1" s="25"/>
      <c r="C1" s="25"/>
      <c r="D1" s="25"/>
      <c r="E1" s="25"/>
      <c r="F1" s="25"/>
      <c r="G1" s="25"/>
      <c r="H1" s="25"/>
    </row>
    <row r="2" spans="1:8" ht="16" thickBot="1"/>
    <row r="3" spans="1:8" s="3" customFormat="1" ht="16" thickBot="1">
      <c r="A3" s="18" t="s">
        <v>20</v>
      </c>
      <c r="B3" s="19" t="s">
        <v>7</v>
      </c>
      <c r="C3" s="19" t="s">
        <v>3</v>
      </c>
      <c r="D3" s="19" t="s">
        <v>11</v>
      </c>
      <c r="E3" s="19" t="s">
        <v>10</v>
      </c>
      <c r="F3" s="19" t="s">
        <v>4</v>
      </c>
      <c r="G3" s="19" t="s">
        <v>8</v>
      </c>
      <c r="H3" s="20" t="s">
        <v>6</v>
      </c>
    </row>
    <row r="4" spans="1:8">
      <c r="A4" s="8" t="s">
        <v>0</v>
      </c>
      <c r="B4" s="9">
        <v>1500000</v>
      </c>
      <c r="C4" s="10">
        <v>2.5</v>
      </c>
      <c r="D4" s="9">
        <f>B4*C4</f>
        <v>3750000</v>
      </c>
      <c r="E4" s="10">
        <v>1</v>
      </c>
      <c r="F4" s="9">
        <f>B4*C4*E4</f>
        <v>3750000</v>
      </c>
      <c r="G4" s="9">
        <f>B4-F4</f>
        <v>-2250000</v>
      </c>
      <c r="H4" s="11">
        <f>G4*100/B4</f>
        <v>-150</v>
      </c>
    </row>
    <row r="5" spans="1:8">
      <c r="A5" s="12" t="s">
        <v>1</v>
      </c>
      <c r="B5" s="7">
        <v>1600000</v>
      </c>
      <c r="C5" s="6">
        <v>2.5</v>
      </c>
      <c r="D5" s="7">
        <f t="shared" ref="D5:D6" si="0">B5*C5</f>
        <v>4000000</v>
      </c>
      <c r="E5" s="6">
        <v>0</v>
      </c>
      <c r="F5" s="7">
        <f>B5*C5*E5</f>
        <v>0</v>
      </c>
      <c r="G5" s="7">
        <f>B5-F5</f>
        <v>1600000</v>
      </c>
      <c r="H5" s="13">
        <f t="shared" ref="H5:H7" si="1">G5*100/B5</f>
        <v>100</v>
      </c>
    </row>
    <row r="6" spans="1:8" ht="16" thickBot="1">
      <c r="A6" s="14" t="s">
        <v>2</v>
      </c>
      <c r="B6" s="15">
        <v>2000000</v>
      </c>
      <c r="C6" s="16">
        <v>2.5</v>
      </c>
      <c r="D6" s="15">
        <f t="shared" si="0"/>
        <v>5000000</v>
      </c>
      <c r="E6" s="16">
        <v>0</v>
      </c>
      <c r="F6" s="15">
        <f>B6*C6*E6</f>
        <v>0</v>
      </c>
      <c r="G6" s="15">
        <f>B6-F6</f>
        <v>2000000</v>
      </c>
      <c r="H6" s="17">
        <f t="shared" si="1"/>
        <v>100</v>
      </c>
    </row>
    <row r="7" spans="1:8" ht="16" thickBot="1">
      <c r="A7" s="21" t="s">
        <v>5</v>
      </c>
      <c r="B7" s="22">
        <f>SUM(B4:B6)</f>
        <v>5100000</v>
      </c>
      <c r="C7" s="23">
        <f>SUM(C4:C6)</f>
        <v>7.5</v>
      </c>
      <c r="D7" s="23"/>
      <c r="E7" s="23"/>
      <c r="F7" s="22">
        <f>SUM(F4:F6)</f>
        <v>3750000</v>
      </c>
      <c r="G7" s="22">
        <f>SUM(G4:G6)</f>
        <v>1350000</v>
      </c>
      <c r="H7" s="24">
        <f t="shared" si="1"/>
        <v>26.470588235294116</v>
      </c>
    </row>
    <row r="9" spans="1:8" s="3" customFormat="1">
      <c r="A9" s="3" t="s">
        <v>18</v>
      </c>
      <c r="B9" s="26" t="s">
        <v>19</v>
      </c>
      <c r="C9" s="3" t="s">
        <v>23</v>
      </c>
      <c r="H9" s="4"/>
    </row>
    <row r="10" spans="1:8" ht="31" customHeight="1">
      <c r="A10" t="s">
        <v>15</v>
      </c>
      <c r="B10">
        <v>15</v>
      </c>
      <c r="C10" s="2" t="s">
        <v>25</v>
      </c>
      <c r="D10" s="2"/>
      <c r="E10" s="2"/>
      <c r="F10" s="2"/>
      <c r="G10" s="2"/>
      <c r="H10" s="2"/>
    </row>
    <row r="11" spans="1:8">
      <c r="A11" t="s">
        <v>16</v>
      </c>
      <c r="B11">
        <v>5</v>
      </c>
      <c r="C11" s="2" t="s">
        <v>24</v>
      </c>
      <c r="D11" s="2"/>
      <c r="E11" s="2"/>
      <c r="F11" s="2"/>
      <c r="G11" s="2"/>
      <c r="H11" s="2"/>
    </row>
    <row r="12" spans="1:8">
      <c r="A12" t="s">
        <v>17</v>
      </c>
      <c r="B12">
        <v>1</v>
      </c>
    </row>
    <row r="14" spans="1:8" s="27" customFormat="1" ht="18">
      <c r="A14" s="27" t="s">
        <v>9</v>
      </c>
      <c r="B14" s="27" t="s">
        <v>14</v>
      </c>
      <c r="C14" s="28" t="s">
        <v>13</v>
      </c>
      <c r="D14" s="28"/>
      <c r="E14" s="28" t="s">
        <v>12</v>
      </c>
      <c r="F14" s="28"/>
      <c r="H14" s="29"/>
    </row>
    <row r="15" spans="1:8" s="27" customFormat="1" ht="18">
      <c r="A15" s="30">
        <f>100-(C15*100/B7)</f>
        <v>1.9607843137254832</v>
      </c>
      <c r="B15" s="27" t="str">
        <f>IF(A15&lt;B10,IF(A15&lt;B11,IF(A15&lt;B12,A12,A11),A10),"ничего не делать")</f>
        <v>Комплекс Мер 2</v>
      </c>
      <c r="C15" s="31">
        <f>MAX(D4:D7)</f>
        <v>5000000</v>
      </c>
      <c r="D15" s="31"/>
      <c r="E15" s="28" t="str">
        <f>IF(C15=D4,A4,IF(C15=D5,A5,IF(C15=D6,A6,0)))</f>
        <v>событие 3</v>
      </c>
      <c r="F15" s="28"/>
      <c r="H15" s="29"/>
    </row>
    <row r="17" spans="1:8">
      <c r="A17" s="2" t="s">
        <v>22</v>
      </c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 ht="102" customHeight="1">
      <c r="A19" s="2"/>
      <c r="B19" s="2"/>
      <c r="C19" s="2"/>
      <c r="D19" s="2"/>
      <c r="E19" s="2"/>
      <c r="F19" s="2"/>
      <c r="G19" s="2"/>
      <c r="H19" s="2"/>
    </row>
  </sheetData>
  <mergeCells count="8">
    <mergeCell ref="A17:H19"/>
    <mergeCell ref="A1:H1"/>
    <mergeCell ref="C11:H11"/>
    <mergeCell ref="C10:H10"/>
    <mergeCell ref="C14:D14"/>
    <mergeCell ref="C15:D15"/>
    <mergeCell ref="E14:F14"/>
    <mergeCell ref="E15:F15"/>
  </mergeCells>
  <phoneticPr fontId="5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</dc:creator>
  <cp:lastModifiedBy>test test</cp:lastModifiedBy>
  <cp:lastPrinted>2013-04-14T20:16:17Z</cp:lastPrinted>
  <dcterms:created xsi:type="dcterms:W3CDTF">2013-03-12T10:41:30Z</dcterms:created>
  <dcterms:modified xsi:type="dcterms:W3CDTF">2013-04-14T20:24:10Z</dcterms:modified>
</cp:coreProperties>
</file>