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pple/Desktop/Research2024/FLA/FLA_Meta/"/>
    </mc:Choice>
  </mc:AlternateContent>
  <xr:revisionPtr revIDLastSave="0" documentId="13_ncr:1_{1001FD6D-3BF9-3144-84D1-FBC5B517C6E4}" xr6:coauthVersionLast="47" xr6:coauthVersionMax="47" xr10:uidLastSave="{00000000-0000-0000-0000-000000000000}"/>
  <bookViews>
    <workbookView xWindow="0" yWindow="920" windowWidth="28800" windowHeight="15620" activeTab="1" xr2:uid="{00000000-000D-0000-FFFF-FFFF00000000}"/>
  </bookViews>
  <sheets>
    <sheet name="Studies" sheetId="1" r:id="rId1"/>
    <sheet name="Findings" sheetId="2" r:id="rId2"/>
    <sheet name="Notes" sheetId="3" r:id="rId3"/>
    <sheet name="caculation "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4" l="1"/>
  <c r="B22" i="4"/>
  <c r="W81" i="1"/>
  <c r="X81" i="2"/>
  <c r="X80" i="2"/>
  <c r="X82" i="2"/>
  <c r="X79" i="2"/>
  <c r="AD3" i="1"/>
  <c r="AD47" i="1"/>
  <c r="AD4" i="1"/>
  <c r="AD7" i="1"/>
  <c r="AD8" i="1"/>
  <c r="AD9" i="1"/>
  <c r="AD39" i="1"/>
  <c r="AD10" i="1"/>
  <c r="AD12" i="1"/>
  <c r="AD13" i="1"/>
  <c r="AD16" i="1"/>
  <c r="AD17" i="1"/>
  <c r="AD18" i="1"/>
  <c r="AD19" i="1"/>
  <c r="AD20" i="1"/>
  <c r="AD40" i="1"/>
  <c r="AD41" i="1"/>
  <c r="AD42" i="1"/>
  <c r="AD48" i="1"/>
  <c r="AD49" i="1"/>
  <c r="AD43" i="1"/>
  <c r="AD21" i="1"/>
  <c r="AD25" i="1"/>
  <c r="AD26" i="1"/>
  <c r="AD27" i="1"/>
  <c r="AD28" i="1"/>
  <c r="AD29" i="1"/>
  <c r="AD32" i="1"/>
  <c r="AD34" i="1"/>
  <c r="AD45" i="1"/>
  <c r="AD35" i="1"/>
  <c r="AD36" i="1"/>
  <c r="AD46" i="1"/>
  <c r="AD38" i="1"/>
  <c r="A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tc={15294AE8-391F-432D-84EC-0A7883A4C006}</author>
    <author>tc={5F3BC817-75EB-499B-BD1A-9C38A0FBADD2}</author>
    <author>tc={146F8F7D-7C06-477B-8004-F93105847A37}</author>
    <author>tc={5AD8C75E-93EB-49C3-8A42-655B62D6859A}</author>
    <author>tc={5ACD8768-1341-41D7-BFDE-B0FA7AF21898}</author>
    <author>tc={D2BDAF2D-3B1E-4B6E-A59A-0E155CDC5333}</author>
    <author>tc={DA860DDB-23E4-42DC-98D4-234D6F0DD1A2}</author>
    <author>tc={ACC7CE9A-5B8B-4CDC-8DA6-667A3FE05F42}</author>
    <author>tc={43328A96-10BE-48EE-900F-9B7D20568E87}</author>
    <author>tc={DA4DC57D-0CF7-461A-B2B4-94C6D71FA545}</author>
    <author>tc={B74B3351-38F9-4CE1-BFFF-3F8802F9B79D}</author>
    <author>tc={21DF8897-CA5F-400F-B7D3-144AE18B2DDA}</author>
    <author>tc={E85C4CFB-D4CD-46A8-BBBA-929CEE3AA9B9}</author>
    <author>tc={2E946FA7-90E7-446D-A2CC-070BDB0D74CF}</author>
    <author>tc={DB281B4F-9CA5-48B7-BCAB-66DB1AF98E51}</author>
    <author>tc={F4E7F10B-7983-4749-91E9-062EEE1468DE}</author>
    <author>tc={C2CDBAB3-DCEC-4CF3-9829-AD9C5B0601AF}</author>
    <author>tc={F8680127-DB99-458E-A128-D254D4B47B9B}</author>
    <author>tc={F1DC6E67-7C85-4C75-A747-690FE6BCA256}</author>
    <author>tc={5E2995D6-C9D6-4CB0-BFC1-3B6B87763105}</author>
    <author>tc={21BA6690-FE33-4739-B16A-91C03EA0354F}</author>
  </authors>
  <commentList>
    <comment ref="Q1" authorId="0" shapeId="0" xr:uid="{15294AE8-391F-432D-84EC-0A7883A4C006}">
      <text>
        <t>[Threaded comment]
Your version of Excel allows you to read this threaded comment; however, any edits to it will get removed if the file is opened in a newer version of Excel. Learn more: https://go.microsoft.com/fwlink/?linkid=870924
Comment:
    https://en.wikipedia.org/wiki/Language_family
Reply:
    Check 2022 glotology</t>
      </text>
    </comment>
    <comment ref="AS1" authorId="1" shapeId="0" xr:uid="{5F3BC817-75EB-499B-BD1A-9C38A0FBADD2}">
      <text>
        <t>[Threaded comment]
Your version of Excel allows you to read this threaded comment; however, any edits to it will get removed if the file is opened in a newer version of Excel. Learn more: https://go.microsoft.com/fwlink/?linkid=870924
Comment:
    research design</t>
      </text>
    </comment>
    <comment ref="H2" authorId="2" shapeId="0" xr:uid="{146F8F7D-7C06-477B-8004-F93105847A37}">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6" authorId="3" shapeId="0" xr:uid="{5AD8C75E-93EB-49C3-8A42-655B62D6859A}">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7" authorId="4" shapeId="0" xr:uid="{5ACD8768-1341-41D7-BFDE-B0FA7AF21898}">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8" authorId="5" shapeId="0" xr:uid="{D2BDAF2D-3B1E-4B6E-A59A-0E155CDC5333}">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10" authorId="6" shapeId="0" xr:uid="{DA860DDB-23E4-42DC-98D4-234D6F0DD1A2}">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11" authorId="7" shapeId="0" xr:uid="{ACC7CE9A-5B8B-4CDC-8DA6-667A3FE05F42}">
      <text>
        <t>[Threaded comment]
Your version of Excel allows you to read this threaded comment; however, any edits to it will get removed if the file is opened in a newer version of Excel. Learn more: https://go.microsoft.com/fwlink/?linkid=870924
Comment:
    Dissertations &amp; Theses</t>
      </text>
    </comment>
    <comment ref="H13" authorId="8" shapeId="0" xr:uid="{43328A96-10BE-48EE-900F-9B7D20568E87}">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15" authorId="9" shapeId="0" xr:uid="{DA4DC57D-0CF7-461A-B2B4-94C6D71FA545}">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17" authorId="10" shapeId="0" xr:uid="{B74B3351-38F9-4CE1-BFFF-3F8802F9B79D}">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20" authorId="11" shapeId="0" xr:uid="{21DF8897-CA5F-400F-B7D3-144AE18B2DDA}">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24" authorId="12" shapeId="0" xr:uid="{E85C4CFB-D4CD-46A8-BBBA-929CEE3AA9B9}">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26" authorId="13" shapeId="0" xr:uid="{2E946FA7-90E7-446D-A2CC-070BDB0D74CF}">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28" authorId="14" shapeId="0" xr:uid="{DB281B4F-9CA5-48B7-BCAB-66DB1AF98E51}">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32" authorId="15" shapeId="0" xr:uid="{F4E7F10B-7983-4749-91E9-062EEE1468DE}">
      <text>
        <t>[Threaded comment]
Your version of Excel allows you to read this threaded comment; however, any edits to it will get removed if the file is opened in a newer version of Excel. Learn more: https://go.microsoft.com/fwlink/?linkid=870924
Comment:
    Dissertations &amp; Theses</t>
      </text>
    </comment>
    <comment ref="O32" authorId="16" shapeId="0" xr:uid="{C2CDBAB3-DCEC-4CF3-9829-AD9C5B0601AF}">
      <text>
        <t>[Threaded comment]
Your version of Excel allows you to read this threaded comment; however, any edits to it will get removed if the file is opened in a newer version of Excel. Learn more: https://go.microsoft.com/fwlink/?linkid=870924
Comment:
    Students have different first languages. Some students also have Spanish as their first language</t>
      </text>
    </comment>
    <comment ref="H33" authorId="17" shapeId="0" xr:uid="{F8680127-DB99-458E-A128-D254D4B47B9B}">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34" authorId="18" shapeId="0" xr:uid="{F1DC6E67-7C85-4C75-A747-690FE6BCA256}">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35" authorId="19" shapeId="0" xr:uid="{5E2995D6-C9D6-4CB0-BFC1-3B6B87763105}">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 ref="H38" authorId="20" shapeId="0" xr:uid="{21BA6690-FE33-4739-B16A-91C03EA0354F}">
      <text>
        <t>[Threaded comment]
Your version of Excel allows you to read this threaded comment; however, any edits to it will get removed if the file is opened in a newer version of Excel. Learn more: https://go.microsoft.com/fwlink/?linkid=870924
Comment:
    no result in resurchify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tc={991DA3A1-47FB-9C46-BD8B-40F0AF8F9D0C}</author>
    <author>tc={25B5AA85-A259-40BC-A1C3-A1DB07E88FA6}</author>
    <author>tc={2229819D-582C-47DB-8E27-F8F0A1493676}</author>
  </authors>
  <commentList>
    <comment ref="U10" authorId="0" shapeId="0" xr:uid="{991DA3A1-47FB-9C46-BD8B-40F0AF8F9D0C}">
      <text>
        <t>[Threaded comment]
Your version of Excel allows you to read this threaded comment; however, any edits to it will get removed if the file is opened in a newer version of Excel. Learn more: https://go.microsoft.com/fwlink/?linkid=870924
Comment:
    Assume to be the same as pre</t>
      </text>
    </comment>
    <comment ref="P12" authorId="1" shapeId="0" xr:uid="{25B5AA85-A259-40BC-A1C3-A1DB07E88FA6}">
      <text>
        <t>[Threaded comment]
Your version of Excel allows you to read this threaded comment; however, any edits to it will get removed if the file is opened in a newer version of Excel. Learn more: https://go.microsoft.com/fwlink/?linkid=870924
Comment:
    Data is available for three sub-scales of FLCAS, but the overall score is not available.</t>
      </text>
    </comment>
    <comment ref="AC82" authorId="2" shapeId="0" xr:uid="{2229819D-582C-47DB-8E27-F8F0A1493676}">
      <text>
        <t>[Threaded comment]
Your version of Excel allows you to read this threaded comment; however, any edits to it will get removed if the file is opened in a newer version of Excel. Learn more: https://go.microsoft.com/fwlink/?linkid=870924
Comment:
    not all items are reverse coded. in the case of items 2, 5, 6, 8, 11, 14, 18, 22, 28, and 32, the items are reverse coded with the answer “(A) Strongly Agree” indicating a low level of anxiety. </t>
      </text>
    </comment>
  </commentList>
</comments>
</file>

<file path=xl/sharedStrings.xml><?xml version="1.0" encoding="utf-8"?>
<sst xmlns="http://schemas.openxmlformats.org/spreadsheetml/2006/main" count="2663" uniqueCount="892">
  <si>
    <t>Drop</t>
  </si>
  <si>
    <t>Reason for being dropped</t>
  </si>
  <si>
    <t>First Review</t>
  </si>
  <si>
    <t>Second Review</t>
  </si>
  <si>
    <t>Third reviewer</t>
  </si>
  <si>
    <t>Study</t>
  </si>
  <si>
    <t>Journal Title</t>
  </si>
  <si>
    <t>IF</t>
  </si>
  <si>
    <t>Program name</t>
  </si>
  <si>
    <t>Age</t>
  </si>
  <si>
    <t>Age (mean, range)</t>
  </si>
  <si>
    <t>Gradelevels</t>
  </si>
  <si>
    <t>Grades</t>
  </si>
  <si>
    <t>Culture</t>
  </si>
  <si>
    <t>L1</t>
  </si>
  <si>
    <t>L2</t>
  </si>
  <si>
    <t>SameLanguageFamily</t>
  </si>
  <si>
    <t>EnglishL2</t>
  </si>
  <si>
    <t>Weird (1, 0)</t>
  </si>
  <si>
    <t>Country</t>
  </si>
  <si>
    <t>Country (raw)</t>
  </si>
  <si>
    <t>Program details</t>
  </si>
  <si>
    <t>Direct</t>
  </si>
  <si>
    <t>Indirect</t>
  </si>
  <si>
    <t xml:space="preserve">Social Strategy </t>
  </si>
  <si>
    <t xml:space="preserve">Affective Strategy </t>
  </si>
  <si>
    <t xml:space="preserve">metacognitive </t>
  </si>
  <si>
    <t>Sample size</t>
  </si>
  <si>
    <t>Female</t>
  </si>
  <si>
    <t>FemalePercentage</t>
  </si>
  <si>
    <t>Male</t>
  </si>
  <si>
    <t>Major</t>
  </si>
  <si>
    <t>English(Foreign language)-relevant Major</t>
  </si>
  <si>
    <t>Transgender</t>
  </si>
  <si>
    <t>White</t>
  </si>
  <si>
    <t>Black</t>
  </si>
  <si>
    <t>Hispanic</t>
  </si>
  <si>
    <t>Asian</t>
  </si>
  <si>
    <t>American Indian or other native American</t>
  </si>
  <si>
    <t>Multiracial</t>
  </si>
  <si>
    <t>Other</t>
  </si>
  <si>
    <t>Other useful info about the sample characteristics</t>
  </si>
  <si>
    <t>Duration.weeks</t>
  </si>
  <si>
    <t>Duration (raw)</t>
  </si>
  <si>
    <t>Design (RCT, experimental, etc.)</t>
  </si>
  <si>
    <t>Recode_RCT_Liwei</t>
  </si>
  <si>
    <t xml:space="preserve">Recode_quasi-experimental_Liwei </t>
  </si>
  <si>
    <t>Randomized</t>
  </si>
  <si>
    <t>Clustered</t>
  </si>
  <si>
    <t>Control (Waitlist, bussiness as usual)</t>
  </si>
  <si>
    <t>Waitlist recode</t>
  </si>
  <si>
    <t>bussiness as usual recode</t>
  </si>
  <si>
    <t>No control group</t>
  </si>
  <si>
    <t>Targeted Outcomes/Dependent Variables</t>
  </si>
  <si>
    <t>Program delivery</t>
  </si>
  <si>
    <t>Teacher</t>
  </si>
  <si>
    <t>Notes</t>
  </si>
  <si>
    <t>QZ</t>
  </si>
  <si>
    <t>yanfei</t>
  </si>
  <si>
    <t>Coco</t>
  </si>
  <si>
    <t>Valizadeh 2022</t>
  </si>
  <si>
    <t>Advances in Language and Literary Studies</t>
  </si>
  <si>
    <t>Reading Comprehension Strategies Instruction</t>
  </si>
  <si>
    <t>18-26, M =21.11, SD = 2.123</t>
  </si>
  <si>
    <t>University</t>
  </si>
  <si>
    <t>West</t>
  </si>
  <si>
    <t>Turkish</t>
  </si>
  <si>
    <t xml:space="preserve">English </t>
  </si>
  <si>
    <t>Turkey</t>
  </si>
  <si>
    <t xml:space="preserve">The textbook Select Readings (Pre-Intermediate)
(Lee &amp; Gundersen, 2011) was mainly utilized
for the training in selected English reading
comprehension strategies. The experimental group
received instruction in the following English reading
comprehensive strategies: previewing, scanning for details, skimming, identifying the topic and main
idea, finding supporting details, making inferences,
understanding the author’s purpose, making
predictions, dealing with unfamiliar words, using
context clues, and summarizing. </t>
  </si>
  <si>
    <t>EFL learners in Turkey who were at lower-intermediate level based on the results of the Oxford Quick Placement Test</t>
  </si>
  <si>
    <t>11 weeks</t>
  </si>
  <si>
    <t>RCT</t>
  </si>
  <si>
    <t>traditional instruction of reading skill</t>
  </si>
  <si>
    <t>English Reading
Anxiety</t>
  </si>
  <si>
    <t xml:space="preserve">
</t>
  </si>
  <si>
    <t>Hongjie</t>
  </si>
  <si>
    <t>Scida 2017</t>
  </si>
  <si>
    <t>Studies in Second Language Learning and Teaching</t>
  </si>
  <si>
    <t>contemplative practices</t>
  </si>
  <si>
    <t>18-25</t>
  </si>
  <si>
    <t>university 1st, 2nd, 3rd, 4th years</t>
  </si>
  <si>
    <t xml:space="preserve">Spanish </t>
  </si>
  <si>
    <t>USA</t>
  </si>
  <si>
    <t>Most students involved in this study had minimal or no prior
experience with contemplative practices. Many students place
directly into this course having taken several years of Spanish in high school. There are significantly more students who took five or more years of Spanish in the contemplative
group (contemplative group: 54.9%; non-contemplative group: 35.7%).
**There are significantly more first-year students in the contemplative group (contemplative group:
38.8%; non-contemplative group: 19.1%).</t>
  </si>
  <si>
    <t>two semesters (Fall 2014 and Spring 2015) assume 1 semester = 15 weeks</t>
  </si>
  <si>
    <t>quasi-experimental</t>
  </si>
  <si>
    <t>self-reported FLA,
positive and negative affect, self-efficacy, and student perceptions of classroom
climate at post-test</t>
  </si>
  <si>
    <t>graduate student instructors and full-time lecturers</t>
  </si>
  <si>
    <t>Chang Tong</t>
  </si>
  <si>
    <t>Tasan 2021</t>
  </si>
  <si>
    <t xml:space="preserve">Frontiers in Psychology </t>
  </si>
  <si>
    <t>Pranayamic breathing</t>
  </si>
  <si>
    <t>17-27</t>
  </si>
  <si>
    <t>2nd year</t>
  </si>
  <si>
    <t>Two basic PB techniques, Nadi Shodhana Pranayama and Bhramari Pranayama were implemented to the experimental group on a weekly basis for a total of 7 weeks.</t>
  </si>
  <si>
    <t xml:space="preserve"> Participants took GE classes at pre-intermediate(A2) proficiency level. Twenty participants from the control (n=12) and experimental group (n=8) were already familiar with basic, technical breathing exercises prior the study as they were studying Health Sciences. Fifty-six participants were exercising regularly in the control (n=27) and experimental (n=29) group.</t>
  </si>
  <si>
    <t>7 weeeks</t>
  </si>
  <si>
    <r>
      <rPr>
        <sz val="11"/>
        <color indexed="8"/>
        <rFont val="Calibri"/>
        <family val="2"/>
        <scheme val="minor"/>
      </rPr>
      <t xml:space="preserve">Experimental/control </t>
    </r>
    <r>
      <rPr>
        <sz val="11"/>
        <color indexed="36"/>
        <rFont val="Calibri"/>
        <family val="2"/>
        <scheme val="minor"/>
      </rPr>
      <t>(RCT)</t>
    </r>
  </si>
  <si>
    <t>Foreign language anxiety and test anxiety</t>
  </si>
  <si>
    <t>NA</t>
  </si>
  <si>
    <t>LZ</t>
  </si>
  <si>
    <t>Cinkara 2016</t>
  </si>
  <si>
    <t>Reflective Practice</t>
  </si>
  <si>
    <t xml:space="preserve"> Video-stimulated recall interviews (V-SRI)</t>
  </si>
  <si>
    <t>18-28. M=20.2(control gtoup) M=20.5(treatment group) SD: N/A</t>
  </si>
  <si>
    <t xml:space="preserve">University </t>
  </si>
  <si>
    <r>
      <t xml:space="preserve">Stimulated recall (SR) technique, which was first used in 1954 by Bloom to investigate stu- dents’ ability to recall classroom events, is theoretically based on an information-processing approach. This technique aims to improve learners’ access to their memories of a specific event by providing aural or visual prompts (Gass, </t>
    </r>
    <r>
      <rPr>
        <sz val="11"/>
        <color indexed="18"/>
        <rFont val="Calibri"/>
        <family val="2"/>
        <scheme val="minor"/>
      </rPr>
      <t>2000</t>
    </r>
    <r>
      <rPr>
        <sz val="11"/>
        <color indexed="8"/>
        <rFont val="Calibri"/>
        <family val="2"/>
        <scheme val="minor"/>
      </rPr>
      <t xml:space="preserve">). </t>
    </r>
  </si>
  <si>
    <t xml:space="preserve">B-1 level </t>
  </si>
  <si>
    <t xml:space="preserve">7 weeks </t>
  </si>
  <si>
    <t>Intensive programme designed based on CEFR( Common European Freamwork of Reference)</t>
  </si>
  <si>
    <t xml:space="preserve">Foreign language classroom anxiety </t>
  </si>
  <si>
    <t xml:space="preserve">Missing data of gender
</t>
  </si>
  <si>
    <t>Wei 2022</t>
  </si>
  <si>
    <t>Best Evidence in Chinese Education</t>
  </si>
  <si>
    <t xml:space="preserve">Sheltered Instruction Observation Protocol </t>
  </si>
  <si>
    <t>18-23</t>
  </si>
  <si>
    <t>university</t>
  </si>
  <si>
    <t>East</t>
  </si>
  <si>
    <t>Chinese</t>
  </si>
  <si>
    <t>China</t>
  </si>
  <si>
    <t xml:space="preserve">It is a validat- ed model of sheltered instruction, which helps teachers plan and deliver lessons that enable learners to develop their English while acquiring academic knowledge. This model makes it easier for students to understand the professional contents in courses taught in English through various teaching strategies and improves students’ academic English at the same time (Echevarria &amp; Graves, 2007). </t>
  </si>
  <si>
    <t>Business English</t>
  </si>
  <si>
    <t xml:space="preserve">college students major in business English </t>
  </si>
  <si>
    <t>quasi-experimental designs</t>
  </si>
  <si>
    <t xml:space="preserve">In the control class, however, the teaching mode remained conventional. </t>
  </si>
  <si>
    <t>business English majors’ classroom participation , Foreign language classroom anxiety</t>
  </si>
  <si>
    <t>Scarlett</t>
  </si>
  <si>
    <t>Jeon 2018</t>
  </si>
  <si>
    <t>TESOL International Journal</t>
  </si>
  <si>
    <t>Practical English Writing course</t>
  </si>
  <si>
    <t>19-22</t>
  </si>
  <si>
    <t>Includes freshmen, sophomores, juniors and seniors</t>
  </si>
  <si>
    <t>Korean</t>
  </si>
  <si>
    <t>Korea</t>
  </si>
  <si>
    <t>The study developed a learner-centered instruction model for EFL writing. This model incorporated activities like modified Learner-Driven Feedback (LDF), portfolio, peer feedback, and group writing</t>
  </si>
  <si>
    <t xml:space="preserve"> </t>
  </si>
  <si>
    <t>Students come from a variety of majors, including a variety of fields including engineering, business, education, and the arts and humanities，Students' English proficiency varies, with TOEIC scores ranging from 435 to 930</t>
  </si>
  <si>
    <t xml:space="preserve">NA no control group </t>
  </si>
  <si>
    <t>Mainly to study students’ writing anxiety levels, including physiological anxiety, avoidance behavior and cognitive anxiety</t>
  </si>
  <si>
    <t>Liwei Zhao (2023-09-14 08:14:08)(Select): Participants were divided into two groups randomly based on full-text;</t>
  </si>
  <si>
    <t>Valizadeh 2021</t>
  </si>
  <si>
    <t xml:space="preserve">International Journal of Education </t>
  </si>
  <si>
    <t>The Effect of Reading Comprehension Strategies Instruction on EFL Learners’ Reading Anxiety Level</t>
  </si>
  <si>
    <t>18-26</t>
  </si>
  <si>
    <t>NA（student in university)</t>
  </si>
  <si>
    <t>RCSI: Instruction in English reading comprehension strategies like previewing, scanning for details, skimming, identifying topics and main ideas, etc.
TIRS: Traditional instruction, including reading, paraphrasing, translating, and answering exercises.</t>
  </si>
  <si>
    <t>There were 55 participants in the study, including 28 in the experimental group and 27 in the control group.Participants' native language was Turkish and their average age was 21.11 years. Age range is between 18 and 26 years old</t>
  </si>
  <si>
    <t>Prediction-intervention-posttest design</t>
  </si>
  <si>
    <t>The control group received traditional reading skills education.</t>
  </si>
  <si>
    <t>The dependent variable of the study is English reading anxiety.</t>
  </si>
  <si>
    <t>The experimental group received instruction on how to use various reading comprehension strategies.</t>
  </si>
  <si>
    <t>Ritonga 2022</t>
  </si>
  <si>
    <t>Language Testing in Asia</t>
  </si>
  <si>
    <t>17-21</t>
  </si>
  <si>
    <t>NA（but they are upper-intermediate level EFL students）</t>
  </si>
  <si>
    <t>Persian (Farsi)</t>
  </si>
  <si>
    <t>Iran</t>
  </si>
  <si>
    <t>Iran (specifically, Tabriz).</t>
  </si>
  <si>
    <t>The study involves traditional speaking instruction for the control group, interactionist DA treatment for EG1, and interventionist DA treatment for EG2</t>
  </si>
  <si>
    <t>Participants come from diverse socio-economic backgrounds and were selected based on their OQPT scores.</t>
  </si>
  <si>
    <t>Quasi-experimental</t>
  </si>
  <si>
    <t>Not explicitly stated, but the control group did not receive DA treatment, implying "business as usual"</t>
  </si>
  <si>
    <r>
      <rPr>
        <sz val="11"/>
        <color indexed="8"/>
        <rFont val="Calibri"/>
        <family val="2"/>
        <scheme val="minor"/>
      </rPr>
      <t>Speaking fluency, speaking accuracy, FLLM, and FLCA.</t>
    </r>
  </si>
  <si>
    <t>For the DA groups, the treatment was administered over twelve sessions across 12 weeks</t>
  </si>
  <si>
    <t>Fan</t>
  </si>
  <si>
    <t>Mostafavi 2016</t>
  </si>
  <si>
    <t>16-18</t>
  </si>
  <si>
    <t>MiddleHigh</t>
  </si>
  <si>
    <t>Grade the three high school</t>
  </si>
  <si>
    <t>Persian</t>
  </si>
  <si>
    <t xml:space="preserve">Iran </t>
  </si>
  <si>
    <t>Tehran</t>
  </si>
  <si>
    <t>The study was a true experimental design in which 60 female grade three high school learners were randomly assigned to either an experimental or control group. The experimental group received explicit affective strategy instruction, including relaxation, music, visualization, humor, positive self-talk, risk-taking, and monitoring emotions, while the control group did not receive any special instruction in terms of affective strategies. The participants' oral language proficiency and anxiety levels were measured using oral tests and a questionnaire both before and after the intervention. The main goal of the intervention was to reduce tension and worries of language learners during EFL learning and to create a friendly, supportive, and relaxed atmosphere that encouraged risk-taking. The results indicated that the experimental group performed better than the control group in the oral post-test and had lower levels of anxiety in English classes.</t>
  </si>
  <si>
    <t xml:space="preserve"> NA</t>
  </si>
  <si>
    <t>Their field of study included natural science, human science, and mathematics. To ensure that they were homogeneous in terms of their English language proficiency at the beginning of the study, they were given a Preliminary English test (PET). Their English proficiency scores ranged from 12 to 76 on PET test. The main sample was selected from among 120 students whose score fell within the range of + 1 SD from the mean score on PET test.</t>
  </si>
  <si>
    <r>
      <rPr>
        <sz val="11"/>
        <color indexed="8"/>
        <rFont val="Calibri"/>
        <family val="2"/>
        <scheme val="minor"/>
      </rPr>
      <t>Experimental/control</t>
    </r>
    <r>
      <rPr>
        <sz val="11"/>
        <color indexed="36"/>
        <rFont val="Calibri"/>
        <family val="2"/>
        <scheme val="minor"/>
      </rPr>
      <t xml:space="preserve"> (RCT)</t>
    </r>
  </si>
  <si>
    <t>The participants in the control group did not receive any special instruction in terms of affective strategies</t>
  </si>
  <si>
    <t xml:space="preserve">The targeted outcomes and dependent variables in this study were the Iranian EFL learners' oral language proficiency and anxiety levels. </t>
  </si>
  <si>
    <t>Huang 2001</t>
  </si>
  <si>
    <t>ProQuest Dissertations &amp; Theses</t>
  </si>
  <si>
    <t>The English learning strategy training</t>
  </si>
  <si>
    <t>university freshman</t>
  </si>
  <si>
    <t>China (central Taiwan)</t>
  </si>
  <si>
    <t>The English learning strategy-training course was offered at English department of a university in central Taiwan for one semester long. The English learning strategy training was designed and offered by the researcher to English department, freshman year, as an elected course. The researcher used four tests in assessing students' development in English proficiency, learning strategy use, and affective domain before and after the course. The comparisons of the performance of the control group and the experimental group on the four tests revealed the effects of the strategy training might have on learners' language learning. For the experimental group, the teacher started to teach English learning strategies from the second week of the semester. For the control group, the researcher did not give any treatment to them. students in the experimental group received strategy training three hours a week for about 16 weeks.</t>
  </si>
  <si>
    <t>They are all from the English department. They have learned English for at least six years. The participants took the same language skill courses at school, including pronunciation practice, basic listening and speaking practice, and basic reading and writing practice. Except for the courses offered by the department, none of the participants took extra courses to improve their language skills.</t>
  </si>
  <si>
    <t>one semester</t>
  </si>
  <si>
    <t>experimental</t>
  </si>
  <si>
    <t>business as usual</t>
  </si>
  <si>
    <t>learning achievement, attitudes, anxiety, and proficiency</t>
  </si>
  <si>
    <t>researcher</t>
  </si>
  <si>
    <t>Pribyl 2001</t>
  </si>
  <si>
    <t>Japanese Psychological Research</t>
  </si>
  <si>
    <t>Presentation skills</t>
  </si>
  <si>
    <t>19-20</t>
  </si>
  <si>
    <t>university sophomore</t>
  </si>
  <si>
    <t>Japanese</t>
  </si>
  <si>
    <t>Japan</t>
  </si>
  <si>
    <t>The presentation skills class was designed to introduce students to a systematic process for developing and giving presentations in English (see Appendix). In particular, students were taught, in both one-on-one and seminar formats, how to prepare, practice, deliver, and reflect on a presentation. All presentations were video_x0002_taped and students were able to review past performances. The class, in terms of length and scope, was similar to a typical presentation skills class found in the United States. One exception was that the Japanese program was completed over one year (45 hours), but in the United States a typical program lasts one semester (48 hours).</t>
  </si>
  <si>
    <t>English</t>
  </si>
  <si>
    <t>111?</t>
  </si>
  <si>
    <t>Participants were sophomore English majors at the first author’s university.</t>
  </si>
  <si>
    <t>one year (45 hours)</t>
  </si>
  <si>
    <t>non-equivalent control group</t>
  </si>
  <si>
    <t>public speaking anxiety</t>
  </si>
  <si>
    <t>first author</t>
  </si>
  <si>
    <t>Abedi 2019</t>
  </si>
  <si>
    <t>Applied Linguistics Research Journal</t>
  </si>
  <si>
    <t>Productive discipline strategies</t>
  </si>
  <si>
    <t>18-21</t>
  </si>
  <si>
    <t>The participants of this study consisted of 45 Iranian female students enrolled at the intermediate level classes at Gooyesh language school. They were between 18 and 21 years of age. Their native language was Persian. The participants were divided into two groups as follows: An experimental group (N=22) receiving productive strategies; A control group (N=23) controlled by the traditional discipline strategy method. Both groups received the same material.</t>
  </si>
  <si>
    <t>The participants of this study consisted of 45 Iranian female students enrolled at the intermediate level classes at Gooyesh language school. Their native language was Persian.</t>
  </si>
  <si>
    <t>2 months (40-hour course)</t>
  </si>
  <si>
    <t>traditional discipline strategy method</t>
  </si>
  <si>
    <t>second language anxiety</t>
  </si>
  <si>
    <t>Yanfei</t>
  </si>
  <si>
    <t>Sohrabi 2020</t>
  </si>
  <si>
    <t>English Teaching and Learning</t>
  </si>
  <si>
    <t>Group dynamic assessment</t>
  </si>
  <si>
    <t>12-20</t>
  </si>
  <si>
    <t>accredited language institutions in Hamedan</t>
  </si>
  <si>
    <r>
      <t>investigated the effects of G-DA practices on EFL learners</t>
    </r>
    <r>
      <rPr>
        <sz val="11"/>
        <color indexed="63"/>
        <rFont val="Calibri"/>
        <family val="2"/>
        <scheme val="minor"/>
      </rPr>
      <t>’ oral production and affective factors such as motivation and anxiety in mainstream educa- tional contexts.</t>
    </r>
  </si>
  <si>
    <t>equivalent control group</t>
  </si>
  <si>
    <t>Oral production, FLA, motivation</t>
  </si>
  <si>
    <t>Dolean 2014</t>
  </si>
  <si>
    <t>Philologica Jassyensia</t>
  </si>
  <si>
    <t>"English through music"</t>
  </si>
  <si>
    <t>13-14</t>
  </si>
  <si>
    <t>7th grade</t>
  </si>
  <si>
    <t>Romanian</t>
  </si>
  <si>
    <t>Romania</t>
  </si>
  <si>
    <t>Can teaching songs diminish the level of foreign language classroom anxiety?</t>
  </si>
  <si>
    <t>12 sessions (4 weeks) program</t>
  </si>
  <si>
    <t>FLA</t>
  </si>
  <si>
    <t>an ESL teacher with 15 years of K-12 level teaching experience and 6 years experience in teaching students English through music.</t>
  </si>
  <si>
    <t>Motallebzadeh 2020</t>
  </si>
  <si>
    <t>Language Teaching Research</t>
  </si>
  <si>
    <t>Peer feedback</t>
  </si>
  <si>
    <t>14-18</t>
  </si>
  <si>
    <t>Farsi</t>
  </si>
  <si>
    <t>explore the effect of peer feedback on the learners’ classroom anxiety specifically focused on speaking ability.</t>
  </si>
  <si>
    <t>This study lasted about nine weeks and in each week two sessions were set for 90 minutes.</t>
  </si>
  <si>
    <t>hongjie</t>
  </si>
  <si>
    <t>Jiang 2016</t>
  </si>
  <si>
    <t>International Journal of Higher Education</t>
  </si>
  <si>
    <t>Cooperative learning</t>
  </si>
  <si>
    <r>
      <rPr>
        <sz val="11"/>
        <color indexed="8"/>
        <rFont val="Calibri"/>
        <family val="2"/>
        <scheme val="minor"/>
      </rPr>
      <t xml:space="preserve">18-20 </t>
    </r>
    <r>
      <rPr>
        <sz val="11"/>
        <color indexed="62"/>
        <rFont val="Calibri"/>
        <family val="2"/>
        <scheme val="minor"/>
      </rPr>
      <t>(mean=19.10)</t>
    </r>
  </si>
  <si>
    <t>freshmen</t>
  </si>
  <si>
    <t>This study explores the impact of collaborative writing on students' writing ability and writing anxiety. Students in the experimental group used collaborative writing methods, while the control group used traditional teaching methods.</t>
  </si>
  <si>
    <t>computer science</t>
  </si>
  <si>
    <r>
      <rPr>
        <sz val="11"/>
        <color indexed="8"/>
        <rFont val="Calibri"/>
        <family val="2"/>
        <scheme val="minor"/>
      </rPr>
      <t xml:space="preserve">All participants were majoring in computer science and had studied English for </t>
    </r>
    <r>
      <rPr>
        <sz val="11"/>
        <color indexed="62"/>
        <rFont val="Calibri"/>
        <family val="2"/>
        <scheme val="minor"/>
      </rPr>
      <t xml:space="preserve">9-12 years with </t>
    </r>
    <r>
      <rPr>
        <sz val="11"/>
        <color indexed="8"/>
        <rFont val="Calibri"/>
        <family val="2"/>
        <scheme val="minor"/>
      </rPr>
      <t>an average of 11.3 years.</t>
    </r>
  </si>
  <si>
    <t>From July to February of the following year</t>
  </si>
  <si>
    <t>The experimental design includes a control group and an experimental group. The experimental group uses collaborative writing, and the control group uses traditional teaching methods.</t>
  </si>
  <si>
    <t>?</t>
  </si>
  <si>
    <t>The control group used regular teaching (business as usual)</t>
  </si>
  <si>
    <t>The main focus is on writing anxiety (measured by the SLWAI) and writing achievement.</t>
  </si>
  <si>
    <t>The collaborative writing process includes the four steps of planning, drafting, revising, and final draft production, as well as discussion, interpretation, discussion, and negotiation</t>
  </si>
  <si>
    <t>Namaziandost 2022</t>
  </si>
  <si>
    <t>Reading and Writing</t>
  </si>
  <si>
    <t>Authentic Material</t>
  </si>
  <si>
    <t>13-15</t>
  </si>
  <si>
    <t>The study compared the use of authentic materials versus simplified materials in teaching English, with 20 sessions over 10 weeks, 70 minutes each session, twice a week.</t>
  </si>
  <si>
    <t>All intermediate language learners as determined by the Oxford quick placement test (OQPT), scored between 30 and 47 out of 60.</t>
  </si>
  <si>
    <t>10weeks</t>
  </si>
  <si>
    <t>Two-group comparison, with one group using simplified materials (control group) and the other using authentic materials (experimental group).</t>
  </si>
  <si>
    <t>The study had a control group (CG) that used simplified materials.</t>
  </si>
  <si>
    <t>Reading comprehension, motivation for reading, and reading anxiety.</t>
  </si>
  <si>
    <t>In-person at a private English language institute.</t>
  </si>
  <si>
    <t>Estaji 2019</t>
  </si>
  <si>
    <t>Educational Assessment</t>
  </si>
  <si>
    <t>Dynamic Assessment, namely, interventionist and interactionist approaches, on learners’ oral narrative performance and anxiety.</t>
  </si>
  <si>
    <t>18-29</t>
  </si>
  <si>
    <t>the intermediate level of a language institute in Zanjan</t>
  </si>
  <si>
    <t>English course utilizing dynamic assessment (DA), focusing on speaking skills using video clips from "Friends" as prompts for oral narrations.</t>
  </si>
  <si>
    <t>Participants' speaking scores fell within one standard deviation (SD) above and below the mean, indicating homogeneity in their speaking skills.</t>
  </si>
  <si>
    <t>Approximately 7 weeks (20 sessions held three times a week).</t>
  </si>
  <si>
    <t>sequential explanatory mixed methods design</t>
  </si>
  <si>
    <t>at least two groups (InV.G and InA.G) indicating a comparative design.</t>
  </si>
  <si>
    <t>Improvement in oral English proficiency, reduction in anxiety as measured by FLCAS</t>
  </si>
  <si>
    <t>Provided by one instructor with an MA in TEFL and five years of experience</t>
  </si>
  <si>
    <t>Rachel</t>
  </si>
  <si>
    <t>AhmetCapan 2013</t>
  </si>
  <si>
    <t>English Language Teaching</t>
  </si>
  <si>
    <t>Reading Strategy Training</t>
  </si>
  <si>
    <t>mean = 20</t>
  </si>
  <si>
    <t>Experimental group was organized to create familarity with various reding strategies and inspire activating schemata, skimming, scanning, keeping journals and reflective thinking</t>
  </si>
  <si>
    <t>All participants were studying at English Langugage Teaching department at a public university. All participants were native spearker of Turkish</t>
  </si>
  <si>
    <t>fall semester (exact duration not specified)</t>
  </si>
  <si>
    <t>intervention study. experiemental design with control group, experimental group. Pre-test and post-teset administered for both</t>
  </si>
  <si>
    <t>prescribed curriculum as usual</t>
  </si>
  <si>
    <t>Increase in Foreign Language Reading Anxiety (FLRA) levels</t>
  </si>
  <si>
    <t>Heydarnejad 2022</t>
  </si>
  <si>
    <t>performance-based assessment</t>
  </si>
  <si>
    <t>university freshmen</t>
  </si>
  <si>
    <t>After the pretest, the instruction was done by one of the researchers who was the instructor for both the experimental and CGs. To teach reading skills, Strategic Reading 2 (Richards &amp; Eckstut-Didier, 2012) was utilized for both experimental and CGs. Students in the two groups of the study were exposed to these materials, with the exception that the students in the EG were exposed to PBA. In contrast, the CG ones were exposed to classroom traditional assessment. Te major principle determining the focus of the teaching in PBA was to engage learners in all the learning activities. To do so, instruction involved working through the sequence of modeling, scafolding, and guided practice in EG. Classes were considered as a source of learning as well as enjoyment. During their learning processes, EG was asked to evaluate their own learning progress. As the focus of this research was reading comprehension, regular instruction was administered to the students in the CG, and their books received no modifcation or supplementary parts. For the EG, in contrast, some modifcations or supplementary sections were added to the books based on the underpinning theory of PBA. Te reading tasks in EG were also modifed in a way that learners had the opportunity to work in diferent peer or group activities</t>
  </si>
  <si>
    <t>English teaching</t>
  </si>
  <si>
    <t>To measure the students’ level of English language profciency, the Oxford Quick Placement Test was utilized. The cut score (0.4–0.6) was considered (indicating intermediate level) to keep the learners in this project. The participants were asked to not attend extra English classes this project.</t>
  </si>
  <si>
    <t>16 sessions</t>
  </si>
  <si>
    <t>business as usual (classroom traditional assessments)</t>
  </si>
  <si>
    <t>reading comprehension achievement, academic motivation, foreign language anxiety, students' self-efficacy</t>
  </si>
  <si>
    <t>one of the researcher (the first author)</t>
  </si>
  <si>
    <t>The first author is also the instructor for both treatment and control groups.</t>
  </si>
  <si>
    <t>Diep 2022</t>
  </si>
  <si>
    <t>Education Research International</t>
  </si>
  <si>
    <t>culture-based instruction</t>
  </si>
  <si>
    <t>private English language institute</t>
  </si>
  <si>
    <t>Indonesian</t>
  </si>
  <si>
    <t>Indonesia</t>
  </si>
  <si>
    <t>After presetting, the respondents of the experimental group received the instruction through using cultural-based instruction. The conversations trained to the experimental group contained some content and issues related to the English culture. Ten topics including English New Year’s Eve, Valentine’s Day, London Film Festival, Manchester Food and Drink Festival, Foodies Festival, White Marriage, Sending and Receiving Postcards, Cathedral, Boxing Day, and Poppy Day or Remembrance Day were selected to teach to the experimental group. The researchers made one conversation for each topic and then introduced it in the class. After teaching each conversation, the students were required to practice it and perform it in front of the class. The participants of the control group were deprived of the mentioned instruction. The conversations taught to the control group were free of any content and issues pertinent to the English culture. Ten general topics, including football, food, technology, COVID-19, nationality, personality, hobbies, abilities, traveling, and health, were selected to be instructed to the control group. One conversation was made for each topic, and then, it was trained in the control class. After teaching each conversation, the participants of the control class were asked to practice it and perform it in front of the class. It should be noted that the instructor of both groups was the same.</t>
  </si>
  <si>
    <t>missing</t>
  </si>
  <si>
    <t>The participants’ English proficiency level was intermediate. Both males and females participated in this research.</t>
  </si>
  <si>
    <t>15 sessions of 40 minutes</t>
  </si>
  <si>
    <t>speaking skill, foreign language anxiety</t>
  </si>
  <si>
    <t>one instructor for both groups</t>
  </si>
  <si>
    <t>Rassaei 2015</t>
  </si>
  <si>
    <t>Innovation in Language Learning and Teaching</t>
  </si>
  <si>
    <t>recasts and metalinguistic corrective feedback</t>
  </si>
  <si>
    <t>19-32</t>
  </si>
  <si>
    <t>university students or graduates</t>
  </si>
  <si>
    <t>After assigning the high- and low-anxiety learners into recasts, metalinguistic, and control groups, three treatment sessions were held for the participant learners of each group during a week. Each of the six groups received treatments in a separate setting. Three different story telling tasks were prepared for the three treatment sessions. Each story telling task consisted of six sequenced pictures that narrated a story along with the description of the story that was about 100 words. Appendix I provides a sample story description used in the current study. For each treatment session, the learners performed one story telling task in the following manner: 1. The learners were first divided into groups of three or four. 2. Each group was provided with a story along with the sequenced pictures that narrated the story. 3. The learners were asked to practice retelling the story in their groups for 10 minutes and were notified that they would be asked to retell the story in front of the class in the absence of the story. 4. The learners were asked to evenly share retelling the story in each group. 5. The learners were told to ask the meaning of any unknown word. 6. Each group was then called on separately to retell the story for the class. 7. All members of each group were involved in presenting the story to the class with each learner providing two or three sentences of the story. 8. Other learners in the class were asked to attend to the group presentations and the instructor's comments. In this way, the learners not only benefited from corrective feedback in response to errors they personally made but also from corrective feedback provided in response to other learners' errors. All participants were present in the class during the entire treatment session. Therefore, there were equal opportunities for all learners of the experimental groups to benefit from corrective feedback. During the presentations, learners' errors of target forms were corrected by the instructor using either recasts for the recasts groups (low-anxiety/recasts; high-anxiety/recasts) or metalinguistic feedback for the metalinguistic feedback groups (low-anxiety/metalinguistic; high-anxiety/metalinguistic). The number of corrective feedback provided in each treatment session was recorded by the instructor. Each learner received the average of 2.6 corrective feedback moves for his or her target form (articles) errors during each treatment session. No error correction was provided in response to learners' errors in the two control groups.</t>
  </si>
  <si>
    <t>Participants are native speakers of Farsi and reported no residence of more than one month in any foreign country. The EFL classrooms that provided the participants for the current study follow a standard language teaching program with especial emphasis on learners' communicative skills. The learners were placed into the upper intermediate classes (level 8) based on their performance on their previous level written exam and an oral interview. The learners were first divided into two groups of high-anxiety (n ¼ 51) and low-anxiety learners (n ¼ 50) according to scores they obtained in an anxiety questionnaire (see below). Learners mean score in the anxiety questionnaire was 3.42 with SD of 1.09.</t>
  </si>
  <si>
    <t>learners' acquisition of target forms as a result of recasts and metalinguistic feedback</t>
  </si>
  <si>
    <t xml:space="preserve">three experienced (two females and one male) EFL teachers with native-like spoken and written English proficiency </t>
  </si>
  <si>
    <t>Kaivanpanah 2020</t>
  </si>
  <si>
    <t>Arab World English Journal</t>
  </si>
  <si>
    <t>process-based listening strategy instruction</t>
  </si>
  <si>
    <t>Before the beginning of the listening strategy instruction course, the Foreign Language Listening Anxiety Scale (FLLAS) and the Preliminary English Test (PET) piloted with (60) sophomore volunteers who were similar to the participants of the main study in terms of proficiency and language learning experience. The results of the pilot study indicated that their language proficiency level was low-intermediate according to the CEFR levels; therefore, the PET listening part was considered suitable for measuring their listening proficiency. A modified FLLAS was developed based on the feedback of the learners concerning the difficulty of word meanings; difficult words were replaced by more accessible synonyms to facilitate their comprehension of the questionnaire (Appendix 1). The listening part of the PET used to homogenize learners in terms of LC. Learners were randomly assigned to two groups (Group A and Group B) by the Department administration. Group A received explicit instruction in listening strategies (henceforth called the experimental group), and Group B received the conventional education on listening without any explicit teaching of strategies (henceforth called the control group). Both groups were taught by the researcher to ensure the control of the contribution of the teacher variable. Intervention course lasted for ten sessions, held once a week for about an hour. The experimental group explicitly taught cognitive and metacognitive listening strategies. The listening strategies taught were planning, monitoring, focussing attention, evaluation, prediction, interference, elaboration, listening for gist, listening for details, phoneme discrimination, and word segmentation. These strategies taught in an orchestrated manner and elicited from the listening texts of the coursebook ‘Real Listening and Speaking 3’ by Graven (2008). This book was used as a coursebook to teach LC and to introduce and practice listening strategies. The control group received the standard conventional procedure for teaching listening texts, usually called Listen-Answer-Check (Vandergrift, 2004). Learners listened to many listening texts, followed with LC questions, and answered the comprehension questions. After that, the teacher shared the correct answer with the students. The same procedure repeated in different texts. No explicit strategy instruction, whether direct or indirect, delivered to this group.</t>
  </si>
  <si>
    <t>English as a Foreign Language</t>
  </si>
  <si>
    <t>They were all native speakers of Arabic and had learned English at previous primary and secondary schools for nine years with the same English experiences. All of them had passed a compulsory course for one year in listening and speaking in their Freshman Year. Their English proficiency levels assessed through the Preliminary English Test (PET). Their listening proficiency level appeared to extend from Basic User (Level A2) to Low-intermediate level (Level B1) in accord with the Common European Framework of References levels (CEFR) (Cambridge English, 2019).</t>
  </si>
  <si>
    <t>10 weeks (one hour per week)</t>
  </si>
  <si>
    <t>listening comprehension, listening anxiety</t>
  </si>
  <si>
    <t>Qiu 2022</t>
  </si>
  <si>
    <t>flipped classroom</t>
  </si>
  <si>
    <t>21-28 (M=23.24)</t>
  </si>
  <si>
    <t>NA (private language school)</t>
  </si>
  <si>
    <t>Given the purpose of this study, the experimental group were taught based on the flipped mode of instruction in which the students were provided with previously prepared materials of the listening instruction before attending the class. The learning materials of the flipped group were video clips selected from YouTube, the recorded classes of previously held online courses, and Voice-annotated PowerPoints. The duration of video clips was about 20–30 min. The students were requested to go through the video clips/PowerPoints of each session before attending the class. In order to ensure that they have covered and understood the flipped content, the teacher provided the students of the experimental group with worksheets and exercises related to the videos of each session. During each session, the teacher ensured that the learners had watched and understood the content of the videos via collaborative tasks, worksheet completion, and group discussions. Each unit of the textbook had a three-part structure and each session lasted for about 75 min.                                                                                                                                                                                                                                                            On the other hand, the control group students were taught traditionally without flipping any content of the course. These students received the same type of instruction and tasks but they had less time for the practice inside the classroom. The same instructor was assigned as the teacher of both classes. The listening comprehension exercises were done collaboratively by the control group students and they received teacher scaffolding if they needed. However, as they had not been provided with the course content in advance, they had less opportunity to get exposed to the audio texts as the flipped group did.                                                                                                                 Students of both groups were encouraged not to use other materials except for those given by the instructor. It is worth noting that much attempt was made to offer the two groups with identical instruction via using the same materials.</t>
  </si>
  <si>
    <t>The students’ proficiency level was B1 (intermediate). no student had previously experienced being taught based on flipped instruction.</t>
  </si>
  <si>
    <t>one semester (3 months)</t>
  </si>
  <si>
    <t>listening anxiety, listening performance</t>
  </si>
  <si>
    <t>the same instructor who had the experience of teaching EFL based on flipped mode of instruction</t>
  </si>
  <si>
    <t>Jin 2021</t>
  </si>
  <si>
    <t>System</t>
  </si>
  <si>
    <t>reminiscing about language achievements</t>
  </si>
  <si>
    <t>18-21 (M=19.40 for experimental; M=19.33 for control)</t>
  </si>
  <si>
    <t>university first and second year</t>
  </si>
  <si>
    <t>During the experimental period, only the experimental group students performed reminiscing tasks at any time when they felt feasible. The following instructions written in Chinese were formulated in reference to Quoidbach et al. (2009) and Smith and Bryant (2019): Please perform the tasks as follows in order: a) Take a deep breath, relax, calm yourself down, and empty your minds; b) Try to be focused on reminiscing about, as precisely as possible, English proficiency progress that you had made since entry into university, which can be minor or major in a single or multiple aspects; c) Record what you had reflected on in detail. Students were also requested to describe their emotional experiences in each reminiscing performance.</t>
  </si>
  <si>
    <t>Participants were Chinese first language univeristy students from a university in South China. Participants in the experimental group learned English for 6.67 to 15.67 years (M = 11.11; SD = 1.94). Participants in the control group learned English for 5.92 to 17.67 years (M = 10.93, SD = 2.36). The two groups resembled greatly in terms of English teachers at the time of data collection. Their similar sex ratios reflect the gender profile in Chinese universities’ FL programs (Jin et al., 2020).</t>
  </si>
  <si>
    <t>30 days</t>
  </si>
  <si>
    <t>foreign language classroom anxiety</t>
  </si>
  <si>
    <t>the first researcher</t>
  </si>
  <si>
    <t>The first researcher met with participants and randomly assigned them into experimental/control groups.  The researcher explained the intervention tasks.</t>
  </si>
  <si>
    <t>Jin 2020</t>
  </si>
  <si>
    <t>contracting speaking in FL class</t>
  </si>
  <si>
    <t>M=19.68 years (SD = 2.39) for the experimental group and M=19.94 years (SD = 0.77) for control group</t>
  </si>
  <si>
    <t>year 2</t>
  </si>
  <si>
    <t>investigated whether contracting students’ speaking in the foreign language (FL) classroom could effectively mitigate their FL classroom anxiety.</t>
  </si>
  <si>
    <t>1 week</t>
  </si>
  <si>
    <t>Asmali 2020</t>
  </si>
  <si>
    <t>Baltic Journal of English Language, Literature and Culture</t>
  </si>
  <si>
    <t>sining</t>
  </si>
  <si>
    <t>16-17</t>
  </si>
  <si>
    <t>10th grade</t>
  </si>
  <si>
    <t xml:space="preserve"> whether teaching English songs
could decrease FLCA of the students</t>
  </si>
  <si>
    <t>4 weeks</t>
  </si>
  <si>
    <t xml:space="preserve">While the control and experimental groups followed the regular English syllabus determined by the Ministry of National Education of Turkey for the 10th grades in their regular English classes, the experimental groups additionally followed a 4-week English program including 4 songs chosen through voting among the many alternatives put forward by the students in these groups. </t>
  </si>
  <si>
    <t>English teacher</t>
  </si>
  <si>
    <t>Toyama 2021</t>
  </si>
  <si>
    <t>The Language Learning Journal</t>
  </si>
  <si>
    <t>English Anxiety Reduction Sessions (EARS)</t>
  </si>
  <si>
    <t>M=18.11, SD=0.31</t>
  </si>
  <si>
    <t>university first-year undergraduates</t>
  </si>
  <si>
    <t xml:space="preserve">In this study, the three methods were devised as one set of FLA reduction sessions, addressing, insequence, cognitive–affective talk, reflective self-talk, and positive self-talk. The entire anxiety reduction process required four stages (i.e. recognition, expression, examination, and modification), so all three methods were structurally necessary to complete the process. </t>
  </si>
  <si>
    <t>business and management</t>
  </si>
  <si>
    <t>All participants were business and management majors and enrolled in two requisite EFL courses of the university. All the learners’ L1 was Japanese and TL was English. All participants are basic users of English.</t>
  </si>
  <si>
    <t>6 weeks</t>
  </si>
  <si>
    <t>two-group pre–post research design</t>
  </si>
  <si>
    <t>instructors</t>
  </si>
  <si>
    <t>This article refers to "Anxiety reduction sessions in foreign language classrooms"</t>
  </si>
  <si>
    <t>Salem 2022</t>
  </si>
  <si>
    <t xml:space="preserve">International Journal of Bilingual Education and Bilingualism </t>
  </si>
  <si>
    <t>WebQuest-based sheltered instruction</t>
  </si>
  <si>
    <t>college students</t>
  </si>
  <si>
    <t>Arabic</t>
  </si>
  <si>
    <t>Egypt</t>
  </si>
  <si>
    <t>assesses the impact of sheltered online instruction on reducing the writing anxiety levels of writers in the International English Language Testing System </t>
  </si>
  <si>
    <t>management sciences undergraduates and graduates in the College of Management Sciences</t>
  </si>
  <si>
    <t>20 lessons</t>
  </si>
  <si>
    <t>sequential exploratory mixedmethods methodology</t>
  </si>
  <si>
    <t>writing anxiety</t>
  </si>
  <si>
    <t>Salimi 2022</t>
  </si>
  <si>
    <t>Learning and Motivation</t>
  </si>
  <si>
    <t>Teacher supportive motivational discourse</t>
  </si>
  <si>
    <t>whether anxiety level changes after teacher supportive motivational discourse</t>
  </si>
  <si>
    <t>10 weeks</t>
  </si>
  <si>
    <t>language anxiety</t>
  </si>
  <si>
    <t>teachers</t>
  </si>
  <si>
    <t>McClellan 2020</t>
  </si>
  <si>
    <t>ProQuest Dissertations and Theses</t>
  </si>
  <si>
    <t>Collaborative-Dynamic Assessment</t>
  </si>
  <si>
    <r>
      <rPr>
        <sz val="11"/>
        <color indexed="8"/>
        <rFont val="Calibri"/>
        <family val="2"/>
        <scheme val="minor"/>
      </rPr>
      <t xml:space="preserve">18-47 </t>
    </r>
    <r>
      <rPr>
        <sz val="11"/>
        <color indexed="62"/>
        <rFont val="Calibri"/>
        <family val="2"/>
        <scheme val="minor"/>
      </rPr>
      <t>(mean=23)</t>
    </r>
  </si>
  <si>
    <t>undergraduates</t>
  </si>
  <si>
    <t>mixed</t>
  </si>
  <si>
    <t>U.S.</t>
  </si>
  <si>
    <t>United States</t>
  </si>
  <si>
    <t>explore the impact C-DA can have on
Foreign Language Classroom Anxiety (FLCA)</t>
  </si>
  <si>
    <r>
      <rPr>
        <sz val="11"/>
        <color indexed="8"/>
        <rFont val="Calibri"/>
        <family val="2"/>
        <scheme val="minor"/>
      </rPr>
      <t>27 psychology,</t>
    </r>
    <r>
      <rPr>
        <sz val="11"/>
        <color indexed="62"/>
        <rFont val="Calibri"/>
        <family val="2"/>
        <scheme val="minor"/>
      </rPr>
      <t xml:space="preserve"> 10 English, 12 social science, 2 social work, 3 Spanish, 3 STEM, 1 business, 1 education, and 2 organizational leadership majors.</t>
    </r>
  </si>
  <si>
    <t>1 (10 English majors)</t>
  </si>
  <si>
    <t>All participants in the study were enrolled in a third-semester Spanish course。 The participants were also asked to rank their perceived strengths and weaknesses with
Spanish. Forty-one percent (41%) of the participants indicated that reading in Spanish was their
greatest strength followed by writing (32%) and understanding (26%) the language. The
participants indicated their weaknesses to be speaking the language (59%), grammar (41%), and
vocabulary (26%).</t>
  </si>
  <si>
    <t>15 weeks</t>
  </si>
  <si>
    <t>Iksan 2018</t>
  </si>
  <si>
    <t xml:space="preserve">Malaysian Online Journal of Educational Sciences </t>
  </si>
  <si>
    <t>e-feedback via wikis</t>
  </si>
  <si>
    <t xml:space="preserve">college students </t>
  </si>
  <si>
    <t>Malaysia</t>
  </si>
  <si>
    <r>
      <rPr>
        <sz val="11"/>
        <color indexed="8"/>
        <rFont val="Calibri"/>
        <family val="2"/>
        <scheme val="minor"/>
      </rPr>
      <t xml:space="preserve">solve language- related problems through interaction, negotiation, arguments or by presenting ideas that are not face- to-face, and learners are encouraged to participate in an interaction between peers online </t>
    </r>
    <r>
      <rPr>
        <sz val="11"/>
        <color indexed="62"/>
        <rFont val="Calibri"/>
        <family val="2"/>
        <scheme val="minor"/>
      </rPr>
      <t>Participants in the control group completed all the writing stages (planning, discussing, composing the essay and proofreading intra-group) in class and retrieve feedbacks from their peers in the classroom. On  the  contrary,  participants  in  the  experimental  group  discussed  and  plan  their  work  in  class,  but publish their works asynchronously online using Wikispace as a medium. The peers in the latter group then posted their feedback on each of the group’s page. Throughout the process, the tutor acts as a facilitator to monitor exchanges both in class and in online environment to ensure active participation by students; and gives feedback when the situation demands for it.</t>
    </r>
  </si>
  <si>
    <t>a semester (3 months or 12 weeks)</t>
  </si>
  <si>
    <t>Foroutan 2012</t>
  </si>
  <si>
    <t>dialogue journal writing (conventional/e-mail)</t>
  </si>
  <si>
    <t xml:space="preserve">Malaysia </t>
  </si>
  <si>
    <t xml:space="preserve">The first session of the study was allocated to instruct students how to write their dialogue journals to their peers. During the process, which took seven weeks, each group were asked to write their dialogue journals to their secret pals using two different tools. For both groups, anonymous IDs were administered in order to encourage students in expressing their feelings and ideas more openly (Worthington, 1997). In every session, students could be paired with anyone in the class (either female or male) by chance; therefore, it would get them more interested to know more about their partner. As suggested by Kim (2005) in order to engage students in the practice of reflecting on their experience and knowledge in a collective way, each week a variety of topics like family, historical events, sports, social issues and etc. were introduced to the students and they were asked to select one of their favorite journals to share their ideas with their secret pals in the class. One of the effective methods in using dialogue journal writing and motivating students in their learning is to have them decide on their own favorite topics. Each group met on different days for 2 hours once a week for seven weeks. In every session, students had to write two entries: one entry on their own dialogue journal and one reply to their friend’s entry. The time allocated for their entries was the whole 2-hour class period. After going through the process of seven weeks, writing anxiety questionnaire was administered to collect the posttest data from both groups. </t>
  </si>
  <si>
    <t>7 weeks</t>
  </si>
  <si>
    <t>Second Language Writing Anxiety</t>
  </si>
  <si>
    <t>SATAR 2008</t>
  </si>
  <si>
    <t>The Modern Language Journal</t>
  </si>
  <si>
    <t>synchronous computer-mediated communication (CMC) tools</t>
  </si>
  <si>
    <t xml:space="preserve">16 and 17 </t>
  </si>
  <si>
    <r>
      <rPr>
        <sz val="11"/>
        <color indexed="62"/>
        <rFont val="Calibri"/>
        <family val="2"/>
        <scheme val="minor"/>
      </rPr>
      <t>high</t>
    </r>
    <r>
      <rPr>
        <sz val="11"/>
        <color indexed="8"/>
        <rFont val="Calibri"/>
        <family val="2"/>
        <scheme val="minor"/>
      </rPr>
      <t xml:space="preserve"> school </t>
    </r>
  </si>
  <si>
    <t>The study involved 40-45-minute-long chat sessions in dyads over a 4-week period, guided by a total of 8 tasks, using text and voice chat tools embedded in a website.</t>
  </si>
  <si>
    <r>
      <rPr>
        <sz val="11"/>
        <color indexed="8"/>
        <rFont val="Calibri"/>
        <family val="2"/>
        <scheme val="minor"/>
      </rPr>
      <t>The participants were predominantly from middle-class families, vocational high school students, not studying at university degree level, and more successful in social sciences lessons. Their speaking proficiency ranged from Novice-Mid to Intermediate-Mid as defined by the American Council on the Teaching of Foreign Languages proficiency guidelines for speaking.  The majority  would best be defined as  Novice-High or Intermediate-Low. Their IT skills varied from beginner to preintermediate.</t>
    </r>
  </si>
  <si>
    <t>posttest experimental design</t>
  </si>
  <si>
    <t>speaking proficiency, foreign language anxiety</t>
  </si>
  <si>
    <r>
      <rPr>
        <sz val="11"/>
        <color indexed="8"/>
        <rFont val="Calibri"/>
        <family val="2"/>
        <scheme val="minor"/>
      </rPr>
      <t xml:space="preserve">The program was delivered through online text and voice chat sessions. </t>
    </r>
    <r>
      <rPr>
        <sz val="11"/>
        <color indexed="62"/>
        <rFont val="Calibri"/>
        <family val="2"/>
        <scheme val="minor"/>
      </rPr>
      <t>The teacher is one of the researchers.</t>
    </r>
  </si>
  <si>
    <t>Fathi 2020</t>
  </si>
  <si>
    <t>SAGE Open</t>
  </si>
  <si>
    <t>listening strategy instruction for Iranian EFL learners</t>
  </si>
  <si>
    <t>19-24</t>
  </si>
  <si>
    <t>The program involved listening strategy instruction based on Yeldham and Gruba’s model, including various phases like preparation, presentation, practice, evaluation, and expansion. This instruction aimed to improve listening comprehension ability, listening anxiety, and self-efficacy in listening</t>
  </si>
  <si>
    <t>The participants were English majors with at least 5 years of English learning experience. They were categorized as upper intermediate in general English proficiency based on the Oxford Placement Test (OPT）</t>
  </si>
  <si>
    <t xml:space="preserve">16 weeks </t>
  </si>
  <si>
    <t>The study employed a quasi-experimental design with two intact classes assigned to an experimental group and a control group</t>
  </si>
  <si>
    <t>The control group received traditional instruction without any strategy instruction</t>
  </si>
  <si>
    <t>The study targeted listening comprehension ability, listening anxiety, and listening self-efficacy</t>
  </si>
  <si>
    <t>The program was delivered through a combination of traditional and strategy-based instruction in a university setting.</t>
  </si>
  <si>
    <t>Li 2019</t>
  </si>
  <si>
    <t>positive psychology based emotional intelligence</t>
  </si>
  <si>
    <t>intervention: mean=16.12; control: mean=16.22</t>
  </si>
  <si>
    <t xml:space="preserve">year one at boarding high school </t>
  </si>
  <si>
    <t xml:space="preserve">ARGUER model of EI training was based on trait EI theory (Petrides and Furnham, 2000, 2001, 2003) and four-branch ability model of EI (Mayer and Salovey, 1997) and designed by adapting the RULER model (Brackett et al., 2009, 2011). The ARGUER model was designed mainly in combination with emotional experiences in EFL learning/use-specific contexts. The acronym represents six interrelated emotional skills, indicating that the acronym here is not intended for taxonomy or hierarchy, instead each skill is likely to influence another. For the intervention group, 56 students (Mean age: 16.12; SD: 0.74) of Year One participated in the pre- and post- intervention surveys and the intervention activities (“ARGUER” approach to EI training and diary reflection). Five of the students and their English teacher took the post-intervention interview. In the control group of 52 students (Mean age: 16.22; SD: 0.73), there was no intervention practice and the students were only required to complete the pre- and post- intervention questionnaires. </t>
  </si>
  <si>
    <t xml:space="preserve">NA </t>
  </si>
  <si>
    <t xml:space="preserve">most of the students were students who were left-behind, without their parents living with them. The two participating classes had the same English teacher. </t>
  </si>
  <si>
    <t>pre-test, treatment and post-test design</t>
  </si>
  <si>
    <t>positive L2 classroom emotions, negative L2 classroom emotions, emotional intelligence</t>
  </si>
  <si>
    <t>This article refers to Trait Emotional Intelligence and Classroom Emotions: A Positive Psychology Investigation and Intervention Among Chinese EFL Learners</t>
  </si>
  <si>
    <t>Rahimi 2015</t>
  </si>
  <si>
    <r>
      <rPr>
        <sz val="11"/>
        <color indexed="8"/>
        <rFont val="Calibri"/>
        <family val="2"/>
        <scheme val="minor"/>
      </rPr>
      <t>podcasts</t>
    </r>
    <r>
      <rPr>
        <sz val="11"/>
        <color indexed="62"/>
        <rFont val="Calibri"/>
        <family val="2"/>
        <scheme val="minor"/>
      </rPr>
      <t xml:space="preserve"> (mobile learning)</t>
    </r>
  </si>
  <si>
    <t>12-30 (mean=17.94, SD=6.60)</t>
  </si>
  <si>
    <t xml:space="preserve">Two groups of students were selected based on their access to portable digital devices or desktop computers to
listen to audio files in the format of podcasts. Both groups listened to 12 podcasts to do the listening activities of
their course for twelve weeks. The students were asked to do a variety of exercises based on the audio files. The
experimental group downloaded and saved the podcasts on their portable devices and thus listened to them
anywhere at any time. The control group listened to the files on their desktop computers so they did not
experience mobile learning. </t>
  </si>
  <si>
    <t>The students were from two intermediate English courses</t>
  </si>
  <si>
    <t>12 weeks</t>
  </si>
  <si>
    <r>
      <rPr>
        <sz val="11"/>
        <color indexed="8"/>
        <rFont val="Calibri"/>
        <family val="2"/>
        <scheme val="minor"/>
      </rPr>
      <t xml:space="preserve">foreign language listening anxiety, </t>
    </r>
    <r>
      <rPr>
        <sz val="11"/>
        <color indexed="62"/>
        <rFont val="Calibri"/>
        <family val="2"/>
        <scheme val="minor"/>
      </rPr>
      <t>listening comprehension</t>
    </r>
  </si>
  <si>
    <t>Miller 2020</t>
  </si>
  <si>
    <t>18-30</t>
  </si>
  <si>
    <t>Undergraduates</t>
  </si>
  <si>
    <t>German</t>
  </si>
  <si>
    <t>In this study, the authors designed an experiment to investigate how different mood states and personality traits affect second language acquisition. The experiment consisted of four steps: first, participants underwent an emotion induction task, then they learned a semiartificial language, followed by watching a series of movie clips and images, and finally completing an emotional assessment questionnaire. During the experiment, participants were divided into four groups, each receiving a different type of emotion induction or no emotion induction (control group). Next, participants learned a semiartificial language without explicit grammar rules or vocabulary lists, but rather through watching movie clips and images. Finally, participants completed a test to evaluate their knowledge of the target syntactic forms, while source-attribution data was also measured to gauge the nature of their knowledge. By comparing the performance of participants in different groups, the authors drew conclusions about the effects of mood states and personality traits on language acquisition.</t>
  </si>
  <si>
    <t>This study randomly assigned individuals to a Comparison group (n = 30) or one of three experimental groups: the Positive emotional group (n = 30), the Negative emotional group (n = 30), or the Neutral emotional group (n = 30). All participants were (a) between the ages of 18 and 30 (M = 21.3 years, SD = 2.68), (b) native speakers of English, (c) not heritage speakers of German or any other verb-second (V2) language, (d) not regularly exposed to V2 languages, and (e) emotionally fit to view violent, disturbing, or sexually explicit material (determined through prescreening).</t>
  </si>
  <si>
    <t>Control group used in this study is a no mood induction control group.</t>
  </si>
  <si>
    <t>The targeted outcomes in this program are the effects of mood induction on incidental language learning. The dependent variables include grammaticality judgment accuracy, reaction time, and self-reported affective states.</t>
  </si>
  <si>
    <t>Vandommele 2022</t>
  </si>
  <si>
    <t>Development of speaking skills in inside-school and outside-school settings through growth modeling</t>
  </si>
  <si>
    <t>14.66 (inside of school)  14.7 (outside of school)</t>
  </si>
  <si>
    <t>not specified</t>
  </si>
  <si>
    <t>Afghanistan, Brazil, Bulgaria, Cameroon, Ecuador, Ethiopia, Ghana, Guinee, Iraq, Kosovo, Morocco, Pakistan, Sengal, Sierra Leone, Somalia, Sri Lanka, Tibet (In school) Afghanistan, Brazil, Burkina Faso, Cameroon, China, Djibouti, Gutemala, Guinea, India, Iraq, Iran, Liberia, Madagascar, Mongolia, Morocco, Nepal, Pakistan, senegal Sri Lanka, Togo, Turkey (out of school)</t>
  </si>
  <si>
    <t>Both inside-school and outside-school intervention was administered to assess for development of speaking skills in 56 beginner second language learners</t>
  </si>
  <si>
    <t>Number not specified</t>
  </si>
  <si>
    <t>All participants were learning Dutch as a second language and were adolsecents who arrived in Flanders 1-13 months prior to the intervention. Prior to the study, all participants were enrolled in "reception classes" which aim to prepare newcomers without prior schooling in Dutch.</t>
  </si>
  <si>
    <t>42 hours spread over ten days over a 2 week period</t>
  </si>
  <si>
    <t>randomized design, no control group, two treatment groups</t>
  </si>
  <si>
    <t>no control group</t>
  </si>
  <si>
    <t>Reduced FLRA (Foreign language reading anxiety)</t>
  </si>
  <si>
    <t xml:space="preserve">provided by research team </t>
  </si>
  <si>
    <t>Morgan 2021</t>
  </si>
  <si>
    <t>Mindfulness Meditation (MM) Intervention</t>
  </si>
  <si>
    <t>Average age 18.51 years (SD = 0.80)</t>
  </si>
  <si>
    <t>Primarily Freshman (67%), followed by Sophomore (22.5%), Junior (8%), and Senior (1.5%)</t>
  </si>
  <si>
    <t>The study investigated the effects of a mindfulness meditation intervention on foreign language classroom anxiety (FLCA) in university-level Spanish courses.</t>
  </si>
  <si>
    <t>Spanish</t>
  </si>
  <si>
    <t>Participants were mostly English native speakers learning Spanish as a second language (L2), including one Spanish-English bilingual in the experimental group.</t>
  </si>
  <si>
    <t>13weeks</t>
  </si>
  <si>
    <t>Participants were divided into experimental (76 participants) and control groups (66 participants). The experimental group received mindfulness meditation training.</t>
  </si>
  <si>
    <t>Control group did not receive mindfulness meditation.</t>
  </si>
  <si>
    <t>Foreign Language Classroom Anxiety (FLCA).</t>
  </si>
  <si>
    <t>Ustuk 2018</t>
  </si>
  <si>
    <t>Using paralinguistic features in EFL speaking lessons</t>
  </si>
  <si>
    <t>From 17 to 31 years old (average age 18.78 years</t>
  </si>
  <si>
    <t>Not specified, but a student in a university's Department of English Language Teaching</t>
  </si>
  <si>
    <t>Türkiye</t>
  </si>
  <si>
    <t>Study the role of paralinguistic features in improving EFL learners’ oral expression ability, especially in reducing foreign language anxiety</t>
  </si>
  <si>
    <t>Zhao 2022</t>
  </si>
  <si>
    <t>Telegram application</t>
  </si>
  <si>
    <t>the participants in the experimental group received treatment via the Telegram application, and the control students were trained traditionally without using any social media. Six lessons from the Top Notch 2 book were trained to the experimental group using Telegram. Each lesson was trained in two online sessions. The materials and content were sent to the experimental group at a certain time and the researcher explained them to the participants in the Telegram application. The participants were requested to
practice and learn the materials cooperatively and asked the teacher only those hard parts that were incomprehensible to them. The teacher provided constructive feedback whenever the students asked for help. It should be noted that the conversation, vocabulary, and grammar of each lesson were instructed to the groups. The same materials were traditionally trained to the control group. The researcher personally attended the class and tough the control group in a face-toface situation.</t>
  </si>
  <si>
    <t>The participants of the present research were 60 Iranian EFL learners who were selected among 87 students. They have studied English as a foreign language for 5 years at one of the English institutions in Ahvaz, Iran. The participants’ general English was considered intermediate on the basis of the findings of the Preliminary English Test (PET). The subjects of our study were chosen based on the convenience sampling method. Due to the gender separation in Iran, we could include only males in our research.</t>
  </si>
  <si>
    <t>18 sessions, each took 55 min</t>
  </si>
  <si>
    <t>business as usual (no social media)</t>
  </si>
  <si>
    <t>foreign language anxiety, foreign language motivation</t>
  </si>
  <si>
    <t>researchers and teachers</t>
  </si>
  <si>
    <t>intermediate level , include only males in our research</t>
  </si>
  <si>
    <t>Kassem 2017</t>
  </si>
  <si>
    <t>using wikis in instruction</t>
  </si>
  <si>
    <t>19-21</t>
  </si>
  <si>
    <r>
      <rPr>
        <sz val="11"/>
        <color indexed="8"/>
        <rFont val="Calibri"/>
        <family val="2"/>
        <scheme val="minor"/>
      </rPr>
      <t xml:space="preserve">college students </t>
    </r>
    <r>
      <rPr>
        <sz val="11"/>
        <color indexed="62"/>
        <rFont val="Calibri"/>
        <family val="2"/>
        <scheme val="minor"/>
      </rPr>
      <t>(second year)</t>
    </r>
  </si>
  <si>
    <t xml:space="preserve">For this research, Owiki (http://www.story4u.co.kr) was selected out of the various kinds of wiki engines because it provides useful features that are appropriate for teaching and learning writing in class. It is log-on based and allows its users to control the access rights of reading or writing the content on the wiki. It provides a visual comparison of before and after revising the content. Moreover, it is free of charge and easy to use.  </t>
  </si>
  <si>
    <t>Business</t>
  </si>
  <si>
    <t>fifteen weeks (3hours a week)</t>
  </si>
  <si>
    <t xml:space="preserve">non-equivalent control group </t>
  </si>
  <si>
    <t xml:space="preserve">Writing Anxiety, Business Writing Skills </t>
  </si>
  <si>
    <t>Lo 2021</t>
  </si>
  <si>
    <t>the impact of Reader's Theater instruction on English reading comprehension.</t>
  </si>
  <si>
    <t>11th graders.</t>
  </si>
  <si>
    <t>Taiwan</t>
  </si>
  <si>
    <t>Taiwan, specifically in New Taipei City</t>
  </si>
  <si>
    <t>The program involves RT instruction which consists of six stages: Primary Reading, Round Robin Reading, Instant Reading, Cooperative Reading, Rehearse Reading, and Performance. The aim is to study its impact on reading comprehension, English learning anxiety, and learning styles.</t>
  </si>
  <si>
    <t>51 participants come from two natural science classes.</t>
  </si>
  <si>
    <t>None of the participants are native English speakers.
All participants are indigenous Taiwanese speaking Mandarin or Min Nan dialect.
Five participants have immigrant mothers from Mainland China, Vietnam, Myanmar, and Indonesia.
Many started learning English in kindergarten, with most beginning in the first or third grade of elementary school.
About a third of the participants attended cram schools for additional English learning.</t>
  </si>
  <si>
    <t>16 weeks</t>
  </si>
  <si>
    <t>The study used a mixed methods approach with both quantitative (reading comprehension tests, questionnaires) and qualitative data (student interviews, teaching observers’ interviews).</t>
  </si>
  <si>
    <t>The control group used normal English teaching instruction</t>
  </si>
  <si>
    <t>The main dependent variable is reading comprehension. The study also examines the impact of English learning anxiety and learning styles on RT instruction.</t>
  </si>
  <si>
    <t>The RT program was delivered as part of the English curriculum, with scripts adapted from reading articles and performed in class</t>
  </si>
  <si>
    <t>The study involved teachers in the development of reading comprehension tests and in evaluating the RT scripts, but specific details on the level of teacher involvement (1,0) in the RT instruction are not provided.</t>
  </si>
  <si>
    <t>Ko 2010</t>
  </si>
  <si>
    <t>pedagogical agents</t>
  </si>
  <si>
    <t>18-28 (mean=19.62)</t>
  </si>
  <si>
    <t>The computer-based listening program used for this study was a pedagogical 
agent–based learning program, which was developed by the Center for Research on 
Engaging Advanced Technology for Education (CREATE) lab 
(http://www.create.usu.edu) at Utah State University (USU). The two major goals of the 
program were to reduce EFL students’ listening anxiety levels and to enhance their 
listening comprehension skills. As discussed further in the research design section, 
students were randomly assigned to one of three conditions: American agent condition, 
Korean agent condition, or no-agent condition. Then they were introduced to the program. 
In the agent conditions, a pedagogical agent greeted the students and introduced herself; 
however, the program greeted the students without a pedagogical agent in the no-agent 
condition. Everything in the lesson was explained in English.</t>
  </si>
  <si>
    <t>college of engineering/natural sciences/medicine/dentistry/nursing</t>
  </si>
  <si>
    <t>Participants were taking a required English course called "College English I". The students had studied English for at least 10 years from elementary school through college. Participants 
were recruited from four classes, which were composed of freshmen (94%, n = 62), sophomores (1.5%, n = 1), juniors (1.5 %, n =1), and seniors (3%, n = 2).</t>
  </si>
  <si>
    <t>3 weeks</t>
  </si>
  <si>
    <t>listening anxiety, listening comprehension</t>
  </si>
  <si>
    <t>computer-based listening instruction</t>
  </si>
  <si>
    <t>one lesson once a week for three consecutive weeks, with each lesson taking approximately 30-40 minutes; the researcher and the class instructor guided the students</t>
  </si>
  <si>
    <t>Sanchez-Munoz 2021</t>
  </si>
  <si>
    <t>Virtual Worlds (Second Life)</t>
  </si>
  <si>
    <t>16-19</t>
  </si>
  <si>
    <t xml:space="preserve"> 2nd year of Baccalaureate</t>
  </si>
  <si>
    <t>Spain</t>
  </si>
  <si>
    <t>After participants filled in the initial questionnaire, the following step was to perform the three tasks which had been exclusively designed for this study. For both the CG and EG, the first thing the researcher did was to group students into pairs to complete the tasks. This way, learners could work in teams to collaborate in order to perform the activities proposed. Participants of the EG did not know the classmate they had been assigned to with the aim of maintaining the positive effects of anonymity to lessen their FLA levels.
Once the EG had access to SL, learners were asked to create their own avatars, i.e., their virtual representation in SL (see Figure 1). They had the chance to customize their avatars the way they felt more comfortable as they were intended to show their identity. In this regard, those students with complexes in real life had the possibility of creating a new identity; thus, increasing their self-esteem.</t>
  </si>
  <si>
    <t xml:space="preserve">Participants, who were enrolled in the subject EFL, reported to have a B1-B2 level of English according to the Common European Framework of Reference (CEFR). </t>
  </si>
  <si>
    <t>Experimental/control</t>
  </si>
  <si>
    <t>traditional classroom condition</t>
  </si>
  <si>
    <t>scarlett</t>
  </si>
  <si>
    <t>Guo 2018</t>
  </si>
  <si>
    <t>An exploratory study on Chinese EFL learners’ use of self-regulation strategies to cope with foreign language anxiety</t>
  </si>
  <si>
    <t>The study used questionnaires to explore how students use self-regulation strategies to cope with foreign language anxiety.</t>
  </si>
  <si>
    <t>Covers a variety of majors</t>
  </si>
  <si>
    <t>Students come from seven universities in central China, covering a variety of majors such as physics, management, transportation, economics, medicine, telecommunications and mechanical engineering.</t>
  </si>
  <si>
    <t>Exploratory factor analysis and confirmatory factor analysis were used to identify specific categories of strategies, and generalized linear model univariate procedures were used to examine differences in strategy use among students with different anxiety levels.</t>
  </si>
  <si>
    <t>Foreign language anxiety (FLA) and the use of self-regulatory strategies.</t>
  </si>
  <si>
    <t>Research self-regulated learning strategies including cognitive therapy</t>
  </si>
  <si>
    <t>Saglamel 2013</t>
  </si>
  <si>
    <t>creative drama</t>
  </si>
  <si>
    <t>18-28</t>
  </si>
  <si>
    <t>This study aims to investigate the role of creative drama in reducing the language anxiety of the students in speaking classes. creative drama techniques, which are assumed to be instrumental in reducing the language anxiety of learners, were carried out in a-six-week study. The impact of the applications as well as the relationship of language anxiety to gender and language proficiency in speaking exams are investigated. Furthermore, the possible sources of language anxiety in speaking classes have been elaborated on. The classroom contained movable chairs, which enabled enough room for physical activities. The conference hall, on the other hand, was equipped with an overhead projector and the stage was available for students’ performances.</t>
  </si>
  <si>
    <t>The participants were from the Department of Basic English at School of Foreign Languages, Karadeniz Technical University in Turkey. There were originally 30 participants for the intervention, but 8 of them did not continue.</t>
  </si>
  <si>
    <t>not intervention</t>
  </si>
  <si>
    <t>Tittle 1997</t>
  </si>
  <si>
    <t>the intervention is not targeted on foreign language anxiety</t>
  </si>
  <si>
    <t>Bayat 2014</t>
  </si>
  <si>
    <t xml:space="preserve">Process writing approach </t>
  </si>
  <si>
    <t xml:space="preserve">University students </t>
  </si>
  <si>
    <t xml:space="preserve">First year university students </t>
  </si>
  <si>
    <t>Chadwick 1989</t>
  </si>
  <si>
    <t>Word processors</t>
  </si>
  <si>
    <t xml:space="preserve">Hong Kong, China </t>
  </si>
  <si>
    <t xml:space="preserve">The word processor offers teachers of writing the opportunity to focus student's energy on creative writing at all times. </t>
  </si>
  <si>
    <t xml:space="preserve">Civil and electrical engineering and industrial and mechanical engineering </t>
  </si>
  <si>
    <t xml:space="preserve">10 weeks </t>
  </si>
  <si>
    <t>interview</t>
  </si>
  <si>
    <t>Piazzoli 2011</t>
  </si>
  <si>
    <t>Process drama</t>
  </si>
  <si>
    <t>third-year of university</t>
  </si>
  <si>
    <t>Brisbane, Australia</t>
  </si>
  <si>
    <t>interview, case study</t>
  </si>
  <si>
    <t>Jingnan Wang (2023-09-04 14:11:36)(Select): The professor's research widely uses qualitative methods, including case studies, to prove the effectiveness of using drama as a teaching tool. The case study is designed to explore the experience of participants in depth and reveal the subtle impact of drama-based learning on language anxiety and fluency.</t>
  </si>
  <si>
    <t>correlational study</t>
  </si>
  <si>
    <t>Southern Taiwan</t>
  </si>
  <si>
    <t>100 non-English majors and 102 English majors, All subjects had studied English for at least six years up to secondary school level and had taken additional English coursework upon entering the university. Based on their score in English at the college entrance examination, their
English proficiency level was at the intermediate level.</t>
  </si>
  <si>
    <t>English reading anxiety</t>
  </si>
  <si>
    <t>systematic review of intervention studies</t>
  </si>
  <si>
    <t>Yanfei M (2023-09-03 23:49:04)(Select): No access at JHU library; Hongjie: There are two studies in the same year by Toyama. This one refers to "Classroom Interventions and foreign language anxiety: A Systematic Review with Narrative Approach"</t>
  </si>
  <si>
    <t>Yuan 2019</t>
  </si>
  <si>
    <t xml:space="preserve">No access at JHU libarary </t>
  </si>
  <si>
    <t>Le 2021</t>
  </si>
  <si>
    <t>I think it can be included, but I still feel unsure about the RCTs, I just paste the link for others check; Liwei Zhao (2023-09-04 03:15:58)(Select): Might be a quasi-experimental study;</t>
  </si>
  <si>
    <t xml:space="preserve">no intervention </t>
  </si>
  <si>
    <t>Jahedizadeh 2021</t>
  </si>
  <si>
    <t>Olanezhad 2015</t>
  </si>
  <si>
    <t>Dunn 2012</t>
  </si>
  <si>
    <t>Liu 2018</t>
  </si>
  <si>
    <t>MacIntyre 1994</t>
  </si>
  <si>
    <t>Lou 2020</t>
  </si>
  <si>
    <t>Karatas 2016</t>
  </si>
  <si>
    <t>Sun 2022</t>
  </si>
  <si>
    <t>Çetin 2022</t>
  </si>
  <si>
    <t xml:space="preserve">qualitative research </t>
  </si>
  <si>
    <t>Oflaz 2019</t>
  </si>
  <si>
    <t>otal Physical Response (TPR)</t>
  </si>
  <si>
    <t xml:space="preserve">Total Physical Response (TPR) is a language teaching method built around the coordination of speech and action; it attempts to teach language through physical (motor) activity. </t>
  </si>
  <si>
    <t>two hours per week for six weeks</t>
  </si>
  <si>
    <t>Foreign Language Classroom Anxiety Scale</t>
  </si>
  <si>
    <t>target is not student's population</t>
  </si>
  <si>
    <t>Sevinç 2019</t>
  </si>
  <si>
    <t>no intervention</t>
  </si>
  <si>
    <t>Spain 2009</t>
  </si>
  <si>
    <t>Kiliç 2013</t>
  </si>
  <si>
    <t>Cote 2021</t>
  </si>
  <si>
    <t>Aydın 1999</t>
  </si>
  <si>
    <t>Interventions targeting first language anxiety</t>
  </si>
  <si>
    <t>Vaughn 2022</t>
  </si>
  <si>
    <t>integrating anxiety management instruction</t>
  </si>
  <si>
    <t xml:space="preserve">third- and forth-grade students </t>
  </si>
  <si>
    <t xml:space="preserve">USA </t>
  </si>
  <si>
    <t>He 2021</t>
  </si>
  <si>
    <t>Third Review</t>
  </si>
  <si>
    <t>Anxiety Outcome</t>
  </si>
  <si>
    <t>Achievement Outcome</t>
  </si>
  <si>
    <t>Emotional Outcome</t>
  </si>
  <si>
    <t>General Anxiety</t>
  </si>
  <si>
    <t>Skill-specific Anxiety</t>
  </si>
  <si>
    <t>Outcome (one outcome)</t>
  </si>
  <si>
    <t>Construct (Name of the measurement)</t>
  </si>
  <si>
    <t>MeasureDescription</t>
  </si>
  <si>
    <t>Treatment.N</t>
  </si>
  <si>
    <t>Control.N</t>
  </si>
  <si>
    <t>T_Mean_Pre</t>
  </si>
  <si>
    <t>T_SD_Pre</t>
  </si>
  <si>
    <t>C_Mean_Pre</t>
  </si>
  <si>
    <t>C_SD_Pre</t>
  </si>
  <si>
    <t>T_Mean_Post</t>
  </si>
  <si>
    <t>T_SD_Post</t>
  </si>
  <si>
    <t>C_Mean_Post</t>
  </si>
  <si>
    <t>C_SD_Post</t>
  </si>
  <si>
    <t>Effect.Size</t>
  </si>
  <si>
    <t>Effect Size (type of effect size)</t>
  </si>
  <si>
    <t>Unit</t>
  </si>
  <si>
    <t>Treatment.Cluster</t>
  </si>
  <si>
    <t>Control.Cluster</t>
  </si>
  <si>
    <t>ReverseCoded (lower scores means more anxious)</t>
  </si>
  <si>
    <t>Language anxiety (total)</t>
  </si>
  <si>
    <t>class</t>
  </si>
  <si>
    <t>The Foreign Language Classroom Anxiety Scale (FLCAS)</t>
  </si>
  <si>
    <t>The Foreign Language Classroom Anxiety Scale (FLCAS) examines
students’ anxiety related to FL learning with 33 statements evaluating feelings
about language learning (Horwitz et al., 1986)</t>
  </si>
  <si>
    <t>0.092 (Cohen's d)</t>
  </si>
  <si>
    <t>course section</t>
  </si>
  <si>
    <t>self-reported mood (positive effect)</t>
  </si>
  <si>
    <t>The Positive and Negative Affect
Scale (PANAS)</t>
  </si>
  <si>
    <t>The Positive and Negative Affect Scale (PANAS) measures self-reported mood on a time scale with a list of 20 emotion words (Watson, Clark, &amp; Tellegan, 1988).</t>
  </si>
  <si>
    <t>0.306 (Cohen's d)</t>
  </si>
  <si>
    <t>self-reported mood (negative effect)</t>
  </si>
  <si>
    <t>0.318 (Cohen's d)</t>
  </si>
  <si>
    <t>general perceived self-efficacy</t>
  </si>
  <si>
    <t>The General Self-Efficacy Scale</t>
  </si>
  <si>
    <t>The General Self-Efficacy Scale
(Schwarzer &amp; Jerusalem, 1995) assesses a general sense of perceived self-effi_x0002_cacy using 10 statements to predict coping and adaptation after stressful events.</t>
  </si>
  <si>
    <t>0.043 (Cohen's d)</t>
  </si>
  <si>
    <t>English Language Learning Anxiety Scale</t>
  </si>
  <si>
    <t>Foreign Language Test Anxiety Scale</t>
  </si>
  <si>
    <t>ELLAS included 28 items (all negatively coded) and (all negatively coded) and was based on a 5-point Disagree ) to 5(Strongly Agree); FLTAS included 18 items and consisted of a 5-point Likert Scale design measuring the participants’ responses from 1(Strongly Disagree) to 5( Strongly Agree). All itemswere negatively coded.</t>
  </si>
  <si>
    <t xml:space="preserve">Language Classroom Anxiety Scale (FLCAS) </t>
  </si>
  <si>
    <t>Developed by Horwitz et al. (1986), 33 five-point Likert-type scale items ranging from strongly agree (5) to strongly disagree (1).</t>
  </si>
  <si>
    <t>Communication Anxiety</t>
  </si>
  <si>
    <t>FLCAS</t>
  </si>
  <si>
    <t xml:space="preserve">developed by E. K. Horwitz, M.B. Horwitz, and J. Cope. FLCAS was compiled in 1986 focusing on communication anxiety, test anxiety and negative evaluation anxie- ty. </t>
  </si>
  <si>
    <t>Class</t>
  </si>
  <si>
    <t>Test Anxiety</t>
  </si>
  <si>
    <t>Negative Evaluation Anxiety</t>
  </si>
  <si>
    <t xml:space="preserve">FLCAS </t>
  </si>
  <si>
    <t>The level of English Reading Anxiety in EFL learners.</t>
  </si>
  <si>
    <t>English Language Reading Anxiety Scale (ELRAS).</t>
  </si>
  <si>
    <t>The ELRAS elicits English learners’ self-reports of anxiety over several aspects of reading and their attitudes towards the difficulty of reading compared to other language skills. It's based on a 5-point Likert scale with scores ranging from 1 (Strongly Disagree) to 5 (Strongly Agree). The maximum and minimum possible scores are 100 and 20, respectively. The lower the ELRAS score, the lower the English Language Reading Anxiety.</t>
  </si>
  <si>
    <t>Foreign Language Classroom Anxiety (FLCA). group1</t>
  </si>
  <si>
    <t>Foreign language classroom anxiety scale (FLCAS).</t>
  </si>
  <si>
    <t>Foreign Language Classroom Anxiety (FLCA). Group 2</t>
  </si>
  <si>
    <t>oral language proficiency</t>
  </si>
  <si>
    <t>oral test (PET), FLCA</t>
  </si>
  <si>
    <t>Two equivalent oral tests adopted from Heaton (1975) were administered to the participants of the two groups both at the beginning and at the end of the study served as pre and post-tests. Foreign Language Classroom Anxiety Scale adopted from Horwitz (1986) was used to examine the EFL learners’ anxiety level in English class.</t>
  </si>
  <si>
    <t>non-native English learners' English proficiency</t>
  </si>
  <si>
    <t>The Test of English as a Foreign Language (TOEFL)</t>
  </si>
  <si>
    <t>TOEFL is used to evaluate the English proficiency of individuals whose native language is not English. It is the test taken by most non-native speakers of English applying to North American universities (Hughes, 1989). In this study, it was used to assess the participants' English proficiency. The TOEFL test is composed of three sections: listening comprehension, structure and written expression, and reading comprehension. Its test items are multiple-choice questions with four possible answers per question. Although in some TOEFL tests, testees will also be required to write a short essay, the TOEFL tests the participants took in this study did not include an essay writing section.</t>
  </si>
  <si>
    <t>the frequency of using learning strategies</t>
  </si>
  <si>
    <t>The Strategy Inventory for Language Learning (SILL)</t>
  </si>
  <si>
    <t>The SILL, developed by Oxford (1990), was to investigate the frequency learners tend to use learning strategies in general. It has been widely used by many researchers in studying language learning strategies (Ehrman &amp; Oxford, 1989; Yang, 1992; Ku, 1995; Huang, 1997, Chang &amp; Huang, 1999). The inventory is composed of six parts, which are identical with the six language learning strategy categories proposed by Oxford: memory, cognitive, compensation, metacognitive, affective, and social strategies. The SILL uses a five-point scale, which ranges from "never or almost never" (point 1) to "always or almost always" (point 5). Averages for each part of the SILL indicate which strategy groups the learner tends to use most frequently (Huang, 1997). The SILL Version 7.0 containing 50 items is designed to assess the strategy use of English as-a-foreign-language learners</t>
  </si>
  <si>
    <t>motivational intensity in learning English as a second language</t>
  </si>
  <si>
    <t>the Motivational Intensity Questionnaire</t>
  </si>
  <si>
    <t>The MIQ developed by Gardner (1985) aims to investigate the participants' motivational intensity in learning English as a second language. The questionnaire contains ten multiple-choice items. Respondents rate on a three-point scale, which is presented in a random order for the prevention of respondents' bias caused from their social desirability. Previous research demonstrated the questionnaire as having moderate reliability value (internal consistency alpha value of 0.75 in Hsiao's study, 1997, and 0.78 in Liao's pilot study, 2000). The Chinese version of the MIQ, translated and modified by Liao (2000), was presented to have a reasonable reliability and validity (p. 56).</t>
  </si>
  <si>
    <t>anxiety degree in learning English</t>
  </si>
  <si>
    <t>the Foreign Language Classroom Anxiety Scale (FLCAS)</t>
  </si>
  <si>
    <t xml:space="preserve"> The FLCAS was developed by Horwitz, Horwitz, and Cope (1986) to investigate foreign language learners' anxiety about target language learning. The questionnaire was developed with the contribution of the experience from 78 beginning foreign language-learning students at University of Texas in 1983. The items reflected communication apprehension, test anxiety, and fear of negative evaluation in the foreign language classroom. It has been adopted by researchers in Taiwan in anxiety-related studies (Cheng, 1998; Liao, 1999). The FLCAS contains 33 items. It uses a five-point scale ranging from "strongly disagree" (point 1) to "strongly agree" (point 5). Liao (1999) translated the FLCAS into Chinese, and revised a little on the wordings according to the respondents' background. She replaced "(foreign) language" in each item with "English" based on the respondents' target language being English. The FLCAS demonstrated a relatively high reliability. According to Horwitz et al. (1991), the internal reliability of the FLCAS achieved an alpha coefficient value of 0.93. The test-retest reliability over eight weeks showed an alpha value of 0.83. The FLCAS, Chinese version, revised by Liao (1999) presented an alpha coefficient of 0.92 based on the responses from 91 junior high school students in Taiwan.</t>
  </si>
  <si>
    <t>The Personal Report of Public Speaking Anxiety</t>
  </si>
  <si>
    <t>The Personal Report of Public Speaking Anxiety (PRPSA; McCroskey, 1970) was chosen for this study. It consists of 34 questions measuring feelings associated with giving a presentation and has been reported to be unidimensional. Richmond and McCroskey (1998) reported that normalized PRPSA scores fall into five categories (numbers in parentheses are percentages of a normalized population fitting each category): scores of 34–84 indicate low anxiety (5%); 85–92 moderately low anxiety (5%); 93–110 moderate anxiety (20%); 111–119 moderately high anxiety (30%); and 120–170 high anxiety (40%). Mean scores on the PRPSA have rarely been reported, as the instrument was designed and used primarily for identifying highly anxious students.</t>
  </si>
  <si>
    <t>1 (first author class)</t>
  </si>
  <si>
    <t>remaining students</t>
  </si>
  <si>
    <t>Second Language Anxiety Questionnaire</t>
  </si>
  <si>
    <t>The students filled in A Second Language Anxiety Questionnaire (see Appendix B) (Howritzs, 1986) that assessed their anxiety towards learning English as a foreign language. The questionnaire consists of 33 items in a 5-point Likert scale that range from “strongly agree” to “strongly disagree”. The thirty three items can be divided into three categories: 1) communication apprehension 2) fear of negative evaluation 3) general feeling of anxiety. The students’ levels of anxiety were divided into three levels: high, moderate and low. High level was determined from the mean values from 1.00 to 2.50. As for the moderate level of anxiety, the mean value was taken from the range of 2.51 to 3.50 while the low level, covered the mean of 3.51 to 5.00.</t>
  </si>
  <si>
    <t>FLA group A</t>
  </si>
  <si>
    <t>consists of 33 items in a five-point Likert scale </t>
  </si>
  <si>
    <t>FLA group B</t>
  </si>
  <si>
    <t xml:space="preserve">FLA </t>
  </si>
  <si>
    <t>The FLCAS contains 33 items on a 5-point Likert-type scale,</t>
  </si>
  <si>
    <r>
      <rPr>
        <sz val="11"/>
        <color indexed="8"/>
        <rFont val="Calibri"/>
        <family val="2"/>
        <scheme val="minor"/>
      </rPr>
      <t xml:space="preserve">Writing anxiety </t>
    </r>
    <r>
      <rPr>
        <strike/>
        <sz val="11"/>
        <color indexed="8"/>
        <rFont val="Calibri"/>
        <family val="2"/>
        <scheme val="minor"/>
      </rPr>
      <t>and writing achievement</t>
    </r>
  </si>
  <si>
    <r>
      <rPr>
        <sz val="11"/>
        <color indexed="8"/>
        <rFont val="Calibri"/>
        <family val="2"/>
        <scheme val="minor"/>
      </rPr>
      <t>Second Language Writing Anxiety Inventory (SLWAI) for anxiety</t>
    </r>
    <r>
      <rPr>
        <strike/>
        <sz val="11"/>
        <color indexed="8"/>
        <rFont val="Calibri"/>
        <family val="2"/>
        <scheme val="minor"/>
      </rPr>
      <t>, and College English Level Three Band B writing test for achievement.</t>
    </r>
  </si>
  <si>
    <r>
      <rPr>
        <sz val="11"/>
        <color indexed="8"/>
        <rFont val="Calibri"/>
        <family val="2"/>
        <scheme val="minor"/>
      </rPr>
      <t xml:space="preserve">Writing Anxiety: Measured using the Second Language Writing Anxiety Inventory (SLWAI), which included three dimensions of anxiety: cognitive, somatic/physiological, and behavioral, using a Likert-type scale. </t>
    </r>
    <r>
      <rPr>
        <sz val="11"/>
        <color indexed="62"/>
        <rFont val="Calibri"/>
        <family val="2"/>
        <scheme val="minor"/>
      </rPr>
      <t xml:space="preserve">A Likert-type scale with five choices was used in scoring. The scale ranged from 1 (strongly agree) to 5 (strongly disagree). All of the positively worded statements, such as “I usually feel comfortable and at ease when writing in English” was reversely scored. Scores from the 27 items were calculated and compared, with the assumption that the higher the score was, the deeper the writing anxiety appeared. Open questions were added in the survey for further exploration.
</t>
    </r>
    <r>
      <rPr>
        <strike/>
        <sz val="11"/>
        <color indexed="8"/>
        <rFont val="Calibri"/>
        <family val="2"/>
        <scheme val="minor"/>
      </rPr>
      <t>Writing Achievement: Assessed through writing tests from College English Level Three Band B with a focus on career-related topics.</t>
    </r>
  </si>
  <si>
    <t>writing achievement</t>
  </si>
  <si>
    <t>College English Level Three Band B writing test for achievement</t>
  </si>
  <si>
    <t>Writing Achievement: Assessed through writing tests from College English Level Three Band B with a focus on career-related topics.</t>
  </si>
  <si>
    <t>reading comprehension</t>
  </si>
  <si>
    <t xml:space="preserve"> a reading comprehension test</t>
  </si>
  <si>
    <t>This study used eight passages with 40 relevant multiple-choice items (Appendix 1) each with one point to evaluate the students’ reading comprehension.  The posttest was made different from the pretest by changing the order of alternatives, questions, and passages to prevent the students from recalling the pretest answers and determine their ability to select the correct choice after the treatment was given to them. To evaluate the validity and reliability of the mentioned test, its content and face validity were confirmed in terms of the content validity index (CVI) by 10 English teachers with more than 10 yrs of experiences in teaching EFL, who reviewed the test and left comments on the simplicity, clarity, and the representativeness of the items. The test was accordingly modified and then administered to a group in another institute whose course book and level were the same. The pretest and posttest reliabilities were calculated using Cronbach Alpha. The estimated values were 0.794 and 0.806, respectively.</t>
  </si>
  <si>
    <t>reading motivation</t>
  </si>
  <si>
    <t xml:space="preserve"> the motivation for reading questionnaire (MRQ)</t>
  </si>
  <si>
    <t>Wigfield and Guthrie (1997) questionnaire was developed for students learning to read in their first language. In this study a translated version of MRQ was used. To validate the translated questionnaire four steps were followed: Firstly, MRQ items were translated from English into Farsi by the researchers and two other professionals. Secondly, a translation expert translated the translated questionnaire back into English. Thirdly, the items were piloted on a similar group. Finally, the reliability of the translated instrument was calculated to be 0.819. This questionnaire included a five-point Likert type scale ranging from 1(strongly disagree) to 5 (strongly agree).</t>
  </si>
  <si>
    <t>reading anxiety</t>
  </si>
  <si>
    <t>The Foreign Language Reading Anxiety Scale (FLRAS)</t>
  </si>
  <si>
    <t xml:space="preserve"> This 20-items instrument with a score range of 20–100 was developed by Saito et al. (1999) to determine anxiety levels in foreign language learners reading a text. The items are scored on a five-point Likert scale, ranging from “strongly agree” to “strongly disagree,” with a score of five denoting the highest anxiety level and one the lowest. The present study used a modified version of the FLRAS, which was adapted to the Iranian context by Shariati and Bordbar (2009) by changing its wording. To enhance the accuracy and quality of the FLRAS, this tool was translated into Persian by two independent translators. Back-translation was used to validate this translated version. Saito et al. (1999) and Zhao (2009) confirmed the internal consistency of the FLRAS by calculating a Cronbach’s alpha of 0.98 and 0.83, respectively. Like the MRQ, the validation process for FLAS was checked through a pilot study. The present research calculated a Cronbach’s alpha of 0.91 for the FLRAS.</t>
  </si>
  <si>
    <t xml:space="preserve">Oral performance </t>
  </si>
  <si>
    <t xml:space="preserve">The constructs measured are oral narrative performance </t>
  </si>
  <si>
    <t>CEFR was chosen to score the participants’oralproduction in the pre-test, posttest, and delayedposttest. It was introduced by Language Policy Division (2009). The tests were scored based onrange, accuracy, fluency, and coherence (p.149). The researcher assigned scores to A1 (9), A2 (7.5),B1 (6), B2 (4.5), C1 (3), and C2 (1.5) for each major component and the scores were added up foreach participant. The scoring was done by two expert EFL teachers, and the inter-rater reliability wasat a satisfactory level for the pretest, posttest, and delayed posttest (.86, .93, and .76 respectively)(Cohen,1988). The validity of CEFER has been proven in various studies (Alderson,2002).Regarding the validity of its use in Iranian context, Barenfanger and Tschirner (2008) claim thisscale has been devised based on a research on second/foreign language education, and in their study,Taghizadeh, Alavi, and Rezaee (2015) utilized this grid in the Iranian context.</t>
  </si>
  <si>
    <t>anxiety level</t>
  </si>
  <si>
    <t>foreign language classroom anxiety scale (FLCAS)</t>
  </si>
  <si>
    <t>To check the anxiety level of the participants before and after the DA treatment, FLCAS, developedbyHorwitz et al. (1986), was used. It consists of 33 statements on a five-point Likert scale(1 = strongly agree, 2 = agree, 3 = neither agree nor disagree, 4 = disagree, and 5 = strongly disagree)as a means of reflecting“communication apprehension, test anxiety, and fear of negative evaluationin the oral English classroom”(Liu,2007, p. 124). This questionnaire was chosen since it has beenwidely used as a measure of anxiety in different studies (e.g., Zhang &amp; Rahimi,2014), and itsreliability has been proved to be high by different studies (such as Fariadian et al.,2014). In thepresent study, the reliability was at a satisfactory level based on Cohen (1988)(α= .71).</t>
  </si>
  <si>
    <t>S</t>
  </si>
  <si>
    <t>Foreign language reading anxiety</t>
  </si>
  <si>
    <t>Foreign Language REading Anxiety Scale (FLRAS)</t>
  </si>
  <si>
    <t>20 items scored on 5 point likert scale designed to elicit learners'perceptions about possible difficulties pertaining different aspects of foriegn language reading</t>
  </si>
  <si>
    <t>reading comprehension achievement</t>
  </si>
  <si>
    <t>the reading comprehension test designed by researchers</t>
  </si>
  <si>
    <t>To assess the reading skills of the students, the researchers of the present study designed a test to measure the learners’ reading comprehension skills before and after 
treatment. This assessment was designed based on Strategic Reading 2 (Richards &amp; Eckstut-Didier, 2012) and included three sections to assess the knowledge of vocabulary, grammar, and the inferential reading comprehension skills. The first section, knowledge of vocabulary, involved 30 items. In the first ten items, the students were required to choose the word which was closest in meaning to the word phrase in bold given in the sentence. In the second group of items (10 items), some words were provided, and the 
students were asked to choose the equivalent definition from the four options. In the third subsection (10 items), a passage was provided, and students were required to fill 
in the blanks with appropriate words. All the vocabularies used in the assessment were selected from the reading passages in the students’ books. In the following section, a 
test of the grammatical knowledge consisted of 30 items in three parts. The first part (10 items) asked the students to put unscrambled words in order. In the second part 
(10 items), the students were asked to use appropriate forms of words in parentheses to complete the sentences. The third part (10 items) was designed to ask the students to 
check their knowledge and correct the errors. All tested grammatical structures were chosen from the students’ books. The last section in our designed assessment was inferential reading comprehension skills test, including three reading comprehension passages with 20 items. The questions asked the learners to infer the implied message of the passage, the tone of the text, the implicit possible relation between the two ideas in the text, and the conclusion of the text. To inspect the face and content validity of the items, expert judgment was employed. In so doing, two psychometricians and two English teachers were invited to evaluate the quality of the items. Based on their comments, some items were revised. Following this step, the test was a sample of 34 university students similar to the target population to check the test-retest reliability. To gauge the stability of the results over time, the same test was readministered to the same participant after 2 months. Based on the results of the Pearson correlation coefficients, a high test-retest reliability of the test was confirmed (r = 0.90, p &lt; 0.05).</t>
  </si>
  <si>
    <t>0.736 (Partial Eta-squared)</t>
  </si>
  <si>
    <t>academic motivation</t>
  </si>
  <si>
    <t>Achievement Motivation Scale (AMS)</t>
  </si>
  <si>
    <t>To measure AM, the AMS college version (Vallerand et al., 1992) was utilized. This instrument was developed based on self-determination theory with 7 dimensions: intrinsic motivation toward knowledge, accomplishments, to undergo stimulation, external motivation as introjected, and identifed regulations and amotivation. This scale consists of 28 items on a 7-point Likert scale (strongly agree to strongly disagree). Te complete scores of this scale vary from 28 (the lowest range) to 196 (the highest range). As it was reported by Bahrani (2006), this scale presented satisfactory validity and reliability. In this study, the results of Cronbach’s alpha of 0.87 refect signifcant reliability.</t>
  </si>
  <si>
    <t>0.668 (Partial Eta-squared)</t>
  </si>
  <si>
    <t>foreign language anxiety</t>
  </si>
  <si>
    <t>Foreign Language Anxiety Scale (FLCAS)</t>
  </si>
  <si>
    <t>To probe into the level of learners’ anxiety in their foreign language classroom, the FLCAS developed by Horwitz et al (1986) was employed. Tis scale includes 33 items in a 5-point Likert scale (strongly agree to strongly disagree) to assess communication anxiety, fear of negative evaluation, test anxiety, and anxiety of foreign class. Te reli_x0002_ability of the FLCAS estimated via Cronbach’s alpha (ranging from 0.81 to 0.77) was signifcant in this investigation.</t>
  </si>
  <si>
    <t>0.777 (Partial Eta-squared)</t>
  </si>
  <si>
    <t>students' self-efficacy</t>
  </si>
  <si>
    <t>The Self‑Efficacy Scale (SES)</t>
  </si>
  <si>
    <t>To gauge the degree of students’ beliefs about their successful achievement, the S-E Scale (Greene et al, 2004) was employed. Tis scale contains seven statements ranging from strongly disagree (1) to strongly agree (4). Te reliability of this scale estimated through Cronbach’s alpha was acceptable (0.89).</t>
  </si>
  <si>
    <t>0.690 (Partial Eta-squared)</t>
  </si>
  <si>
    <t>speaking skill</t>
  </si>
  <si>
    <t>research-designed speaking pretest and posttest</t>
  </si>
  <si>
    <t>The other instrument applied in this investigation was a speaking pretest designed by the researchers. Several questions about the subjects and the issues of the students’ coursebook were involved in the speaking pretest. The researchers required the control participants to speak about two topics (nationality and personality) and the experimental participants about White Marriage and Sending and Receiving Postcards for about 3 to 4 minutes. When the students started speaking, the researchers recorded their speeches for analysis by a second-rater. Three English instructors verified the validity of this test, and its reliability was measured by Pearson’s correlation analysis (r = :89). The fourth tool that the researchers used was a researcher-designed speaking posttest. Like the pretest, some questions related to the subjects and the issues of the students’ coursebook were included in the speaking posttest. The students were asked to speak about the mentioned topics, and the researchers recorded their speeches. The researchers verified the posttest validity and computed its reliability using Pearson’s correlation analysis (r = :84).</t>
  </si>
  <si>
    <t>Foreign Language Classroom Anxiety Scale (FLCAS)</t>
  </si>
  <si>
    <t>The second tool for collecting data was a questionnaire, Foreign Language Classroom Anxiety Scale (FLCAS), designed by Horwitz et al. [12]. There were 33 items in this five-point Likert scale test (1, strongly disagree; 2, agree; 3, neutral; 4, disagree; and 5, strongly agree). Thus, the lowest score was 33 (33×1=33), and the highest score was 165 (33 × 5 = 165). The higher the score is, the lower the anxiety is and vice versa. A group of English teachers verified the validity of the FLCAS, and its reliability was calculated by Cronbach’s alpha (r = :81).</t>
  </si>
  <si>
    <t xml:space="preserve">Rassaei 2015 </t>
  </si>
  <si>
    <t>learners' acquisition target forms as a result of recasts for low anxiety group</t>
  </si>
  <si>
    <t>error correction test (ECT)</t>
  </si>
  <si>
    <t>This test consisted of 26 items. Among the items, 18 contained article errors and the rest which served as distractors involved errors with regard to subject-verb agreement, wh-question forms, and incorrect use of tense. In order to provide appropriate contexts for the use of articles, each item included two sentences one of which grammatically ill-formed and underlined. The learners were instructed to rewrite the incorrect sentence, which was underlined in a correct form. An example of an ECT item follows: I saw a dog last night. Dog was very big and frightening. Answer: I saw a dog last night. The dog was very big and frightening. Two slightly different versions of the ECT were prepared and used for pre-test and post-test by changing the diction and order of the items. Care was exercised not to change the difficulty or the complexity of the items of the two versions. The learners were allowed to ask the meaning of the words that they did not know. The reliability of this test was measured by estimating correlation coefficient between pre-test and post-test scores for the aggregate control group (control/ high-anxiety þ control/low-anxiety). The correlation coefficient of .85 was obtained between pre-test and post-test scores.</t>
  </si>
  <si>
    <t>learners' acquisition of target forms for low anxiety group</t>
  </si>
  <si>
    <t>writing task (WT)</t>
  </si>
  <si>
    <t>For this test, the learners were provided with a set of sequenced pictures and were asked to write a coherent story out of the pictures. Several word prompts were also added next to some pictures to ease learners' task in writing their stories. Two different tasks were used for the pre-test and post-test. Care was taken to choose topics of equal difficulty for the two testing occasions. Like that of the ECT, the reliability of this test was measured by correlating learners' scores between the pre-test and post-test for the aggregate control group. The obtained correlation coefficient was .88. For scoring this test, the ratio of the correct uses of articles in obligatory contexts to the number of obligatory contexts plus the incorrect instances of articles were obtained and reported in percent. A second rater also scored 50 percent of learners' writings in the two testing sessions. The obtained inter-rater reliability was 0.96. The average number of words produced by the learners of the three groups in the pre-test and post-test was 86 and 88 respectively.</t>
  </si>
  <si>
    <t>oral production task (OPT)</t>
  </si>
  <si>
    <t>This test was similar in design to the task the learners completed during treatment sessions. The learners were provided with a set of sequenced pictures along with the description of the story. They were asked to read the story for five minutes. The length of the story was about 100 words. The stories were then removed and the learners were asked to verbalize a coherent story that the pictures narrated in dyadic interactions with the instructors. Learners' performance was audio-taped using clipped-on microphones. For scoring the task, learners' verbalizations were first transcribed and scrutinized for locating the obligatory contexts for the use of articles. Scoring the transcript was similar to the WT, that is, for each learner, the number of obligatory contexts correctly supplied with target forms by each learner was divided by the total number of obligatory contexts plus the number of incorrect uses of target forms and was reported in percent as the learner's score. A second rater also coded 50 percent of learners' productions in the pre-test and post-test. The correlation between the two sets of scores obtained by the two raters indicated 0.97 inter-rater reliability. Two different tasks were used for the pre-test and post-test. The pre- and post-test tasks were carefully designed to be at the same level of difficulty. Furthermore, the reliability for this test was measured by estimating correlation coefficient between the pre- and post-test scores for the aggregate control group. The obtained correlation coefficient was 0.84.</t>
  </si>
  <si>
    <t xml:space="preserve">learners' acquisition of target forms for high anxiety group </t>
  </si>
  <si>
    <t xml:space="preserve">LZ </t>
  </si>
  <si>
    <t>listening anxiety</t>
  </si>
  <si>
    <t>a modified version of the Foreign Language listening Anxiety Scale (FLLAS)</t>
  </si>
  <si>
    <t>The second instrument used for examining the LA level of the participants was a modified version of the Foreign Language listening Anxiety Scale (FLLAS), developed by Elkhafaifi (2005). It was administered to the participants to measure their degree of LA before and after the intervention. This questionnaire administered immediately after the completion of the listening test. It consisted of 20 items on a Likert Scale ranging from (1) strongly disagree to (5) strongly agree. Learners’ scores on the scale could vary between 20 (the lowest degree of LA) to 100 (the highest degree of LA). Three items (12, 13, and 18) were reverse scoring. This questionnaire displayed high internal consistency in previous research studies (Brunfaut &amp; Revesz, 2015; Chow, Chiu &amp; Wong, 2017; Elkhafaifi, 2005; Zhang, 2013). Cronbach’s alpha reliability of the FLLAS in the present study was equal to (0.80).</t>
  </si>
  <si>
    <t>listening performance</t>
  </si>
  <si>
    <t>International English Language Testing System (IELTS) listening section</t>
  </si>
  <si>
    <t>In order to avoid test effect as the potential internal validity threat (Ary et al., 2018), two samples were adapted from the IELTS listening practice tests (Scovell et al., 2004) and used as pre-and post-tests. The students were required to answer 40 questions devoted to four sections of listening module within 30 min. The Cronbach’s alpha coefficients measured for the pre-and post-tests were.81 and.84, respectively.</t>
  </si>
  <si>
    <t>0.205 (Partial Eta Squared)-between subjects</t>
  </si>
  <si>
    <t>Foreign Language Listening Anxiety Scale (FLLAS)</t>
  </si>
  <si>
    <t>FLLAS designed by Kim (2000) is a 33-item self-report measure in which the items are assessed on a 5-point Likert-type scale. This scale measures three facets of foreign language anxiety including tension and worry (10 items), lack of confidence (7 items), and problems encountered (16 items). The internal consistency of the FLLAZ, as calculated by Cronbach’s alpha formula, was.84 in the current research.</t>
  </si>
  <si>
    <t>0.812 (Partial Eta Squared)-between subjects</t>
  </si>
  <si>
    <t>The English classrooom anxiety scale (ECAS)</t>
  </si>
  <si>
    <t>The ECAS was an 11-item scale, with seven positively worded items and four negatively worded items, and a five-point, Likert response format: strongly disagree (1), disagree (2), neither agree nor disagree (3), agree (4), and strongly agree (5), pertaining to general anxiety in the English classroom. Positively worded items represented the presence of anxiety; negatively worded items represented the absence of anxiety. When scoring, responses to the negatively worded items were reverse-coded, so higher scores on the scale represented higher anxiety levels.                                                                                                                                                                                                                                             The ECAS was derived from a 33-item anxiety scale in Chinese used in Jin and Dewaele (2018) through exploratory and confirmatory factor analysis respectively with 446 and 326 Chinese university- level (non) English major students in the first, second, and third years. It assessed two dimensions. One was Fear of English Class (five items), the other was Worry about Negative Evaluation (six items). Among university students of English, the ECAS was more strongly related to FL reading, listening, writing, and speaking anxiety measures (correlation ranged from .59 to .73, all p &lt; .001), but was less related to trait anxiety measures: rs = .49, p &lt; .005, with a test anxiety scale and r = .09, p = .59, with a trait anxiety scale, resembling the criterion validity pattern of the original scale (Horwitz, 1986; the details for developing and validating the ECAS are available from the authors upon request).                                                                                                                                                                                                                                          In the present study, the ECAS achieved Cronbach’s alpha values of .84 and .86 at Times 1 and 2 respectively. For the Fear of English Class Subscale, Cronbach’s alpha was .63 and .66 at the two time points and for the Worry about Negative Evaluation Subscale, .86 and .90. Test-retest correlations over one month for the full ECAS, the Fear of English Class Subscale, and the Worry about Negative Evaluation Subscale were significant in the experimental group (r = .82, .69, and .85 respectively, all p &lt; .001) and in the control group (r = .82, .65, and .82 respectively, all p &lt; .001).</t>
  </si>
  <si>
    <t>0.41 (Cohen's d)-experimental group</t>
  </si>
  <si>
    <t>The English Classroom Anxiety Scale</t>
  </si>
  <si>
    <t>developed from FLCAS</t>
  </si>
  <si>
    <t>foreign language
classroom anxiety scale (FLCAS)</t>
  </si>
  <si>
    <t>Foreign language anxiety</t>
  </si>
  <si>
    <t>Foreign Language ClassroomAnxiety Scale (FLCAS)</t>
  </si>
  <si>
    <t>Some researchers have raised questions about the FLCAS’s construct validity (Sparks and Ganschow2007), but theFLCAS is known to be a reliable tool and has been widely used (Tóth2008). This instrument consistsof 33 items measured on a 5-point Likert-type scale (1 =‘strongly disagree’to 5 =‘strongly agree’). Weemployed a Japanese version of the FLCAS (Yashima et al.2009) to avoid any problems that Japaneselearners could encounter in responding to each item.</t>
  </si>
  <si>
    <t>This one refers to "Anxiety reduction sessions in foreign language classrooms"</t>
  </si>
  <si>
    <t>Writing anxiety and writing achievement</t>
  </si>
  <si>
    <t>Second Language Writing Anxiety Inventory </t>
  </si>
  <si>
    <t>22-item questionnaire intended to assess students’ anxiety about writing in a second language.</t>
  </si>
  <si>
    <t xml:space="preserve">Second Language Writing Anxiety Inventory </t>
  </si>
  <si>
    <t xml:space="preserve"> The inventory consists of 22 items and is chosen because compared to other instruments to test L2 writing anxiety, this one has the best internal consistency of Cronbach alpha coefficient of .91 (Cheng, 2004). </t>
  </si>
  <si>
    <t xml:space="preserve"> Second Language Writing Anxiety Inventory</t>
  </si>
  <si>
    <t xml:space="preserve">The SLWAI measures the degree of anxiety which one will experience when writing in a second or foreign language. It contains 22 items on a five-point Likert Scale, ranging from ‘strongly agree’ to ‘strongly disagree’. The Cronbach alpha coefficient reported by Cheng (2004) was .91 and it was .86 for the current study.  </t>
  </si>
  <si>
    <t>English Reading Comprehension</t>
  </si>
  <si>
    <t>reading comprehension pretest and posttest</t>
  </si>
  <si>
    <t xml:space="preserve">Pretest and posttest respectively comprise 20 reading com-prehension questions with a total score of 100. In addition, the pilot test for reading comprehension pretest was given to 142 12th  graders.  The  reliability  of  the  test  and  each  item  was  checked to ensure the appropriateness of the test. Cronbach’s alpha  of  .726  proved  the  test  was  reliable.  The  difficulty  of  each item was between 0.2 and 0.8, which indicated moderate difficulty.  As  to  the  item  discrimination,  the  item  20  was  under 0.2, which showed the difficulty to tell the right from the wrong answer. Thus, item 20 was deleted, while the other 19 items were reserved. Based on an English textbook published by The Far East Book  Company  for  11th  graders,  the  pretest  consists  of  three reading passages Lesson 2, Lesson 7, and Lesson 12 and the posttest consists of passages from Lesson 2, Lesson 7, and Lesson 11. The author formulated reading compre-hension  tests  based  on  the  three  levels  of  comprehension,  which  are  literal,  interpretive,  and  critical  comprehension  (Mohamad, 1999). Literal comprehension, the basic level, involves  literal  meanings  that  are  explicitly  stated  in  the  text.  Interpretive  comprehension  asks  readers  to  connect  ideas  and  see  implied  meanings.  Critical  comprehension.  Critical  reading  is  the  third  level  that  requires  readers  to  evaluate ideas and information. Posttest was designed with 20 four-multiple choice  questions.  </t>
  </si>
  <si>
    <t>52.2000.</t>
  </si>
  <si>
    <t>19.58316.</t>
  </si>
  <si>
    <t>49.4000.</t>
  </si>
  <si>
    <t>21.47285.</t>
  </si>
  <si>
    <t>53.1250.</t>
  </si>
  <si>
    <t>22.83269.</t>
  </si>
  <si>
    <t>Speaking Proficiency</t>
  </si>
  <si>
    <t>the speaking test</t>
  </si>
  <si>
    <t>The speaking test was prepared in light of the research on speaking test creation, especially the work of Fulcher (2003), Hughes  (2003),  Luoma  (2004), and Underhill(1987).  It was conducted using two students at a time  (one of the questions required interaction) and was recorded for later scoring. The test, which was administered as a pretest and a posttest, lasted about 20–30 minutes for each pair, and the students were allowed to choose their partners for the test in order to decrease their test anxiety(Norton, 2005). The test was designed so that it would cover the objectives of the tasks used in the chat sessions. The question types varied in order to provide sufficient opportunity for the students. There were five parts to the test: (a) The students were asked to talk about themselves, their families, their daily routines, and their thoughts about future life, prompted by a series of 10 short questions; (b)  they were shown a  picture of a house and asked to describe what each person was doing in each room; (c) they were shown two pictures of rooms and asked to discuss the similarities and differences; (d) they were asked to tell a story about something they had witnessed; and (e) working in pairs, they were asked to role-play a situation in which they would plan a weekend, based on the information provided. Practical considerations included placing a time limit on the length of the test, arranging a quiet environment for the test to take place, tape recording the process for post-evaluation to avoid affecting its reliability,  and pairing the students with someone with whom they would feel more comfortable and less anxious about taking the test and interacting within the last part of the test. Two different scales were used to mark the results,  one of which was the general speaking proficiency scale developed by Hughes  (2003), consisting of five parts  (pronunciation,  vocabulary, grammar, fluency, and understanding), and an accompanying marking guide for each part using a 1–6  scale  (Appendix  B).  However,  as the study was relatively brief  (lasting 1 month) in terms of displaying the differences in speaking ability before and after the study, we developed an additional scale, which attempted to identify the language development in speaking, especially with reference to the topics covered in the chat sessions (Appendix C). It consisted of descriptive ability parameters for each question classified under the subheadings of “content and skills,” “vocabulary,” and “grammar,” graded from 0 to 4 (Appendix D). Finally, the speaking levels of the students were determined as the sum of the resultsfrom these two scales.</t>
  </si>
  <si>
    <t>Foreign Language Anxiety</t>
  </si>
  <si>
    <t>Foreign Language Learning Anxiety Scale</t>
  </si>
  <si>
    <t>the Foreign Language Learning Anxiety Scale, developed by Horwitz et al. (1991), was administered. As the test was carried out in Turkish, the Turkish version of the test by Aydın (2001) was employed, which had a reliability coefficient of .92. The anxiety questionnaires were given to the participants to complete at home and return the next day.</t>
  </si>
  <si>
    <t>listening comprehension ability</t>
  </si>
  <si>
    <t xml:space="preserve">FLLAS </t>
  </si>
  <si>
    <t xml:space="preserve">FLLAS that was devel- oped by Kim (2000) was administered to the participants. FLLAS is a self-report scale in the form of a 5-point Likert-type questionnaire designed mainly according to Horwitz et al.’s (1986) scale, which was developed and validated to measure general FLA. FLLAS includes 33 items measuring three dimensions of L2 listening anxiety: tension and worry (10 items), lack of confidence (seven items), and problems encountered (16 items). Kim (2000) reported the internal consistency of the scale to be .93. </t>
  </si>
  <si>
    <t>emotional intelligence</t>
  </si>
  <si>
    <t>Trait emotional intelligence questionnaire – short form (TEIQue–SF)</t>
  </si>
  <si>
    <t>The TEIQue instruments were developed on the basis of trait EI theory (Petrides et al., 2007; Petrides, 2010). The TEIQue–SF is the short version (consisting of 30 items, two items for each of the 15 facets) of the full-form TEIQue (comprised of 153 items) (Petrides and Furnham, 2006; Petrides, 2009). Two items were selected for each of the 15 facets from the full-form TEIQUE and included in the TEIQue–SF. The selection was primarily based on the correlations between scores for each item and for the total facet. Both forms of TEIQue adopt a 7-point Likert-type response scale, ranging from “1 (Disagree completely)” to “7 (Agree completely),” suggesting that the possible score of participants range from 30 to 210. Correspondingly, total scores below 120 signify an underdeveloped EI; total scores between 120 and 150 indicate a moderately developed EI; and total scores above 150 denote a well-developed EI.
The reliability (Cronbach’s alpha) of the short form proves to be very satisfactory in several studies in different FL contexts (e.g., Cronbach’s alpha = 0.79, N = 425; Dewaele et al., 2008) including the Chinese EFL context (Cronbach’s alpha = 0.86, N = 510; Shao et al., 2013), usually higher than 0.80 and has not dropped below 0.70 in any study. The alpha for the scale in the present study was found to be as high as 0.796 (N = 1,718). Following the study of Shao et al. (2013) in the EFL context in China, the present study also adopted the translated version of the TEIQue-SF. The original TEIQue-SF was translated into Chinese by the first author and further checked by three professionals in the field of applied linguistics, English literature, and psychology, respectively.</t>
  </si>
  <si>
    <t>0.183 (η2)</t>
  </si>
  <si>
    <t>foreign language enjoyment (FLE)</t>
  </si>
  <si>
    <t>Chinese version of foreign language enjoyment scale</t>
  </si>
  <si>
    <t>The FLE Scale was originally developed using an international sample, with a majority (67.2%: 1171/1742) of European participants (Dewaele et al., 2016, p. 245). In the Chinese EFL context, Li et al. (2018) translated the 14-item and two-factor FLE Scale (Dewaele and MacIntyre, 2016) into a Chinese one, and modified it using a Chinese sample (N = 1,718). The modified Chinese version of Foreign Language Enjoyment Scale (CFLES). The CFLES turned out to have eleven items with a new three-factor structure confirmed (i.e., FLE-Private, FLE-Teacher and FLE-Atmosphere, Li et al., 2018). The CFLES adopts a 5-point Likert scale, ranging from ‘1 (Strongly disagree)’ to “5 (Strongly agree),” with possible scores ranging between 11 and 55. Within the range, a total score below 33 indicates low or no FLE, a total score between 33 and 44 denotes a moderate level of FLE; and a total score above 44 signifies a high level of FLE.
Li et al. (2018) (N = 1,718) reported a high reliability for the global CFLES and its subscales of FLE-Private, FLE-Teacher, and FLE-Atmosphere: 0.826, 0.792, 0.896, and 0.778, respectively. The split-half reliability was reported to be as high as 0.878. Strong construct validity (CFA) [χ2(41) = 72.975; CFI = 0.975; TLI = 0.967; SRMR = 0.034; RMSEA = 0.041], convergent validity, and discriminant validity were also found in the study of Li et al., 2018, p. 188–190). The present study was based on the same dataset as Li et al. (2018), indicating the same reliability and validity for FLE.</t>
  </si>
  <si>
    <t>0.057 (η2)</t>
  </si>
  <si>
    <t>Foreign language classroom anxiety scale</t>
  </si>
  <si>
    <t>The Foreign Language Classroom Anxiety Scale (FLCAS) was originally designed to measure anxiety specific to foreign language learning contexts (Horwitz et al., 1986). It is a well-established instrument that has been widely applied in different countries with learners of various L2s and L1s (e.g., Aida, 1994; MacIntyre et al., 1997; Matsuda and Gobel, 2004; Marcos- Llinás and Garau, 2009; Park and French, 2013; Shao et al., 2013). It is comprised of 33 items, responded to on a 5-point Likert scale, ranging from “1 (Strongly agree)” to “5 (Strongly disagree).” It is generally recognized as having a one-factor structure (Horwitz et al., 1991) concerning performance evaluation within both academic and social contexts.
It demonstrated very high internal reliability (α = 0.93, n≈300) and high test-retest reliability with an interval of 8 weeks (r = 0.83, p &lt; 0.001, n = 78) in the FL context of the U.S., with all items significantly correlated to a global scale (Horwitz, 1986, p. 560).
High validity of the scale has also been demonstrated in criterion-related studies, specifically by investigating the correlation of the FLCAS with other closely related scales such as with Spielberger (1983) Trait scale of the State-Trait Anxiety Inventory (r = 0.29, p &lt; 0.01, n = 10), with Watson and Friend (1969) Fear of Negative Evaluation Scale (r = 0.36, p &lt; 0.01, n = 56), and with Sarason (1978) Test Anxiety Scale (r = 0.53, p = 0.001, n = 60) (Horwitz, 1986, p. 560, 561). In terms of the construct validity, FLCAS is generally considered as having a one-factor structure with three related kinds of anxiety integrated, i.e., communication apprehension, test anxiety, and fear of negative evaluation (Horwitz et al., 1986, 1991; Horwitz, 2017).
The present study adopted the Chinese version of FLCAS validated by Wang (2003). In the present study, the Cronbach’s Alpha for the FLCAS is 0.920 (N = 1,718), showing that the scale has high reliability.</t>
  </si>
  <si>
    <t>0.144 (η2)</t>
  </si>
  <si>
    <r>
      <rPr>
        <sz val="11"/>
        <color indexed="8"/>
        <rFont val="Calibri"/>
        <family val="2"/>
        <scheme val="minor"/>
      </rPr>
      <t xml:space="preserve">foreign language classroom anxiety scale (FLCAS) </t>
    </r>
    <r>
      <rPr>
        <sz val="11"/>
        <color indexed="62"/>
        <rFont val="Calibri"/>
        <family val="2"/>
        <scheme val="minor"/>
      </rPr>
      <t xml:space="preserve">FLCAS questionnaire (Horwitz et al., 1986) was used to measure the level of anxiety of language learners. This includes 33 items which are on a Likert scale. The score on this instrument falls between 33 and 165. The pretest and posttest of anxiety in the current study enjoyed appropriate reliability indices. These values for pretest and posttest were.795 and.835 respectively. </t>
    </r>
  </si>
  <si>
    <t>0.836: 0.654 (large effect size)</t>
  </si>
  <si>
    <t>business English majors’ classroom participation</t>
  </si>
  <si>
    <t xml:space="preserve">the Classroom Participation Questionnaire for Business English Majors </t>
  </si>
  <si>
    <t>Foreign Language Listening Anxiety</t>
  </si>
  <si>
    <t xml:space="preserve">Foreign Language Listening Anxiety Questionnaire </t>
  </si>
  <si>
    <t xml:space="preserve">Foreign Language Listening Anxiety Questionnaire (FLLAQ) (Kimura, 2008) was used to assess learners’ language listening anxiety. The scale was translated into Persian and then back-translated to check the clarity and accuracy of its wording. The scale has 26 items that are categorized into 3 factors including emotional anxiety, worry and anticipatory fear.  </t>
  </si>
  <si>
    <t>0.450 (Partial Eta Squared)</t>
  </si>
  <si>
    <t xml:space="preserve"> listening comprehension</t>
  </si>
  <si>
    <t xml:space="preserve">Key English Test  </t>
  </si>
  <si>
    <t xml:space="preserve">The Key English Test (KET) examination is a type of examination developed by Cambridge ESOL called the Cambridge Main Suite (KET, 2009). KET has three main sections including: reading and writing, listening, and speaking.  For the purpose of this study, the listening part of KET was used to assess participants’ listening ability before and after the study. The listening part has 5 parts and 25 items; and its administration takes around 35 minutes.  The reliability of the scale was calculated using KR20 and found to be .86.  </t>
  </si>
  <si>
    <t>0.388 (Partial Eta Squared)</t>
  </si>
  <si>
    <t>The efficacy of learner-centered instruction on reducing students’ writing anxiety.</t>
  </si>
  <si>
    <t>Writing Anxiety (Measured through the Second Language Writing Anxiety Inventory).</t>
  </si>
  <si>
    <t>The Second Language Writing Anxiety Inventory included a total of 22 items, measuring students' writing anxiety on a 5-point Likert scale. The overall reliability of the survey items was high (overall: 0.91; somatic anxiety: 0.87; avoidance behavior: 0.78; cognitive anxiety: 0.83)</t>
  </si>
  <si>
    <t>n adapted version of the Foreign Language Classroom Anxiety Scale (FLCAS)</t>
  </si>
  <si>
    <t>The original version of the questionnaire (the FLCAS) was developed by Horwitz, Horwitz and Cope (1986). The FLCAS is a 33-item language anxiety scale developed to measure the degree of language anxiety experienced by learners. It was scored on a 5-point Likert scale and answers range from ‘completely agree’ to ‘completely disagree’. In this scale, Horwitz focuses on three potential sources of anxiety: test anxiety, communication apprehension and fear of negative evaluation. A couple of modifications were made in the FLCAS instrument to ensure relevance and clarity. First, the wording was shifted from language class to speaking class because the scope of the study is speaking lessons rather than language courses in general. When piloting the study, about 30% of the students revealed that they had never taken an oral exam before, which could be attributed to lack of measurement in speaking skills in public secondary schools. Another change was in the medium of the questionnaire. In this study, the Turkish version of the questionnaire was used because the English version was beyond the beginner students’ comprehension level. The Turkish version of those questionnaires was also used in several similar studies carried out in Turkey (Aydın, 1999; Zhanibek, 2001; Avcı, 2008). After the piloting, the instrument was administered to 565 students and the reliability of the findings was tested using the SPSS 16.0. The Cronbach’s Alpha for the FLCAS instrument was found to be highly reliable (31 items; α = 0.90). Further data come from questionnaires administered at the beginning and at the end of the 6-week study.</t>
  </si>
  <si>
    <r>
      <rPr>
        <sz val="11"/>
        <color indexed="8"/>
        <rFont val="Calibri"/>
        <family val="2"/>
        <scheme val="minor"/>
      </rPr>
      <t>foreign language
classroom anxiety scale (FLCAS) .</t>
    </r>
    <r>
      <rPr>
        <sz val="11"/>
        <color indexed="62"/>
        <rFont val="Calibri"/>
        <family val="2"/>
        <scheme val="minor"/>
      </rPr>
      <t xml:space="preserve"> The FLCAS (Appendix B) is a 33-item, self-report questionnaire that uses a Likert scale to assess issues related to communication apprehension as in item 1, (“I never feel quite sure of myself when I am speaking in my foreign language class”); test anxiety as in item 8, “I am usually at ease during tests in my language class”); and fear of negative evaluation as in item 19, (“I am afraid that my language teacher is ready to correct every mistake I make”). Development of the questionnaire drew from the experiences of foreign language students, mainly students learning Spanish. </t>
    </r>
  </si>
  <si>
    <t>/</t>
  </si>
  <si>
    <t xml:space="preserve">an adaptation of Horwitz et al.’s (1986) FLCAS </t>
  </si>
  <si>
    <t xml:space="preserve">A Spanish version of the FLCAS was used as it was thought that it would be easier for our participants to understand all the items (see Appendix 1). Moreover, it was used a reduced version with a total of 20 questions which had to be answered using a Likert scale ranging from agree to disagree. Although in the original FLCAS items must be answered using a scale ranging from 1 to 5, a simpler scale with 3 just possibilities was used due to our participants’ profile.
It is also essential to mention that the Spanish version used in this investigation was also an adaptation of the one provided by Rodríguez and Abreu (2003), and Stephenson (2006). The final questionnaire used included items of the three main sources of FLA, i.e., test-anxiety, communication apprehension, and fear of negative evaluation in the FL classroom. However, repetitive or ambiguous items were deleted to facilitate the completion of the survey. </t>
  </si>
  <si>
    <t>Communication anxiety</t>
  </si>
  <si>
    <t>Fear of negative evaluation</t>
  </si>
  <si>
    <t>Test anxiety</t>
  </si>
  <si>
    <t>Anxiety of English classes</t>
  </si>
  <si>
    <t>The effects of mood induction on incidental language learning</t>
  </si>
  <si>
    <t>self-assessment manikins (SAMs) ; Personality questionnaires; Big Five Aspect Scale (BFAS);Rational Experiential Inventory(REI); Trait Emotional Intelligence Questionnaire-Short Form; Foreign Language Classroom Anxiety Scale; UPPS-P Impulsive Behavior Scale</t>
  </si>
  <si>
    <t>This study consisted of four phases: pre-experimental measures, initial emotional induction, incidental exposure and secondary emotional induction, and immediate language testing. Participants completed self-assessment manikins and personality questionnaires before being randomly assigned to a treatment group and undergoing an emotional induction process. They were then exposed to a semiartificial language and tested on their ability to recognize grammatical sentences. The study utilized a variety of measurements and statistical analyses to comprehensively assess the factors involved in incidental language learning.</t>
  </si>
  <si>
    <t>s</t>
  </si>
  <si>
    <t>increase in speaking skills for L2 students</t>
  </si>
  <si>
    <t>Computerized Language Analysis (CLAN), Codes of the Human Analysis of Transcripts (CHAT), MLAS, CAS, speed fluency (WS), Lexical Diversity (D), Error free production per AS unit (efas), speed fluency (spFlu), breakdown fluency (bFlu), repair fluency (Rflu)</t>
  </si>
  <si>
    <t>30 (inside school), 26 (outside of school), 56 total</t>
  </si>
  <si>
    <t>no control</t>
  </si>
  <si>
    <t xml:space="preserve"> a Persian version of the Foreign Language Classroom Anxiety Scale (FLCAS)</t>
  </si>
  <si>
    <t>This research utilized a Persian version of the Foreign Language Classroom Anxiety Scale (FLCAS) created by the researchers themselves. All items of the FLCAS were translated into Persian to avoid any problems that Iranian EFL learners could face in answering the items. Then three English professors who had gotten their PhD in TEFL examined the wordings and content of the Persian version of this scale and verified its validity. After that, Cronbach’s alpha formula was run to calculate the reliability of this tool and the results showed that the reliability index was 0.81. Thirty-three items in the form of a five-point Likert scale were included in this questionnaire and they were used as the anxiety pre-test and post-test of this research.</t>
  </si>
  <si>
    <t>foreign language motivation</t>
  </si>
  <si>
    <t>Gardner (2004) Attitude/Motivation Test Battery (AMTB)</t>
  </si>
  <si>
    <t>The original version of the questionnaire had 104 items but we selected those 74 items that measured the instrumental and integrative motivation, and attitude toward language learning. The items were in the form of a 5-point Likert-type from completely disagree to completely agree. All items were translated into Persian to help the participants understand them well. The validity of the AMTB was verified by those who examined the validity of the FLCAS. The reliability index of this scale was 0.84 based on the statistical findings of Cronbach’s alpha. We used the AMTB questionnaire both as the motivation pre-test and post-test of the present research.</t>
  </si>
  <si>
    <t>Writing Anxiety Inventory</t>
  </si>
  <si>
    <t xml:space="preserve">It comprised (12) statements all of which are answered on a five-point Likert Scale, ranging from 1 (strongly disagree) to 5 (strongly agree). Students with score of 75% and more were assumed to suffer from a high level of writing anxiety whereas those whose score range from 50% to 74% were assumed to have a moderate level of writing anxiety. Students with score of less than 30% were identified as students with an acceptable level of writing anxiety.  </t>
  </si>
  <si>
    <t xml:space="preserve">business writing skills </t>
  </si>
  <si>
    <t xml:space="preserve"> Test of Business Writing Skills (TBWS) </t>
  </si>
  <si>
    <t xml:space="preserve">The TBWS comprised four questions.
Each question tackled a major business skill and received an equal relative weight of (25%):
Question 1: Write a memo ordering some office supplies.
Question 2: Write a report presenting your ideas.
Question 3: Write a proposal offering your services.
Question 4: Write an e-mail confirming a meeting.
A 4-point rubric was developed for scoring the test. Four fundamental aspects of quality business writing were
measured through this rubric: (1) form, (2) organization, (3) content and (4) Mechanics. Each aspect/criterion
had a maximum score of four points; therefore, the maximum score for the test was (16) points. Two
experienced raters voulnteerd to participate in scoring each student’s paper. The raters independently rated the
student’s business documents using the scoring rubric designed previously by the researcher. In addition, the
researcher provided raters with a set of anchor papers as examples to guide them on the scoring process. To
decide content and face validity, the test and the 4-point scoring rubric were submitted to a jury of ten writing
experts. All their comments and suggestions were included in the final version of the test. Thus, the test was
approved as a valid and appropriate tool for measuring the students’ business writing. A test- retest method was
used to estimate the reliability of the test. The test was administered on a group of twenty students who
represented the target population. They were excluded from the sample of the study. After that, Pearson product
moment correlation formula was used to estimate the coefficient of stability, (r=.79), of the test. This indicates
that the test is reliable. In the piloting stage, the optimal test time was calculated. Accordingly, (60) minutes was
recommended to be the test time. </t>
  </si>
  <si>
    <t>English learning anxiety</t>
  </si>
  <si>
    <t>Foreign  language  classroom  anxiety  scale  (FLCAS).</t>
  </si>
  <si>
    <t>The  FLCAS  was developed by Horwitz et al. (1986) and meant to measure learners’ levels of anxiety in foreign language classroom. The FLCAS belongs to 5-point Likert scale, consisting of 33 items marking from “strongly agree” to “strongly disagree.” Accord-ing to Horwitz et al. (1986), the FLCAS is composed of three performance  anxieties:  (1)  communication  apprehension;  (2)  test anxiety; and (3) fear of negative evaluation. Communica-tion apprehension concerns a fear of communicating with oth-ers. Test anxiety refers to a fear of making errors and failure in tests and quizzes. Negative evaluation means a fear of others judging us negatively, including social aspects.In  Taiwan,  English  is  viewed  as  foreign  language.  The  FLCAS was executed in this study to assess students’ anxiety in English classrooms. This study adopted the FLCAS ques-tionnaire, a Chinese version translated by Tseng (2005).</t>
  </si>
  <si>
    <t>Students’ listening anxiety levels were measured by using the Foreign Language Listening Anxiety Scale (FLLAS) developed by Elkhafaifi (2005), which was reported to be reliable, with a coefficient of .96 (n = 233) for internal consistency.  For the present study, a 5-point Likert scale was used to measure students’ listening anxiety, with 1 being strongly disagree and 5 being strongly agree for each question on the scale; thus a lower score indicated a lower level of anxiety whereas a higher score indicated a higher level of anxiety. There were 20 question items on the scale (Appendix B).</t>
  </si>
  <si>
    <t>listening comprehension</t>
  </si>
  <si>
    <t>ESL and EFL materials that have been used for intermediate English 
learners</t>
  </si>
  <si>
    <t xml:space="preserve"> These materials for intermediate English learners were chosen to keep up with 
the participants’ listening ability suggested by the ACFTL guidelines for listening skills
(see Appendix C). Before the research was conducted, these selected questions were 
checked by a few Korean college students with intermediate listening skills to ensure that 
the difficulty of the questions was neither too high nor too low for intermediate-level 
Korean college students. The questions were in a multiple-choice format, with a total of 
10 questions in each test. Each question was worth one point, so the maximum score that 
students could earn for the pretest and posttest was 10 points.</t>
  </si>
  <si>
    <t>Tsai 2018</t>
  </si>
  <si>
    <t>Liu’s
(2011) version of Foreign Language Anxiety Scale (FLRAS) was adapted</t>
  </si>
  <si>
    <t>There are two studies in the same year by Toyama. This one refers to "Classroom Interventions and foreign language anxiety: A Systematic Review with Narrative Approach"</t>
  </si>
  <si>
    <t>Writing anxiety in ESL/EFL learners</t>
  </si>
  <si>
    <t>English Writing Apprehension/Attitude Test (EWAT)</t>
  </si>
  <si>
    <t>English Writing Apprehension/Attitude Test (EWAT) consists of 26 items which includes equal number of positive and negative statements (Olanezhad, 2015). The scale has been adopted in over 30 studies and is reported as being a reliable scale (Olanezhad, 2015).</t>
  </si>
  <si>
    <t>unable to locate article</t>
  </si>
  <si>
    <t>Learner's anxiety</t>
  </si>
  <si>
    <t>German Language Classroom Anxiety Scale (GLCAS)</t>
  </si>
  <si>
    <t>German Language Classroom Anxiety Scale (GLCAS) took FLCAS developed by Horwitz et al. (1986) and adapted to German due to high reliability and validity (Liu, 2018). The words language and foriegn language were replaced with. "German" and had a series of statements with 5-point likert scale ranging from strongly disagree to strongly agree (Liu, 2018)</t>
  </si>
  <si>
    <t xml:space="preserve">Reasons for drop </t>
  </si>
  <si>
    <t>Inclusion criteria</t>
  </si>
  <si>
    <t>Student population​</t>
  </si>
  <si>
    <t>Outcomes of interest must include foreign language anxiety​</t>
  </si>
  <si>
    <t>Outcome has to include quantitative data and students’ outcome ​</t>
  </si>
  <si>
    <t>Have to be intervention studies ​</t>
  </si>
  <si>
    <t>The intervention has to target on foreign language anxiety ​</t>
  </si>
  <si>
    <t>Text must be available on the Internet or written in English.​</t>
  </si>
  <si>
    <t>Articles must be published on or after January 1st 1986.</t>
  </si>
  <si>
    <t>Analysis plan: interact teacher and grade levels</t>
  </si>
  <si>
    <t>mean</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</si>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</sst>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6"/>
      <name val="Yu Gothic"/>
      <family val="2"/>
      <charset val="1"/>
    </font>
    <font>
      <sz val="11"/>
      <color rgb="FF233A44"/>
      <name val="Calibri"/>
      <family val="2"/>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color theme="4"/>
      <name val="Calibri"/>
      <family val="2"/>
      <scheme val="minor"/>
    </font>
    <font>
      <sz val="11"/>
      <color rgb="FF231F20"/>
      <name val="Calibri"/>
      <family val="2"/>
      <scheme val="minor"/>
    </font>
    <font>
      <sz val="11"/>
      <color indexed="8"/>
      <name val="Calibri"/>
      <family val="2"/>
      <scheme val="minor"/>
    </font>
    <font>
      <strike/>
      <sz val="11"/>
      <color indexed="8"/>
      <name val="Calibri"/>
      <family val="2"/>
      <scheme val="minor"/>
    </font>
    <font>
      <sz val="11"/>
      <color indexed="62"/>
      <name val="Calibri"/>
      <family val="2"/>
      <scheme val="minor"/>
    </font>
    <font>
      <sz val="11"/>
      <color rgb="FF4472C4"/>
      <name val="Calibri"/>
      <family val="2"/>
      <scheme val="minor"/>
    </font>
    <font>
      <sz val="11"/>
      <color rgb="FF0070C0"/>
      <name val="Calibri"/>
      <family val="2"/>
      <scheme val="minor"/>
    </font>
    <font>
      <sz val="11"/>
      <color theme="8" tint="-0.249977111117893"/>
      <name val="Calibri"/>
      <family val="2"/>
      <scheme val="minor"/>
    </font>
    <font>
      <sz val="11"/>
      <color rgb="FF282828"/>
      <name val="Calibri"/>
      <family val="2"/>
      <scheme val="minor"/>
    </font>
    <font>
      <sz val="11"/>
      <color theme="8"/>
      <name val="Calibri"/>
      <family val="2"/>
      <scheme val="minor"/>
    </font>
    <font>
      <sz val="11"/>
      <color indexed="36"/>
      <name val="Calibri"/>
      <family val="2"/>
      <scheme val="minor"/>
    </font>
    <font>
      <sz val="11"/>
      <color indexed="18"/>
      <name val="Calibri"/>
      <family val="2"/>
      <scheme val="minor"/>
    </font>
    <font>
      <sz val="11"/>
      <color rgb="FF7030A0"/>
      <name val="Calibri"/>
      <family val="2"/>
      <scheme val="minor"/>
    </font>
    <font>
      <sz val="11"/>
      <color rgb="FF202124"/>
      <name val="Calibri"/>
      <family val="2"/>
      <scheme val="minor"/>
    </font>
    <font>
      <sz val="11"/>
      <color indexed="63"/>
      <name val="Calibri"/>
      <family val="2"/>
      <scheme val="minor"/>
    </font>
    <font>
      <sz val="11"/>
      <color theme="4" tint="-0.249977111117893"/>
      <name val="Calibri"/>
      <family val="2"/>
      <scheme val="minor"/>
    </font>
    <font>
      <sz val="11"/>
      <color theme="4" tint="0.39997558519241921"/>
      <name val="Calibri"/>
      <family val="2"/>
      <scheme val="minor"/>
    </font>
    <font>
      <sz val="11"/>
      <color rgb="FF444444"/>
      <name val="Calibri"/>
      <family val="2"/>
      <scheme val="minor"/>
    </font>
    <font>
      <sz val="11"/>
      <color theme="2" tint="-0.89999084444715716"/>
      <name val="Calibri"/>
      <family val="2"/>
      <scheme val="minor"/>
    </font>
    <font>
      <sz val="11"/>
      <color theme="3" tint="-0.499984740745262"/>
      <name val="Calibri"/>
      <family val="2"/>
      <scheme val="minor"/>
    </font>
    <font>
      <sz val="11"/>
      <color rgb="FF00B0F0"/>
      <name val="Calibri"/>
      <family val="2"/>
      <scheme val="minor"/>
    </font>
    <font>
      <sz val="11"/>
      <color rgb="FF0F0F0F"/>
      <name val="Calibri"/>
      <family val="2"/>
      <scheme val="minor"/>
    </font>
    <font>
      <sz val="11"/>
      <color theme="8" tint="0.39997558519241921"/>
      <name val="Calibri"/>
      <family val="2"/>
      <scheme val="minor"/>
    </font>
    <font>
      <sz val="11"/>
      <color rgb="FF333333"/>
      <name val="Calibri"/>
      <family val="2"/>
      <scheme val="minor"/>
    </font>
    <font>
      <b/>
      <sz val="12"/>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rgb="FFC000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5"/>
        <bgColor indexed="64"/>
      </patternFill>
    </fill>
    <fill>
      <patternFill patternType="solid">
        <fgColor rgb="FF0070C0"/>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rgb="FFE8B5D8"/>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CCCCCC"/>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38">
    <xf numFmtId="0" fontId="0" fillId="0" borderId="0" xfId="0"/>
    <xf numFmtId="0" fontId="5" fillId="0" borderId="0" xfId="0" applyFont="1" applyAlignment="1">
      <alignment wrapText="1"/>
    </xf>
    <xf numFmtId="0" fontId="0" fillId="0" borderId="0" xfId="0" applyAlignment="1">
      <alignment wrapText="1"/>
    </xf>
    <xf numFmtId="0" fontId="7" fillId="0" borderId="0" xfId="0" applyFont="1" applyAlignment="1">
      <alignment horizontal="left" vertical="center"/>
    </xf>
    <xf numFmtId="0" fontId="8" fillId="0" borderId="0" xfId="0" applyFont="1" applyAlignment="1">
      <alignment horizontal="left" vertical="center"/>
    </xf>
    <xf numFmtId="0" fontId="8" fillId="2" borderId="0" xfId="0" applyFont="1" applyFill="1" applyAlignment="1">
      <alignment horizontal="left" vertical="center"/>
    </xf>
    <xf numFmtId="0" fontId="7" fillId="5" borderId="0" xfId="0" applyFont="1" applyFill="1" applyAlignment="1">
      <alignment horizontal="left" vertical="center"/>
    </xf>
    <xf numFmtId="0" fontId="3" fillId="0" borderId="0" xfId="0" applyFont="1" applyAlignment="1">
      <alignment horizontal="left" vertical="center"/>
    </xf>
    <xf numFmtId="0" fontId="9" fillId="0" borderId="0" xfId="0" applyFont="1" applyAlignment="1">
      <alignment horizontal="left" vertical="center"/>
    </xf>
    <xf numFmtId="0" fontId="9" fillId="0" borderId="5" xfId="0" applyFont="1" applyBorder="1" applyAlignment="1">
      <alignment horizontal="left" vertical="center"/>
    </xf>
    <xf numFmtId="0" fontId="3" fillId="2" borderId="0" xfId="0" applyFont="1" applyFill="1" applyAlignment="1">
      <alignment horizontal="left" vertical="center"/>
    </xf>
    <xf numFmtId="0" fontId="9" fillId="7" borderId="0" xfId="0" applyFont="1" applyFill="1" applyAlignment="1">
      <alignment horizontal="left" vertical="center"/>
    </xf>
    <xf numFmtId="0" fontId="3" fillId="7" borderId="0" xfId="0" applyFont="1" applyFill="1" applyAlignment="1">
      <alignment horizontal="left" vertical="center"/>
    </xf>
    <xf numFmtId="0" fontId="9" fillId="2" borderId="0" xfId="0" applyFont="1" applyFill="1" applyAlignment="1">
      <alignment horizontal="left" vertical="center"/>
    </xf>
    <xf numFmtId="0" fontId="10" fillId="0" borderId="0" xfId="0" applyFont="1" applyAlignment="1">
      <alignment horizontal="left" vertical="center"/>
    </xf>
    <xf numFmtId="0" fontId="3" fillId="4" borderId="0" xfId="0" applyFont="1" applyFill="1" applyAlignment="1">
      <alignment horizontal="left" vertical="center"/>
    </xf>
    <xf numFmtId="0" fontId="3" fillId="5" borderId="0" xfId="0" applyFont="1" applyFill="1" applyAlignment="1">
      <alignment horizontal="left" vertical="center"/>
    </xf>
    <xf numFmtId="0" fontId="9" fillId="4" borderId="5" xfId="0" applyFont="1" applyFill="1" applyBorder="1" applyAlignment="1">
      <alignment horizontal="left" vertical="center"/>
    </xf>
    <xf numFmtId="0" fontId="9" fillId="4" borderId="0" xfId="0" applyFont="1" applyFill="1" applyAlignment="1">
      <alignment horizontal="left" vertical="center"/>
    </xf>
    <xf numFmtId="0" fontId="7" fillId="0" borderId="4" xfId="0" applyFont="1" applyBorder="1" applyAlignment="1">
      <alignment horizontal="left" vertical="center" readingOrder="1"/>
    </xf>
    <xf numFmtId="0" fontId="7" fillId="8" borderId="0" xfId="0" applyFont="1" applyFill="1" applyAlignment="1">
      <alignment horizontal="left" vertical="center" readingOrder="1"/>
    </xf>
    <xf numFmtId="0" fontId="7" fillId="2" borderId="0" xfId="0" applyFont="1" applyFill="1" applyAlignment="1">
      <alignment horizontal="left" vertical="center" readingOrder="1"/>
    </xf>
    <xf numFmtId="0" fontId="7" fillId="0" borderId="0" xfId="0" applyFont="1" applyAlignment="1">
      <alignment horizontal="left" vertical="center" readingOrder="1"/>
    </xf>
    <xf numFmtId="0" fontId="9" fillId="9" borderId="0" xfId="0" applyFont="1" applyFill="1" applyAlignment="1">
      <alignment horizontal="left" vertical="center"/>
    </xf>
    <xf numFmtId="0" fontId="9" fillId="0" borderId="0" xfId="0" applyFont="1" applyAlignment="1">
      <alignment horizontal="left" vertical="center" wrapText="1"/>
    </xf>
    <xf numFmtId="0" fontId="11" fillId="0" borderId="0" xfId="0" applyFont="1" applyAlignment="1">
      <alignment horizontal="left" vertical="center"/>
    </xf>
    <xf numFmtId="0" fontId="10" fillId="0" borderId="5" xfId="0" applyFont="1" applyBorder="1" applyAlignment="1">
      <alignment horizontal="left" vertical="center"/>
    </xf>
    <xf numFmtId="0" fontId="10" fillId="2" borderId="0" xfId="0" applyFont="1" applyFill="1" applyAlignment="1">
      <alignment horizontal="left" vertical="center"/>
    </xf>
    <xf numFmtId="0" fontId="15" fillId="2" borderId="0" xfId="0" applyFont="1" applyFill="1" applyAlignment="1">
      <alignment horizontal="left" vertical="center"/>
    </xf>
    <xf numFmtId="0" fontId="10" fillId="0" borderId="0" xfId="0" applyFont="1" applyAlignment="1">
      <alignment horizontal="left" vertical="center" wrapText="1"/>
    </xf>
    <xf numFmtId="0" fontId="9" fillId="7" borderId="0" xfId="0" applyFont="1" applyFill="1" applyAlignment="1">
      <alignment horizontal="left" vertical="center" wrapText="1"/>
    </xf>
    <xf numFmtId="0" fontId="9" fillId="7" borderId="5" xfId="0" applyFont="1" applyFill="1" applyBorder="1" applyAlignment="1">
      <alignment horizontal="left" vertical="center"/>
    </xf>
    <xf numFmtId="0" fontId="9" fillId="3" borderId="0" xfId="0" applyFont="1" applyFill="1" applyAlignment="1">
      <alignment horizontal="left" vertical="center"/>
    </xf>
    <xf numFmtId="2" fontId="16" fillId="0" borderId="0" xfId="0" applyNumberFormat="1" applyFont="1" applyAlignment="1">
      <alignment horizontal="left" vertical="center"/>
    </xf>
    <xf numFmtId="0" fontId="16" fillId="2" borderId="0" xfId="0" applyFont="1" applyFill="1" applyAlignment="1">
      <alignment horizontal="left" vertical="center"/>
    </xf>
    <xf numFmtId="0" fontId="10" fillId="7" borderId="0" xfId="0" applyFont="1" applyFill="1" applyAlignment="1">
      <alignment horizontal="left" vertical="center"/>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0" fontId="9" fillId="4" borderId="7" xfId="0" applyFont="1" applyFill="1" applyBorder="1" applyAlignment="1">
      <alignment horizontal="left" vertical="center"/>
    </xf>
    <xf numFmtId="0" fontId="7" fillId="0" borderId="2" xfId="0" applyFont="1" applyBorder="1" applyAlignment="1">
      <alignment horizontal="left" vertical="center" readingOrder="1"/>
    </xf>
    <xf numFmtId="0" fontId="7" fillId="0" borderId="8" xfId="0" applyFont="1" applyBorder="1" applyAlignment="1">
      <alignment horizontal="left" vertical="center" readingOrder="1"/>
    </xf>
    <xf numFmtId="0" fontId="7" fillId="0" borderId="3" xfId="0" applyFont="1" applyBorder="1" applyAlignment="1">
      <alignment horizontal="left" vertical="center" readingOrder="1"/>
    </xf>
    <xf numFmtId="0" fontId="8" fillId="3" borderId="4" xfId="0" applyFont="1" applyFill="1" applyBorder="1" applyAlignment="1">
      <alignment horizontal="left" vertical="center" readingOrder="1"/>
    </xf>
    <xf numFmtId="0" fontId="7" fillId="8" borderId="4" xfId="0" applyFont="1" applyFill="1" applyBorder="1" applyAlignment="1">
      <alignment horizontal="left" vertical="center" readingOrder="1"/>
    </xf>
    <xf numFmtId="0" fontId="7" fillId="3" borderId="4" xfId="0" applyFont="1" applyFill="1" applyBorder="1" applyAlignment="1">
      <alignment horizontal="left" vertical="center" readingOrder="1"/>
    </xf>
    <xf numFmtId="0" fontId="7" fillId="2" borderId="4" xfId="0" applyFont="1" applyFill="1" applyBorder="1" applyAlignment="1">
      <alignment horizontal="left" vertical="center" readingOrder="1"/>
    </xf>
    <xf numFmtId="0" fontId="22" fillId="0" borderId="0" xfId="0" applyFont="1" applyAlignment="1">
      <alignment horizontal="left" vertical="center"/>
    </xf>
    <xf numFmtId="0" fontId="23" fillId="0" borderId="0" xfId="0" applyFont="1" applyAlignment="1">
      <alignment horizontal="left" vertical="center"/>
    </xf>
    <xf numFmtId="0" fontId="9" fillId="0" borderId="6" xfId="0" applyFont="1" applyBorder="1" applyAlignment="1">
      <alignment horizontal="left" vertical="center"/>
    </xf>
    <xf numFmtId="0" fontId="9" fillId="0" borderId="7" xfId="0" applyFont="1" applyBorder="1" applyAlignment="1">
      <alignment horizontal="left" vertical="center"/>
    </xf>
    <xf numFmtId="0" fontId="15" fillId="0" borderId="0" xfId="0" applyFont="1" applyAlignment="1">
      <alignment horizontal="left" vertical="center"/>
    </xf>
    <xf numFmtId="0" fontId="25" fillId="3" borderId="0" xfId="0" applyFont="1" applyFill="1" applyAlignment="1">
      <alignment horizontal="left" vertical="center"/>
    </xf>
    <xf numFmtId="0" fontId="26" fillId="0" borderId="0" xfId="0" applyFont="1" applyAlignment="1">
      <alignment horizontal="left" vertical="center"/>
    </xf>
    <xf numFmtId="0" fontId="26" fillId="2" borderId="0" xfId="0" applyFont="1" applyFill="1" applyAlignment="1">
      <alignment horizontal="left" vertical="center"/>
    </xf>
    <xf numFmtId="0" fontId="27" fillId="0" borderId="0" xfId="0" applyFont="1" applyAlignment="1">
      <alignment horizontal="left" vertical="center"/>
    </xf>
    <xf numFmtId="0" fontId="19" fillId="6" borderId="0" xfId="0" applyFont="1" applyFill="1" applyAlignment="1">
      <alignment horizontal="left" vertical="center"/>
    </xf>
    <xf numFmtId="0" fontId="16" fillId="0" borderId="0" xfId="0" applyFont="1" applyAlignment="1">
      <alignment horizontal="left" vertical="center"/>
    </xf>
    <xf numFmtId="0" fontId="9" fillId="0" borderId="1" xfId="0" applyFont="1" applyBorder="1" applyAlignment="1">
      <alignment horizontal="left" vertical="center"/>
    </xf>
    <xf numFmtId="0" fontId="6" fillId="0" borderId="0" xfId="0" applyFont="1" applyAlignment="1">
      <alignment horizontal="left" vertical="center"/>
    </xf>
    <xf numFmtId="0" fontId="31" fillId="0" borderId="0" xfId="0" applyFont="1" applyAlignment="1">
      <alignment horizontal="left" vertical="center"/>
    </xf>
    <xf numFmtId="0" fontId="32" fillId="0" borderId="0" xfId="0" applyFont="1" applyAlignment="1">
      <alignment horizontal="left" vertical="center"/>
    </xf>
    <xf numFmtId="0" fontId="32" fillId="2" borderId="0" xfId="0" applyFont="1" applyFill="1" applyAlignment="1">
      <alignment horizontal="left" vertical="center"/>
    </xf>
    <xf numFmtId="0" fontId="9" fillId="4" borderId="1" xfId="0" applyFont="1" applyFill="1" applyBorder="1" applyAlignment="1">
      <alignment horizontal="left" vertical="center"/>
    </xf>
    <xf numFmtId="0" fontId="9" fillId="4" borderId="6" xfId="0" applyFont="1" applyFill="1" applyBorder="1" applyAlignment="1">
      <alignment horizontal="left" vertical="center"/>
    </xf>
    <xf numFmtId="0" fontId="33" fillId="4" borderId="0" xfId="0" applyFont="1" applyFill="1" applyAlignment="1">
      <alignment horizontal="left" vertical="center"/>
    </xf>
    <xf numFmtId="0" fontId="31" fillId="4" borderId="0" xfId="0" applyFont="1" applyFill="1" applyAlignment="1">
      <alignment horizontal="left" vertical="center"/>
    </xf>
    <xf numFmtId="0" fontId="2" fillId="0" borderId="0" xfId="0" applyFont="1" applyAlignment="1">
      <alignment horizontal="left" vertical="center"/>
    </xf>
    <xf numFmtId="0" fontId="9" fillId="7" borderId="7" xfId="0" applyFont="1" applyFill="1" applyBorder="1" applyAlignment="1">
      <alignment horizontal="left" vertical="center"/>
    </xf>
    <xf numFmtId="0" fontId="9" fillId="7" borderId="1" xfId="0" applyFont="1" applyFill="1" applyBorder="1" applyAlignment="1">
      <alignment horizontal="left" vertical="center"/>
    </xf>
    <xf numFmtId="0" fontId="9" fillId="11" borderId="7" xfId="0" applyFont="1" applyFill="1" applyBorder="1" applyAlignment="1">
      <alignment horizontal="left" vertical="center"/>
    </xf>
    <xf numFmtId="0" fontId="9" fillId="11" borderId="0" xfId="0" applyFont="1" applyFill="1" applyAlignment="1">
      <alignment horizontal="left" vertical="center"/>
    </xf>
    <xf numFmtId="0" fontId="3" fillId="11" borderId="0" xfId="0" applyFont="1" applyFill="1" applyAlignment="1">
      <alignment horizontal="left" vertical="center"/>
    </xf>
    <xf numFmtId="0" fontId="9" fillId="11" borderId="5" xfId="0" applyFont="1" applyFill="1" applyBorder="1" applyAlignment="1">
      <alignment horizontal="left" vertical="center"/>
    </xf>
    <xf numFmtId="0" fontId="10" fillId="11" borderId="0" xfId="0" applyFont="1" applyFill="1" applyAlignment="1">
      <alignment horizontal="left" vertical="center"/>
    </xf>
    <xf numFmtId="0" fontId="9" fillId="11" borderId="0" xfId="0" applyFont="1" applyFill="1" applyAlignment="1">
      <alignment horizontal="left" vertical="center" wrapText="1"/>
    </xf>
    <xf numFmtId="0" fontId="3" fillId="10" borderId="0" xfId="0" applyFont="1" applyFill="1" applyAlignment="1">
      <alignment horizontal="left" vertical="center"/>
    </xf>
    <xf numFmtId="0" fontId="9" fillId="10" borderId="5" xfId="0" applyFont="1" applyFill="1" applyBorder="1" applyAlignment="1">
      <alignment horizontal="left" vertical="center"/>
    </xf>
    <xf numFmtId="0" fontId="26" fillId="10" borderId="5" xfId="0" applyFont="1" applyFill="1" applyBorder="1" applyAlignment="1">
      <alignment horizontal="left" vertical="center"/>
    </xf>
    <xf numFmtId="0" fontId="9" fillId="10" borderId="0" xfId="0" applyFont="1" applyFill="1" applyAlignment="1">
      <alignment horizontal="left" vertical="center"/>
    </xf>
    <xf numFmtId="0" fontId="26" fillId="10" borderId="0" xfId="0" applyFont="1" applyFill="1" applyAlignment="1">
      <alignment horizontal="left" vertical="center"/>
    </xf>
    <xf numFmtId="0" fontId="1" fillId="0" borderId="0" xfId="0" applyFont="1" applyAlignment="1">
      <alignment horizontal="left" vertical="center"/>
    </xf>
    <xf numFmtId="0" fontId="9" fillId="12" borderId="5" xfId="0" applyFont="1" applyFill="1" applyBorder="1" applyAlignment="1">
      <alignment horizontal="left" vertical="center"/>
    </xf>
    <xf numFmtId="0" fontId="9" fillId="12" borderId="0" xfId="0" applyFont="1" applyFill="1" applyAlignment="1">
      <alignment horizontal="left" vertical="center"/>
    </xf>
    <xf numFmtId="0" fontId="3" fillId="12" borderId="0" xfId="0" applyFont="1" applyFill="1" applyAlignment="1">
      <alignment horizontal="left" vertical="center"/>
    </xf>
    <xf numFmtId="0" fontId="19" fillId="10" borderId="0" xfId="0" applyFont="1" applyFill="1" applyAlignment="1">
      <alignment horizontal="left" vertical="center"/>
    </xf>
    <xf numFmtId="0" fontId="9" fillId="12" borderId="1" xfId="0" applyFont="1" applyFill="1" applyBorder="1" applyAlignment="1">
      <alignment horizontal="left" vertical="center"/>
    </xf>
    <xf numFmtId="0" fontId="10" fillId="12" borderId="0" xfId="0" applyFont="1" applyFill="1" applyAlignment="1">
      <alignment horizontal="left" vertical="center"/>
    </xf>
    <xf numFmtId="0" fontId="9" fillId="10" borderId="6" xfId="0" applyFont="1" applyFill="1" applyBorder="1" applyAlignment="1">
      <alignment horizontal="left" vertical="center"/>
    </xf>
    <xf numFmtId="0" fontId="9" fillId="10" borderId="1" xfId="0" applyFont="1" applyFill="1" applyBorder="1" applyAlignment="1">
      <alignment horizontal="left" vertical="center"/>
    </xf>
    <xf numFmtId="0" fontId="9" fillId="10" borderId="7" xfId="0" applyFont="1" applyFill="1" applyBorder="1" applyAlignment="1">
      <alignment horizontal="left" vertical="center"/>
    </xf>
    <xf numFmtId="0" fontId="9" fillId="10" borderId="0" xfId="0" applyFont="1" applyFill="1" applyAlignment="1">
      <alignment horizontal="left" vertical="center" wrapText="1"/>
    </xf>
    <xf numFmtId="0" fontId="10" fillId="10" borderId="0" xfId="0" applyFont="1" applyFill="1" applyAlignment="1">
      <alignment horizontal="left" vertical="center"/>
    </xf>
    <xf numFmtId="0" fontId="10" fillId="10" borderId="5" xfId="0" applyFont="1" applyFill="1" applyBorder="1" applyAlignment="1">
      <alignment horizontal="left" vertical="center"/>
    </xf>
    <xf numFmtId="0" fontId="0" fillId="9" borderId="0" xfId="0" applyFill="1" applyAlignment="1">
      <alignment horizontal="left" vertical="center"/>
    </xf>
    <xf numFmtId="0" fontId="9" fillId="3" borderId="5" xfId="0" applyFont="1" applyFill="1" applyBorder="1" applyAlignment="1">
      <alignment horizontal="left" vertical="center"/>
    </xf>
    <xf numFmtId="0" fontId="9" fillId="3" borderId="0" xfId="0" applyFont="1" applyFill="1" applyAlignment="1">
      <alignment horizontal="left" vertical="center" wrapText="1"/>
    </xf>
    <xf numFmtId="0" fontId="3" fillId="3" borderId="0" xfId="0" applyFont="1" applyFill="1" applyAlignment="1">
      <alignment horizontal="left" vertical="center"/>
    </xf>
    <xf numFmtId="0" fontId="26" fillId="12" borderId="0" xfId="0" applyFont="1" applyFill="1" applyAlignment="1">
      <alignment horizontal="left" vertical="center"/>
    </xf>
    <xf numFmtId="0" fontId="28" fillId="12" borderId="0" xfId="0" applyFont="1" applyFill="1" applyAlignment="1">
      <alignment horizontal="left" vertical="center"/>
    </xf>
    <xf numFmtId="0" fontId="29" fillId="12" borderId="0" xfId="0" applyFont="1" applyFill="1" applyAlignment="1">
      <alignment horizontal="left" vertical="center"/>
    </xf>
    <xf numFmtId="0" fontId="29" fillId="12" borderId="5" xfId="0" applyFont="1" applyFill="1" applyBorder="1" applyAlignment="1">
      <alignment horizontal="left" vertical="center"/>
    </xf>
    <xf numFmtId="0" fontId="19" fillId="12" borderId="0" xfId="0" applyFont="1" applyFill="1" applyAlignment="1">
      <alignment horizontal="left" vertical="center"/>
    </xf>
    <xf numFmtId="0" fontId="30" fillId="12" borderId="0" xfId="0" applyFont="1" applyFill="1" applyAlignment="1">
      <alignment horizontal="left" vertical="center"/>
    </xf>
    <xf numFmtId="0" fontId="6" fillId="12" borderId="0" xfId="0" applyFont="1" applyFill="1" applyAlignment="1">
      <alignment horizontal="left" vertical="center"/>
    </xf>
    <xf numFmtId="0" fontId="31" fillId="12" borderId="0" xfId="0" applyFont="1" applyFill="1" applyAlignment="1">
      <alignment horizontal="left" vertical="center"/>
    </xf>
    <xf numFmtId="0" fontId="34" fillId="2" borderId="0" xfId="0" applyFont="1" applyFill="1" applyAlignment="1">
      <alignment horizontal="left"/>
    </xf>
    <xf numFmtId="0" fontId="0" fillId="0" borderId="0" xfId="0" applyAlignment="1">
      <alignment horizontal="left"/>
    </xf>
    <xf numFmtId="0" fontId="0" fillId="12" borderId="0" xfId="0" applyFill="1" applyAlignment="1">
      <alignment horizontal="left"/>
    </xf>
    <xf numFmtId="0" fontId="0" fillId="10" borderId="0" xfId="0" applyFill="1" applyAlignment="1">
      <alignment horizontal="left"/>
    </xf>
    <xf numFmtId="0" fontId="0" fillId="4" borderId="0" xfId="0" applyFill="1" applyAlignment="1">
      <alignment horizontal="left"/>
    </xf>
    <xf numFmtId="0" fontId="10" fillId="13" borderId="0" xfId="0" applyFont="1" applyFill="1" applyAlignment="1">
      <alignment horizontal="left" vertical="center"/>
    </xf>
    <xf numFmtId="0" fontId="1" fillId="0" borderId="4" xfId="0" applyFont="1" applyBorder="1" applyAlignment="1">
      <alignment horizontal="left" vertical="center" readingOrder="1"/>
    </xf>
    <xf numFmtId="0" fontId="1" fillId="2" borderId="0" xfId="0" applyFont="1" applyFill="1" applyAlignment="1">
      <alignment horizontal="left" vertical="center"/>
    </xf>
    <xf numFmtId="0" fontId="1" fillId="7" borderId="0" xfId="0" applyFont="1" applyFill="1" applyAlignment="1">
      <alignment horizontal="left" vertical="center"/>
    </xf>
    <xf numFmtId="0" fontId="1" fillId="13" borderId="0" xfId="0" applyFont="1" applyFill="1" applyAlignment="1">
      <alignment horizontal="left" vertical="center"/>
    </xf>
    <xf numFmtId="0" fontId="1" fillId="0" borderId="5" xfId="0" applyFont="1" applyBorder="1" applyAlignment="1">
      <alignment horizontal="left" vertical="center"/>
    </xf>
    <xf numFmtId="0" fontId="1" fillId="3" borderId="0" xfId="0" applyFont="1" applyFill="1" applyAlignment="1">
      <alignment horizontal="left" vertical="center"/>
    </xf>
    <xf numFmtId="49" fontId="1" fillId="0" borderId="0" xfId="0" applyNumberFormat="1" applyFont="1" applyAlignment="1">
      <alignment horizontal="left" vertical="center"/>
    </xf>
    <xf numFmtId="0" fontId="1" fillId="6" borderId="0" xfId="0" applyFont="1" applyFill="1" applyAlignment="1">
      <alignment horizontal="left" vertical="center"/>
    </xf>
    <xf numFmtId="0" fontId="1" fillId="8" borderId="0" xfId="0" applyFont="1" applyFill="1" applyAlignment="1">
      <alignment horizontal="left" vertical="center"/>
    </xf>
    <xf numFmtId="0" fontId="1" fillId="12" borderId="0" xfId="0" applyFont="1" applyFill="1" applyAlignment="1">
      <alignment horizontal="left" vertical="center"/>
    </xf>
    <xf numFmtId="0" fontId="1" fillId="12" borderId="1" xfId="0" applyFont="1" applyFill="1" applyBorder="1" applyAlignment="1">
      <alignment horizontal="left" vertical="center"/>
    </xf>
    <xf numFmtId="0" fontId="1" fillId="10" borderId="0" xfId="0" applyFont="1" applyFill="1" applyAlignment="1">
      <alignment horizontal="left" vertical="center"/>
    </xf>
    <xf numFmtId="0" fontId="1" fillId="4" borderId="0" xfId="0" applyFont="1" applyFill="1" applyAlignment="1">
      <alignment horizontal="left" vertical="center"/>
    </xf>
    <xf numFmtId="0" fontId="1" fillId="4" borderId="5" xfId="0" applyFont="1" applyFill="1" applyBorder="1" applyAlignment="1">
      <alignment horizontal="left" vertical="center"/>
    </xf>
    <xf numFmtId="0" fontId="1" fillId="4" borderId="9" xfId="0" applyFont="1" applyFill="1" applyBorder="1" applyAlignment="1">
      <alignment horizontal="left" vertical="center"/>
    </xf>
    <xf numFmtId="0" fontId="1" fillId="4" borderId="7" xfId="0" applyFont="1" applyFill="1" applyBorder="1" applyAlignment="1">
      <alignment horizontal="left" vertical="center"/>
    </xf>
    <xf numFmtId="0" fontId="1" fillId="0" borderId="0" xfId="0" applyFont="1" applyAlignment="1">
      <alignment horizontal="left" vertical="center" readingOrder="1"/>
    </xf>
    <xf numFmtId="0" fontId="1" fillId="9" borderId="0" xfId="0" applyFont="1" applyFill="1" applyAlignment="1">
      <alignment horizontal="left" vertical="center"/>
    </xf>
    <xf numFmtId="0" fontId="1" fillId="7" borderId="5" xfId="0" applyFont="1" applyFill="1" applyBorder="1" applyAlignment="1">
      <alignment horizontal="left" vertical="center"/>
    </xf>
    <xf numFmtId="0" fontId="1" fillId="12" borderId="0" xfId="0" applyFont="1" applyFill="1" applyAlignment="1">
      <alignment horizontal="left" vertical="center" readingOrder="1"/>
    </xf>
    <xf numFmtId="0" fontId="1" fillId="11" borderId="0" xfId="0" applyFont="1" applyFill="1" applyAlignment="1">
      <alignment horizontal="left" vertical="center"/>
    </xf>
    <xf numFmtId="0" fontId="1" fillId="5" borderId="0" xfId="0" applyFont="1" applyFill="1" applyAlignment="1">
      <alignment horizontal="left" vertical="center"/>
    </xf>
    <xf numFmtId="0" fontId="6" fillId="13" borderId="0" xfId="0" applyFont="1" applyFill="1" applyAlignment="1">
      <alignment horizontal="left" vertical="center"/>
    </xf>
    <xf numFmtId="0" fontId="9" fillId="14" borderId="0" xfId="0" applyFont="1" applyFill="1" applyAlignment="1">
      <alignment horizontal="left" vertical="center"/>
    </xf>
    <xf numFmtId="2" fontId="9" fillId="0" borderId="0" xfId="0" applyNumberFormat="1" applyFont="1" applyAlignment="1">
      <alignment horizontal="left" vertical="center"/>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Medium9"/>
  <colors>
    <mruColors>
      <color rgb="FFE8B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Qiyang Zhang" id="{90F10DCD-E666-764B-AC97-C6D3785B09FC}" userId="Qiyang Zhang" providerId="None"/>
  <person displayName="hguan3@student.gsu.edu" id="{EBE4822F-45F9-47C8-AC56-9C7CF8CE5E51}" userId="S::urn:spo:guest#hguan3@student.gsu.edu::" providerId="AD"/>
  <person displayName="Yuan Sui" id="{0E92E641-96BE-4DD7-94D1-4CB1D515C6BA}" userId="S::ysui4@jh.edu::7ad1fd51-70c1-44b3-bb40-2eed130bc2c7" providerId="AD"/>
  <person displayName="Hongjie Guan" id="{BBEC87CE-C97D-48B1-8B5C-7E9829CA7774}" userId="S::hguan15@jh.edu::eecae90a-420c-4cd5-847f-818552303381" providerId="AD"/>
  <person displayName="Liwei Zhao" id="{127174EF-2888-4157-8F68-64F9021BB891}" userId="S::lzhao50@jh.edu::12a6fa85-5ead-488c-841b-12957979526f" providerId="AD"/>
  <person displayName="qiyang zhang" id="{2F13B7C2-17EE-4859-B1AD-2424D1235D3C}" userId="S::qzhang74@jh.edu::a8418847-724f-4dd6-9dc6-2bc5b6316e7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4-02-23T00:56:32.07" personId="{2F13B7C2-17EE-4859-B1AD-2424D1235D3C}" id="{15294AE8-391F-432D-84EC-0A7883A4C006}">
    <text>https://en.wikipedia.org/wiki/Language_family</text>
  </threadedComment>
  <threadedComment ref="Q1" dT="2024-02-23T00:56:52.23" personId="{2F13B7C2-17EE-4859-B1AD-2424D1235D3C}" id="{DD260C9E-0F4E-4790-BF8A-8133980E3C32}" parentId="{15294AE8-391F-432D-84EC-0A7883A4C006}">
    <text>Check 2022 glotology</text>
  </threadedComment>
  <threadedComment ref="AS1" dT="2024-08-19T13:49:56.96" personId="{2F13B7C2-17EE-4859-B1AD-2424D1235D3C}" id="{5F3BC817-75EB-499B-BD1A-9C38A0FBADD2}">
    <text>research design</text>
  </threadedComment>
  <threadedComment ref="H2" dT="2024-08-22T23:44:08.83" personId="{0E92E641-96BE-4DD7-94D1-4CB1D515C6BA}" id="{146F8F7D-7C06-477B-8004-F93105847A37}">
    <text>no result in resurchify</text>
  </threadedComment>
  <threadedComment ref="H6" dT="2024-08-22T23:44:08.83" personId="{0E92E641-96BE-4DD7-94D1-4CB1D515C6BA}" id="{5AD8C75E-93EB-49C3-8A42-655B62D6859A}">
    <text>no result in resurchify</text>
  </threadedComment>
  <threadedComment ref="H7" dT="2024-08-22T23:44:08.83" personId="{0E92E641-96BE-4DD7-94D1-4CB1D515C6BA}" id="{5ACD8768-1341-41D7-BFDE-B0FA7AF21898}">
    <text>no result in resurchify</text>
  </threadedComment>
  <threadedComment ref="H8" dT="2024-08-22T23:44:08.83" personId="{0E92E641-96BE-4DD7-94D1-4CB1D515C6BA}" id="{D2BDAF2D-3B1E-4B6E-A59A-0E155CDC5333}">
    <text>no result in resurchify</text>
  </threadedComment>
  <threadedComment ref="H10" dT="2024-08-22T23:44:08.83" personId="{0E92E641-96BE-4DD7-94D1-4CB1D515C6BA}" id="{DA860DDB-23E4-42DC-98D4-234D6F0DD1A2}">
    <text>no result in resurchify</text>
  </threadedComment>
  <threadedComment ref="H11" dT="2024-08-22T23:44:08.83" personId="{0E92E641-96BE-4DD7-94D1-4CB1D515C6BA}" id="{ACC7CE9A-5B8B-4CDC-8DA6-667A3FE05F42}">
    <text>Dissertations &amp; Theses</text>
  </threadedComment>
  <threadedComment ref="H13" dT="2024-08-22T23:44:08.83" personId="{0E92E641-96BE-4DD7-94D1-4CB1D515C6BA}" id="{43328A96-10BE-48EE-900F-9B7D20568E87}">
    <text>no result in resurchify</text>
  </threadedComment>
  <threadedComment ref="H15" dT="2024-08-22T23:44:08.83" personId="{0E92E641-96BE-4DD7-94D1-4CB1D515C6BA}" id="{DA4DC57D-0CF7-461A-B2B4-94C6D71FA545}">
    <text>no result in resurchify</text>
  </threadedComment>
  <threadedComment ref="H17" dT="2024-08-22T23:44:08.83" personId="{0E92E641-96BE-4DD7-94D1-4CB1D515C6BA}" id="{B74B3351-38F9-4CE1-BFFF-3F8802F9B79D}">
    <text>no result in resurchify</text>
  </threadedComment>
  <threadedComment ref="H20" dT="2024-08-22T23:44:08.83" personId="{0E92E641-96BE-4DD7-94D1-4CB1D515C6BA}" id="{21DF8897-CA5F-400F-B7D3-144AE18B2DDA}">
    <text>no result in resurchify</text>
  </threadedComment>
  <threadedComment ref="H24" dT="2024-08-22T23:44:08.83" personId="{0E92E641-96BE-4DD7-94D1-4CB1D515C6BA}" id="{E85C4CFB-D4CD-46A8-BBBA-929CEE3AA9B9}">
    <text>no result in resurchify</text>
  </threadedComment>
  <threadedComment ref="H26" dT="2024-08-22T23:44:08.83" personId="{0E92E641-96BE-4DD7-94D1-4CB1D515C6BA}" id="{2E946FA7-90E7-446D-A2CC-070BDB0D74CF}">
    <text>no result in resurchify</text>
  </threadedComment>
  <threadedComment ref="H28" dT="2024-08-22T23:44:08.83" personId="{0E92E641-96BE-4DD7-94D1-4CB1D515C6BA}" id="{DB281B4F-9CA5-48B7-BCAB-66DB1AF98E51}">
    <text>no result in resurchify</text>
  </threadedComment>
  <threadedComment ref="H32" dT="2024-08-22T23:44:08.83" personId="{0E92E641-96BE-4DD7-94D1-4CB1D515C6BA}" id="{F4E7F10B-7983-4749-91E9-062EEE1468DE}">
    <text>Dissertations &amp; Theses</text>
  </threadedComment>
  <threadedComment ref="O32" dT="2024-02-27T00:33:20.79" personId="{BBEC87CE-C97D-48B1-8B5C-7E9829CA7774}" id="{C2CDBAB3-DCEC-4CF3-9829-AD9C5B0601AF}">
    <text>Students have different first languages. Some students also have Spanish as their first language</text>
  </threadedComment>
  <threadedComment ref="H33" dT="2024-08-22T23:44:08.83" personId="{0E92E641-96BE-4DD7-94D1-4CB1D515C6BA}" id="{F8680127-DB99-458E-A128-D254D4B47B9B}">
    <text>no result in resurchify</text>
  </threadedComment>
  <threadedComment ref="H34" dT="2024-08-22T23:44:08.83" personId="{0E92E641-96BE-4DD7-94D1-4CB1D515C6BA}" id="{F1DC6E67-7C85-4C75-A747-690FE6BCA256}">
    <text>no result in resurchify</text>
  </threadedComment>
  <threadedComment ref="H35" dT="2024-08-22T23:44:08.83" personId="{0E92E641-96BE-4DD7-94D1-4CB1D515C6BA}" id="{5E2995D6-C9D6-4CB0-BFC1-3B6B87763105}">
    <text>no result in resurchify</text>
  </threadedComment>
  <threadedComment ref="H38" dT="2024-08-22T23:44:08.83" personId="{0E92E641-96BE-4DD7-94D1-4CB1D515C6BA}" id="{21BA6690-FE33-4739-B16A-91C03EA0354F}">
    <text>no result in resurchify</text>
  </threadedComment>
</ThreadedComments>
</file>

<file path=xl/threadedComments/threadedComment2.xml><?xml version="1.0" encoding="utf-8"?>
<ThreadedComments xmlns="http://schemas.microsoft.com/office/spreadsheetml/2018/threadedcomments" xmlns:x="http://schemas.openxmlformats.org/spreadsheetml/2006/main">
  <threadedComment ref="U10" dT="2024-02-22T10:18:02.52" personId="{90F10DCD-E666-764B-AC97-C6D3785B09FC}" id="{991DA3A1-47FB-9C46-BD8B-40F0AF8F9D0C}">
    <text>Assume to be the same as pre</text>
  </threadedComment>
  <threadedComment ref="P12" dT="2024-02-08T22:49:03.68" personId="{127174EF-2888-4157-8F68-64F9021BB891}" id="{25B5AA85-A259-40BC-A1C3-A1DB07E88FA6}" done="1">
    <text>Data is available for three sub-scales of FLCAS, but the overall score is not available.</text>
  </threadedComment>
  <threadedComment ref="AC82" dT="2024-02-12T03:50:10.77" personId="{EBE4822F-45F9-47C8-AC56-9C7CF8CE5E51}" id="{2229819D-582C-47DB-8E27-F8F0A1493676}">
    <text>not all items are reverse coded. in the case of items 2, 5, 6, 8, 11, 14, 18, 22, 28, and 32, the items are reverse coded with the answer “(A) Strongly Agree” indicating a low level of anxiety.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81"/>
  <sheetViews>
    <sheetView topLeftCell="M1" zoomScale="139" workbookViewId="0">
      <pane ySplit="1" topLeftCell="A2" activePane="bottomLeft" state="frozen"/>
      <selection pane="bottomLeft" activeCell="V6" sqref="V6"/>
    </sheetView>
  </sheetViews>
  <sheetFormatPr baseColWidth="10" defaultColWidth="8.6640625" defaultRowHeight="15" x14ac:dyDescent="0.2"/>
  <cols>
    <col min="1" max="1" width="5.5" style="7" customWidth="1"/>
    <col min="2" max="2" width="3.6640625" style="7" customWidth="1"/>
    <col min="3" max="5" width="8.6640625" style="7"/>
    <col min="6" max="6" width="12.5" style="7" customWidth="1"/>
    <col min="7" max="7" width="12.6640625" style="7" customWidth="1"/>
    <col min="8" max="8" width="25" style="7" customWidth="1"/>
    <col min="9" max="9" width="23.33203125" style="7" customWidth="1"/>
    <col min="10" max="10" width="6.33203125" style="32" customWidth="1"/>
    <col min="11" max="11" width="19.33203125" style="7" customWidth="1"/>
    <col min="12" max="12" width="12.6640625" style="7" bestFit="1" customWidth="1"/>
    <col min="13" max="13" width="13.83203125" style="7" customWidth="1"/>
    <col min="14" max="16" width="8.6640625" style="7"/>
    <col min="17" max="17" width="7.33203125" style="7" customWidth="1"/>
    <col min="18" max="18" width="7.6640625" style="7" customWidth="1"/>
    <col min="19" max="19" width="11.5" style="7" bestFit="1" customWidth="1"/>
    <col min="20" max="20" width="6.6640625" style="7" customWidth="1"/>
    <col min="21" max="21" width="11.1640625" style="7" customWidth="1"/>
    <col min="22" max="22" width="24.33203125" style="7" customWidth="1"/>
    <col min="23" max="23" width="7.1640625" style="67" customWidth="1"/>
    <col min="24" max="24" width="9.5" style="67" customWidth="1"/>
    <col min="25" max="25" width="6.33203125" style="67" customWidth="1"/>
    <col min="26" max="26" width="7.5" style="67" customWidth="1"/>
    <col min="27" max="27" width="6.33203125" style="67" customWidth="1"/>
    <col min="28" max="28" width="12.1640625" style="7" customWidth="1"/>
    <col min="29" max="32" width="8.6640625" style="7"/>
    <col min="33" max="33" width="10.33203125" style="7" customWidth="1"/>
    <col min="34" max="34" width="10.6640625" style="7" customWidth="1"/>
    <col min="35" max="41" width="8.6640625" style="7"/>
    <col min="42" max="42" width="34.6640625" style="7" bestFit="1" customWidth="1"/>
    <col min="43" max="43" width="17.1640625" style="10" customWidth="1"/>
    <col min="44" max="44" width="21.1640625" style="7" customWidth="1"/>
    <col min="45" max="45" width="35.33203125" style="7" customWidth="1"/>
    <col min="46" max="46" width="10.1640625" style="107" customWidth="1"/>
    <col min="47" max="47" width="9.1640625" style="107" customWidth="1"/>
    <col min="48" max="48" width="13" style="7" customWidth="1"/>
    <col min="49" max="49" width="10.6640625" style="7" bestFit="1" customWidth="1"/>
    <col min="50" max="50" width="30" style="7" customWidth="1"/>
    <col min="51" max="51" width="11.83203125" style="7" customWidth="1"/>
    <col min="52" max="53" width="11.1640625" style="7" customWidth="1"/>
    <col min="54" max="54" width="35.33203125" style="7" customWidth="1"/>
    <col min="55" max="55" width="35.33203125" style="7" bestFit="1" customWidth="1"/>
    <col min="56" max="56" width="12.33203125" style="7" bestFit="1" customWidth="1"/>
    <col min="57" max="57" width="34.6640625" style="7" bestFit="1" customWidth="1"/>
    <col min="58" max="16384" width="8.6640625" style="7"/>
  </cols>
  <sheetData>
    <row r="1" spans="1:73" ht="16" x14ac:dyDescent="0.2">
      <c r="A1" s="40" t="s">
        <v>0</v>
      </c>
      <c r="B1" s="41" t="s">
        <v>1</v>
      </c>
      <c r="C1" s="42" t="s">
        <v>2</v>
      </c>
      <c r="D1" s="19" t="s">
        <v>3</v>
      </c>
      <c r="E1" s="19" t="s">
        <v>4</v>
      </c>
      <c r="F1" s="19" t="s">
        <v>5</v>
      </c>
      <c r="G1" s="19" t="s">
        <v>6</v>
      </c>
      <c r="H1" s="19" t="s">
        <v>7</v>
      </c>
      <c r="I1" s="19" t="s">
        <v>8</v>
      </c>
      <c r="J1" s="43" t="s">
        <v>9</v>
      </c>
      <c r="K1" s="19" t="s">
        <v>10</v>
      </c>
      <c r="L1" s="44" t="s">
        <v>11</v>
      </c>
      <c r="M1" s="19" t="s">
        <v>12</v>
      </c>
      <c r="N1" s="19" t="s">
        <v>13</v>
      </c>
      <c r="O1" s="44" t="s">
        <v>14</v>
      </c>
      <c r="P1" s="44" t="s">
        <v>15</v>
      </c>
      <c r="Q1" s="44" t="s">
        <v>16</v>
      </c>
      <c r="R1" s="44" t="s">
        <v>17</v>
      </c>
      <c r="S1" s="19" t="s">
        <v>18</v>
      </c>
      <c r="T1" s="19" t="s">
        <v>19</v>
      </c>
      <c r="U1" s="19" t="s">
        <v>20</v>
      </c>
      <c r="V1" s="45" t="s">
        <v>21</v>
      </c>
      <c r="W1" s="45" t="s">
        <v>22</v>
      </c>
      <c r="X1" s="45" t="s">
        <v>23</v>
      </c>
      <c r="Y1" s="45" t="s">
        <v>24</v>
      </c>
      <c r="Z1" s="45" t="s">
        <v>25</v>
      </c>
      <c r="AA1" s="45" t="s">
        <v>26</v>
      </c>
      <c r="AB1" s="45" t="s">
        <v>27</v>
      </c>
      <c r="AC1" s="19" t="s">
        <v>28</v>
      </c>
      <c r="AD1" s="19" t="s">
        <v>29</v>
      </c>
      <c r="AE1" s="19" t="s">
        <v>30</v>
      </c>
      <c r="AF1" s="19" t="s">
        <v>31</v>
      </c>
      <c r="AG1" s="19" t="s">
        <v>32</v>
      </c>
      <c r="AH1" s="19" t="s">
        <v>33</v>
      </c>
      <c r="AI1" s="19" t="s">
        <v>34</v>
      </c>
      <c r="AJ1" s="19" t="s">
        <v>35</v>
      </c>
      <c r="AK1" s="19" t="s">
        <v>36</v>
      </c>
      <c r="AL1" s="19" t="s">
        <v>37</v>
      </c>
      <c r="AM1" s="19" t="s">
        <v>38</v>
      </c>
      <c r="AN1" s="19" t="s">
        <v>39</v>
      </c>
      <c r="AO1" s="19" t="s">
        <v>40</v>
      </c>
      <c r="AP1" s="19" t="s">
        <v>41</v>
      </c>
      <c r="AQ1" s="46" t="s">
        <v>42</v>
      </c>
      <c r="AR1" s="19" t="s">
        <v>43</v>
      </c>
      <c r="AS1" s="19" t="s">
        <v>44</v>
      </c>
      <c r="AT1" s="106" t="s">
        <v>45</v>
      </c>
      <c r="AU1" s="106" t="s">
        <v>46</v>
      </c>
      <c r="AV1" s="19" t="s">
        <v>47</v>
      </c>
      <c r="AW1" s="19" t="s">
        <v>48</v>
      </c>
      <c r="AX1" s="19" t="s">
        <v>49</v>
      </c>
      <c r="AY1" s="46" t="s">
        <v>50</v>
      </c>
      <c r="AZ1" s="46" t="s">
        <v>51</v>
      </c>
      <c r="BA1" s="46" t="s">
        <v>52</v>
      </c>
      <c r="BB1" s="19" t="s">
        <v>53</v>
      </c>
      <c r="BC1" s="3" t="s">
        <v>54</v>
      </c>
      <c r="BD1" s="46" t="s">
        <v>55</v>
      </c>
      <c r="BE1" s="19" t="s">
        <v>56</v>
      </c>
      <c r="BF1" s="112"/>
      <c r="BG1" s="112"/>
      <c r="BH1" s="112"/>
      <c r="BI1" s="112"/>
      <c r="BJ1" s="112"/>
      <c r="BK1" s="112"/>
      <c r="BL1" s="112"/>
      <c r="BM1" s="19"/>
      <c r="BN1" s="112"/>
      <c r="BO1" s="112"/>
      <c r="BP1" s="112"/>
      <c r="BQ1" s="112"/>
      <c r="BR1" s="81"/>
      <c r="BS1" s="81"/>
      <c r="BT1" s="81"/>
      <c r="BU1" s="81"/>
    </row>
    <row r="2" spans="1:73" x14ac:dyDescent="0.2">
      <c r="A2" s="81"/>
      <c r="B2" s="81"/>
      <c r="C2" s="81" t="s">
        <v>57</v>
      </c>
      <c r="D2" s="81" t="s">
        <v>58</v>
      </c>
      <c r="E2" s="81" t="s">
        <v>59</v>
      </c>
      <c r="F2" s="9" t="s">
        <v>60</v>
      </c>
      <c r="G2" s="8" t="s">
        <v>61</v>
      </c>
      <c r="H2" s="135"/>
      <c r="I2" s="81" t="s">
        <v>62</v>
      </c>
      <c r="J2" s="32">
        <v>21.11</v>
      </c>
      <c r="K2" s="81" t="s">
        <v>63</v>
      </c>
      <c r="L2" s="81" t="s">
        <v>64</v>
      </c>
      <c r="M2" s="81"/>
      <c r="N2" s="81" t="s">
        <v>65</v>
      </c>
      <c r="O2" s="8" t="s">
        <v>66</v>
      </c>
      <c r="P2" s="8" t="s">
        <v>67</v>
      </c>
      <c r="Q2" s="8">
        <v>0</v>
      </c>
      <c r="R2" s="8">
        <v>1</v>
      </c>
      <c r="S2" s="81">
        <v>0</v>
      </c>
      <c r="T2" s="81" t="s">
        <v>68</v>
      </c>
      <c r="U2" s="81" t="s">
        <v>68</v>
      </c>
      <c r="V2" s="81" t="s">
        <v>69</v>
      </c>
      <c r="W2" s="81">
        <v>1</v>
      </c>
      <c r="X2" s="81">
        <v>0</v>
      </c>
      <c r="Y2" s="81">
        <v>0</v>
      </c>
      <c r="Z2" s="81">
        <v>0</v>
      </c>
      <c r="AA2" s="81">
        <v>0</v>
      </c>
      <c r="AB2" s="81">
        <v>55</v>
      </c>
      <c r="AC2" s="81">
        <v>43</v>
      </c>
      <c r="AD2" s="81">
        <f>AC2/AB2</f>
        <v>0.78181818181818186</v>
      </c>
      <c r="AE2" s="81">
        <v>12</v>
      </c>
      <c r="AF2" s="81"/>
      <c r="AG2" s="81"/>
      <c r="AH2" s="81"/>
      <c r="AI2" s="81"/>
      <c r="AJ2" s="81"/>
      <c r="AK2" s="81"/>
      <c r="AL2" s="81"/>
      <c r="AM2" s="81"/>
      <c r="AN2" s="81"/>
      <c r="AO2" s="81"/>
      <c r="AP2" s="81" t="s">
        <v>70</v>
      </c>
      <c r="AQ2" s="113">
        <v>11</v>
      </c>
      <c r="AR2" s="81" t="s">
        <v>71</v>
      </c>
      <c r="AS2" s="81" t="s">
        <v>72</v>
      </c>
      <c r="AU2" s="107">
        <v>1</v>
      </c>
      <c r="AV2" s="81">
        <v>1</v>
      </c>
      <c r="AW2" s="114">
        <v>1</v>
      </c>
      <c r="AX2" s="81" t="s">
        <v>73</v>
      </c>
      <c r="AY2" s="81"/>
      <c r="AZ2" s="81">
        <v>1</v>
      </c>
      <c r="BA2" s="81"/>
      <c r="BB2" s="81" t="s">
        <v>74</v>
      </c>
      <c r="BC2" s="81"/>
      <c r="BD2" s="81"/>
      <c r="BE2" s="81" t="s">
        <v>75</v>
      </c>
      <c r="BF2" s="81"/>
      <c r="BG2" s="81"/>
      <c r="BH2" s="81"/>
      <c r="BI2" s="81"/>
      <c r="BJ2" s="81"/>
      <c r="BK2" s="81"/>
      <c r="BL2" s="81"/>
      <c r="BM2" s="81"/>
      <c r="BN2" s="81"/>
      <c r="BO2" s="81"/>
      <c r="BP2" s="81"/>
      <c r="BQ2" s="81"/>
      <c r="BR2" s="81"/>
      <c r="BS2" s="81"/>
      <c r="BT2" s="81"/>
      <c r="BU2" s="81"/>
    </row>
    <row r="3" spans="1:73" ht="15" customHeight="1" x14ac:dyDescent="0.2">
      <c r="A3" s="81"/>
      <c r="B3" s="81"/>
      <c r="C3" s="81" t="s">
        <v>76</v>
      </c>
      <c r="D3" s="81" t="s">
        <v>58</v>
      </c>
      <c r="E3" s="81" t="s">
        <v>59</v>
      </c>
      <c r="F3" s="9" t="s">
        <v>77</v>
      </c>
      <c r="G3" s="8" t="s">
        <v>78</v>
      </c>
      <c r="H3" s="136">
        <v>3.48</v>
      </c>
      <c r="I3" s="81" t="s">
        <v>79</v>
      </c>
      <c r="J3" s="32">
        <v>21.5</v>
      </c>
      <c r="K3" s="81" t="s">
        <v>80</v>
      </c>
      <c r="L3" s="81" t="s">
        <v>64</v>
      </c>
      <c r="M3" s="81" t="s">
        <v>81</v>
      </c>
      <c r="N3" s="81" t="s">
        <v>65</v>
      </c>
      <c r="O3" s="81" t="s">
        <v>67</v>
      </c>
      <c r="P3" s="8" t="s">
        <v>82</v>
      </c>
      <c r="Q3" s="81">
        <v>1</v>
      </c>
      <c r="R3" s="81">
        <v>0</v>
      </c>
      <c r="S3" s="81">
        <v>1</v>
      </c>
      <c r="T3" s="114" t="s">
        <v>83</v>
      </c>
      <c r="U3" s="81"/>
      <c r="V3" s="137"/>
      <c r="W3" s="81">
        <v>0</v>
      </c>
      <c r="X3" s="81">
        <v>1</v>
      </c>
      <c r="Y3" s="81">
        <v>0</v>
      </c>
      <c r="Z3" s="81">
        <v>1</v>
      </c>
      <c r="AA3" s="81">
        <v>0</v>
      </c>
      <c r="AB3" s="81">
        <v>249</v>
      </c>
      <c r="AC3" s="81">
        <v>141</v>
      </c>
      <c r="AD3" s="81">
        <f t="shared" ref="AD3:AD38" si="0">AC3/AB3</f>
        <v>0.5662650602409639</v>
      </c>
      <c r="AE3" s="81">
        <v>106</v>
      </c>
      <c r="AF3" s="81"/>
      <c r="AG3" s="81"/>
      <c r="AH3" s="81">
        <v>2</v>
      </c>
      <c r="AI3" s="81">
        <v>190</v>
      </c>
      <c r="AJ3" s="81">
        <v>23</v>
      </c>
      <c r="AK3" s="81">
        <v>10</v>
      </c>
      <c r="AL3" s="81">
        <v>27</v>
      </c>
      <c r="AM3" s="81">
        <v>3</v>
      </c>
      <c r="AN3" s="81">
        <v>8</v>
      </c>
      <c r="AO3" s="81">
        <v>4</v>
      </c>
      <c r="AP3" s="81" t="s">
        <v>84</v>
      </c>
      <c r="AQ3" s="113">
        <v>30</v>
      </c>
      <c r="AR3" s="81" t="s">
        <v>85</v>
      </c>
      <c r="AS3" s="81" t="s">
        <v>86</v>
      </c>
      <c r="AU3" s="107">
        <v>1</v>
      </c>
      <c r="AV3" s="81">
        <v>0</v>
      </c>
      <c r="AW3" s="81">
        <v>1</v>
      </c>
      <c r="AX3" s="115" t="s">
        <v>79</v>
      </c>
      <c r="AY3" s="81"/>
      <c r="AZ3" s="81">
        <v>1</v>
      </c>
      <c r="BA3" s="81"/>
      <c r="BB3" s="81" t="s">
        <v>87</v>
      </c>
      <c r="BC3" s="81" t="s">
        <v>88</v>
      </c>
      <c r="BD3" s="81">
        <v>1</v>
      </c>
      <c r="BE3" s="81" t="s">
        <v>75</v>
      </c>
      <c r="BF3" s="81"/>
      <c r="BG3" s="81"/>
      <c r="BH3" s="81"/>
      <c r="BI3" s="81"/>
      <c r="BJ3" s="81"/>
      <c r="BK3" s="81"/>
      <c r="BL3" s="81"/>
      <c r="BM3" s="81"/>
      <c r="BN3" s="81"/>
      <c r="BO3" s="81"/>
      <c r="BP3" s="81"/>
      <c r="BQ3" s="81"/>
      <c r="BR3" s="81"/>
      <c r="BS3" s="81"/>
      <c r="BT3" s="81"/>
      <c r="BU3" s="81"/>
    </row>
    <row r="4" spans="1:73" x14ac:dyDescent="0.2">
      <c r="A4" s="81"/>
      <c r="B4" s="81"/>
      <c r="C4" s="81" t="s">
        <v>89</v>
      </c>
      <c r="D4" s="81" t="s">
        <v>58</v>
      </c>
      <c r="E4" s="81" t="s">
        <v>59</v>
      </c>
      <c r="F4" s="9" t="s">
        <v>90</v>
      </c>
      <c r="G4" s="8" t="s">
        <v>91</v>
      </c>
      <c r="H4" s="8">
        <v>3.91</v>
      </c>
      <c r="I4" s="81" t="s">
        <v>92</v>
      </c>
      <c r="J4" s="32">
        <v>22</v>
      </c>
      <c r="K4" s="81" t="s">
        <v>93</v>
      </c>
      <c r="L4" s="81" t="s">
        <v>64</v>
      </c>
      <c r="M4" s="81" t="s">
        <v>94</v>
      </c>
      <c r="N4" s="8" t="s">
        <v>65</v>
      </c>
      <c r="O4" s="8" t="s">
        <v>66</v>
      </c>
      <c r="P4" s="8" t="s">
        <v>67</v>
      </c>
      <c r="Q4" s="8">
        <v>0</v>
      </c>
      <c r="R4" s="8">
        <v>1</v>
      </c>
      <c r="S4" s="81">
        <v>0</v>
      </c>
      <c r="T4" s="81" t="s">
        <v>68</v>
      </c>
      <c r="U4" s="81" t="s">
        <v>68</v>
      </c>
      <c r="V4" s="81" t="s">
        <v>95</v>
      </c>
      <c r="W4" s="81">
        <v>0</v>
      </c>
      <c r="X4" s="81">
        <v>1</v>
      </c>
      <c r="Y4" s="81">
        <v>0</v>
      </c>
      <c r="Z4" s="81">
        <v>1</v>
      </c>
      <c r="AA4" s="81">
        <v>0</v>
      </c>
      <c r="AB4" s="81">
        <v>140</v>
      </c>
      <c r="AC4" s="81">
        <v>98</v>
      </c>
      <c r="AD4" s="81">
        <f t="shared" si="0"/>
        <v>0.7</v>
      </c>
      <c r="AE4" s="81">
        <v>42</v>
      </c>
      <c r="AF4" s="81"/>
      <c r="AG4" s="81"/>
      <c r="AH4" s="81"/>
      <c r="AI4" s="81"/>
      <c r="AJ4" s="81"/>
      <c r="AK4" s="81"/>
      <c r="AL4" s="81"/>
      <c r="AM4" s="81"/>
      <c r="AN4" s="81"/>
      <c r="AO4" s="81"/>
      <c r="AP4" s="81" t="s">
        <v>96</v>
      </c>
      <c r="AQ4" s="113">
        <v>7</v>
      </c>
      <c r="AR4" s="81" t="s">
        <v>97</v>
      </c>
      <c r="AS4" s="81" t="s">
        <v>98</v>
      </c>
      <c r="AU4" s="107">
        <v>1</v>
      </c>
      <c r="AV4" s="81">
        <v>1</v>
      </c>
      <c r="AW4" s="81">
        <v>0</v>
      </c>
      <c r="AX4" s="115"/>
      <c r="AY4" s="81"/>
      <c r="AZ4" s="81">
        <v>1</v>
      </c>
      <c r="BA4" s="81"/>
      <c r="BB4" s="81" t="s">
        <v>99</v>
      </c>
      <c r="BC4" s="81" t="s">
        <v>100</v>
      </c>
      <c r="BD4" s="81"/>
      <c r="BE4" s="81" t="s">
        <v>75</v>
      </c>
      <c r="BF4" s="81"/>
      <c r="BG4" s="81"/>
      <c r="BH4" s="81"/>
      <c r="BI4" s="81"/>
      <c r="BJ4" s="81"/>
      <c r="BK4" s="81"/>
      <c r="BL4" s="81"/>
      <c r="BM4" s="81"/>
      <c r="BN4" s="81"/>
      <c r="BO4" s="81"/>
      <c r="BP4" s="81"/>
      <c r="BQ4" s="81"/>
      <c r="BR4" s="81"/>
      <c r="BS4" s="81"/>
      <c r="BT4" s="81"/>
      <c r="BU4" s="81"/>
    </row>
    <row r="5" spans="1:73" x14ac:dyDescent="0.2">
      <c r="A5" s="81"/>
      <c r="B5" s="81"/>
      <c r="C5" s="81" t="s">
        <v>101</v>
      </c>
      <c r="D5" s="81" t="s">
        <v>58</v>
      </c>
      <c r="E5" s="81" t="s">
        <v>59</v>
      </c>
      <c r="F5" s="9" t="s">
        <v>102</v>
      </c>
      <c r="G5" s="8" t="s">
        <v>103</v>
      </c>
      <c r="H5" s="8">
        <v>1.71</v>
      </c>
      <c r="I5" s="81" t="s">
        <v>104</v>
      </c>
      <c r="J5" s="32">
        <v>20.2</v>
      </c>
      <c r="K5" s="81" t="s">
        <v>105</v>
      </c>
      <c r="L5" s="81" t="s">
        <v>64</v>
      </c>
      <c r="M5" s="81" t="s">
        <v>106</v>
      </c>
      <c r="N5" s="8" t="s">
        <v>65</v>
      </c>
      <c r="O5" s="8" t="s">
        <v>66</v>
      </c>
      <c r="P5" s="8" t="s">
        <v>67</v>
      </c>
      <c r="Q5" s="8">
        <v>0</v>
      </c>
      <c r="R5" s="8">
        <v>1</v>
      </c>
      <c r="S5" s="81">
        <v>0</v>
      </c>
      <c r="T5" s="81" t="s">
        <v>68</v>
      </c>
      <c r="U5" s="81" t="s">
        <v>68</v>
      </c>
      <c r="V5" s="81" t="s">
        <v>107</v>
      </c>
      <c r="W5" s="81">
        <v>0</v>
      </c>
      <c r="X5" s="81">
        <v>1</v>
      </c>
      <c r="Y5" s="81">
        <v>0</v>
      </c>
      <c r="Z5" s="81">
        <v>0</v>
      </c>
      <c r="AA5" s="81">
        <v>1</v>
      </c>
      <c r="AB5" s="81">
        <v>42</v>
      </c>
      <c r="AC5" s="81" t="s">
        <v>100</v>
      </c>
      <c r="AD5" s="81"/>
      <c r="AE5" s="81" t="s">
        <v>100</v>
      </c>
      <c r="AF5" s="81" t="s">
        <v>100</v>
      </c>
      <c r="AG5" s="81"/>
      <c r="AH5" s="81" t="s">
        <v>100</v>
      </c>
      <c r="AI5" s="81" t="s">
        <v>100</v>
      </c>
      <c r="AJ5" s="81" t="s">
        <v>100</v>
      </c>
      <c r="AK5" s="81" t="s">
        <v>100</v>
      </c>
      <c r="AL5" s="81" t="s">
        <v>100</v>
      </c>
      <c r="AM5" s="81" t="s">
        <v>100</v>
      </c>
      <c r="AN5" s="81" t="s">
        <v>100</v>
      </c>
      <c r="AO5" s="81" t="s">
        <v>100</v>
      </c>
      <c r="AP5" s="81" t="s">
        <v>108</v>
      </c>
      <c r="AQ5" s="113">
        <v>7</v>
      </c>
      <c r="AR5" s="81" t="s">
        <v>109</v>
      </c>
      <c r="AS5" s="81" t="s">
        <v>72</v>
      </c>
      <c r="AU5" s="107">
        <v>1</v>
      </c>
      <c r="AV5" s="81">
        <v>1</v>
      </c>
      <c r="AW5" s="81">
        <v>0</v>
      </c>
      <c r="AX5" s="115" t="s">
        <v>110</v>
      </c>
      <c r="AY5" s="81"/>
      <c r="AZ5" s="81">
        <v>1</v>
      </c>
      <c r="BA5" s="81"/>
      <c r="BB5" s="81" t="s">
        <v>111</v>
      </c>
      <c r="BC5" s="81"/>
      <c r="BD5" s="81"/>
      <c r="BE5" s="81" t="s">
        <v>112</v>
      </c>
      <c r="BF5" s="81"/>
      <c r="BG5" s="81"/>
      <c r="BH5" s="81"/>
      <c r="BI5" s="81"/>
      <c r="BJ5" s="81"/>
      <c r="BK5" s="81"/>
      <c r="BL5" s="81"/>
      <c r="BM5" s="81"/>
      <c r="BN5" s="81"/>
      <c r="BO5" s="81"/>
      <c r="BP5" s="81"/>
      <c r="BQ5" s="81"/>
      <c r="BR5" s="81"/>
      <c r="BS5" s="81"/>
      <c r="BT5" s="81"/>
      <c r="BU5" s="81"/>
    </row>
    <row r="6" spans="1:73" x14ac:dyDescent="0.2">
      <c r="A6" s="81"/>
      <c r="B6" s="81"/>
      <c r="C6" s="81" t="s">
        <v>101</v>
      </c>
      <c r="D6" s="81" t="s">
        <v>58</v>
      </c>
      <c r="E6" s="81" t="s">
        <v>59</v>
      </c>
      <c r="F6" s="9" t="s">
        <v>113</v>
      </c>
      <c r="G6" s="8" t="s">
        <v>114</v>
      </c>
      <c r="H6" s="135"/>
      <c r="I6" s="81" t="s">
        <v>115</v>
      </c>
      <c r="J6" s="32">
        <v>20.5</v>
      </c>
      <c r="K6" s="11" t="s">
        <v>116</v>
      </c>
      <c r="L6" s="81" t="s">
        <v>64</v>
      </c>
      <c r="M6" s="81" t="s">
        <v>117</v>
      </c>
      <c r="N6" s="8" t="s">
        <v>118</v>
      </c>
      <c r="O6" s="8" t="s">
        <v>119</v>
      </c>
      <c r="P6" s="8" t="s">
        <v>67</v>
      </c>
      <c r="Q6" s="8">
        <v>0</v>
      </c>
      <c r="R6" s="8">
        <v>1</v>
      </c>
      <c r="S6" s="81">
        <v>0</v>
      </c>
      <c r="T6" s="81" t="s">
        <v>120</v>
      </c>
      <c r="U6" s="81" t="s">
        <v>120</v>
      </c>
      <c r="V6" s="81" t="s">
        <v>121</v>
      </c>
      <c r="W6" s="81">
        <v>1</v>
      </c>
      <c r="X6" s="81">
        <v>0</v>
      </c>
      <c r="Y6" s="81">
        <v>0</v>
      </c>
      <c r="Z6" s="81">
        <v>0</v>
      </c>
      <c r="AA6" s="81">
        <v>0</v>
      </c>
      <c r="AB6" s="81">
        <v>60</v>
      </c>
      <c r="AC6" s="81" t="s">
        <v>100</v>
      </c>
      <c r="AD6" s="81"/>
      <c r="AE6" s="81" t="s">
        <v>100</v>
      </c>
      <c r="AF6" s="81" t="s">
        <v>122</v>
      </c>
      <c r="AG6" s="81">
        <v>1</v>
      </c>
      <c r="AH6" s="81" t="s">
        <v>100</v>
      </c>
      <c r="AI6" s="81" t="s">
        <v>100</v>
      </c>
      <c r="AJ6" s="81" t="s">
        <v>100</v>
      </c>
      <c r="AK6" s="81" t="s">
        <v>100</v>
      </c>
      <c r="AL6" s="81" t="s">
        <v>100</v>
      </c>
      <c r="AM6" s="81" t="s">
        <v>100</v>
      </c>
      <c r="AN6" s="81" t="s">
        <v>100</v>
      </c>
      <c r="AO6" s="81" t="s">
        <v>100</v>
      </c>
      <c r="AP6" s="81" t="s">
        <v>123</v>
      </c>
      <c r="AQ6" s="113" t="s">
        <v>100</v>
      </c>
      <c r="AR6" s="81" t="s">
        <v>100</v>
      </c>
      <c r="AS6" s="81" t="s">
        <v>124</v>
      </c>
      <c r="AT6" s="107">
        <v>1</v>
      </c>
      <c r="AV6" s="81">
        <v>0</v>
      </c>
      <c r="AW6" s="81">
        <v>1</v>
      </c>
      <c r="AX6" s="115" t="s">
        <v>125</v>
      </c>
      <c r="AY6" s="81"/>
      <c r="AZ6" s="81">
        <v>1</v>
      </c>
      <c r="BA6" s="81"/>
      <c r="BB6" s="81" t="s">
        <v>126</v>
      </c>
      <c r="BC6" s="81" t="s">
        <v>100</v>
      </c>
      <c r="BD6" s="81" t="s">
        <v>100</v>
      </c>
      <c r="BE6" s="81" t="s">
        <v>75</v>
      </c>
      <c r="BF6" s="81"/>
      <c r="BG6" s="81"/>
      <c r="BH6" s="81"/>
      <c r="BI6" s="81"/>
      <c r="BJ6" s="81"/>
      <c r="BK6" s="81"/>
      <c r="BL6" s="81"/>
      <c r="BM6" s="81"/>
      <c r="BN6" s="81"/>
      <c r="BO6" s="81"/>
      <c r="BP6" s="81"/>
      <c r="BQ6" s="81"/>
      <c r="BR6" s="81"/>
      <c r="BS6" s="81"/>
      <c r="BT6" s="81"/>
      <c r="BU6" s="81"/>
    </row>
    <row r="7" spans="1:73" x14ac:dyDescent="0.2">
      <c r="A7" s="81"/>
      <c r="B7" s="81"/>
      <c r="C7" s="81" t="s">
        <v>127</v>
      </c>
      <c r="D7" s="81" t="s">
        <v>58</v>
      </c>
      <c r="E7" s="81" t="s">
        <v>59</v>
      </c>
      <c r="F7" s="9" t="s">
        <v>128</v>
      </c>
      <c r="G7" s="8" t="s">
        <v>129</v>
      </c>
      <c r="H7" s="135"/>
      <c r="I7" s="81" t="s">
        <v>130</v>
      </c>
      <c r="J7" s="32">
        <v>20.100000000000001</v>
      </c>
      <c r="K7" s="114" t="s">
        <v>131</v>
      </c>
      <c r="L7" s="81" t="s">
        <v>64</v>
      </c>
      <c r="M7" s="81" t="s">
        <v>132</v>
      </c>
      <c r="N7" s="8" t="s">
        <v>118</v>
      </c>
      <c r="O7" s="8" t="s">
        <v>133</v>
      </c>
      <c r="P7" s="8" t="s">
        <v>67</v>
      </c>
      <c r="Q7" s="8"/>
      <c r="R7" s="8"/>
      <c r="S7" s="81">
        <v>0</v>
      </c>
      <c r="T7" s="81" t="s">
        <v>134</v>
      </c>
      <c r="U7" s="81" t="s">
        <v>134</v>
      </c>
      <c r="V7" s="81" t="s">
        <v>135</v>
      </c>
      <c r="W7" s="81">
        <v>0</v>
      </c>
      <c r="X7" s="81">
        <v>1</v>
      </c>
      <c r="Y7" s="81">
        <v>1</v>
      </c>
      <c r="Z7" s="81">
        <v>0</v>
      </c>
      <c r="AA7" s="81">
        <v>0</v>
      </c>
      <c r="AB7" s="81">
        <v>29</v>
      </c>
      <c r="AC7" s="81">
        <v>11</v>
      </c>
      <c r="AD7" s="81">
        <f t="shared" si="0"/>
        <v>0.37931034482758619</v>
      </c>
      <c r="AE7" s="81">
        <v>18</v>
      </c>
      <c r="AF7" s="81" t="s">
        <v>136</v>
      </c>
      <c r="AG7" s="81"/>
      <c r="AH7" s="81" t="s">
        <v>100</v>
      </c>
      <c r="AI7" s="81" t="s">
        <v>100</v>
      </c>
      <c r="AJ7" s="81" t="s">
        <v>100</v>
      </c>
      <c r="AK7" s="81" t="s">
        <v>100</v>
      </c>
      <c r="AL7" s="81" t="s">
        <v>100</v>
      </c>
      <c r="AM7" s="81" t="s">
        <v>100</v>
      </c>
      <c r="AN7" s="81" t="s">
        <v>100</v>
      </c>
      <c r="AO7" s="81" t="s">
        <v>100</v>
      </c>
      <c r="AP7" s="81" t="s">
        <v>137</v>
      </c>
      <c r="AQ7" s="113" t="s">
        <v>100</v>
      </c>
      <c r="AR7" s="81" t="s">
        <v>100</v>
      </c>
      <c r="AS7" s="47" t="s">
        <v>86</v>
      </c>
      <c r="AU7" s="107">
        <v>1</v>
      </c>
      <c r="AV7" s="81" t="s">
        <v>100</v>
      </c>
      <c r="AW7" s="81">
        <v>0</v>
      </c>
      <c r="AX7" s="134" t="s">
        <v>138</v>
      </c>
      <c r="AY7" s="81"/>
      <c r="AZ7" s="115"/>
      <c r="BA7" s="115">
        <v>1</v>
      </c>
      <c r="BB7" s="48" t="s">
        <v>139</v>
      </c>
      <c r="BC7" s="81" t="s">
        <v>100</v>
      </c>
      <c r="BD7" s="81" t="s">
        <v>100</v>
      </c>
      <c r="BE7" s="8" t="s">
        <v>140</v>
      </c>
      <c r="BF7" s="81"/>
      <c r="BG7" s="81"/>
      <c r="BH7" s="81"/>
      <c r="BI7" s="81"/>
      <c r="BJ7" s="81"/>
      <c r="BK7" s="81"/>
      <c r="BL7" s="81"/>
      <c r="BM7" s="81"/>
      <c r="BN7" s="81"/>
      <c r="BO7" s="81"/>
      <c r="BP7" s="81"/>
      <c r="BQ7" s="81"/>
      <c r="BR7" s="81"/>
      <c r="BS7" s="81"/>
      <c r="BT7" s="81"/>
      <c r="BU7" s="81"/>
    </row>
    <row r="8" spans="1:73" x14ac:dyDescent="0.2">
      <c r="A8" s="81"/>
      <c r="B8" s="81"/>
      <c r="C8" s="81" t="s">
        <v>127</v>
      </c>
      <c r="D8" s="81" t="s">
        <v>58</v>
      </c>
      <c r="E8" s="81" t="s">
        <v>59</v>
      </c>
      <c r="F8" s="9" t="s">
        <v>141</v>
      </c>
      <c r="G8" s="8" t="s">
        <v>142</v>
      </c>
      <c r="H8" s="135"/>
      <c r="I8" s="81" t="s">
        <v>143</v>
      </c>
      <c r="J8" s="32">
        <v>22</v>
      </c>
      <c r="K8" s="81" t="s">
        <v>144</v>
      </c>
      <c r="L8" s="81" t="s">
        <v>64</v>
      </c>
      <c r="M8" s="81" t="s">
        <v>145</v>
      </c>
      <c r="N8" s="8" t="s">
        <v>65</v>
      </c>
      <c r="O8" s="8" t="s">
        <v>66</v>
      </c>
      <c r="P8" s="8" t="s">
        <v>67</v>
      </c>
      <c r="Q8" s="8">
        <v>0</v>
      </c>
      <c r="R8" s="8">
        <v>1</v>
      </c>
      <c r="S8" s="81">
        <v>0</v>
      </c>
      <c r="T8" s="48" t="s">
        <v>68</v>
      </c>
      <c r="U8" s="48" t="s">
        <v>68</v>
      </c>
      <c r="V8" s="81" t="s">
        <v>146</v>
      </c>
      <c r="W8" s="81">
        <v>1</v>
      </c>
      <c r="X8" s="81">
        <v>0</v>
      </c>
      <c r="Y8" s="81">
        <v>0</v>
      </c>
      <c r="Z8" s="81">
        <v>0</v>
      </c>
      <c r="AA8" s="81">
        <v>0</v>
      </c>
      <c r="AB8" s="81">
        <v>55</v>
      </c>
      <c r="AC8" s="81">
        <v>43</v>
      </c>
      <c r="AD8" s="81">
        <f t="shared" si="0"/>
        <v>0.78181818181818186</v>
      </c>
      <c r="AE8" s="81">
        <v>12</v>
      </c>
      <c r="AF8" s="81"/>
      <c r="AG8" s="81">
        <v>1</v>
      </c>
      <c r="AH8" s="81" t="s">
        <v>100</v>
      </c>
      <c r="AI8" s="81" t="s">
        <v>100</v>
      </c>
      <c r="AJ8" s="81" t="s">
        <v>100</v>
      </c>
      <c r="AK8" s="81" t="s">
        <v>100</v>
      </c>
      <c r="AL8" s="81" t="s">
        <v>100</v>
      </c>
      <c r="AM8" s="81" t="s">
        <v>100</v>
      </c>
      <c r="AN8" s="81" t="s">
        <v>100</v>
      </c>
      <c r="AO8" s="81" t="s">
        <v>100</v>
      </c>
      <c r="AP8" s="81" t="s">
        <v>147</v>
      </c>
      <c r="AQ8" s="113">
        <v>11</v>
      </c>
      <c r="AR8" s="81">
        <v>11</v>
      </c>
      <c r="AS8" s="81" t="s">
        <v>148</v>
      </c>
      <c r="AT8" s="107">
        <v>1</v>
      </c>
      <c r="AV8" s="81">
        <v>1</v>
      </c>
      <c r="AW8" s="81">
        <v>0</v>
      </c>
      <c r="AX8" s="81" t="s">
        <v>149</v>
      </c>
      <c r="AY8" s="81"/>
      <c r="AZ8" s="81">
        <v>1</v>
      </c>
      <c r="BA8" s="81"/>
      <c r="BB8" s="81" t="s">
        <v>150</v>
      </c>
      <c r="BC8" s="81" t="s">
        <v>151</v>
      </c>
      <c r="BD8" s="81" t="s">
        <v>100</v>
      </c>
      <c r="BE8" s="81" t="s">
        <v>75</v>
      </c>
      <c r="BF8" s="81"/>
      <c r="BG8" s="81"/>
      <c r="BH8" s="81"/>
      <c r="BI8" s="81"/>
      <c r="BJ8" s="81"/>
      <c r="BK8" s="81"/>
      <c r="BL8" s="81"/>
      <c r="BM8" s="81"/>
      <c r="BN8" s="81"/>
      <c r="BO8" s="81"/>
      <c r="BP8" s="81"/>
      <c r="BQ8" s="81"/>
      <c r="BR8" s="81"/>
      <c r="BS8" s="81"/>
      <c r="BT8" s="81"/>
      <c r="BU8" s="81"/>
    </row>
    <row r="9" spans="1:73" ht="15" customHeight="1" x14ac:dyDescent="0.2">
      <c r="A9" s="81"/>
      <c r="B9" s="81"/>
      <c r="C9" s="81" t="s">
        <v>127</v>
      </c>
      <c r="D9" s="81" t="s">
        <v>58</v>
      </c>
      <c r="E9" s="81" t="s">
        <v>59</v>
      </c>
      <c r="F9" s="9" t="s">
        <v>152</v>
      </c>
      <c r="G9" s="8" t="s">
        <v>153</v>
      </c>
      <c r="H9" s="8">
        <v>2.5499999999999998</v>
      </c>
      <c r="I9" s="81" t="s">
        <v>100</v>
      </c>
      <c r="J9" s="32">
        <v>19</v>
      </c>
      <c r="K9" s="81" t="s">
        <v>154</v>
      </c>
      <c r="L9" s="81" t="s">
        <v>64</v>
      </c>
      <c r="M9" s="81" t="s">
        <v>155</v>
      </c>
      <c r="N9" s="8" t="s">
        <v>65</v>
      </c>
      <c r="O9" s="8" t="s">
        <v>156</v>
      </c>
      <c r="P9" s="8" t="s">
        <v>67</v>
      </c>
      <c r="Q9" s="8">
        <v>1</v>
      </c>
      <c r="R9" s="8">
        <v>1</v>
      </c>
      <c r="S9" s="81">
        <v>0</v>
      </c>
      <c r="T9" s="81" t="s">
        <v>157</v>
      </c>
      <c r="U9" s="81" t="s">
        <v>158</v>
      </c>
      <c r="V9" s="81" t="s">
        <v>159</v>
      </c>
      <c r="W9" s="81">
        <v>1</v>
      </c>
      <c r="X9" s="81">
        <v>0</v>
      </c>
      <c r="Y9" s="81">
        <v>0</v>
      </c>
      <c r="Z9" s="81">
        <v>0</v>
      </c>
      <c r="AA9" s="81">
        <v>0</v>
      </c>
      <c r="AB9" s="81">
        <v>78</v>
      </c>
      <c r="AC9" s="81">
        <v>43</v>
      </c>
      <c r="AD9" s="81">
        <f t="shared" si="0"/>
        <v>0.55128205128205132</v>
      </c>
      <c r="AE9" s="81">
        <v>35</v>
      </c>
      <c r="AF9" s="81"/>
      <c r="AG9" s="81"/>
      <c r="AH9" s="81" t="s">
        <v>100</v>
      </c>
      <c r="AI9" s="81" t="s">
        <v>100</v>
      </c>
      <c r="AJ9" s="81" t="s">
        <v>100</v>
      </c>
      <c r="AK9" s="81" t="s">
        <v>100</v>
      </c>
      <c r="AL9" s="81" t="s">
        <v>100</v>
      </c>
      <c r="AM9" s="81" t="s">
        <v>100</v>
      </c>
      <c r="AN9" s="81" t="s">
        <v>100</v>
      </c>
      <c r="AO9" s="81" t="s">
        <v>100</v>
      </c>
      <c r="AP9" s="8" t="s">
        <v>160</v>
      </c>
      <c r="AQ9" s="113">
        <v>12</v>
      </c>
      <c r="AR9" s="81">
        <v>12</v>
      </c>
      <c r="AS9" s="81" t="s">
        <v>161</v>
      </c>
      <c r="AU9" s="107">
        <v>1</v>
      </c>
      <c r="AV9" s="81">
        <v>0</v>
      </c>
      <c r="AW9" s="81">
        <v>0</v>
      </c>
      <c r="AX9" s="81" t="s">
        <v>162</v>
      </c>
      <c r="AY9" s="81"/>
      <c r="AZ9" s="81">
        <v>1</v>
      </c>
      <c r="BA9" s="81"/>
      <c r="BB9" s="8" t="s">
        <v>163</v>
      </c>
      <c r="BC9" s="81" t="s">
        <v>164</v>
      </c>
      <c r="BD9" s="81">
        <v>1</v>
      </c>
      <c r="BE9" s="116"/>
      <c r="BF9" s="81"/>
      <c r="BG9" s="81"/>
      <c r="BH9" s="81"/>
      <c r="BI9" s="81"/>
      <c r="BJ9" s="81"/>
      <c r="BK9" s="81"/>
      <c r="BL9" s="81"/>
      <c r="BM9" s="81"/>
      <c r="BN9" s="81"/>
      <c r="BO9" s="81"/>
      <c r="BP9" s="81"/>
      <c r="BQ9" s="81"/>
      <c r="BR9" s="81"/>
      <c r="BS9" s="81"/>
      <c r="BT9" s="81"/>
      <c r="BU9" s="81"/>
    </row>
    <row r="10" spans="1:73" ht="16" customHeight="1" x14ac:dyDescent="0.2">
      <c r="A10" s="81"/>
      <c r="B10" s="81"/>
      <c r="C10" s="81" t="s">
        <v>165</v>
      </c>
      <c r="D10" s="81" t="s">
        <v>58</v>
      </c>
      <c r="E10" s="81" t="s">
        <v>59</v>
      </c>
      <c r="F10" s="9" t="s">
        <v>166</v>
      </c>
      <c r="G10" s="8" t="s">
        <v>61</v>
      </c>
      <c r="H10" s="135"/>
      <c r="I10" s="81" t="s">
        <v>100</v>
      </c>
      <c r="J10" s="32">
        <v>17</v>
      </c>
      <c r="K10" s="81" t="s">
        <v>167</v>
      </c>
      <c r="L10" s="81" t="s">
        <v>168</v>
      </c>
      <c r="M10" s="81" t="s">
        <v>169</v>
      </c>
      <c r="N10" s="8" t="s">
        <v>65</v>
      </c>
      <c r="O10" s="8" t="s">
        <v>170</v>
      </c>
      <c r="P10" s="8" t="s">
        <v>67</v>
      </c>
      <c r="Q10" s="8">
        <v>1</v>
      </c>
      <c r="R10" s="8">
        <v>1</v>
      </c>
      <c r="S10" s="81">
        <v>0</v>
      </c>
      <c r="T10" s="81" t="s">
        <v>171</v>
      </c>
      <c r="U10" s="81" t="s">
        <v>172</v>
      </c>
      <c r="V10" s="81" t="s">
        <v>173</v>
      </c>
      <c r="W10" s="81">
        <v>0</v>
      </c>
      <c r="X10" s="81">
        <v>1</v>
      </c>
      <c r="Y10" s="81">
        <v>0</v>
      </c>
      <c r="Z10" s="81">
        <v>1</v>
      </c>
      <c r="AA10" s="81">
        <v>0</v>
      </c>
      <c r="AB10" s="81">
        <v>60</v>
      </c>
      <c r="AC10" s="81">
        <v>60</v>
      </c>
      <c r="AD10" s="81">
        <f t="shared" si="0"/>
        <v>1</v>
      </c>
      <c r="AE10" s="81">
        <v>0</v>
      </c>
      <c r="AF10" s="81"/>
      <c r="AG10" s="81"/>
      <c r="AH10" s="81" t="s">
        <v>100</v>
      </c>
      <c r="AI10" s="81" t="s">
        <v>174</v>
      </c>
      <c r="AJ10" s="81" t="s">
        <v>100</v>
      </c>
      <c r="AK10" s="81" t="s">
        <v>174</v>
      </c>
      <c r="AL10" s="81" t="s">
        <v>100</v>
      </c>
      <c r="AM10" s="81" t="s">
        <v>174</v>
      </c>
      <c r="AN10" s="81" t="s">
        <v>100</v>
      </c>
      <c r="AO10" s="81" t="s">
        <v>100</v>
      </c>
      <c r="AP10" s="81" t="s">
        <v>175</v>
      </c>
      <c r="AQ10" s="113">
        <v>7</v>
      </c>
      <c r="AR10" s="81">
        <v>7</v>
      </c>
      <c r="AS10" s="81" t="s">
        <v>176</v>
      </c>
      <c r="AT10" s="107">
        <v>1</v>
      </c>
      <c r="AV10" s="81">
        <v>1</v>
      </c>
      <c r="AW10" s="81">
        <v>0</v>
      </c>
      <c r="AX10" s="81" t="s">
        <v>177</v>
      </c>
      <c r="AY10" s="81"/>
      <c r="AZ10" s="81">
        <v>1</v>
      </c>
      <c r="BA10" s="81"/>
      <c r="BB10" s="81" t="s">
        <v>178</v>
      </c>
      <c r="BC10" s="81" t="s">
        <v>100</v>
      </c>
      <c r="BD10" s="81">
        <v>1</v>
      </c>
      <c r="BE10" s="81"/>
      <c r="BF10" s="81"/>
      <c r="BG10" s="81"/>
      <c r="BH10" s="81"/>
      <c r="BI10" s="81"/>
      <c r="BJ10" s="81"/>
      <c r="BK10" s="81"/>
      <c r="BL10" s="81"/>
      <c r="BM10" s="81"/>
      <c r="BN10" s="81"/>
      <c r="BO10" s="81"/>
      <c r="BP10" s="81"/>
      <c r="BQ10" s="81"/>
      <c r="BR10" s="81"/>
      <c r="BS10" s="81"/>
      <c r="BT10" s="81"/>
      <c r="BU10" s="81"/>
    </row>
    <row r="11" spans="1:73" ht="15" customHeight="1" x14ac:dyDescent="0.2">
      <c r="A11" s="81"/>
      <c r="B11" s="81"/>
      <c r="C11" s="81" t="s">
        <v>76</v>
      </c>
      <c r="D11" s="81" t="s">
        <v>127</v>
      </c>
      <c r="E11" s="81" t="s">
        <v>59</v>
      </c>
      <c r="F11" s="9" t="s">
        <v>179</v>
      </c>
      <c r="G11" s="8" t="s">
        <v>180</v>
      </c>
      <c r="H11" s="135"/>
      <c r="I11" s="81" t="s">
        <v>181</v>
      </c>
      <c r="J11" s="32">
        <v>20.5</v>
      </c>
      <c r="K11" s="81" t="s">
        <v>116</v>
      </c>
      <c r="L11" s="81" t="s">
        <v>64</v>
      </c>
      <c r="M11" s="81" t="s">
        <v>182</v>
      </c>
      <c r="N11" s="8" t="s">
        <v>118</v>
      </c>
      <c r="O11" s="8" t="s">
        <v>119</v>
      </c>
      <c r="P11" s="8" t="s">
        <v>67</v>
      </c>
      <c r="Q11" s="8">
        <v>0</v>
      </c>
      <c r="R11" s="8">
        <v>1</v>
      </c>
      <c r="S11" s="81">
        <v>0</v>
      </c>
      <c r="T11" s="81" t="s">
        <v>183</v>
      </c>
      <c r="U11" s="81" t="s">
        <v>183</v>
      </c>
      <c r="V11" s="81" t="s">
        <v>184</v>
      </c>
      <c r="W11" s="81">
        <v>1</v>
      </c>
      <c r="X11" s="81">
        <v>0</v>
      </c>
      <c r="Y11" s="81">
        <v>0</v>
      </c>
      <c r="Z11" s="81">
        <v>0</v>
      </c>
      <c r="AA11" s="81">
        <v>0</v>
      </c>
      <c r="AB11" s="81">
        <v>47</v>
      </c>
      <c r="AC11" s="81" t="s">
        <v>100</v>
      </c>
      <c r="AD11" s="81"/>
      <c r="AE11" s="81" t="s">
        <v>100</v>
      </c>
      <c r="AF11" s="81"/>
      <c r="AG11" s="81">
        <v>1</v>
      </c>
      <c r="AH11" s="81" t="s">
        <v>100</v>
      </c>
      <c r="AI11" s="81" t="s">
        <v>100</v>
      </c>
      <c r="AJ11" s="81" t="s">
        <v>100</v>
      </c>
      <c r="AK11" s="81" t="s">
        <v>100</v>
      </c>
      <c r="AL11" s="81">
        <v>47</v>
      </c>
      <c r="AM11" s="81" t="s">
        <v>100</v>
      </c>
      <c r="AN11" s="81" t="s">
        <v>100</v>
      </c>
      <c r="AO11" s="81" t="s">
        <v>100</v>
      </c>
      <c r="AP11" s="81" t="s">
        <v>185</v>
      </c>
      <c r="AQ11" s="113">
        <v>15</v>
      </c>
      <c r="AR11" s="81" t="s">
        <v>186</v>
      </c>
      <c r="AS11" s="81" t="s">
        <v>187</v>
      </c>
      <c r="AT11" s="107">
        <v>1</v>
      </c>
      <c r="AV11" s="81">
        <v>0</v>
      </c>
      <c r="AW11" s="81">
        <v>0</v>
      </c>
      <c r="AX11" s="81" t="s">
        <v>188</v>
      </c>
      <c r="AY11" s="81"/>
      <c r="AZ11" s="81">
        <v>1</v>
      </c>
      <c r="BA11" s="81"/>
      <c r="BB11" s="81" t="s">
        <v>189</v>
      </c>
      <c r="BC11" s="81" t="s">
        <v>190</v>
      </c>
      <c r="BD11" s="81">
        <v>0</v>
      </c>
      <c r="BE11" s="81"/>
      <c r="BF11" s="81"/>
      <c r="BG11" s="81"/>
      <c r="BH11" s="81"/>
      <c r="BI11" s="81"/>
      <c r="BJ11" s="81"/>
      <c r="BK11" s="81"/>
      <c r="BL11" s="81"/>
      <c r="BM11" s="81"/>
      <c r="BN11" s="81"/>
      <c r="BO11" s="81"/>
      <c r="BP11" s="81"/>
      <c r="BQ11" s="81"/>
      <c r="BR11" s="81"/>
      <c r="BS11" s="81"/>
      <c r="BT11" s="81"/>
      <c r="BU11" s="81"/>
    </row>
    <row r="12" spans="1:73" x14ac:dyDescent="0.2">
      <c r="A12" s="81"/>
      <c r="B12" s="81"/>
      <c r="C12" s="81" t="s">
        <v>76</v>
      </c>
      <c r="D12" s="81" t="s">
        <v>127</v>
      </c>
      <c r="E12" s="81" t="s">
        <v>59</v>
      </c>
      <c r="F12" s="9" t="s">
        <v>191</v>
      </c>
      <c r="G12" s="8" t="s">
        <v>192</v>
      </c>
      <c r="H12" s="8">
        <v>0.83</v>
      </c>
      <c r="I12" s="81" t="s">
        <v>193</v>
      </c>
      <c r="J12" s="32">
        <v>19.5</v>
      </c>
      <c r="K12" s="81" t="s">
        <v>194</v>
      </c>
      <c r="L12" s="81" t="s">
        <v>64</v>
      </c>
      <c r="M12" s="81" t="s">
        <v>195</v>
      </c>
      <c r="N12" s="8" t="s">
        <v>118</v>
      </c>
      <c r="O12" s="8" t="s">
        <v>196</v>
      </c>
      <c r="P12" s="8" t="s">
        <v>67</v>
      </c>
      <c r="Q12" s="8">
        <v>0</v>
      </c>
      <c r="R12" s="8">
        <v>1</v>
      </c>
      <c r="S12" s="81">
        <v>0</v>
      </c>
      <c r="T12" s="81" t="s">
        <v>197</v>
      </c>
      <c r="U12" s="81" t="s">
        <v>197</v>
      </c>
      <c r="V12" s="81" t="s">
        <v>198</v>
      </c>
      <c r="W12" s="81">
        <v>1</v>
      </c>
      <c r="X12" s="81">
        <v>0</v>
      </c>
      <c r="Y12" s="81">
        <v>0</v>
      </c>
      <c r="Z12" s="81">
        <v>0</v>
      </c>
      <c r="AA12" s="81">
        <v>0</v>
      </c>
      <c r="AB12" s="81">
        <v>111</v>
      </c>
      <c r="AC12" s="81">
        <v>84</v>
      </c>
      <c r="AD12" s="81">
        <f t="shared" si="0"/>
        <v>0.7567567567567568</v>
      </c>
      <c r="AE12" s="81">
        <v>27</v>
      </c>
      <c r="AF12" s="81" t="s">
        <v>199</v>
      </c>
      <c r="AG12" s="81">
        <v>1</v>
      </c>
      <c r="AH12" s="81" t="s">
        <v>100</v>
      </c>
      <c r="AI12" s="81" t="s">
        <v>100</v>
      </c>
      <c r="AJ12" s="81" t="s">
        <v>100</v>
      </c>
      <c r="AK12" s="81" t="s">
        <v>100</v>
      </c>
      <c r="AL12" s="81" t="s">
        <v>200</v>
      </c>
      <c r="AM12" s="81" t="s">
        <v>100</v>
      </c>
      <c r="AN12" s="81" t="s">
        <v>100</v>
      </c>
      <c r="AO12" s="81" t="s">
        <v>100</v>
      </c>
      <c r="AP12" s="81" t="s">
        <v>201</v>
      </c>
      <c r="AQ12" s="114">
        <v>48</v>
      </c>
      <c r="AR12" s="81" t="s">
        <v>202</v>
      </c>
      <c r="AS12" s="81" t="s">
        <v>86</v>
      </c>
      <c r="AT12" s="107">
        <v>1</v>
      </c>
      <c r="AV12" s="81">
        <v>0</v>
      </c>
      <c r="AW12" s="117">
        <v>1</v>
      </c>
      <c r="AX12" s="115" t="s">
        <v>203</v>
      </c>
      <c r="AY12" s="81"/>
      <c r="AZ12" s="81">
        <v>1</v>
      </c>
      <c r="BA12" s="81"/>
      <c r="BB12" s="81" t="s">
        <v>204</v>
      </c>
      <c r="BC12" s="81" t="s">
        <v>205</v>
      </c>
      <c r="BD12" s="81">
        <v>0</v>
      </c>
      <c r="BE12" s="81"/>
      <c r="BF12" s="81"/>
      <c r="BG12" s="81"/>
      <c r="BH12" s="81"/>
      <c r="BI12" s="81"/>
      <c r="BJ12" s="81"/>
      <c r="BK12" s="81"/>
      <c r="BL12" s="81"/>
      <c r="BM12" s="81"/>
      <c r="BN12" s="81"/>
      <c r="BO12" s="81"/>
      <c r="BP12" s="81"/>
      <c r="BQ12" s="81"/>
      <c r="BR12" s="81"/>
      <c r="BS12" s="81"/>
      <c r="BT12" s="81"/>
      <c r="BU12" s="81"/>
    </row>
    <row r="13" spans="1:73" x14ac:dyDescent="0.2">
      <c r="A13" s="81"/>
      <c r="B13" s="81"/>
      <c r="C13" s="81" t="s">
        <v>76</v>
      </c>
      <c r="D13" s="81" t="s">
        <v>127</v>
      </c>
      <c r="E13" s="81" t="s">
        <v>59</v>
      </c>
      <c r="F13" s="9" t="s">
        <v>206</v>
      </c>
      <c r="G13" s="8" t="s">
        <v>207</v>
      </c>
      <c r="H13" s="135"/>
      <c r="I13" s="81" t="s">
        <v>208</v>
      </c>
      <c r="J13" s="32">
        <v>19.5</v>
      </c>
      <c r="K13" s="81" t="s">
        <v>209</v>
      </c>
      <c r="L13" s="81" t="s">
        <v>64</v>
      </c>
      <c r="M13" s="81" t="s">
        <v>100</v>
      </c>
      <c r="N13" s="8" t="s">
        <v>65</v>
      </c>
      <c r="O13" s="8" t="s">
        <v>156</v>
      </c>
      <c r="P13" s="8" t="s">
        <v>67</v>
      </c>
      <c r="Q13" s="8">
        <v>1</v>
      </c>
      <c r="R13" s="8">
        <v>1</v>
      </c>
      <c r="S13" s="81">
        <v>0</v>
      </c>
      <c r="T13" s="81" t="s">
        <v>157</v>
      </c>
      <c r="U13" s="81" t="s">
        <v>157</v>
      </c>
      <c r="V13" s="81" t="s">
        <v>210</v>
      </c>
      <c r="W13" s="81">
        <v>1</v>
      </c>
      <c r="X13" s="81">
        <v>0</v>
      </c>
      <c r="Y13" s="81">
        <v>0</v>
      </c>
      <c r="Z13" s="81">
        <v>0</v>
      </c>
      <c r="AA13" s="81">
        <v>0</v>
      </c>
      <c r="AB13" s="81">
        <v>45</v>
      </c>
      <c r="AC13" s="81">
        <v>45</v>
      </c>
      <c r="AD13" s="81">
        <f t="shared" si="0"/>
        <v>1</v>
      </c>
      <c r="AE13" s="81">
        <v>0</v>
      </c>
      <c r="AF13" s="81" t="s">
        <v>100</v>
      </c>
      <c r="AG13" s="81" t="s">
        <v>100</v>
      </c>
      <c r="AH13" s="81" t="s">
        <v>100</v>
      </c>
      <c r="AI13" s="81" t="s">
        <v>100</v>
      </c>
      <c r="AJ13" s="81" t="s">
        <v>100</v>
      </c>
      <c r="AK13" s="81" t="s">
        <v>100</v>
      </c>
      <c r="AL13" s="81" t="s">
        <v>100</v>
      </c>
      <c r="AM13" s="81" t="s">
        <v>100</v>
      </c>
      <c r="AN13" s="81" t="s">
        <v>100</v>
      </c>
      <c r="AO13" s="81" t="s">
        <v>100</v>
      </c>
      <c r="AP13" s="81" t="s">
        <v>211</v>
      </c>
      <c r="AQ13" s="113">
        <v>8</v>
      </c>
      <c r="AR13" s="81" t="s">
        <v>212</v>
      </c>
      <c r="AS13" s="81" t="s">
        <v>86</v>
      </c>
      <c r="AU13" s="107">
        <v>1</v>
      </c>
      <c r="AV13" s="81">
        <v>1</v>
      </c>
      <c r="AW13" s="81">
        <v>0</v>
      </c>
      <c r="AX13" s="81" t="s">
        <v>213</v>
      </c>
      <c r="AY13" s="81"/>
      <c r="AZ13" s="81">
        <v>1</v>
      </c>
      <c r="BA13" s="81"/>
      <c r="BB13" s="81" t="s">
        <v>214</v>
      </c>
      <c r="BC13" s="81" t="s">
        <v>100</v>
      </c>
      <c r="BD13" s="81"/>
      <c r="BE13" s="81"/>
      <c r="BF13" s="81"/>
      <c r="BG13" s="81"/>
      <c r="BH13" s="81"/>
      <c r="BI13" s="81"/>
      <c r="BJ13" s="81"/>
      <c r="BK13" s="81"/>
      <c r="BL13" s="81"/>
      <c r="BM13" s="81"/>
      <c r="BN13" s="81"/>
      <c r="BO13" s="81"/>
      <c r="BP13" s="81"/>
      <c r="BQ13" s="81"/>
      <c r="BR13" s="81"/>
      <c r="BS13" s="81"/>
      <c r="BT13" s="81"/>
      <c r="BU13" s="81"/>
    </row>
    <row r="14" spans="1:73" x14ac:dyDescent="0.2">
      <c r="A14" s="81"/>
      <c r="B14" s="81"/>
      <c r="C14" s="81" t="s">
        <v>215</v>
      </c>
      <c r="D14" s="81" t="s">
        <v>127</v>
      </c>
      <c r="E14" s="81" t="s">
        <v>59</v>
      </c>
      <c r="F14" s="9" t="s">
        <v>216</v>
      </c>
      <c r="G14" s="8" t="s">
        <v>217</v>
      </c>
      <c r="H14" s="8">
        <v>2.1</v>
      </c>
      <c r="I14" s="81" t="s">
        <v>218</v>
      </c>
      <c r="J14" s="32">
        <v>16</v>
      </c>
      <c r="K14" s="118" t="s">
        <v>219</v>
      </c>
      <c r="L14" s="81" t="s">
        <v>168</v>
      </c>
      <c r="M14" s="25" t="s">
        <v>220</v>
      </c>
      <c r="N14" s="8" t="s">
        <v>65</v>
      </c>
      <c r="O14" s="8" t="s">
        <v>170</v>
      </c>
      <c r="P14" s="8" t="s">
        <v>67</v>
      </c>
      <c r="Q14" s="8">
        <v>1</v>
      </c>
      <c r="R14" s="8">
        <v>1</v>
      </c>
      <c r="S14" s="25">
        <v>0</v>
      </c>
      <c r="T14" s="81" t="s">
        <v>171</v>
      </c>
      <c r="U14" s="81" t="s">
        <v>171</v>
      </c>
      <c r="V14" s="25" t="s">
        <v>221</v>
      </c>
      <c r="W14" s="25">
        <v>0</v>
      </c>
      <c r="X14" s="25">
        <v>1</v>
      </c>
      <c r="Y14" s="25">
        <v>1</v>
      </c>
      <c r="Z14" s="25">
        <v>0</v>
      </c>
      <c r="AA14" s="25">
        <v>0</v>
      </c>
      <c r="AB14" s="81">
        <v>77</v>
      </c>
      <c r="AC14" s="81" t="s">
        <v>100</v>
      </c>
      <c r="AD14" s="81"/>
      <c r="AE14" s="81" t="s">
        <v>100</v>
      </c>
      <c r="AF14" s="81"/>
      <c r="AG14" s="81"/>
      <c r="AH14" s="81" t="s">
        <v>100</v>
      </c>
      <c r="AI14" s="81" t="s">
        <v>100</v>
      </c>
      <c r="AJ14" s="81" t="s">
        <v>100</v>
      </c>
      <c r="AK14" s="81" t="s">
        <v>100</v>
      </c>
      <c r="AL14" s="81" t="s">
        <v>100</v>
      </c>
      <c r="AM14" s="81" t="s">
        <v>100</v>
      </c>
      <c r="AN14" s="81" t="s">
        <v>100</v>
      </c>
      <c r="AO14" s="81" t="s">
        <v>100</v>
      </c>
      <c r="AP14" s="81" t="s">
        <v>100</v>
      </c>
      <c r="AQ14" s="113">
        <v>8</v>
      </c>
      <c r="AR14" s="81" t="s">
        <v>212</v>
      </c>
      <c r="AS14" s="81" t="s">
        <v>72</v>
      </c>
      <c r="AU14" s="107">
        <v>1</v>
      </c>
      <c r="AV14" s="81">
        <v>1</v>
      </c>
      <c r="AW14" s="13" t="s">
        <v>100</v>
      </c>
      <c r="AX14" s="115" t="s">
        <v>222</v>
      </c>
      <c r="AY14" s="81"/>
      <c r="AZ14" s="81">
        <v>1</v>
      </c>
      <c r="BA14" s="81"/>
      <c r="BB14" s="81" t="s">
        <v>223</v>
      </c>
      <c r="BC14" s="81" t="s">
        <v>100</v>
      </c>
      <c r="BD14" s="81">
        <v>1</v>
      </c>
      <c r="BE14" s="81"/>
      <c r="BF14" s="81"/>
      <c r="BG14" s="81"/>
      <c r="BH14" s="81"/>
      <c r="BI14" s="81"/>
      <c r="BJ14" s="81"/>
      <c r="BK14" s="81"/>
      <c r="BL14" s="81"/>
      <c r="BM14" s="81"/>
      <c r="BN14" s="81"/>
      <c r="BO14" s="81"/>
      <c r="BP14" s="81"/>
      <c r="BQ14" s="81"/>
      <c r="BR14" s="81"/>
      <c r="BS14" s="81"/>
      <c r="BT14" s="81"/>
      <c r="BU14" s="81"/>
    </row>
    <row r="15" spans="1:73" x14ac:dyDescent="0.2">
      <c r="A15" s="81"/>
      <c r="B15" s="81"/>
      <c r="C15" s="81" t="s">
        <v>215</v>
      </c>
      <c r="D15" s="81" t="s">
        <v>127</v>
      </c>
      <c r="E15" s="81" t="s">
        <v>59</v>
      </c>
      <c r="F15" s="49" t="s">
        <v>224</v>
      </c>
      <c r="G15" s="8" t="s">
        <v>225</v>
      </c>
      <c r="H15" s="135"/>
      <c r="I15" s="81" t="s">
        <v>226</v>
      </c>
      <c r="J15" s="32">
        <v>13.5</v>
      </c>
      <c r="K15" s="81" t="s">
        <v>227</v>
      </c>
      <c r="L15" s="81" t="s">
        <v>168</v>
      </c>
      <c r="M15" s="81" t="s">
        <v>228</v>
      </c>
      <c r="N15" s="8" t="s">
        <v>65</v>
      </c>
      <c r="O15" s="8" t="s">
        <v>229</v>
      </c>
      <c r="P15" s="8" t="s">
        <v>67</v>
      </c>
      <c r="Q15" s="8">
        <v>1</v>
      </c>
      <c r="R15" s="8">
        <v>1</v>
      </c>
      <c r="S15" s="81">
        <v>0</v>
      </c>
      <c r="T15" s="81" t="s">
        <v>230</v>
      </c>
      <c r="U15" s="81" t="s">
        <v>230</v>
      </c>
      <c r="V15" s="8" t="s">
        <v>231</v>
      </c>
      <c r="W15" s="8">
        <v>0</v>
      </c>
      <c r="X15" s="8">
        <v>1</v>
      </c>
      <c r="Y15" s="8">
        <v>0</v>
      </c>
      <c r="Z15" s="8">
        <v>1</v>
      </c>
      <c r="AA15" s="8">
        <v>0</v>
      </c>
      <c r="AB15" s="81">
        <v>60</v>
      </c>
      <c r="AC15" s="81" t="s">
        <v>100</v>
      </c>
      <c r="AD15" s="81"/>
      <c r="AE15" s="81" t="s">
        <v>100</v>
      </c>
      <c r="AF15" s="81" t="s">
        <v>100</v>
      </c>
      <c r="AG15" s="81" t="s">
        <v>100</v>
      </c>
      <c r="AH15" s="81" t="s">
        <v>100</v>
      </c>
      <c r="AI15" s="81" t="s">
        <v>100</v>
      </c>
      <c r="AJ15" s="81" t="s">
        <v>100</v>
      </c>
      <c r="AK15" s="81" t="s">
        <v>100</v>
      </c>
      <c r="AL15" s="81" t="s">
        <v>100</v>
      </c>
      <c r="AM15" s="81" t="s">
        <v>100</v>
      </c>
      <c r="AN15" s="81" t="s">
        <v>100</v>
      </c>
      <c r="AO15" s="81" t="s">
        <v>100</v>
      </c>
      <c r="AP15" s="81" t="s">
        <v>100</v>
      </c>
      <c r="AQ15" s="13">
        <v>4</v>
      </c>
      <c r="AR15" s="8" t="s">
        <v>232</v>
      </c>
      <c r="AS15" s="81" t="s">
        <v>86</v>
      </c>
      <c r="AT15" s="107">
        <v>1</v>
      </c>
      <c r="AV15" s="81">
        <v>0</v>
      </c>
      <c r="AW15" s="81">
        <v>0</v>
      </c>
      <c r="AX15" s="115" t="s">
        <v>203</v>
      </c>
      <c r="AY15" s="81"/>
      <c r="AZ15" s="81">
        <v>1</v>
      </c>
      <c r="BA15" s="81"/>
      <c r="BB15" s="81" t="s">
        <v>233</v>
      </c>
      <c r="BC15" s="8" t="s">
        <v>234</v>
      </c>
      <c r="BD15" s="81">
        <v>1</v>
      </c>
      <c r="BE15" s="81"/>
      <c r="BF15" s="81"/>
      <c r="BG15" s="81"/>
      <c r="BH15" s="81"/>
      <c r="BI15" s="81"/>
      <c r="BJ15" s="81"/>
      <c r="BK15" s="81"/>
      <c r="BL15" s="81"/>
      <c r="BM15" s="81"/>
      <c r="BN15" s="81"/>
      <c r="BO15" s="81"/>
      <c r="BP15" s="81"/>
      <c r="BQ15" s="81"/>
      <c r="BR15" s="81"/>
      <c r="BS15" s="81"/>
      <c r="BT15" s="81"/>
      <c r="BU15" s="81"/>
    </row>
    <row r="16" spans="1:73" x14ac:dyDescent="0.2">
      <c r="A16" s="81"/>
      <c r="B16" s="81"/>
      <c r="C16" s="81" t="s">
        <v>215</v>
      </c>
      <c r="D16" s="81" t="s">
        <v>127</v>
      </c>
      <c r="E16" s="81" t="s">
        <v>59</v>
      </c>
      <c r="F16" s="9" t="s">
        <v>235</v>
      </c>
      <c r="G16" s="8" t="s">
        <v>236</v>
      </c>
      <c r="H16" s="8">
        <v>4.18</v>
      </c>
      <c r="I16" s="81" t="s">
        <v>237</v>
      </c>
      <c r="J16" s="32">
        <v>16</v>
      </c>
      <c r="K16" s="81" t="s">
        <v>238</v>
      </c>
      <c r="L16" s="81" t="s">
        <v>168</v>
      </c>
      <c r="M16" s="81" t="s">
        <v>100</v>
      </c>
      <c r="N16" s="8" t="s">
        <v>65</v>
      </c>
      <c r="O16" s="8" t="s">
        <v>239</v>
      </c>
      <c r="P16" s="8" t="s">
        <v>67</v>
      </c>
      <c r="Q16" s="8">
        <v>1</v>
      </c>
      <c r="R16" s="8">
        <v>1</v>
      </c>
      <c r="S16" s="81">
        <v>0</v>
      </c>
      <c r="T16" s="81" t="s">
        <v>157</v>
      </c>
      <c r="U16" s="81" t="s">
        <v>157</v>
      </c>
      <c r="V16" s="8" t="s">
        <v>240</v>
      </c>
      <c r="W16" s="8">
        <v>0</v>
      </c>
      <c r="X16" s="8">
        <v>1</v>
      </c>
      <c r="Y16" s="8">
        <v>1</v>
      </c>
      <c r="Z16" s="8">
        <v>0</v>
      </c>
      <c r="AA16" s="8">
        <v>0</v>
      </c>
      <c r="AB16" s="81">
        <v>50</v>
      </c>
      <c r="AC16" s="81">
        <v>0</v>
      </c>
      <c r="AD16" s="81">
        <f t="shared" si="0"/>
        <v>0</v>
      </c>
      <c r="AE16" s="81">
        <v>50</v>
      </c>
      <c r="AF16" s="81"/>
      <c r="AG16" s="81"/>
      <c r="AH16" s="81" t="s">
        <v>100</v>
      </c>
      <c r="AI16" s="81" t="s">
        <v>100</v>
      </c>
      <c r="AJ16" s="81" t="s">
        <v>100</v>
      </c>
      <c r="AK16" s="81" t="s">
        <v>100</v>
      </c>
      <c r="AL16" s="81" t="s">
        <v>100</v>
      </c>
      <c r="AM16" s="81" t="s">
        <v>100</v>
      </c>
      <c r="AN16" s="81" t="s">
        <v>100</v>
      </c>
      <c r="AO16" s="81" t="s">
        <v>100</v>
      </c>
      <c r="AP16" s="81" t="s">
        <v>100</v>
      </c>
      <c r="AQ16" s="13">
        <v>9</v>
      </c>
      <c r="AR16" s="8" t="s">
        <v>241</v>
      </c>
      <c r="AS16" s="81" t="s">
        <v>86</v>
      </c>
      <c r="AU16" s="107">
        <v>1</v>
      </c>
      <c r="AV16" s="81">
        <v>0</v>
      </c>
      <c r="AW16" s="81">
        <v>0</v>
      </c>
      <c r="AX16" s="115" t="s">
        <v>222</v>
      </c>
      <c r="AY16" s="81"/>
      <c r="AZ16" s="81">
        <v>1</v>
      </c>
      <c r="BA16" s="81"/>
      <c r="BB16" s="81" t="s">
        <v>99</v>
      </c>
      <c r="BC16" s="81" t="s">
        <v>100</v>
      </c>
      <c r="BD16" s="81">
        <v>0</v>
      </c>
      <c r="BE16" s="81"/>
      <c r="BF16" s="81"/>
      <c r="BG16" s="81"/>
      <c r="BH16" s="81"/>
      <c r="BI16" s="81"/>
      <c r="BJ16" s="81"/>
      <c r="BK16" s="81"/>
      <c r="BL16" s="81"/>
      <c r="BM16" s="81"/>
      <c r="BN16" s="81"/>
      <c r="BO16" s="81"/>
      <c r="BP16" s="81"/>
      <c r="BQ16" s="81"/>
      <c r="BR16" s="81"/>
      <c r="BS16" s="81"/>
      <c r="BT16" s="81"/>
      <c r="BU16" s="81"/>
    </row>
    <row r="17" spans="1:73" ht="13.5" customHeight="1" x14ac:dyDescent="0.2">
      <c r="A17" s="81"/>
      <c r="B17" s="81"/>
      <c r="C17" s="81" t="s">
        <v>127</v>
      </c>
      <c r="D17" s="81" t="s">
        <v>242</v>
      </c>
      <c r="E17" s="81" t="s">
        <v>242</v>
      </c>
      <c r="F17" s="50" t="s">
        <v>243</v>
      </c>
      <c r="G17" s="8" t="s">
        <v>244</v>
      </c>
      <c r="H17" s="135"/>
      <c r="I17" s="81" t="s">
        <v>245</v>
      </c>
      <c r="J17" s="32">
        <v>19.100000000000001</v>
      </c>
      <c r="K17" s="81" t="s">
        <v>246</v>
      </c>
      <c r="L17" s="81" t="s">
        <v>64</v>
      </c>
      <c r="M17" s="81" t="s">
        <v>247</v>
      </c>
      <c r="N17" s="8" t="s">
        <v>118</v>
      </c>
      <c r="O17" s="8" t="s">
        <v>119</v>
      </c>
      <c r="P17" s="8" t="s">
        <v>67</v>
      </c>
      <c r="Q17" s="8">
        <v>0</v>
      </c>
      <c r="R17" s="8">
        <v>1</v>
      </c>
      <c r="S17" s="81">
        <v>0</v>
      </c>
      <c r="T17" s="81" t="s">
        <v>120</v>
      </c>
      <c r="U17" s="81" t="s">
        <v>120</v>
      </c>
      <c r="V17" s="81" t="s">
        <v>248</v>
      </c>
      <c r="W17" s="81">
        <v>0</v>
      </c>
      <c r="X17" s="81">
        <v>1</v>
      </c>
      <c r="Y17" s="81">
        <v>1</v>
      </c>
      <c r="Z17" s="81">
        <v>0</v>
      </c>
      <c r="AA17" s="81">
        <v>0</v>
      </c>
      <c r="AB17" s="14">
        <v>120</v>
      </c>
      <c r="AC17" s="81">
        <v>81</v>
      </c>
      <c r="AD17" s="81">
        <f t="shared" si="0"/>
        <v>0.67500000000000004</v>
      </c>
      <c r="AE17" s="81">
        <v>39</v>
      </c>
      <c r="AF17" s="14" t="s">
        <v>249</v>
      </c>
      <c r="AG17" s="14">
        <v>0</v>
      </c>
      <c r="AH17" s="81" t="s">
        <v>100</v>
      </c>
      <c r="AI17" s="81" t="s">
        <v>100</v>
      </c>
      <c r="AJ17" s="81" t="s">
        <v>100</v>
      </c>
      <c r="AK17" s="81" t="s">
        <v>100</v>
      </c>
      <c r="AL17" s="81">
        <v>120</v>
      </c>
      <c r="AM17" s="81" t="s">
        <v>100</v>
      </c>
      <c r="AN17" s="81" t="s">
        <v>100</v>
      </c>
      <c r="AO17" s="81" t="s">
        <v>100</v>
      </c>
      <c r="AP17" s="81" t="s">
        <v>250</v>
      </c>
      <c r="AQ17" s="113">
        <v>8</v>
      </c>
      <c r="AR17" s="81" t="s">
        <v>251</v>
      </c>
      <c r="AS17" s="81" t="s">
        <v>252</v>
      </c>
      <c r="AT17" s="107">
        <v>1</v>
      </c>
      <c r="AV17" s="51" t="s">
        <v>253</v>
      </c>
      <c r="AW17" s="81">
        <v>0</v>
      </c>
      <c r="AX17" s="81" t="s">
        <v>254</v>
      </c>
      <c r="AY17" s="81"/>
      <c r="AZ17" s="81">
        <v>1</v>
      </c>
      <c r="BA17" s="81"/>
      <c r="BB17" s="81" t="s">
        <v>255</v>
      </c>
      <c r="BC17" s="113" t="s">
        <v>256</v>
      </c>
      <c r="BD17" s="14">
        <v>0</v>
      </c>
      <c r="BE17" s="81"/>
      <c r="BF17" s="81"/>
      <c r="BG17" s="81"/>
      <c r="BH17" s="81"/>
      <c r="BI17" s="81"/>
      <c r="BJ17" s="81"/>
      <c r="BK17" s="81"/>
      <c r="BL17" s="81"/>
      <c r="BM17" s="81"/>
      <c r="BN17" s="81"/>
      <c r="BO17" s="81"/>
      <c r="BP17" s="81"/>
      <c r="BQ17" s="81"/>
      <c r="BR17" s="81"/>
      <c r="BS17" s="81"/>
      <c r="BT17" s="81"/>
      <c r="BU17" s="81"/>
    </row>
    <row r="18" spans="1:73" x14ac:dyDescent="0.2">
      <c r="A18" s="81"/>
      <c r="B18" s="81"/>
      <c r="C18" s="81" t="s">
        <v>127</v>
      </c>
      <c r="D18" s="81" t="s">
        <v>242</v>
      </c>
      <c r="E18" s="81" t="s">
        <v>242</v>
      </c>
      <c r="F18" s="9" t="s">
        <v>257</v>
      </c>
      <c r="G18" s="8" t="s">
        <v>258</v>
      </c>
      <c r="H18" s="8">
        <v>2.75</v>
      </c>
      <c r="I18" s="81" t="s">
        <v>259</v>
      </c>
      <c r="J18" s="32">
        <v>14</v>
      </c>
      <c r="K18" s="81" t="s">
        <v>260</v>
      </c>
      <c r="L18" s="81" t="s">
        <v>168</v>
      </c>
      <c r="M18" s="81" t="s">
        <v>100</v>
      </c>
      <c r="N18" s="8" t="s">
        <v>65</v>
      </c>
      <c r="O18" s="8" t="s">
        <v>156</v>
      </c>
      <c r="P18" s="8" t="s">
        <v>67</v>
      </c>
      <c r="Q18" s="8">
        <v>1</v>
      </c>
      <c r="R18" s="8">
        <v>1</v>
      </c>
      <c r="S18" s="81">
        <v>0</v>
      </c>
      <c r="T18" s="81" t="s">
        <v>157</v>
      </c>
      <c r="U18" s="81" t="s">
        <v>157</v>
      </c>
      <c r="V18" s="81" t="s">
        <v>261</v>
      </c>
      <c r="W18" s="81">
        <v>1</v>
      </c>
      <c r="X18" s="81">
        <v>0</v>
      </c>
      <c r="Y18" s="81">
        <v>0</v>
      </c>
      <c r="Z18" s="81">
        <v>0</v>
      </c>
      <c r="AA18" s="81">
        <v>0</v>
      </c>
      <c r="AB18" s="81">
        <v>58</v>
      </c>
      <c r="AC18" s="14">
        <v>0</v>
      </c>
      <c r="AD18" s="81">
        <f t="shared" si="0"/>
        <v>0</v>
      </c>
      <c r="AE18" s="81">
        <v>58</v>
      </c>
      <c r="AF18" s="51" t="s">
        <v>100</v>
      </c>
      <c r="AG18" s="14" t="s">
        <v>100</v>
      </c>
      <c r="AH18" s="81" t="s">
        <v>100</v>
      </c>
      <c r="AI18" s="81" t="s">
        <v>100</v>
      </c>
      <c r="AJ18" s="81" t="s">
        <v>100</v>
      </c>
      <c r="AK18" s="81" t="s">
        <v>100</v>
      </c>
      <c r="AL18" s="81" t="s">
        <v>100</v>
      </c>
      <c r="AM18" s="81" t="s">
        <v>100</v>
      </c>
      <c r="AN18" s="81" t="s">
        <v>100</v>
      </c>
      <c r="AO18" s="81" t="s">
        <v>100</v>
      </c>
      <c r="AP18" s="81" t="s">
        <v>262</v>
      </c>
      <c r="AQ18" s="113">
        <v>10</v>
      </c>
      <c r="AR18" s="81" t="s">
        <v>263</v>
      </c>
      <c r="AS18" s="81" t="s">
        <v>264</v>
      </c>
      <c r="AT18" s="107">
        <v>1</v>
      </c>
      <c r="AV18" s="81">
        <v>1</v>
      </c>
      <c r="AW18" s="13" t="s">
        <v>100</v>
      </c>
      <c r="AX18" s="115" t="s">
        <v>265</v>
      </c>
      <c r="AY18" s="113"/>
      <c r="AZ18" s="113">
        <v>1</v>
      </c>
      <c r="BA18" s="113"/>
      <c r="BB18" s="81" t="s">
        <v>266</v>
      </c>
      <c r="BC18" s="81" t="s">
        <v>267</v>
      </c>
      <c r="BD18" s="81">
        <v>1</v>
      </c>
      <c r="BE18" s="81"/>
      <c r="BF18" s="81"/>
      <c r="BG18" s="81"/>
      <c r="BH18" s="81"/>
      <c r="BI18" s="81"/>
      <c r="BJ18" s="81"/>
      <c r="BK18" s="81"/>
      <c r="BL18" s="81"/>
      <c r="BM18" s="81"/>
      <c r="BN18" s="81"/>
      <c r="BO18" s="81"/>
      <c r="BP18" s="81"/>
      <c r="BQ18" s="81"/>
      <c r="BR18" s="81"/>
      <c r="BS18" s="81"/>
      <c r="BT18" s="81"/>
      <c r="BU18" s="81"/>
    </row>
    <row r="19" spans="1:73" ht="14.25" customHeight="1" x14ac:dyDescent="0.2">
      <c r="A19" s="81"/>
      <c r="B19" s="81"/>
      <c r="C19" s="81" t="s">
        <v>127</v>
      </c>
      <c r="D19" s="81" t="s">
        <v>242</v>
      </c>
      <c r="E19" s="81" t="s">
        <v>242</v>
      </c>
      <c r="F19" s="9" t="s">
        <v>268</v>
      </c>
      <c r="G19" s="8" t="s">
        <v>269</v>
      </c>
      <c r="H19" s="8">
        <v>1.81</v>
      </c>
      <c r="I19" s="81" t="s">
        <v>270</v>
      </c>
      <c r="J19" s="32">
        <v>23.5</v>
      </c>
      <c r="K19" s="81" t="s">
        <v>271</v>
      </c>
      <c r="L19" s="81" t="s">
        <v>168</v>
      </c>
      <c r="M19" s="81" t="s">
        <v>272</v>
      </c>
      <c r="N19" s="8" t="s">
        <v>65</v>
      </c>
      <c r="O19" s="8" t="s">
        <v>156</v>
      </c>
      <c r="P19" s="8" t="s">
        <v>67</v>
      </c>
      <c r="Q19" s="8">
        <v>1</v>
      </c>
      <c r="R19" s="8">
        <v>1</v>
      </c>
      <c r="S19" s="81">
        <v>0</v>
      </c>
      <c r="T19" s="81" t="s">
        <v>157</v>
      </c>
      <c r="U19" s="81" t="s">
        <v>157</v>
      </c>
      <c r="V19" s="81" t="s">
        <v>273</v>
      </c>
      <c r="W19" s="81">
        <v>0</v>
      </c>
      <c r="X19" s="81">
        <v>1</v>
      </c>
      <c r="Y19" s="81">
        <v>0</v>
      </c>
      <c r="Z19" s="81">
        <v>0</v>
      </c>
      <c r="AA19" s="81">
        <v>1</v>
      </c>
      <c r="AB19" s="81">
        <v>34</v>
      </c>
      <c r="AC19" s="81">
        <v>19</v>
      </c>
      <c r="AD19" s="81">
        <f t="shared" si="0"/>
        <v>0.55882352941176472</v>
      </c>
      <c r="AE19" s="81">
        <v>15</v>
      </c>
      <c r="AF19" s="14" t="s">
        <v>100</v>
      </c>
      <c r="AG19" s="14">
        <v>0</v>
      </c>
      <c r="AH19" s="81" t="s">
        <v>100</v>
      </c>
      <c r="AI19" s="81" t="s">
        <v>100</v>
      </c>
      <c r="AJ19" s="81" t="s">
        <v>100</v>
      </c>
      <c r="AK19" s="81" t="s">
        <v>100</v>
      </c>
      <c r="AL19" s="81" t="s">
        <v>100</v>
      </c>
      <c r="AM19" s="81" t="s">
        <v>100</v>
      </c>
      <c r="AN19" s="81" t="s">
        <v>100</v>
      </c>
      <c r="AO19" s="81" t="s">
        <v>100</v>
      </c>
      <c r="AP19" s="81" t="s">
        <v>274</v>
      </c>
      <c r="AQ19" s="113">
        <v>7</v>
      </c>
      <c r="AR19" s="81" t="s">
        <v>275</v>
      </c>
      <c r="AS19" s="52" t="s">
        <v>276</v>
      </c>
      <c r="AT19" s="107">
        <v>1</v>
      </c>
      <c r="AV19" s="81">
        <v>1</v>
      </c>
      <c r="AW19" s="13" t="s">
        <v>100</v>
      </c>
      <c r="AX19" s="133" t="s">
        <v>277</v>
      </c>
      <c r="AY19" s="81"/>
      <c r="AZ19" s="81">
        <v>1</v>
      </c>
      <c r="BA19" s="81"/>
      <c r="BB19" s="113" t="s">
        <v>278</v>
      </c>
      <c r="BC19" s="81" t="s">
        <v>279</v>
      </c>
      <c r="BD19" s="81">
        <v>1</v>
      </c>
      <c r="BE19" s="81"/>
      <c r="BF19" s="81"/>
      <c r="BG19" s="81"/>
      <c r="BH19" s="81"/>
      <c r="BI19" s="81"/>
      <c r="BJ19" s="81"/>
      <c r="BK19" s="81"/>
      <c r="BL19" s="81"/>
      <c r="BM19" s="81"/>
      <c r="BN19" s="81"/>
      <c r="BO19" s="81"/>
      <c r="BP19" s="81"/>
      <c r="BQ19" s="81"/>
      <c r="BR19" s="81"/>
      <c r="BS19" s="81"/>
      <c r="BT19" s="81"/>
      <c r="BU19" s="81"/>
    </row>
    <row r="20" spans="1:73" x14ac:dyDescent="0.2">
      <c r="A20" s="81"/>
      <c r="B20" s="81"/>
      <c r="C20" s="81" t="s">
        <v>280</v>
      </c>
      <c r="D20" s="81" t="s">
        <v>127</v>
      </c>
      <c r="E20" s="81" t="s">
        <v>59</v>
      </c>
      <c r="F20" s="9" t="s">
        <v>281</v>
      </c>
      <c r="G20" s="8" t="s">
        <v>282</v>
      </c>
      <c r="H20" s="135"/>
      <c r="I20" s="81" t="s">
        <v>283</v>
      </c>
      <c r="J20" s="32">
        <v>20</v>
      </c>
      <c r="K20" s="81" t="s">
        <v>284</v>
      </c>
      <c r="L20" s="81" t="s">
        <v>64</v>
      </c>
      <c r="M20" s="81" t="s">
        <v>247</v>
      </c>
      <c r="N20" s="8" t="s">
        <v>65</v>
      </c>
      <c r="O20" s="8" t="s">
        <v>66</v>
      </c>
      <c r="P20" s="8" t="s">
        <v>67</v>
      </c>
      <c r="Q20" s="8">
        <v>0</v>
      </c>
      <c r="R20" s="8">
        <v>1</v>
      </c>
      <c r="S20" s="81">
        <v>0</v>
      </c>
      <c r="T20" s="81" t="s">
        <v>68</v>
      </c>
      <c r="U20" s="81" t="s">
        <v>68</v>
      </c>
      <c r="V20" s="81" t="s">
        <v>285</v>
      </c>
      <c r="W20" s="81">
        <v>1</v>
      </c>
      <c r="X20" s="81">
        <v>0</v>
      </c>
      <c r="Y20" s="81">
        <v>0</v>
      </c>
      <c r="Z20" s="81">
        <v>0</v>
      </c>
      <c r="AA20" s="81">
        <v>0</v>
      </c>
      <c r="AB20" s="81">
        <v>39</v>
      </c>
      <c r="AC20" s="81">
        <v>11</v>
      </c>
      <c r="AD20" s="81">
        <f t="shared" si="0"/>
        <v>0.28205128205128205</v>
      </c>
      <c r="AE20" s="81">
        <v>9</v>
      </c>
      <c r="AF20" s="81"/>
      <c r="AG20" s="81"/>
      <c r="AH20" s="53" t="s">
        <v>100</v>
      </c>
      <c r="AI20" s="81" t="s">
        <v>100</v>
      </c>
      <c r="AJ20" s="81" t="s">
        <v>100</v>
      </c>
      <c r="AK20" s="81" t="s">
        <v>100</v>
      </c>
      <c r="AL20" s="81" t="s">
        <v>100</v>
      </c>
      <c r="AM20" s="81" t="s">
        <v>100</v>
      </c>
      <c r="AN20" s="81" t="s">
        <v>100</v>
      </c>
      <c r="AO20" s="81" t="s">
        <v>100</v>
      </c>
      <c r="AP20" s="81" t="s">
        <v>286</v>
      </c>
      <c r="AQ20" s="54">
        <v>15</v>
      </c>
      <c r="AR20" s="53" t="s">
        <v>287</v>
      </c>
      <c r="AS20" s="55" t="s">
        <v>288</v>
      </c>
      <c r="AU20" s="107">
        <v>1</v>
      </c>
      <c r="AV20" s="53">
        <v>1</v>
      </c>
      <c r="AW20" s="13" t="s">
        <v>100</v>
      </c>
      <c r="AX20" s="81" t="s">
        <v>289</v>
      </c>
      <c r="AY20" s="81"/>
      <c r="AZ20" s="81">
        <v>1</v>
      </c>
      <c r="BA20" s="81"/>
      <c r="BB20" s="53" t="s">
        <v>290</v>
      </c>
      <c r="BC20" s="53" t="s">
        <v>100</v>
      </c>
      <c r="BD20" s="81"/>
      <c r="BE20" s="81"/>
      <c r="BF20" s="81"/>
      <c r="BG20" s="81"/>
      <c r="BH20" s="81"/>
      <c r="BI20" s="81"/>
      <c r="BJ20" s="81"/>
      <c r="BK20" s="81"/>
      <c r="BL20" s="81"/>
      <c r="BM20" s="81"/>
      <c r="BN20" s="81"/>
      <c r="BO20" s="81"/>
      <c r="BP20" s="81"/>
      <c r="BQ20" s="81"/>
      <c r="BR20" s="81"/>
      <c r="BS20" s="81"/>
      <c r="BT20" s="81"/>
      <c r="BU20" s="81"/>
    </row>
    <row r="21" spans="1:73" x14ac:dyDescent="0.2">
      <c r="A21" s="81"/>
      <c r="B21" s="81"/>
      <c r="C21" s="81" t="s">
        <v>76</v>
      </c>
      <c r="D21" s="81" t="s">
        <v>101</v>
      </c>
      <c r="E21" s="81" t="s">
        <v>101</v>
      </c>
      <c r="F21" s="9" t="s">
        <v>291</v>
      </c>
      <c r="G21" s="8" t="s">
        <v>153</v>
      </c>
      <c r="H21" s="8">
        <v>2.65</v>
      </c>
      <c r="I21" s="81" t="s">
        <v>292</v>
      </c>
      <c r="J21" s="32">
        <v>20.5</v>
      </c>
      <c r="K21" s="81" t="s">
        <v>116</v>
      </c>
      <c r="L21" s="81" t="s">
        <v>64</v>
      </c>
      <c r="M21" s="81" t="s">
        <v>293</v>
      </c>
      <c r="N21" s="8" t="s">
        <v>65</v>
      </c>
      <c r="O21" s="8" t="s">
        <v>170</v>
      </c>
      <c r="P21" s="8" t="s">
        <v>67</v>
      </c>
      <c r="Q21" s="8">
        <v>1</v>
      </c>
      <c r="R21" s="8">
        <v>1</v>
      </c>
      <c r="S21" s="81">
        <v>0</v>
      </c>
      <c r="T21" s="81" t="s">
        <v>157</v>
      </c>
      <c r="U21" s="81" t="s">
        <v>157</v>
      </c>
      <c r="V21" s="81" t="s">
        <v>294</v>
      </c>
      <c r="W21" s="81">
        <v>1</v>
      </c>
      <c r="X21" s="81">
        <v>0</v>
      </c>
      <c r="Y21" s="81">
        <v>0</v>
      </c>
      <c r="Z21" s="81">
        <v>0</v>
      </c>
      <c r="AA21" s="81">
        <v>0</v>
      </c>
      <c r="AB21" s="81">
        <v>88</v>
      </c>
      <c r="AC21" s="81">
        <v>45</v>
      </c>
      <c r="AD21" s="81">
        <f t="shared" si="0"/>
        <v>0.51136363636363635</v>
      </c>
      <c r="AE21" s="81">
        <v>43</v>
      </c>
      <c r="AF21" s="81" t="s">
        <v>295</v>
      </c>
      <c r="AG21" s="81">
        <v>1</v>
      </c>
      <c r="AH21" s="38" t="s">
        <v>100</v>
      </c>
      <c r="AI21" s="81" t="s">
        <v>100</v>
      </c>
      <c r="AJ21" s="81" t="s">
        <v>100</v>
      </c>
      <c r="AK21" s="81" t="s">
        <v>100</v>
      </c>
      <c r="AL21" s="81" t="s">
        <v>100</v>
      </c>
      <c r="AM21" s="81" t="s">
        <v>100</v>
      </c>
      <c r="AN21" s="81" t="s">
        <v>100</v>
      </c>
      <c r="AO21" s="81" t="s">
        <v>100</v>
      </c>
      <c r="AP21" s="81" t="s">
        <v>296</v>
      </c>
      <c r="AQ21" s="56">
        <v>18</v>
      </c>
      <c r="AR21" s="38" t="s">
        <v>297</v>
      </c>
      <c r="AS21" s="81" t="s">
        <v>86</v>
      </c>
      <c r="AU21" s="107">
        <v>1</v>
      </c>
      <c r="AV21" s="81">
        <v>0</v>
      </c>
      <c r="AW21" s="81">
        <v>0</v>
      </c>
      <c r="AX21" s="81" t="s">
        <v>298</v>
      </c>
      <c r="AY21" s="81"/>
      <c r="AZ21" s="81">
        <v>1</v>
      </c>
      <c r="BA21" s="81"/>
      <c r="BB21" s="81" t="s">
        <v>299</v>
      </c>
      <c r="BC21" s="81" t="s">
        <v>300</v>
      </c>
      <c r="BD21" s="81">
        <v>0</v>
      </c>
      <c r="BE21" s="81" t="s">
        <v>301</v>
      </c>
      <c r="BF21" s="81"/>
      <c r="BG21" s="81"/>
      <c r="BH21" s="81"/>
      <c r="BI21" s="81"/>
      <c r="BJ21" s="81"/>
      <c r="BK21" s="81"/>
      <c r="BL21" s="81"/>
      <c r="BM21" s="81"/>
      <c r="BN21" s="81"/>
      <c r="BO21" s="81"/>
      <c r="BP21" s="81"/>
      <c r="BQ21" s="81"/>
      <c r="BR21" s="81"/>
      <c r="BS21" s="81"/>
      <c r="BT21" s="81"/>
      <c r="BU21" s="81"/>
    </row>
    <row r="22" spans="1:73" ht="16.5" customHeight="1" x14ac:dyDescent="0.2">
      <c r="A22" s="81"/>
      <c r="B22" s="81"/>
      <c r="C22" s="81" t="s">
        <v>76</v>
      </c>
      <c r="D22" s="81" t="s">
        <v>101</v>
      </c>
      <c r="E22" s="81" t="s">
        <v>101</v>
      </c>
      <c r="F22" s="9" t="s">
        <v>302</v>
      </c>
      <c r="G22" s="8" t="s">
        <v>303</v>
      </c>
      <c r="H22" s="8">
        <v>1.85</v>
      </c>
      <c r="I22" s="81" t="s">
        <v>304</v>
      </c>
      <c r="J22" s="32">
        <v>23.5</v>
      </c>
      <c r="K22" s="81" t="s">
        <v>271</v>
      </c>
      <c r="L22" s="81" t="s">
        <v>64</v>
      </c>
      <c r="M22" s="81" t="s">
        <v>305</v>
      </c>
      <c r="N22" s="8" t="s">
        <v>118</v>
      </c>
      <c r="O22" s="8" t="s">
        <v>306</v>
      </c>
      <c r="P22" s="8" t="s">
        <v>67</v>
      </c>
      <c r="Q22" s="8">
        <v>0</v>
      </c>
      <c r="R22" s="8">
        <v>1</v>
      </c>
      <c r="S22" s="81">
        <v>0</v>
      </c>
      <c r="T22" s="81" t="s">
        <v>307</v>
      </c>
      <c r="U22" s="81" t="s">
        <v>307</v>
      </c>
      <c r="V22" s="81" t="s">
        <v>308</v>
      </c>
      <c r="W22" s="81">
        <v>0</v>
      </c>
      <c r="X22" s="81">
        <v>1</v>
      </c>
      <c r="Y22" s="81">
        <v>1</v>
      </c>
      <c r="Z22" s="81">
        <v>0</v>
      </c>
      <c r="AA22" s="81">
        <v>0</v>
      </c>
      <c r="AB22" s="81">
        <v>50</v>
      </c>
      <c r="AC22" s="81" t="s">
        <v>100</v>
      </c>
      <c r="AD22" s="81"/>
      <c r="AE22" s="81" t="s">
        <v>100</v>
      </c>
      <c r="AF22" s="81" t="s">
        <v>309</v>
      </c>
      <c r="AG22" s="81" t="s">
        <v>100</v>
      </c>
      <c r="AH22" s="38" t="s">
        <v>100</v>
      </c>
      <c r="AI22" s="81" t="s">
        <v>100</v>
      </c>
      <c r="AJ22" s="81" t="s">
        <v>100</v>
      </c>
      <c r="AK22" s="81" t="s">
        <v>100</v>
      </c>
      <c r="AL22" s="81" t="s">
        <v>100</v>
      </c>
      <c r="AM22" s="81" t="s">
        <v>100</v>
      </c>
      <c r="AN22" s="81" t="s">
        <v>100</v>
      </c>
      <c r="AO22" s="81" t="s">
        <v>100</v>
      </c>
      <c r="AP22" s="81" t="s">
        <v>310</v>
      </c>
      <c r="AQ22" s="119">
        <v>15</v>
      </c>
      <c r="AR22" s="81" t="s">
        <v>311</v>
      </c>
      <c r="AS22" s="81" t="s">
        <v>86</v>
      </c>
      <c r="AU22" s="107">
        <v>1</v>
      </c>
      <c r="AV22" s="81">
        <v>1</v>
      </c>
      <c r="AW22" s="81">
        <v>0</v>
      </c>
      <c r="AX22" s="81" t="s">
        <v>188</v>
      </c>
      <c r="AY22" s="81"/>
      <c r="AZ22" s="81">
        <v>1</v>
      </c>
      <c r="BA22" s="81"/>
      <c r="BB22" s="81" t="s">
        <v>312</v>
      </c>
      <c r="BC22" s="81" t="s">
        <v>313</v>
      </c>
      <c r="BD22" s="81" t="s">
        <v>100</v>
      </c>
      <c r="BE22" s="81"/>
      <c r="BF22" s="81"/>
      <c r="BG22" s="81"/>
      <c r="BH22" s="81"/>
      <c r="BI22" s="81"/>
      <c r="BJ22" s="81"/>
      <c r="BK22" s="81"/>
      <c r="BL22" s="81"/>
      <c r="BM22" s="81"/>
      <c r="BN22" s="81"/>
      <c r="BO22" s="81"/>
      <c r="BP22" s="81"/>
      <c r="BQ22" s="81"/>
      <c r="BR22" s="81"/>
      <c r="BS22" s="81"/>
      <c r="BT22" s="81"/>
      <c r="BU22" s="81"/>
    </row>
    <row r="23" spans="1:73" x14ac:dyDescent="0.2">
      <c r="A23" s="81"/>
      <c r="B23" s="81"/>
      <c r="C23" s="81" t="s">
        <v>76</v>
      </c>
      <c r="D23" s="81" t="s">
        <v>101</v>
      </c>
      <c r="E23" s="81" t="s">
        <v>101</v>
      </c>
      <c r="F23" s="9" t="s">
        <v>314</v>
      </c>
      <c r="G23" s="8" t="s">
        <v>315</v>
      </c>
      <c r="H23" s="8">
        <v>4.28</v>
      </c>
      <c r="I23" s="81" t="s">
        <v>316</v>
      </c>
      <c r="J23" s="32">
        <v>25.5</v>
      </c>
      <c r="K23" s="81" t="s">
        <v>317</v>
      </c>
      <c r="L23" s="81" t="s">
        <v>64</v>
      </c>
      <c r="M23" s="81" t="s">
        <v>318</v>
      </c>
      <c r="N23" s="8" t="s">
        <v>65</v>
      </c>
      <c r="O23" s="8" t="s">
        <v>170</v>
      </c>
      <c r="P23" s="8" t="s">
        <v>67</v>
      </c>
      <c r="Q23" s="8">
        <v>1</v>
      </c>
      <c r="R23" s="8">
        <v>1</v>
      </c>
      <c r="S23" s="81">
        <v>0</v>
      </c>
      <c r="T23" s="81" t="s">
        <v>157</v>
      </c>
      <c r="U23" s="81" t="s">
        <v>157</v>
      </c>
      <c r="V23" s="81" t="s">
        <v>319</v>
      </c>
      <c r="W23" s="81">
        <v>0</v>
      </c>
      <c r="X23" s="81">
        <v>1</v>
      </c>
      <c r="Y23" s="81">
        <v>0</v>
      </c>
      <c r="Z23" s="81">
        <v>0</v>
      </c>
      <c r="AA23" s="81">
        <v>1</v>
      </c>
      <c r="AB23" s="81">
        <v>101</v>
      </c>
      <c r="AC23" s="81" t="s">
        <v>100</v>
      </c>
      <c r="AD23" s="81"/>
      <c r="AE23" s="81" t="s">
        <v>100</v>
      </c>
      <c r="AF23" s="81" t="s">
        <v>309</v>
      </c>
      <c r="AG23" s="81" t="s">
        <v>100</v>
      </c>
      <c r="AH23" s="81" t="s">
        <v>100</v>
      </c>
      <c r="AI23" s="81" t="s">
        <v>100</v>
      </c>
      <c r="AJ23" s="81" t="s">
        <v>100</v>
      </c>
      <c r="AK23" s="81" t="s">
        <v>100</v>
      </c>
      <c r="AL23" s="81" t="s">
        <v>100</v>
      </c>
      <c r="AM23" s="81" t="s">
        <v>100</v>
      </c>
      <c r="AN23" s="81" t="s">
        <v>100</v>
      </c>
      <c r="AO23" s="81" t="s">
        <v>100</v>
      </c>
      <c r="AP23" s="81" t="s">
        <v>320</v>
      </c>
      <c r="AQ23" s="113"/>
      <c r="AR23" s="81" t="s">
        <v>309</v>
      </c>
      <c r="AS23" s="38" t="s">
        <v>72</v>
      </c>
      <c r="AU23" s="107">
        <v>1</v>
      </c>
      <c r="AV23" s="81">
        <v>1</v>
      </c>
      <c r="AW23" s="81">
        <v>0</v>
      </c>
      <c r="AX23" s="81" t="s">
        <v>188</v>
      </c>
      <c r="AY23" s="81"/>
      <c r="AZ23" s="81">
        <v>1</v>
      </c>
      <c r="BA23" s="81"/>
      <c r="BB23" s="81" t="s">
        <v>321</v>
      </c>
      <c r="BC23" s="81" t="s">
        <v>322</v>
      </c>
      <c r="BD23" s="81">
        <v>1</v>
      </c>
      <c r="BE23" s="81"/>
      <c r="BF23" s="81"/>
      <c r="BG23" s="81"/>
      <c r="BH23" s="81"/>
      <c r="BI23" s="81"/>
      <c r="BJ23" s="81"/>
      <c r="BK23" s="81"/>
      <c r="BL23" s="81"/>
      <c r="BM23" s="81"/>
      <c r="BN23" s="81"/>
      <c r="BO23" s="81"/>
      <c r="BP23" s="81"/>
      <c r="BQ23" s="81"/>
      <c r="BR23" s="81"/>
      <c r="BS23" s="81"/>
      <c r="BT23" s="81"/>
      <c r="BU23" s="81"/>
    </row>
    <row r="24" spans="1:73" x14ac:dyDescent="0.2">
      <c r="A24" s="81"/>
      <c r="B24" s="81"/>
      <c r="C24" s="81" t="s">
        <v>76</v>
      </c>
      <c r="D24" s="81" t="s">
        <v>101</v>
      </c>
      <c r="E24" s="81" t="s">
        <v>101</v>
      </c>
      <c r="F24" s="9" t="s">
        <v>323</v>
      </c>
      <c r="G24" s="8" t="s">
        <v>324</v>
      </c>
      <c r="H24" s="135"/>
      <c r="I24" s="81" t="s">
        <v>325</v>
      </c>
      <c r="J24" s="32">
        <v>19.5</v>
      </c>
      <c r="K24" s="81" t="s">
        <v>194</v>
      </c>
      <c r="L24" s="81" t="s">
        <v>64</v>
      </c>
      <c r="M24" s="81" t="s">
        <v>195</v>
      </c>
      <c r="N24" s="8" t="s">
        <v>65</v>
      </c>
      <c r="O24" s="8" t="s">
        <v>170</v>
      </c>
      <c r="P24" s="8" t="s">
        <v>67</v>
      </c>
      <c r="Q24" s="8">
        <v>1</v>
      </c>
      <c r="R24" s="8">
        <v>1</v>
      </c>
      <c r="S24" s="81">
        <v>0</v>
      </c>
      <c r="T24" s="81" t="s">
        <v>157</v>
      </c>
      <c r="U24" s="81" t="s">
        <v>157</v>
      </c>
      <c r="V24" s="81" t="s">
        <v>326</v>
      </c>
      <c r="W24" s="81">
        <v>1</v>
      </c>
      <c r="X24" s="81">
        <v>0</v>
      </c>
      <c r="Y24" s="81">
        <v>0</v>
      </c>
      <c r="Z24" s="81">
        <v>0</v>
      </c>
      <c r="AA24" s="81">
        <v>0</v>
      </c>
      <c r="AB24" s="81">
        <v>60</v>
      </c>
      <c r="AC24" s="81" t="s">
        <v>100</v>
      </c>
      <c r="AD24" s="81"/>
      <c r="AE24" s="81" t="s">
        <v>100</v>
      </c>
      <c r="AF24" s="81" t="s">
        <v>327</v>
      </c>
      <c r="AG24" s="81">
        <v>1</v>
      </c>
      <c r="AH24" s="81" t="s">
        <v>100</v>
      </c>
      <c r="AI24" s="81" t="s">
        <v>100</v>
      </c>
      <c r="AJ24" s="81" t="s">
        <v>100</v>
      </c>
      <c r="AK24" s="81" t="s">
        <v>100</v>
      </c>
      <c r="AL24" s="81" t="s">
        <v>100</v>
      </c>
      <c r="AM24" s="81" t="s">
        <v>100</v>
      </c>
      <c r="AN24" s="81" t="s">
        <v>100</v>
      </c>
      <c r="AO24" s="81" t="s">
        <v>100</v>
      </c>
      <c r="AP24" s="81" t="s">
        <v>328</v>
      </c>
      <c r="AQ24" s="113">
        <v>10</v>
      </c>
      <c r="AR24" s="81" t="s">
        <v>329</v>
      </c>
      <c r="AS24" s="81" t="s">
        <v>86</v>
      </c>
      <c r="AT24" s="107">
        <v>1</v>
      </c>
      <c r="AV24" s="81">
        <v>0</v>
      </c>
      <c r="AW24" s="81">
        <v>0</v>
      </c>
      <c r="AX24" s="81" t="s">
        <v>188</v>
      </c>
      <c r="AY24" s="81"/>
      <c r="AZ24" s="81">
        <v>1</v>
      </c>
      <c r="BA24" s="81"/>
      <c r="BB24" s="81" t="s">
        <v>330</v>
      </c>
      <c r="BC24" s="81" t="s">
        <v>190</v>
      </c>
      <c r="BD24" s="81">
        <v>0</v>
      </c>
      <c r="BE24" s="81"/>
      <c r="BF24" s="81"/>
      <c r="BG24" s="81"/>
      <c r="BH24" s="81"/>
      <c r="BI24" s="81"/>
      <c r="BJ24" s="81"/>
      <c r="BK24" s="81"/>
      <c r="BL24" s="81"/>
      <c r="BM24" s="81"/>
      <c r="BN24" s="81"/>
      <c r="BO24" s="81"/>
      <c r="BP24" s="81"/>
      <c r="BQ24" s="81"/>
      <c r="BR24" s="81"/>
      <c r="BS24" s="81"/>
      <c r="BT24" s="81"/>
      <c r="BU24" s="81"/>
    </row>
    <row r="25" spans="1:73" x14ac:dyDescent="0.2">
      <c r="A25" s="81"/>
      <c r="B25" s="81"/>
      <c r="C25" s="81" t="s">
        <v>76</v>
      </c>
      <c r="D25" s="81" t="s">
        <v>101</v>
      </c>
      <c r="E25" s="81" t="s">
        <v>101</v>
      </c>
      <c r="F25" s="9" t="s">
        <v>331</v>
      </c>
      <c r="G25" s="8" t="s">
        <v>91</v>
      </c>
      <c r="H25" s="8">
        <v>3.91</v>
      </c>
      <c r="I25" s="81" t="s">
        <v>332</v>
      </c>
      <c r="J25" s="32">
        <v>23.24</v>
      </c>
      <c r="K25" s="81" t="s">
        <v>333</v>
      </c>
      <c r="L25" s="81" t="s">
        <v>64</v>
      </c>
      <c r="M25" s="57" t="s">
        <v>334</v>
      </c>
      <c r="N25" s="8" t="s">
        <v>118</v>
      </c>
      <c r="O25" s="8" t="s">
        <v>119</v>
      </c>
      <c r="P25" s="8" t="s">
        <v>67</v>
      </c>
      <c r="Q25" s="8">
        <v>0</v>
      </c>
      <c r="R25" s="8">
        <v>1</v>
      </c>
      <c r="S25" s="57">
        <v>0</v>
      </c>
      <c r="T25" s="81" t="s">
        <v>120</v>
      </c>
      <c r="U25" s="81" t="s">
        <v>120</v>
      </c>
      <c r="V25" s="81" t="s">
        <v>335</v>
      </c>
      <c r="W25" s="81">
        <v>1</v>
      </c>
      <c r="X25" s="81">
        <v>0</v>
      </c>
      <c r="Y25" s="81">
        <v>0</v>
      </c>
      <c r="Z25" s="81">
        <v>0</v>
      </c>
      <c r="AA25" s="81">
        <v>0</v>
      </c>
      <c r="AB25" s="81">
        <v>44</v>
      </c>
      <c r="AC25" s="81">
        <v>44</v>
      </c>
      <c r="AD25" s="81">
        <f t="shared" si="0"/>
        <v>1</v>
      </c>
      <c r="AE25" s="81">
        <v>0</v>
      </c>
      <c r="AF25" s="81" t="s">
        <v>309</v>
      </c>
      <c r="AG25" s="81" t="s">
        <v>100</v>
      </c>
      <c r="AH25" s="81">
        <v>0</v>
      </c>
      <c r="AI25" s="81">
        <v>0</v>
      </c>
      <c r="AJ25" s="81">
        <v>0</v>
      </c>
      <c r="AK25" s="81">
        <v>0</v>
      </c>
      <c r="AL25" s="81">
        <v>44</v>
      </c>
      <c r="AM25" s="81">
        <v>0</v>
      </c>
      <c r="AN25" s="81">
        <v>0</v>
      </c>
      <c r="AO25" s="81">
        <v>0</v>
      </c>
      <c r="AP25" s="81" t="s">
        <v>336</v>
      </c>
      <c r="AQ25" s="113">
        <v>15</v>
      </c>
      <c r="AR25" s="81" t="s">
        <v>337</v>
      </c>
      <c r="AS25" s="81" t="s">
        <v>86</v>
      </c>
      <c r="AU25" s="107">
        <v>1</v>
      </c>
      <c r="AV25" s="81">
        <v>1</v>
      </c>
      <c r="AW25" s="57">
        <v>0</v>
      </c>
      <c r="AX25" s="81" t="s">
        <v>188</v>
      </c>
      <c r="AY25" s="81"/>
      <c r="AZ25" s="81">
        <v>1</v>
      </c>
      <c r="BA25" s="81"/>
      <c r="BB25" s="57" t="s">
        <v>338</v>
      </c>
      <c r="BC25" s="81" t="s">
        <v>339</v>
      </c>
      <c r="BD25" s="81">
        <v>1</v>
      </c>
      <c r="BE25" s="81"/>
      <c r="BF25" s="81"/>
      <c r="BG25" s="81"/>
      <c r="BH25" s="81"/>
      <c r="BI25" s="81"/>
      <c r="BJ25" s="81"/>
      <c r="BK25" s="81"/>
      <c r="BL25" s="81"/>
      <c r="BM25" s="81"/>
      <c r="BN25" s="81"/>
      <c r="BO25" s="81"/>
      <c r="BP25" s="81"/>
      <c r="BQ25" s="81"/>
      <c r="BR25" s="81"/>
      <c r="BS25" s="81"/>
      <c r="BT25" s="81"/>
      <c r="BU25" s="81"/>
    </row>
    <row r="26" spans="1:73" x14ac:dyDescent="0.2">
      <c r="A26" s="81"/>
      <c r="B26" s="81"/>
      <c r="C26" s="81" t="s">
        <v>76</v>
      </c>
      <c r="D26" s="81" t="s">
        <v>101</v>
      </c>
      <c r="E26" s="81" t="s">
        <v>101</v>
      </c>
      <c r="F26" s="9" t="s">
        <v>340</v>
      </c>
      <c r="G26" s="8" t="s">
        <v>341</v>
      </c>
      <c r="H26" s="135">
        <v>4.9000000000000004</v>
      </c>
      <c r="I26" s="81" t="s">
        <v>342</v>
      </c>
      <c r="J26" s="32">
        <v>19.37</v>
      </c>
      <c r="K26" s="81" t="s">
        <v>343</v>
      </c>
      <c r="L26" s="81" t="s">
        <v>64</v>
      </c>
      <c r="M26" s="81" t="s">
        <v>344</v>
      </c>
      <c r="N26" s="8" t="s">
        <v>118</v>
      </c>
      <c r="O26" s="8" t="s">
        <v>119</v>
      </c>
      <c r="P26" s="8" t="s">
        <v>67</v>
      </c>
      <c r="Q26" s="8">
        <v>0</v>
      </c>
      <c r="R26" s="8">
        <v>1</v>
      </c>
      <c r="S26" s="81">
        <v>0</v>
      </c>
      <c r="T26" s="81" t="s">
        <v>120</v>
      </c>
      <c r="U26" s="81" t="s">
        <v>120</v>
      </c>
      <c r="V26" s="8" t="s">
        <v>345</v>
      </c>
      <c r="W26" s="8">
        <v>0</v>
      </c>
      <c r="X26" s="8">
        <v>1</v>
      </c>
      <c r="Y26" s="8">
        <v>0</v>
      </c>
      <c r="Z26" s="8">
        <v>1</v>
      </c>
      <c r="AA26" s="8">
        <v>0</v>
      </c>
      <c r="AB26" s="81">
        <v>88</v>
      </c>
      <c r="AC26" s="81">
        <v>85</v>
      </c>
      <c r="AD26" s="81">
        <f t="shared" si="0"/>
        <v>0.96590909090909094</v>
      </c>
      <c r="AE26" s="81">
        <v>3</v>
      </c>
      <c r="AF26" s="81" t="s">
        <v>199</v>
      </c>
      <c r="AG26" s="81">
        <v>1</v>
      </c>
      <c r="AH26" s="81">
        <v>0</v>
      </c>
      <c r="AI26" s="81">
        <v>0</v>
      </c>
      <c r="AJ26" s="81">
        <v>0</v>
      </c>
      <c r="AK26" s="81">
        <v>0</v>
      </c>
      <c r="AL26" s="81">
        <v>88</v>
      </c>
      <c r="AM26" s="81">
        <v>0</v>
      </c>
      <c r="AN26" s="81">
        <v>0</v>
      </c>
      <c r="AO26" s="81">
        <v>0</v>
      </c>
      <c r="AP26" s="81" t="s">
        <v>346</v>
      </c>
      <c r="AQ26" s="113">
        <v>4</v>
      </c>
      <c r="AR26" s="81" t="s">
        <v>347</v>
      </c>
      <c r="AS26" s="81" t="s">
        <v>72</v>
      </c>
      <c r="AT26" s="107">
        <v>1</v>
      </c>
      <c r="AV26" s="81">
        <v>1</v>
      </c>
      <c r="AW26" s="81">
        <v>0</v>
      </c>
      <c r="AX26" s="81" t="s">
        <v>188</v>
      </c>
      <c r="AY26" s="81"/>
      <c r="AZ26" s="81">
        <v>1</v>
      </c>
      <c r="BA26" s="81"/>
      <c r="BB26" s="81" t="s">
        <v>348</v>
      </c>
      <c r="BC26" s="81" t="s">
        <v>349</v>
      </c>
      <c r="BD26" s="81">
        <v>0</v>
      </c>
      <c r="BE26" s="81" t="s">
        <v>350</v>
      </c>
      <c r="BF26" s="81"/>
      <c r="BG26" s="81"/>
      <c r="BH26" s="81"/>
      <c r="BI26" s="81"/>
      <c r="BJ26" s="81"/>
      <c r="BK26" s="81"/>
      <c r="BL26" s="81"/>
      <c r="BM26" s="81"/>
      <c r="BN26" s="81"/>
      <c r="BO26" s="81"/>
      <c r="BP26" s="81"/>
      <c r="BQ26" s="81"/>
      <c r="BR26" s="81"/>
      <c r="BS26" s="81"/>
      <c r="BT26" s="81"/>
      <c r="BU26" s="81"/>
    </row>
    <row r="27" spans="1:73" x14ac:dyDescent="0.2">
      <c r="A27" s="81"/>
      <c r="B27" s="81"/>
      <c r="C27" s="81" t="s">
        <v>215</v>
      </c>
      <c r="D27" s="81" t="s">
        <v>101</v>
      </c>
      <c r="E27" s="81" t="s">
        <v>101</v>
      </c>
      <c r="F27" s="9" t="s">
        <v>351</v>
      </c>
      <c r="G27" s="8" t="s">
        <v>91</v>
      </c>
      <c r="H27" s="8">
        <v>3.91</v>
      </c>
      <c r="I27" s="8" t="s">
        <v>352</v>
      </c>
      <c r="J27" s="32">
        <v>19.809999999999999</v>
      </c>
      <c r="K27" s="57" t="s">
        <v>353</v>
      </c>
      <c r="L27" s="57" t="s">
        <v>64</v>
      </c>
      <c r="M27" s="81" t="s">
        <v>354</v>
      </c>
      <c r="N27" s="8" t="s">
        <v>118</v>
      </c>
      <c r="O27" s="8" t="s">
        <v>119</v>
      </c>
      <c r="P27" s="8" t="s">
        <v>67</v>
      </c>
      <c r="Q27" s="8">
        <v>0</v>
      </c>
      <c r="R27" s="8">
        <v>1</v>
      </c>
      <c r="S27" s="81">
        <v>0</v>
      </c>
      <c r="T27" s="81" t="s">
        <v>120</v>
      </c>
      <c r="U27" s="81" t="s">
        <v>120</v>
      </c>
      <c r="V27" s="8" t="s">
        <v>355</v>
      </c>
      <c r="W27" s="8">
        <v>1</v>
      </c>
      <c r="X27" s="8">
        <v>0</v>
      </c>
      <c r="Y27" s="8">
        <v>0</v>
      </c>
      <c r="Z27" s="8">
        <v>0</v>
      </c>
      <c r="AA27" s="8">
        <v>0</v>
      </c>
      <c r="AB27" s="81">
        <v>42</v>
      </c>
      <c r="AC27" s="57">
        <v>0</v>
      </c>
      <c r="AD27" s="81">
        <f t="shared" si="0"/>
        <v>0</v>
      </c>
      <c r="AE27" s="57">
        <v>42</v>
      </c>
      <c r="AF27" s="57" t="s">
        <v>199</v>
      </c>
      <c r="AG27" s="57">
        <v>1</v>
      </c>
      <c r="AH27" s="81" t="s">
        <v>100</v>
      </c>
      <c r="AI27" s="81" t="s">
        <v>100</v>
      </c>
      <c r="AJ27" s="81" t="s">
        <v>100</v>
      </c>
      <c r="AK27" s="81" t="s">
        <v>100</v>
      </c>
      <c r="AL27" s="57">
        <v>42</v>
      </c>
      <c r="AM27" s="81" t="s">
        <v>100</v>
      </c>
      <c r="AN27" s="81" t="s">
        <v>100</v>
      </c>
      <c r="AO27" s="81" t="s">
        <v>100</v>
      </c>
      <c r="AP27" s="81" t="s">
        <v>100</v>
      </c>
      <c r="AQ27" s="34">
        <v>1</v>
      </c>
      <c r="AR27" s="57" t="s">
        <v>356</v>
      </c>
      <c r="AS27" s="81" t="s">
        <v>86</v>
      </c>
      <c r="AT27" s="107">
        <v>1</v>
      </c>
      <c r="AV27" s="81">
        <v>0</v>
      </c>
      <c r="AW27" s="81">
        <v>0</v>
      </c>
      <c r="AX27" s="115" t="s">
        <v>203</v>
      </c>
      <c r="AY27" s="81"/>
      <c r="AZ27" s="81">
        <v>1</v>
      </c>
      <c r="BA27" s="81"/>
      <c r="BB27" s="113" t="s">
        <v>233</v>
      </c>
      <c r="BC27" s="81" t="s">
        <v>205</v>
      </c>
      <c r="BD27" s="81">
        <v>1</v>
      </c>
      <c r="BE27" s="81"/>
      <c r="BF27" s="81"/>
      <c r="BG27" s="81"/>
      <c r="BH27" s="81"/>
      <c r="BI27" s="81"/>
      <c r="BJ27" s="81"/>
      <c r="BK27" s="81"/>
      <c r="BL27" s="81"/>
      <c r="BM27" s="81"/>
      <c r="BN27" s="81"/>
      <c r="BO27" s="81"/>
      <c r="BP27" s="81"/>
      <c r="BQ27" s="81"/>
      <c r="BR27" s="81"/>
      <c r="BS27" s="81"/>
      <c r="BT27" s="81"/>
      <c r="BU27" s="81"/>
    </row>
    <row r="28" spans="1:73" x14ac:dyDescent="0.2">
      <c r="A28" s="81"/>
      <c r="B28" s="81"/>
      <c r="C28" s="81" t="s">
        <v>215</v>
      </c>
      <c r="D28" s="81" t="s">
        <v>101</v>
      </c>
      <c r="E28" s="81" t="s">
        <v>101</v>
      </c>
      <c r="F28" s="9" t="s">
        <v>357</v>
      </c>
      <c r="G28" s="8" t="s">
        <v>358</v>
      </c>
      <c r="H28" s="135"/>
      <c r="I28" s="81" t="s">
        <v>359</v>
      </c>
      <c r="J28" s="32">
        <v>16.5</v>
      </c>
      <c r="K28" s="81" t="s">
        <v>360</v>
      </c>
      <c r="L28" s="81" t="s">
        <v>168</v>
      </c>
      <c r="M28" s="81" t="s">
        <v>361</v>
      </c>
      <c r="N28" s="8" t="s">
        <v>65</v>
      </c>
      <c r="O28" s="8" t="s">
        <v>66</v>
      </c>
      <c r="P28" s="8" t="s">
        <v>67</v>
      </c>
      <c r="Q28" s="8">
        <v>0</v>
      </c>
      <c r="R28" s="8">
        <v>1</v>
      </c>
      <c r="S28" s="81">
        <v>0</v>
      </c>
      <c r="T28" s="81" t="s">
        <v>68</v>
      </c>
      <c r="U28" s="81" t="s">
        <v>68</v>
      </c>
      <c r="V28" s="81" t="s">
        <v>362</v>
      </c>
      <c r="W28" s="81">
        <v>0</v>
      </c>
      <c r="X28" s="81">
        <v>1</v>
      </c>
      <c r="Y28" s="81">
        <v>0</v>
      </c>
      <c r="Z28" s="81">
        <v>1</v>
      </c>
      <c r="AA28" s="81">
        <v>0</v>
      </c>
      <c r="AB28" s="81">
        <v>161</v>
      </c>
      <c r="AC28" s="81">
        <v>89</v>
      </c>
      <c r="AD28" s="81">
        <f t="shared" si="0"/>
        <v>0.55279503105590067</v>
      </c>
      <c r="AE28" s="81"/>
      <c r="AF28" s="81" t="s">
        <v>100</v>
      </c>
      <c r="AG28" s="81" t="s">
        <v>100</v>
      </c>
      <c r="AH28" s="81" t="s">
        <v>100</v>
      </c>
      <c r="AI28" s="81" t="s">
        <v>100</v>
      </c>
      <c r="AJ28" s="81" t="s">
        <v>100</v>
      </c>
      <c r="AK28" s="81" t="s">
        <v>100</v>
      </c>
      <c r="AL28" s="81" t="s">
        <v>100</v>
      </c>
      <c r="AM28" s="81" t="s">
        <v>100</v>
      </c>
      <c r="AN28" s="81" t="s">
        <v>100</v>
      </c>
      <c r="AO28" s="81" t="s">
        <v>100</v>
      </c>
      <c r="AP28" s="81" t="s">
        <v>100</v>
      </c>
      <c r="AQ28" s="113">
        <v>4</v>
      </c>
      <c r="AR28" s="81" t="s">
        <v>363</v>
      </c>
      <c r="AS28" s="81" t="s">
        <v>86</v>
      </c>
      <c r="AT28" s="107">
        <v>1</v>
      </c>
      <c r="AV28" s="81">
        <v>0</v>
      </c>
      <c r="AW28" s="81">
        <v>0</v>
      </c>
      <c r="AX28" s="115" t="s">
        <v>364</v>
      </c>
      <c r="AY28" s="81"/>
      <c r="AZ28" s="81">
        <v>1</v>
      </c>
      <c r="BA28" s="81"/>
      <c r="BB28" s="81" t="s">
        <v>233</v>
      </c>
      <c r="BC28" s="81" t="s">
        <v>365</v>
      </c>
      <c r="BD28" s="81">
        <v>1</v>
      </c>
      <c r="BE28" s="81"/>
      <c r="BF28" s="81"/>
      <c r="BG28" s="81"/>
      <c r="BH28" s="81"/>
      <c r="BI28" s="81"/>
      <c r="BJ28" s="81"/>
      <c r="BK28" s="81"/>
      <c r="BL28" s="81"/>
      <c r="BM28" s="81"/>
      <c r="BN28" s="81"/>
      <c r="BO28" s="81"/>
      <c r="BP28" s="81"/>
      <c r="BQ28" s="81"/>
      <c r="BR28" s="81"/>
      <c r="BS28" s="81"/>
      <c r="BT28" s="81"/>
      <c r="BU28" s="81"/>
    </row>
    <row r="29" spans="1:73" x14ac:dyDescent="0.2">
      <c r="A29" s="81"/>
      <c r="B29" s="81"/>
      <c r="C29" s="81" t="s">
        <v>76</v>
      </c>
      <c r="D29" s="81" t="s">
        <v>101</v>
      </c>
      <c r="E29" s="81" t="s">
        <v>101</v>
      </c>
      <c r="F29" s="9" t="s">
        <v>366</v>
      </c>
      <c r="G29" s="8" t="s">
        <v>367</v>
      </c>
      <c r="H29" s="8">
        <v>2.27</v>
      </c>
      <c r="I29" s="81" t="s">
        <v>368</v>
      </c>
      <c r="J29" s="32">
        <v>18.11</v>
      </c>
      <c r="K29" s="81" t="s">
        <v>369</v>
      </c>
      <c r="L29" s="81" t="s">
        <v>64</v>
      </c>
      <c r="M29" s="81" t="s">
        <v>370</v>
      </c>
      <c r="N29" s="8" t="s">
        <v>118</v>
      </c>
      <c r="O29" s="8" t="s">
        <v>66</v>
      </c>
      <c r="P29" s="8" t="s">
        <v>67</v>
      </c>
      <c r="Q29" s="8">
        <v>0</v>
      </c>
      <c r="R29" s="8">
        <v>1</v>
      </c>
      <c r="S29" s="81">
        <v>0</v>
      </c>
      <c r="T29" s="81" t="s">
        <v>197</v>
      </c>
      <c r="U29" s="81" t="s">
        <v>197</v>
      </c>
      <c r="V29" s="81" t="s">
        <v>371</v>
      </c>
      <c r="W29" s="81">
        <v>0</v>
      </c>
      <c r="X29" s="81">
        <v>1</v>
      </c>
      <c r="Y29" s="81">
        <v>0</v>
      </c>
      <c r="Z29" s="81">
        <v>1</v>
      </c>
      <c r="AA29" s="81">
        <v>0</v>
      </c>
      <c r="AB29" s="81">
        <v>127</v>
      </c>
      <c r="AC29" s="81">
        <v>41</v>
      </c>
      <c r="AD29" s="81">
        <f t="shared" si="0"/>
        <v>0.32283464566929132</v>
      </c>
      <c r="AE29" s="81">
        <v>86</v>
      </c>
      <c r="AF29" s="81" t="s">
        <v>372</v>
      </c>
      <c r="AG29" s="81">
        <v>0</v>
      </c>
      <c r="AH29" s="81">
        <v>0</v>
      </c>
      <c r="AI29" s="81" t="s">
        <v>100</v>
      </c>
      <c r="AJ29" s="81" t="s">
        <v>100</v>
      </c>
      <c r="AK29" s="81" t="s">
        <v>100</v>
      </c>
      <c r="AL29" s="81" t="s">
        <v>100</v>
      </c>
      <c r="AM29" s="81" t="s">
        <v>100</v>
      </c>
      <c r="AN29" s="81" t="s">
        <v>100</v>
      </c>
      <c r="AO29" s="81" t="s">
        <v>100</v>
      </c>
      <c r="AP29" s="81" t="s">
        <v>373</v>
      </c>
      <c r="AQ29" s="113">
        <v>6</v>
      </c>
      <c r="AR29" s="81" t="s">
        <v>374</v>
      </c>
      <c r="AS29" s="81" t="s">
        <v>375</v>
      </c>
      <c r="AU29" s="107">
        <v>1</v>
      </c>
      <c r="AV29" s="81">
        <v>0</v>
      </c>
      <c r="AW29" s="81">
        <v>1</v>
      </c>
      <c r="AX29" s="81" t="s">
        <v>188</v>
      </c>
      <c r="AY29" s="81"/>
      <c r="AZ29" s="81">
        <v>1</v>
      </c>
      <c r="BA29" s="81"/>
      <c r="BB29" s="81" t="s">
        <v>233</v>
      </c>
      <c r="BC29" s="81" t="s">
        <v>376</v>
      </c>
      <c r="BD29" s="81" t="s">
        <v>100</v>
      </c>
      <c r="BE29" s="81" t="s">
        <v>377</v>
      </c>
      <c r="BF29" s="81"/>
      <c r="BG29" s="81"/>
      <c r="BH29" s="81"/>
      <c r="BI29" s="81"/>
      <c r="BJ29" s="81"/>
      <c r="BK29" s="81"/>
      <c r="BL29" s="81"/>
      <c r="BM29" s="81"/>
      <c r="BN29" s="81"/>
      <c r="BO29" s="81"/>
      <c r="BP29" s="81"/>
      <c r="BQ29" s="81"/>
      <c r="BR29" s="81"/>
      <c r="BS29" s="81"/>
      <c r="BT29" s="81"/>
      <c r="BU29" s="81"/>
    </row>
    <row r="30" spans="1:73" ht="17" customHeight="1" x14ac:dyDescent="0.2">
      <c r="A30" s="81"/>
      <c r="B30" s="81"/>
      <c r="C30" s="81" t="s">
        <v>215</v>
      </c>
      <c r="D30" s="81" t="s">
        <v>76</v>
      </c>
      <c r="E30" s="81" t="s">
        <v>76</v>
      </c>
      <c r="F30" s="9" t="s">
        <v>378</v>
      </c>
      <c r="G30" s="8" t="s">
        <v>379</v>
      </c>
      <c r="H30" s="8">
        <v>4.3</v>
      </c>
      <c r="I30" s="8" t="s">
        <v>380</v>
      </c>
      <c r="J30" s="32">
        <v>23.5</v>
      </c>
      <c r="K30" s="81" t="s">
        <v>381</v>
      </c>
      <c r="L30" s="8" t="s">
        <v>64</v>
      </c>
      <c r="M30" s="81" t="s">
        <v>381</v>
      </c>
      <c r="N30" s="8" t="s">
        <v>65</v>
      </c>
      <c r="O30" s="8" t="s">
        <v>382</v>
      </c>
      <c r="P30" s="8" t="s">
        <v>67</v>
      </c>
      <c r="Q30" s="8">
        <v>0</v>
      </c>
      <c r="R30" s="8">
        <v>1</v>
      </c>
      <c r="S30" s="81">
        <v>0</v>
      </c>
      <c r="T30" s="8" t="s">
        <v>383</v>
      </c>
      <c r="U30" s="8" t="s">
        <v>383</v>
      </c>
      <c r="V30" s="8" t="s">
        <v>384</v>
      </c>
      <c r="W30" s="8">
        <v>1</v>
      </c>
      <c r="X30" s="8">
        <v>0</v>
      </c>
      <c r="Y30" s="8">
        <v>0</v>
      </c>
      <c r="Z30" s="8">
        <v>0</v>
      </c>
      <c r="AA30" s="8">
        <v>0</v>
      </c>
      <c r="AB30" s="81">
        <v>54</v>
      </c>
      <c r="AC30" s="81" t="s">
        <v>100</v>
      </c>
      <c r="AD30" s="81"/>
      <c r="AE30" s="81" t="s">
        <v>100</v>
      </c>
      <c r="AF30" s="14" t="s">
        <v>385</v>
      </c>
      <c r="AG30" s="14">
        <v>0</v>
      </c>
      <c r="AH30" s="81" t="s">
        <v>100</v>
      </c>
      <c r="AI30" s="81" t="s">
        <v>100</v>
      </c>
      <c r="AJ30" s="81" t="s">
        <v>100</v>
      </c>
      <c r="AK30" s="81" t="s">
        <v>100</v>
      </c>
      <c r="AL30" s="81" t="s">
        <v>100</v>
      </c>
      <c r="AM30" s="81" t="s">
        <v>100</v>
      </c>
      <c r="AN30" s="14" t="s">
        <v>100</v>
      </c>
      <c r="AO30" s="81" t="s">
        <v>100</v>
      </c>
      <c r="AP30" s="81" t="s">
        <v>100</v>
      </c>
      <c r="AQ30" s="120">
        <v>10</v>
      </c>
      <c r="AR30" s="81" t="s">
        <v>386</v>
      </c>
      <c r="AS30" s="81" t="s">
        <v>387</v>
      </c>
      <c r="AT30" s="107">
        <v>1</v>
      </c>
      <c r="AV30" s="81">
        <v>0</v>
      </c>
      <c r="AW30" s="114">
        <v>1</v>
      </c>
      <c r="AX30" s="115" t="s">
        <v>203</v>
      </c>
      <c r="AY30" s="81"/>
      <c r="AZ30" s="81">
        <v>1</v>
      </c>
      <c r="BA30" s="81"/>
      <c r="BB30" s="113" t="s">
        <v>388</v>
      </c>
      <c r="BC30" s="81" t="s">
        <v>376</v>
      </c>
      <c r="BD30" s="81">
        <v>1</v>
      </c>
      <c r="BE30" s="81"/>
      <c r="BF30" s="81"/>
      <c r="BG30" s="81"/>
      <c r="BH30" s="81"/>
      <c r="BI30" s="81"/>
      <c r="BJ30" s="81"/>
      <c r="BK30" s="81"/>
      <c r="BL30" s="81"/>
      <c r="BM30" s="81"/>
      <c r="BN30" s="81"/>
      <c r="BO30" s="81"/>
      <c r="BP30" s="81"/>
      <c r="BQ30" s="81"/>
      <c r="BR30" s="81"/>
      <c r="BS30" s="81"/>
      <c r="BT30" s="81"/>
      <c r="BU30" s="81"/>
    </row>
    <row r="31" spans="1:73" x14ac:dyDescent="0.2">
      <c r="A31" s="81"/>
      <c r="B31" s="81"/>
      <c r="C31" s="81" t="s">
        <v>215</v>
      </c>
      <c r="D31" s="81" t="s">
        <v>76</v>
      </c>
      <c r="E31" s="81" t="s">
        <v>76</v>
      </c>
      <c r="F31" s="9" t="s">
        <v>389</v>
      </c>
      <c r="G31" s="8" t="s">
        <v>390</v>
      </c>
      <c r="H31" s="8">
        <v>1.53</v>
      </c>
      <c r="I31" s="8" t="s">
        <v>391</v>
      </c>
      <c r="J31" s="32">
        <v>23</v>
      </c>
      <c r="K31" s="81" t="s">
        <v>381</v>
      </c>
      <c r="L31" s="8" t="s">
        <v>64</v>
      </c>
      <c r="M31" s="81" t="s">
        <v>381</v>
      </c>
      <c r="N31" s="8" t="s">
        <v>65</v>
      </c>
      <c r="O31" s="8" t="s">
        <v>156</v>
      </c>
      <c r="P31" s="8" t="s">
        <v>67</v>
      </c>
      <c r="Q31" s="8">
        <v>1</v>
      </c>
      <c r="R31" s="8">
        <v>1</v>
      </c>
      <c r="S31" s="81">
        <v>0</v>
      </c>
      <c r="T31" s="81" t="s">
        <v>157</v>
      </c>
      <c r="U31" s="81" t="s">
        <v>157</v>
      </c>
      <c r="V31" s="81" t="s">
        <v>392</v>
      </c>
      <c r="W31" s="81">
        <v>0</v>
      </c>
      <c r="X31" s="81">
        <v>1</v>
      </c>
      <c r="Y31" s="81">
        <v>0</v>
      </c>
      <c r="Z31" s="81">
        <v>1</v>
      </c>
      <c r="AA31" s="81">
        <v>0</v>
      </c>
      <c r="AB31" s="81">
        <v>99</v>
      </c>
      <c r="AC31" s="81" t="s">
        <v>100</v>
      </c>
      <c r="AD31" s="81"/>
      <c r="AE31" s="81" t="s">
        <v>100</v>
      </c>
      <c r="AF31" s="81" t="s">
        <v>100</v>
      </c>
      <c r="AG31" s="81" t="s">
        <v>100</v>
      </c>
      <c r="AH31" s="81" t="s">
        <v>100</v>
      </c>
      <c r="AI31" s="81" t="s">
        <v>100</v>
      </c>
      <c r="AJ31" s="14" t="s">
        <v>100</v>
      </c>
      <c r="AK31" s="81" t="s">
        <v>100</v>
      </c>
      <c r="AL31" s="81" t="s">
        <v>100</v>
      </c>
      <c r="AM31" s="81" t="s">
        <v>100</v>
      </c>
      <c r="AN31" s="81" t="s">
        <v>100</v>
      </c>
      <c r="AO31" s="81" t="s">
        <v>100</v>
      </c>
      <c r="AP31" s="81" t="s">
        <v>100</v>
      </c>
      <c r="AQ31" s="113">
        <v>10</v>
      </c>
      <c r="AR31" s="81" t="s">
        <v>393</v>
      </c>
      <c r="AS31" s="81" t="s">
        <v>86</v>
      </c>
      <c r="AU31" s="107">
        <v>1</v>
      </c>
      <c r="AV31" s="81">
        <v>0</v>
      </c>
      <c r="AW31" s="81">
        <v>0</v>
      </c>
      <c r="AX31" s="115" t="s">
        <v>203</v>
      </c>
      <c r="AY31" s="81"/>
      <c r="AZ31" s="81">
        <v>1</v>
      </c>
      <c r="BA31" s="81"/>
      <c r="BB31" s="14" t="s">
        <v>394</v>
      </c>
      <c r="BC31" s="14" t="s">
        <v>395</v>
      </c>
      <c r="BD31" s="14">
        <v>1</v>
      </c>
      <c r="BE31" s="81"/>
      <c r="BF31" s="81"/>
      <c r="BG31" s="81"/>
      <c r="BH31" s="81"/>
      <c r="BI31" s="81"/>
      <c r="BJ31" s="81"/>
      <c r="BK31" s="81"/>
      <c r="BL31" s="81"/>
      <c r="BM31" s="81"/>
      <c r="BN31" s="81"/>
      <c r="BO31" s="81"/>
      <c r="BP31" s="81"/>
      <c r="BQ31" s="81"/>
      <c r="BR31" s="81"/>
      <c r="BS31" s="81"/>
      <c r="BT31" s="81"/>
      <c r="BU31" s="81"/>
    </row>
    <row r="32" spans="1:73" ht="16" customHeight="1" x14ac:dyDescent="0.2">
      <c r="A32" s="81"/>
      <c r="B32" s="81"/>
      <c r="C32" s="81" t="s">
        <v>215</v>
      </c>
      <c r="D32" s="81" t="s">
        <v>76</v>
      </c>
      <c r="E32" s="81" t="s">
        <v>76</v>
      </c>
      <c r="F32" s="9" t="s">
        <v>396</v>
      </c>
      <c r="G32" s="8" t="s">
        <v>397</v>
      </c>
      <c r="H32" s="135"/>
      <c r="I32" s="8" t="s">
        <v>398</v>
      </c>
      <c r="J32" s="32">
        <v>23</v>
      </c>
      <c r="K32" s="81" t="s">
        <v>399</v>
      </c>
      <c r="L32" s="8" t="s">
        <v>64</v>
      </c>
      <c r="M32" s="14" t="s">
        <v>400</v>
      </c>
      <c r="N32" s="8" t="s">
        <v>65</v>
      </c>
      <c r="O32" s="8" t="s">
        <v>401</v>
      </c>
      <c r="P32" s="8" t="s">
        <v>82</v>
      </c>
      <c r="Q32" s="8"/>
      <c r="R32" s="8">
        <v>0</v>
      </c>
      <c r="S32" s="14">
        <v>1</v>
      </c>
      <c r="T32" s="14" t="s">
        <v>402</v>
      </c>
      <c r="U32" s="14" t="s">
        <v>403</v>
      </c>
      <c r="V32" s="113" t="s">
        <v>404</v>
      </c>
      <c r="W32" s="113">
        <v>0</v>
      </c>
      <c r="X32" s="113">
        <v>1</v>
      </c>
      <c r="Y32" s="113">
        <v>1</v>
      </c>
      <c r="Z32" s="113">
        <v>0</v>
      </c>
      <c r="AA32" s="113">
        <v>0</v>
      </c>
      <c r="AB32" s="81">
        <v>64</v>
      </c>
      <c r="AC32" s="81">
        <v>45</v>
      </c>
      <c r="AD32" s="81">
        <f t="shared" si="0"/>
        <v>0.703125</v>
      </c>
      <c r="AE32" s="81">
        <v>19</v>
      </c>
      <c r="AF32" s="81" t="s">
        <v>405</v>
      </c>
      <c r="AG32" s="14" t="s">
        <v>406</v>
      </c>
      <c r="AH32" s="81" t="s">
        <v>100</v>
      </c>
      <c r="AI32" s="81" t="s">
        <v>100</v>
      </c>
      <c r="AJ32" s="81" t="s">
        <v>100</v>
      </c>
      <c r="AK32" s="81" t="s">
        <v>100</v>
      </c>
      <c r="AL32" s="81" t="s">
        <v>100</v>
      </c>
      <c r="AM32" s="81" t="s">
        <v>100</v>
      </c>
      <c r="AN32" s="81" t="s">
        <v>100</v>
      </c>
      <c r="AO32" s="81" t="s">
        <v>100</v>
      </c>
      <c r="AP32" s="14" t="s">
        <v>407</v>
      </c>
      <c r="AQ32" s="113">
        <v>15</v>
      </c>
      <c r="AR32" s="113" t="s">
        <v>408</v>
      </c>
      <c r="AS32" s="113" t="s">
        <v>72</v>
      </c>
      <c r="AU32" s="107">
        <v>1</v>
      </c>
      <c r="AV32" s="113">
        <v>1</v>
      </c>
      <c r="AW32" s="81">
        <v>0</v>
      </c>
      <c r="AX32" s="115" t="s">
        <v>203</v>
      </c>
      <c r="AY32" s="113"/>
      <c r="AZ32" s="113"/>
      <c r="BA32" s="113">
        <v>1</v>
      </c>
      <c r="BB32" s="81" t="s">
        <v>233</v>
      </c>
      <c r="BC32" s="51" t="s">
        <v>190</v>
      </c>
      <c r="BD32" s="81">
        <v>0</v>
      </c>
      <c r="BE32" s="81"/>
      <c r="BF32" s="81"/>
      <c r="BG32" s="81"/>
      <c r="BH32" s="81"/>
      <c r="BI32" s="81"/>
      <c r="BJ32" s="81"/>
      <c r="BK32" s="81"/>
      <c r="BL32" s="81"/>
      <c r="BM32" s="81"/>
      <c r="BN32" s="81"/>
      <c r="BO32" s="81"/>
      <c r="BP32" s="81"/>
      <c r="BQ32" s="81"/>
      <c r="BR32" s="81"/>
      <c r="BS32" s="81"/>
      <c r="BT32" s="81"/>
      <c r="BU32" s="81"/>
    </row>
    <row r="33" spans="1:73" x14ac:dyDescent="0.2">
      <c r="A33" s="81"/>
      <c r="B33" s="81"/>
      <c r="C33" s="81" t="s">
        <v>101</v>
      </c>
      <c r="D33" s="81" t="s">
        <v>76</v>
      </c>
      <c r="E33" s="81" t="s">
        <v>76</v>
      </c>
      <c r="F33" s="49" t="s">
        <v>409</v>
      </c>
      <c r="G33" s="8" t="s">
        <v>410</v>
      </c>
      <c r="H33" s="135"/>
      <c r="I33" s="81" t="s">
        <v>411</v>
      </c>
      <c r="J33" s="32">
        <v>21.5</v>
      </c>
      <c r="K33" s="114" t="s">
        <v>80</v>
      </c>
      <c r="L33" s="8" t="s">
        <v>64</v>
      </c>
      <c r="M33" s="81" t="s">
        <v>412</v>
      </c>
      <c r="N33" s="8" t="s">
        <v>118</v>
      </c>
      <c r="O33" s="8" t="s">
        <v>100</v>
      </c>
      <c r="P33" s="8" t="s">
        <v>67</v>
      </c>
      <c r="Q33" s="8"/>
      <c r="R33" s="8">
        <v>1</v>
      </c>
      <c r="S33" s="81">
        <v>0</v>
      </c>
      <c r="T33" s="81" t="s">
        <v>413</v>
      </c>
      <c r="U33" s="81" t="s">
        <v>413</v>
      </c>
      <c r="V33" s="81" t="s">
        <v>414</v>
      </c>
      <c r="W33" s="81">
        <v>0</v>
      </c>
      <c r="X33" s="81">
        <v>1</v>
      </c>
      <c r="Y33" s="81">
        <v>1</v>
      </c>
      <c r="Z33" s="81">
        <v>0</v>
      </c>
      <c r="AA33" s="81">
        <v>0</v>
      </c>
      <c r="AB33" s="81">
        <v>30</v>
      </c>
      <c r="AC33" s="81" t="s">
        <v>100</v>
      </c>
      <c r="AD33" s="81"/>
      <c r="AE33" s="81" t="s">
        <v>100</v>
      </c>
      <c r="AF33" s="81" t="s">
        <v>100</v>
      </c>
      <c r="AG33" s="81" t="s">
        <v>100</v>
      </c>
      <c r="AH33" s="81" t="s">
        <v>100</v>
      </c>
      <c r="AI33" s="81" t="s">
        <v>100</v>
      </c>
      <c r="AJ33" s="81" t="s">
        <v>100</v>
      </c>
      <c r="AK33" s="81" t="s">
        <v>100</v>
      </c>
      <c r="AL33" s="81" t="s">
        <v>100</v>
      </c>
      <c r="AM33" s="81" t="s">
        <v>100</v>
      </c>
      <c r="AN33" s="81" t="s">
        <v>100</v>
      </c>
      <c r="AO33" s="81" t="s">
        <v>100</v>
      </c>
      <c r="AP33" s="81" t="s">
        <v>100</v>
      </c>
      <c r="AQ33" s="13">
        <v>12</v>
      </c>
      <c r="AR33" s="8" t="s">
        <v>415</v>
      </c>
      <c r="AS33" s="113" t="s">
        <v>72</v>
      </c>
      <c r="AT33" s="107">
        <v>1</v>
      </c>
      <c r="AV33" s="81">
        <v>1</v>
      </c>
      <c r="AW33" s="14">
        <v>0</v>
      </c>
      <c r="AX33" s="14" t="s">
        <v>188</v>
      </c>
      <c r="AY33" s="14"/>
      <c r="AZ33" s="14">
        <v>1</v>
      </c>
      <c r="BA33" s="14"/>
      <c r="BB33" s="14" t="s">
        <v>388</v>
      </c>
      <c r="BC33" s="81" t="s">
        <v>376</v>
      </c>
      <c r="BD33" s="81">
        <v>1</v>
      </c>
      <c r="BE33" s="81"/>
      <c r="BF33" s="81"/>
      <c r="BG33" s="81"/>
      <c r="BH33" s="81"/>
      <c r="BI33" s="81"/>
      <c r="BJ33" s="81"/>
      <c r="BK33" s="81"/>
      <c r="BL33" s="81"/>
      <c r="BM33" s="81"/>
      <c r="BN33" s="81"/>
      <c r="BO33" s="81"/>
      <c r="BP33" s="81"/>
      <c r="BQ33" s="81"/>
      <c r="BR33" s="81"/>
      <c r="BS33" s="81"/>
      <c r="BT33" s="81"/>
      <c r="BU33" s="81"/>
    </row>
    <row r="34" spans="1:73" x14ac:dyDescent="0.2">
      <c r="A34" s="81"/>
      <c r="B34" s="81"/>
      <c r="C34" s="81" t="s">
        <v>101</v>
      </c>
      <c r="D34" s="81" t="s">
        <v>76</v>
      </c>
      <c r="E34" s="81" t="s">
        <v>76</v>
      </c>
      <c r="F34" s="58" t="s">
        <v>416</v>
      </c>
      <c r="G34" s="8" t="s">
        <v>282</v>
      </c>
      <c r="H34" s="135"/>
      <c r="I34" s="14" t="s">
        <v>417</v>
      </c>
      <c r="J34" s="32">
        <v>21.5</v>
      </c>
      <c r="K34" s="11" t="s">
        <v>80</v>
      </c>
      <c r="L34" s="8" t="s">
        <v>64</v>
      </c>
      <c r="M34" s="14" t="s">
        <v>400</v>
      </c>
      <c r="N34" s="8" t="s">
        <v>118</v>
      </c>
      <c r="O34" s="8" t="s">
        <v>100</v>
      </c>
      <c r="P34" s="8" t="s">
        <v>67</v>
      </c>
      <c r="Q34" s="8"/>
      <c r="R34" s="8">
        <v>1</v>
      </c>
      <c r="S34" s="14">
        <v>0</v>
      </c>
      <c r="T34" s="81" t="s">
        <v>418</v>
      </c>
      <c r="U34" s="81" t="s">
        <v>418</v>
      </c>
      <c r="V34" s="14" t="s">
        <v>419</v>
      </c>
      <c r="W34" s="14">
        <v>0</v>
      </c>
      <c r="X34" s="14">
        <v>1</v>
      </c>
      <c r="Y34" s="14">
        <v>1</v>
      </c>
      <c r="Z34" s="14">
        <v>0</v>
      </c>
      <c r="AA34" s="14">
        <v>0</v>
      </c>
      <c r="AB34" s="81">
        <v>42</v>
      </c>
      <c r="AC34" s="81">
        <v>30</v>
      </c>
      <c r="AD34" s="81">
        <f t="shared" si="0"/>
        <v>0.7142857142857143</v>
      </c>
      <c r="AE34" s="81">
        <v>12</v>
      </c>
      <c r="AF34" s="81" t="s">
        <v>199</v>
      </c>
      <c r="AG34" s="81">
        <v>1</v>
      </c>
      <c r="AH34" s="81" t="s">
        <v>100</v>
      </c>
      <c r="AI34" s="81" t="s">
        <v>100</v>
      </c>
      <c r="AJ34" s="81" t="s">
        <v>100</v>
      </c>
      <c r="AK34" s="81" t="s">
        <v>100</v>
      </c>
      <c r="AL34" s="81" t="s">
        <v>100</v>
      </c>
      <c r="AM34" s="81" t="s">
        <v>100</v>
      </c>
      <c r="AN34" s="81" t="s">
        <v>100</v>
      </c>
      <c r="AO34" s="81" t="s">
        <v>100</v>
      </c>
      <c r="AP34" s="81" t="s">
        <v>100</v>
      </c>
      <c r="AQ34" s="113">
        <v>7</v>
      </c>
      <c r="AR34" s="81" t="s">
        <v>420</v>
      </c>
      <c r="AS34" s="81" t="s">
        <v>86</v>
      </c>
      <c r="AU34" s="107">
        <v>1</v>
      </c>
      <c r="AV34" s="81">
        <v>0</v>
      </c>
      <c r="AW34" s="14">
        <v>0</v>
      </c>
      <c r="AX34" s="111" t="s">
        <v>203</v>
      </c>
      <c r="AY34" s="27"/>
      <c r="AZ34" s="27">
        <v>1</v>
      </c>
      <c r="BA34" s="27"/>
      <c r="BB34" s="81" t="s">
        <v>421</v>
      </c>
      <c r="BC34" s="81" t="s">
        <v>376</v>
      </c>
      <c r="BD34" s="81"/>
      <c r="BE34" s="81"/>
      <c r="BF34" s="81"/>
      <c r="BG34" s="81"/>
      <c r="BH34" s="81"/>
      <c r="BI34" s="81"/>
      <c r="BJ34" s="81"/>
      <c r="BK34" s="81"/>
      <c r="BL34" s="81"/>
      <c r="BM34" s="81"/>
      <c r="BN34" s="81"/>
      <c r="BO34" s="81"/>
      <c r="BP34" s="81"/>
      <c r="BQ34" s="81"/>
      <c r="BR34" s="81"/>
      <c r="BS34" s="81"/>
      <c r="BT34" s="81"/>
      <c r="BU34" s="81"/>
    </row>
    <row r="35" spans="1:73" ht="18" customHeight="1" x14ac:dyDescent="0.2">
      <c r="A35" s="81"/>
      <c r="B35" s="81"/>
      <c r="C35" s="81" t="s">
        <v>127</v>
      </c>
      <c r="D35" s="59" t="s">
        <v>76</v>
      </c>
      <c r="E35" s="59" t="s">
        <v>76</v>
      </c>
      <c r="F35" s="9" t="s">
        <v>422</v>
      </c>
      <c r="G35" s="8" t="s">
        <v>423</v>
      </c>
      <c r="H35" s="135">
        <v>4.7</v>
      </c>
      <c r="I35" s="81" t="s">
        <v>424</v>
      </c>
      <c r="J35" s="32">
        <v>16.5</v>
      </c>
      <c r="K35" s="81" t="s">
        <v>425</v>
      </c>
      <c r="L35" s="81" t="s">
        <v>168</v>
      </c>
      <c r="M35" s="81" t="s">
        <v>426</v>
      </c>
      <c r="N35" s="8" t="s">
        <v>65</v>
      </c>
      <c r="O35" s="8" t="s">
        <v>66</v>
      </c>
      <c r="P35" s="8" t="s">
        <v>67</v>
      </c>
      <c r="Q35" s="8">
        <v>0</v>
      </c>
      <c r="R35" s="8">
        <v>1</v>
      </c>
      <c r="S35" s="81">
        <v>0</v>
      </c>
      <c r="T35" s="81" t="s">
        <v>68</v>
      </c>
      <c r="U35" s="81" t="s">
        <v>68</v>
      </c>
      <c r="V35" s="81" t="s">
        <v>427</v>
      </c>
      <c r="W35" s="81">
        <v>1</v>
      </c>
      <c r="X35" s="81">
        <v>0</v>
      </c>
      <c r="Y35" s="81">
        <v>0</v>
      </c>
      <c r="Z35" s="81">
        <v>0</v>
      </c>
      <c r="AA35" s="81">
        <v>0</v>
      </c>
      <c r="AB35" s="81">
        <v>90</v>
      </c>
      <c r="AC35" s="14">
        <v>90</v>
      </c>
      <c r="AD35" s="81">
        <f t="shared" si="0"/>
        <v>1</v>
      </c>
      <c r="AE35" s="14">
        <v>0</v>
      </c>
      <c r="AF35" s="81" t="s">
        <v>100</v>
      </c>
      <c r="AG35" s="81" t="s">
        <v>100</v>
      </c>
      <c r="AH35" s="81" t="s">
        <v>100</v>
      </c>
      <c r="AI35" s="81" t="s">
        <v>100</v>
      </c>
      <c r="AJ35" s="81" t="s">
        <v>100</v>
      </c>
      <c r="AK35" s="81" t="s">
        <v>100</v>
      </c>
      <c r="AL35" s="81" t="s">
        <v>100</v>
      </c>
      <c r="AM35" s="81" t="s">
        <v>100</v>
      </c>
      <c r="AN35" s="81" t="s">
        <v>100</v>
      </c>
      <c r="AO35" s="81" t="s">
        <v>100</v>
      </c>
      <c r="AP35" s="60" t="s">
        <v>428</v>
      </c>
      <c r="AQ35" s="113">
        <v>4</v>
      </c>
      <c r="AR35" s="81" t="s">
        <v>363</v>
      </c>
      <c r="AS35" s="51" t="s">
        <v>429</v>
      </c>
      <c r="AU35" s="107">
        <v>1</v>
      </c>
      <c r="AV35" s="81">
        <v>1</v>
      </c>
      <c r="AW35" s="81" t="s">
        <v>100</v>
      </c>
      <c r="AX35" s="27" t="s">
        <v>188</v>
      </c>
      <c r="AY35" s="27"/>
      <c r="AZ35" s="27">
        <v>1</v>
      </c>
      <c r="BA35" s="27"/>
      <c r="BB35" s="60" t="s">
        <v>430</v>
      </c>
      <c r="BC35" s="60" t="s">
        <v>431</v>
      </c>
      <c r="BD35" s="14">
        <v>0</v>
      </c>
      <c r="BE35" s="81"/>
      <c r="BF35" s="81"/>
      <c r="BG35" s="81"/>
      <c r="BH35" s="81"/>
      <c r="BI35" s="81"/>
      <c r="BJ35" s="81"/>
      <c r="BK35" s="81"/>
      <c r="BL35" s="81"/>
      <c r="BM35" s="81"/>
      <c r="BN35" s="81"/>
      <c r="BO35" s="81"/>
      <c r="BP35" s="81"/>
      <c r="BQ35" s="81"/>
      <c r="BR35" s="81"/>
      <c r="BS35" s="81"/>
      <c r="BT35" s="81"/>
      <c r="BU35" s="81"/>
    </row>
    <row r="36" spans="1:73" ht="15" customHeight="1" x14ac:dyDescent="0.2">
      <c r="A36" s="81"/>
      <c r="B36" s="81"/>
      <c r="C36" s="81" t="s">
        <v>127</v>
      </c>
      <c r="D36" s="59" t="s">
        <v>101</v>
      </c>
      <c r="E36" s="59" t="s">
        <v>101</v>
      </c>
      <c r="F36" s="49" t="s">
        <v>432</v>
      </c>
      <c r="G36" s="8" t="s">
        <v>433</v>
      </c>
      <c r="H36" s="8">
        <v>2.4700000000000002</v>
      </c>
      <c r="I36" s="81" t="s">
        <v>434</v>
      </c>
      <c r="J36" s="32">
        <v>21.5</v>
      </c>
      <c r="K36" s="81" t="s">
        <v>435</v>
      </c>
      <c r="L36" s="81" t="s">
        <v>64</v>
      </c>
      <c r="M36" s="81" t="s">
        <v>100</v>
      </c>
      <c r="N36" s="8" t="s">
        <v>65</v>
      </c>
      <c r="O36" s="8" t="s">
        <v>66</v>
      </c>
      <c r="P36" s="8" t="s">
        <v>67</v>
      </c>
      <c r="Q36" s="8">
        <v>0</v>
      </c>
      <c r="R36" s="8">
        <v>1</v>
      </c>
      <c r="S36" s="81">
        <v>0</v>
      </c>
      <c r="T36" s="81" t="s">
        <v>157</v>
      </c>
      <c r="U36" s="81" t="s">
        <v>157</v>
      </c>
      <c r="V36" s="60" t="s">
        <v>436</v>
      </c>
      <c r="W36" s="60">
        <v>1</v>
      </c>
      <c r="X36" s="60">
        <v>0</v>
      </c>
      <c r="Y36" s="60">
        <v>0</v>
      </c>
      <c r="Z36" s="60">
        <v>0</v>
      </c>
      <c r="AA36" s="60">
        <v>0</v>
      </c>
      <c r="AB36" s="81">
        <v>52</v>
      </c>
      <c r="AC36" s="81">
        <v>33</v>
      </c>
      <c r="AD36" s="81">
        <f t="shared" si="0"/>
        <v>0.63461538461538458</v>
      </c>
      <c r="AE36" s="81">
        <v>19</v>
      </c>
      <c r="AF36" s="36" t="s">
        <v>67</v>
      </c>
      <c r="AG36" s="61">
        <v>1</v>
      </c>
      <c r="AH36" s="81" t="s">
        <v>100</v>
      </c>
      <c r="AI36" s="81" t="s">
        <v>100</v>
      </c>
      <c r="AJ36" s="81" t="s">
        <v>100</v>
      </c>
      <c r="AK36" s="81" t="s">
        <v>100</v>
      </c>
      <c r="AL36" s="81" t="s">
        <v>100</v>
      </c>
      <c r="AM36" s="81" t="s">
        <v>100</v>
      </c>
      <c r="AN36" s="81" t="s">
        <v>100</v>
      </c>
      <c r="AO36" s="81" t="s">
        <v>100</v>
      </c>
      <c r="AP36" s="60" t="s">
        <v>437</v>
      </c>
      <c r="AQ36" s="62">
        <v>16</v>
      </c>
      <c r="AR36" s="61" t="s">
        <v>438</v>
      </c>
      <c r="AS36" s="60" t="s">
        <v>439</v>
      </c>
      <c r="AU36" s="107">
        <v>1</v>
      </c>
      <c r="AV36" s="81">
        <v>1</v>
      </c>
      <c r="AW36" s="61">
        <v>0</v>
      </c>
      <c r="AX36" s="60" t="s">
        <v>440</v>
      </c>
      <c r="AY36" s="60"/>
      <c r="AZ36" s="60">
        <v>1</v>
      </c>
      <c r="BA36" s="60"/>
      <c r="BB36" s="60" t="s">
        <v>441</v>
      </c>
      <c r="BC36" s="60" t="s">
        <v>442</v>
      </c>
      <c r="BD36" s="81">
        <v>1</v>
      </c>
      <c r="BE36" s="81"/>
      <c r="BF36" s="81"/>
      <c r="BG36" s="81"/>
      <c r="BH36" s="81"/>
      <c r="BI36" s="81"/>
      <c r="BJ36" s="81"/>
      <c r="BK36" s="81"/>
      <c r="BL36" s="81"/>
      <c r="BM36" s="81"/>
      <c r="BN36" s="81"/>
      <c r="BO36" s="81"/>
      <c r="BP36" s="81"/>
      <c r="BQ36" s="81"/>
      <c r="BR36" s="81"/>
      <c r="BS36" s="81"/>
      <c r="BT36" s="81"/>
      <c r="BU36" s="81"/>
    </row>
    <row r="37" spans="1:73" x14ac:dyDescent="0.2">
      <c r="A37" s="81"/>
      <c r="B37" s="81"/>
      <c r="C37" s="81" t="s">
        <v>242</v>
      </c>
      <c r="D37" s="81" t="s">
        <v>101</v>
      </c>
      <c r="E37" s="81" t="s">
        <v>101</v>
      </c>
      <c r="F37" s="9" t="s">
        <v>443</v>
      </c>
      <c r="G37" s="8" t="s">
        <v>91</v>
      </c>
      <c r="H37" s="8">
        <v>3.91</v>
      </c>
      <c r="I37" s="81" t="s">
        <v>444</v>
      </c>
      <c r="J37" s="32">
        <v>16.170000000000002</v>
      </c>
      <c r="K37" s="81" t="s">
        <v>445</v>
      </c>
      <c r="L37" s="81" t="s">
        <v>168</v>
      </c>
      <c r="M37" s="81" t="s">
        <v>446</v>
      </c>
      <c r="N37" s="8" t="s">
        <v>118</v>
      </c>
      <c r="O37" s="8" t="s">
        <v>119</v>
      </c>
      <c r="P37" s="8" t="s">
        <v>67</v>
      </c>
      <c r="Q37" s="8">
        <v>0</v>
      </c>
      <c r="R37" s="8">
        <v>1</v>
      </c>
      <c r="S37" s="81">
        <v>0</v>
      </c>
      <c r="T37" s="81" t="s">
        <v>120</v>
      </c>
      <c r="U37" s="81" t="s">
        <v>120</v>
      </c>
      <c r="V37" s="81" t="s">
        <v>447</v>
      </c>
      <c r="W37" s="81">
        <v>0</v>
      </c>
      <c r="X37" s="81">
        <v>1</v>
      </c>
      <c r="Y37" s="81">
        <v>0</v>
      </c>
      <c r="Z37" s="81">
        <v>1</v>
      </c>
      <c r="AA37" s="81">
        <v>0</v>
      </c>
      <c r="AB37" s="81">
        <v>108</v>
      </c>
      <c r="AC37" s="81" t="s">
        <v>100</v>
      </c>
      <c r="AD37" s="81"/>
      <c r="AE37" s="81" t="s">
        <v>100</v>
      </c>
      <c r="AF37" s="81" t="s">
        <v>448</v>
      </c>
      <c r="AG37" s="81" t="s">
        <v>100</v>
      </c>
      <c r="AH37" s="81" t="s">
        <v>448</v>
      </c>
      <c r="AI37" s="81" t="s">
        <v>448</v>
      </c>
      <c r="AJ37" s="81" t="s">
        <v>448</v>
      </c>
      <c r="AK37" s="81" t="s">
        <v>448</v>
      </c>
      <c r="AL37" s="81">
        <v>108</v>
      </c>
      <c r="AM37" s="81" t="s">
        <v>448</v>
      </c>
      <c r="AN37" s="81" t="s">
        <v>448</v>
      </c>
      <c r="AO37" s="81" t="s">
        <v>448</v>
      </c>
      <c r="AP37" s="37" t="s">
        <v>449</v>
      </c>
      <c r="AQ37" s="113">
        <v>6</v>
      </c>
      <c r="AR37" s="81" t="s">
        <v>374</v>
      </c>
      <c r="AS37" s="37" t="s">
        <v>450</v>
      </c>
      <c r="AU37" s="107">
        <v>1</v>
      </c>
      <c r="AV37" s="81">
        <v>1</v>
      </c>
      <c r="AW37" s="81">
        <v>1</v>
      </c>
      <c r="AX37" s="81" t="s">
        <v>188</v>
      </c>
      <c r="AY37" s="81"/>
      <c r="AZ37" s="81">
        <v>1</v>
      </c>
      <c r="BA37" s="81"/>
      <c r="BB37" s="81" t="s">
        <v>451</v>
      </c>
      <c r="BC37" s="81" t="s">
        <v>205</v>
      </c>
      <c r="BD37" s="81">
        <v>0</v>
      </c>
      <c r="BE37" s="81" t="s">
        <v>452</v>
      </c>
      <c r="BF37" s="81"/>
      <c r="BG37" s="81"/>
      <c r="BH37" s="81"/>
      <c r="BI37" s="81"/>
      <c r="BJ37" s="81"/>
      <c r="BK37" s="81"/>
      <c r="BL37" s="81"/>
      <c r="BM37" s="81"/>
      <c r="BN37" s="81"/>
      <c r="BO37" s="81"/>
      <c r="BP37" s="81"/>
      <c r="BQ37" s="81"/>
      <c r="BR37" s="81"/>
      <c r="BS37" s="81"/>
      <c r="BT37" s="81"/>
      <c r="BU37" s="81"/>
    </row>
    <row r="38" spans="1:73" ht="15" customHeight="1" x14ac:dyDescent="0.2">
      <c r="A38" s="81"/>
      <c r="B38" s="81"/>
      <c r="C38" s="81" t="s">
        <v>101</v>
      </c>
      <c r="D38" s="81" t="s">
        <v>76</v>
      </c>
      <c r="E38" s="81" t="s">
        <v>76</v>
      </c>
      <c r="F38" s="9" t="s">
        <v>453</v>
      </c>
      <c r="G38" s="8" t="s">
        <v>282</v>
      </c>
      <c r="H38" s="135"/>
      <c r="I38" s="14" t="s">
        <v>454</v>
      </c>
      <c r="J38" s="32">
        <v>17.940000000000001</v>
      </c>
      <c r="K38" s="81" t="s">
        <v>455</v>
      </c>
      <c r="L38" s="81" t="s">
        <v>64</v>
      </c>
      <c r="M38" s="113" t="s">
        <v>334</v>
      </c>
      <c r="N38" s="8" t="s">
        <v>65</v>
      </c>
      <c r="O38" s="8" t="s">
        <v>156</v>
      </c>
      <c r="P38" s="8" t="s">
        <v>67</v>
      </c>
      <c r="Q38" s="8">
        <v>1</v>
      </c>
      <c r="R38" s="8">
        <v>1</v>
      </c>
      <c r="S38" s="113">
        <v>0</v>
      </c>
      <c r="T38" s="81" t="s">
        <v>171</v>
      </c>
      <c r="U38" s="81" t="s">
        <v>171</v>
      </c>
      <c r="V38" s="14" t="s">
        <v>456</v>
      </c>
      <c r="W38" s="29">
        <v>1</v>
      </c>
      <c r="X38" s="29">
        <v>0</v>
      </c>
      <c r="Y38" s="29">
        <v>0</v>
      </c>
      <c r="Z38" s="29">
        <v>0</v>
      </c>
      <c r="AA38" s="29">
        <v>0</v>
      </c>
      <c r="AB38" s="81">
        <v>50</v>
      </c>
      <c r="AC38" s="14">
        <v>50</v>
      </c>
      <c r="AD38" s="81">
        <f t="shared" si="0"/>
        <v>1</v>
      </c>
      <c r="AE38" s="14">
        <v>0</v>
      </c>
      <c r="AF38" s="81" t="s">
        <v>448</v>
      </c>
      <c r="AG38" s="14" t="s">
        <v>100</v>
      </c>
      <c r="AH38" s="81" t="s">
        <v>448</v>
      </c>
      <c r="AI38" s="81" t="s">
        <v>448</v>
      </c>
      <c r="AJ38" s="81" t="s">
        <v>448</v>
      </c>
      <c r="AK38" s="81" t="s">
        <v>448</v>
      </c>
      <c r="AL38" s="81" t="s">
        <v>448</v>
      </c>
      <c r="AM38" s="81" t="s">
        <v>448</v>
      </c>
      <c r="AN38" s="81" t="s">
        <v>448</v>
      </c>
      <c r="AO38" s="81" t="s">
        <v>448</v>
      </c>
      <c r="AP38" s="14" t="s">
        <v>457</v>
      </c>
      <c r="AQ38" s="113">
        <v>12</v>
      </c>
      <c r="AR38" s="81" t="s">
        <v>458</v>
      </c>
      <c r="AS38" s="81" t="s">
        <v>86</v>
      </c>
      <c r="AU38" s="107">
        <v>1</v>
      </c>
      <c r="AV38" s="81">
        <v>0</v>
      </c>
      <c r="AW38" s="81">
        <v>0</v>
      </c>
      <c r="AX38" s="113" t="s">
        <v>188</v>
      </c>
      <c r="AY38" s="113"/>
      <c r="AZ38" s="113">
        <v>1</v>
      </c>
      <c r="BA38" s="113"/>
      <c r="BB38" s="81" t="s">
        <v>459</v>
      </c>
      <c r="BC38" s="81" t="s">
        <v>448</v>
      </c>
      <c r="BD38" s="81">
        <v>0</v>
      </c>
      <c r="BE38" s="81"/>
      <c r="BF38" s="81"/>
      <c r="BG38" s="81"/>
      <c r="BH38" s="81"/>
      <c r="BI38" s="81"/>
      <c r="BJ38" s="81"/>
      <c r="BK38" s="81"/>
      <c r="BL38" s="81"/>
      <c r="BM38" s="81"/>
      <c r="BN38" s="81"/>
      <c r="BO38" s="81"/>
      <c r="BP38" s="81"/>
      <c r="BQ38" s="81"/>
      <c r="BR38" s="81"/>
      <c r="BS38" s="81"/>
      <c r="BT38" s="81"/>
      <c r="BU38" s="81"/>
    </row>
    <row r="39" spans="1:73" s="84" customFormat="1" x14ac:dyDescent="0.2">
      <c r="A39" s="121">
        <v>1</v>
      </c>
      <c r="B39" s="121"/>
      <c r="C39" s="121" t="s">
        <v>165</v>
      </c>
      <c r="D39" s="121" t="s">
        <v>58</v>
      </c>
      <c r="E39" s="121" t="s">
        <v>59</v>
      </c>
      <c r="F39" s="82" t="s">
        <v>460</v>
      </c>
      <c r="G39" s="83"/>
      <c r="H39" s="83"/>
      <c r="I39" s="121" t="s">
        <v>100</v>
      </c>
      <c r="J39" s="83">
        <v>24</v>
      </c>
      <c r="K39" s="121" t="s">
        <v>461</v>
      </c>
      <c r="L39" s="121" t="s">
        <v>64</v>
      </c>
      <c r="M39" s="121" t="s">
        <v>462</v>
      </c>
      <c r="N39" s="83" t="s">
        <v>65</v>
      </c>
      <c r="O39" s="83" t="s">
        <v>67</v>
      </c>
      <c r="P39" s="83" t="s">
        <v>463</v>
      </c>
      <c r="Q39" s="83">
        <v>1</v>
      </c>
      <c r="R39" s="83">
        <v>0</v>
      </c>
      <c r="S39" s="121"/>
      <c r="T39" s="121" t="s">
        <v>402</v>
      </c>
      <c r="U39" s="121" t="s">
        <v>402</v>
      </c>
      <c r="V39" s="121" t="s">
        <v>464</v>
      </c>
      <c r="W39" s="121">
        <v>0</v>
      </c>
      <c r="X39" s="121">
        <v>1</v>
      </c>
      <c r="Y39" s="121"/>
      <c r="Z39" s="121"/>
      <c r="AA39" s="121"/>
      <c r="AB39" s="121">
        <v>120</v>
      </c>
      <c r="AC39" s="121">
        <v>83</v>
      </c>
      <c r="AD39" s="121">
        <f>AC39/AB39</f>
        <v>0.69166666666666665</v>
      </c>
      <c r="AE39" s="121">
        <v>37</v>
      </c>
      <c r="AF39" s="121"/>
      <c r="AG39" s="121"/>
      <c r="AH39" s="121" t="s">
        <v>100</v>
      </c>
      <c r="AI39" s="121" t="s">
        <v>100</v>
      </c>
      <c r="AJ39" s="121" t="s">
        <v>100</v>
      </c>
      <c r="AK39" s="121" t="s">
        <v>100</v>
      </c>
      <c r="AL39" s="121" t="s">
        <v>100</v>
      </c>
      <c r="AM39" s="121" t="s">
        <v>100</v>
      </c>
      <c r="AN39" s="121" t="s">
        <v>100</v>
      </c>
      <c r="AO39" s="121" t="s">
        <v>100</v>
      </c>
      <c r="AP39" s="121" t="s">
        <v>465</v>
      </c>
      <c r="AQ39" s="121"/>
      <c r="AR39" s="121"/>
      <c r="AS39" s="121" t="s">
        <v>98</v>
      </c>
      <c r="AT39" s="108"/>
      <c r="AU39" s="108"/>
      <c r="AV39" s="121">
        <v>1</v>
      </c>
      <c r="AW39" s="121">
        <v>0</v>
      </c>
      <c r="AX39" s="121" t="s">
        <v>466</v>
      </c>
      <c r="AY39" s="121"/>
      <c r="AZ39" s="121"/>
      <c r="BA39" s="121"/>
      <c r="BB39" s="121" t="s">
        <v>467</v>
      </c>
      <c r="BC39" s="121" t="s">
        <v>100</v>
      </c>
      <c r="BD39" s="121" t="s">
        <v>100</v>
      </c>
      <c r="BE39" s="121"/>
      <c r="BF39" s="121"/>
      <c r="BG39" s="121"/>
      <c r="BH39" s="121"/>
      <c r="BI39" s="121"/>
      <c r="BJ39" s="121"/>
      <c r="BK39" s="121"/>
      <c r="BL39" s="121"/>
      <c r="BM39" s="121"/>
      <c r="BN39" s="121"/>
      <c r="BO39" s="121"/>
      <c r="BP39" s="121"/>
      <c r="BQ39" s="121"/>
      <c r="BR39" s="121"/>
      <c r="BS39" s="121"/>
      <c r="BT39" s="121"/>
      <c r="BU39" s="121"/>
    </row>
    <row r="40" spans="1:73" s="84" customFormat="1" x14ac:dyDescent="0.2">
      <c r="A40" s="121">
        <v>1</v>
      </c>
      <c r="B40" s="121"/>
      <c r="C40" s="121" t="s">
        <v>280</v>
      </c>
      <c r="D40" s="121" t="s">
        <v>127</v>
      </c>
      <c r="E40" s="121" t="s">
        <v>59</v>
      </c>
      <c r="F40" s="82" t="s">
        <v>468</v>
      </c>
      <c r="G40" s="83"/>
      <c r="H40" s="83"/>
      <c r="I40" s="121" t="s">
        <v>469</v>
      </c>
      <c r="J40" s="83">
        <v>14.66</v>
      </c>
      <c r="K40" s="121" t="s">
        <v>470</v>
      </c>
      <c r="L40" s="121" t="s">
        <v>168</v>
      </c>
      <c r="M40" s="121" t="s">
        <v>471</v>
      </c>
      <c r="N40" s="83"/>
      <c r="O40" s="83"/>
      <c r="P40" s="83"/>
      <c r="Q40" s="83"/>
      <c r="R40" s="83"/>
      <c r="S40" s="121"/>
      <c r="T40" s="121" t="s">
        <v>472</v>
      </c>
      <c r="U40" s="121" t="s">
        <v>472</v>
      </c>
      <c r="V40" s="121" t="s">
        <v>473</v>
      </c>
      <c r="W40" s="121">
        <v>1</v>
      </c>
      <c r="X40" s="121">
        <v>0</v>
      </c>
      <c r="Y40" s="121"/>
      <c r="Z40" s="121"/>
      <c r="AA40" s="121"/>
      <c r="AB40" s="121">
        <v>56</v>
      </c>
      <c r="AC40" s="121">
        <v>21</v>
      </c>
      <c r="AD40" s="121">
        <f>AC40/AB40</f>
        <v>0.375</v>
      </c>
      <c r="AE40" s="121">
        <v>35</v>
      </c>
      <c r="AF40" s="121"/>
      <c r="AG40" s="121"/>
      <c r="AH40" s="121">
        <v>0</v>
      </c>
      <c r="AI40" s="121" t="s">
        <v>474</v>
      </c>
      <c r="AJ40" s="121" t="s">
        <v>474</v>
      </c>
      <c r="AK40" s="121" t="s">
        <v>474</v>
      </c>
      <c r="AL40" s="121" t="s">
        <v>474</v>
      </c>
      <c r="AM40" s="121" t="s">
        <v>474</v>
      </c>
      <c r="AN40" s="121" t="s">
        <v>474</v>
      </c>
      <c r="AO40" s="121"/>
      <c r="AP40" s="121" t="s">
        <v>475</v>
      </c>
      <c r="AQ40" s="121">
        <v>2</v>
      </c>
      <c r="AR40" s="121" t="s">
        <v>476</v>
      </c>
      <c r="AS40" s="121" t="s">
        <v>477</v>
      </c>
      <c r="AT40" s="108"/>
      <c r="AU40" s="108"/>
      <c r="AV40" s="98">
        <v>1</v>
      </c>
      <c r="AW40" s="83" t="s">
        <v>100</v>
      </c>
      <c r="AX40" s="121" t="s">
        <v>478</v>
      </c>
      <c r="AY40" s="121"/>
      <c r="AZ40" s="121"/>
      <c r="BA40" s="121"/>
      <c r="BB40" s="121" t="s">
        <v>479</v>
      </c>
      <c r="BC40" s="121" t="s">
        <v>480</v>
      </c>
      <c r="BD40" s="121" t="s">
        <v>100</v>
      </c>
      <c r="BE40" s="121"/>
      <c r="BF40" s="121"/>
      <c r="BG40" s="121"/>
      <c r="BH40" s="121"/>
      <c r="BI40" s="121"/>
      <c r="BJ40" s="121"/>
      <c r="BK40" s="121"/>
      <c r="BL40" s="121"/>
      <c r="BM40" s="121"/>
      <c r="BN40" s="121"/>
      <c r="BO40" s="121"/>
      <c r="BP40" s="121"/>
      <c r="BQ40" s="121"/>
      <c r="BR40" s="121"/>
      <c r="BS40" s="121"/>
      <c r="BT40" s="121"/>
      <c r="BU40" s="121"/>
    </row>
    <row r="41" spans="1:73" s="98" customFormat="1" x14ac:dyDescent="0.2">
      <c r="A41" s="98">
        <v>1</v>
      </c>
      <c r="C41" s="99" t="s">
        <v>280</v>
      </c>
      <c r="D41" s="100" t="s">
        <v>127</v>
      </c>
      <c r="E41" s="121" t="s">
        <v>59</v>
      </c>
      <c r="F41" s="101" t="s">
        <v>481</v>
      </c>
      <c r="G41" s="100"/>
      <c r="H41" s="100"/>
      <c r="I41" s="98" t="s">
        <v>482</v>
      </c>
      <c r="J41" s="83">
        <v>18.510000000000002</v>
      </c>
      <c r="K41" s="98" t="s">
        <v>483</v>
      </c>
      <c r="L41" s="121" t="s">
        <v>64</v>
      </c>
      <c r="M41" s="98" t="s">
        <v>484</v>
      </c>
      <c r="N41" s="83" t="s">
        <v>65</v>
      </c>
      <c r="O41" s="83" t="s">
        <v>67</v>
      </c>
      <c r="P41" s="83" t="s">
        <v>82</v>
      </c>
      <c r="Q41" s="83">
        <v>1</v>
      </c>
      <c r="R41" s="83">
        <v>1</v>
      </c>
      <c r="T41" s="87" t="s">
        <v>402</v>
      </c>
      <c r="U41" s="98" t="s">
        <v>83</v>
      </c>
      <c r="V41" s="98" t="s">
        <v>485</v>
      </c>
      <c r="W41" s="98">
        <v>0</v>
      </c>
      <c r="X41" s="98">
        <v>1</v>
      </c>
      <c r="AB41" s="98">
        <v>142</v>
      </c>
      <c r="AC41" s="98">
        <v>106</v>
      </c>
      <c r="AD41" s="121">
        <f>AC41/AB41</f>
        <v>0.74647887323943662</v>
      </c>
      <c r="AE41" s="98">
        <v>32</v>
      </c>
      <c r="AF41" s="98" t="s">
        <v>486</v>
      </c>
      <c r="AG41" s="98">
        <v>1</v>
      </c>
      <c r="AH41" s="98" t="s">
        <v>100</v>
      </c>
      <c r="AI41" s="98" t="s">
        <v>100</v>
      </c>
      <c r="AJ41" s="98" t="s">
        <v>100</v>
      </c>
      <c r="AK41" s="98" t="s">
        <v>100</v>
      </c>
      <c r="AL41" s="98" t="s">
        <v>100</v>
      </c>
      <c r="AM41" s="98" t="s">
        <v>100</v>
      </c>
      <c r="AN41" s="98" t="s">
        <v>100</v>
      </c>
      <c r="AO41" s="98" t="s">
        <v>100</v>
      </c>
      <c r="AP41" s="98" t="s">
        <v>487</v>
      </c>
      <c r="AQ41" s="98">
        <v>13</v>
      </c>
      <c r="AR41" s="98" t="s">
        <v>488</v>
      </c>
      <c r="AS41" s="98" t="s">
        <v>489</v>
      </c>
      <c r="AT41" s="108"/>
      <c r="AU41" s="108"/>
      <c r="AV41" s="98" t="s">
        <v>100</v>
      </c>
      <c r="AW41" s="98" t="s">
        <v>100</v>
      </c>
      <c r="AX41" s="98" t="s">
        <v>490</v>
      </c>
      <c r="BB41" s="98" t="s">
        <v>491</v>
      </c>
      <c r="BC41" s="98" t="s">
        <v>100</v>
      </c>
      <c r="BD41" s="98" t="s">
        <v>100</v>
      </c>
    </row>
    <row r="42" spans="1:73" s="98" customFormat="1" x14ac:dyDescent="0.2">
      <c r="A42" s="98">
        <v>1</v>
      </c>
      <c r="C42" s="100" t="s">
        <v>280</v>
      </c>
      <c r="D42" s="100" t="s">
        <v>127</v>
      </c>
      <c r="E42" s="121" t="s">
        <v>59</v>
      </c>
      <c r="F42" s="101" t="s">
        <v>492</v>
      </c>
      <c r="G42" s="100"/>
      <c r="H42" s="100"/>
      <c r="I42" s="98" t="s">
        <v>493</v>
      </c>
      <c r="J42" s="83">
        <v>18.78</v>
      </c>
      <c r="K42" s="98" t="s">
        <v>494</v>
      </c>
      <c r="L42" s="83" t="s">
        <v>64</v>
      </c>
      <c r="M42" s="98" t="s">
        <v>495</v>
      </c>
      <c r="N42" s="83" t="s">
        <v>65</v>
      </c>
      <c r="O42" s="83" t="s">
        <v>66</v>
      </c>
      <c r="P42" s="83" t="s">
        <v>67</v>
      </c>
      <c r="Q42" s="83">
        <v>0</v>
      </c>
      <c r="R42" s="83">
        <v>1</v>
      </c>
      <c r="T42" s="98" t="s">
        <v>68</v>
      </c>
      <c r="U42" s="98" t="s">
        <v>496</v>
      </c>
      <c r="V42" s="98" t="s">
        <v>497</v>
      </c>
      <c r="W42" s="98">
        <v>1</v>
      </c>
      <c r="X42" s="98">
        <v>0</v>
      </c>
      <c r="AB42" s="98">
        <v>40</v>
      </c>
      <c r="AD42" s="121">
        <f>AC42/AB42</f>
        <v>0</v>
      </c>
      <c r="AT42" s="108"/>
      <c r="AU42" s="108"/>
    </row>
    <row r="43" spans="1:73" s="84" customFormat="1" ht="16" customHeight="1" x14ac:dyDescent="0.2">
      <c r="A43" s="121">
        <v>1</v>
      </c>
      <c r="B43" s="121"/>
      <c r="C43" s="121" t="s">
        <v>76</v>
      </c>
      <c r="D43" s="121" t="s">
        <v>101</v>
      </c>
      <c r="E43" s="121" t="s">
        <v>101</v>
      </c>
      <c r="F43" s="82" t="s">
        <v>498</v>
      </c>
      <c r="G43" s="83"/>
      <c r="H43" s="83"/>
      <c r="I43" s="121" t="s">
        <v>499</v>
      </c>
      <c r="J43" s="83">
        <v>20</v>
      </c>
      <c r="K43" s="121" t="s">
        <v>100</v>
      </c>
      <c r="L43" s="121"/>
      <c r="M43" s="121" t="s">
        <v>100</v>
      </c>
      <c r="N43" s="83" t="s">
        <v>65</v>
      </c>
      <c r="O43" s="83" t="s">
        <v>170</v>
      </c>
      <c r="P43" s="83" t="s">
        <v>67</v>
      </c>
      <c r="Q43" s="83">
        <v>1</v>
      </c>
      <c r="R43" s="83">
        <v>1</v>
      </c>
      <c r="S43" s="121"/>
      <c r="T43" s="121" t="s">
        <v>157</v>
      </c>
      <c r="U43" s="121" t="s">
        <v>157</v>
      </c>
      <c r="V43" s="121" t="s">
        <v>500</v>
      </c>
      <c r="W43" s="121">
        <v>0</v>
      </c>
      <c r="X43" s="121">
        <v>1</v>
      </c>
      <c r="Y43" s="121"/>
      <c r="Z43" s="121"/>
      <c r="AA43" s="121"/>
      <c r="AB43" s="121">
        <v>60</v>
      </c>
      <c r="AC43" s="121">
        <v>0</v>
      </c>
      <c r="AD43" s="121">
        <f>AC43/AB43</f>
        <v>0</v>
      </c>
      <c r="AE43" s="121">
        <v>60</v>
      </c>
      <c r="AF43" s="121" t="s">
        <v>100</v>
      </c>
      <c r="AG43" s="121" t="s">
        <v>100</v>
      </c>
      <c r="AH43" s="102" t="s">
        <v>100</v>
      </c>
      <c r="AI43" s="121" t="s">
        <v>100</v>
      </c>
      <c r="AJ43" s="121" t="s">
        <v>100</v>
      </c>
      <c r="AK43" s="121" t="s">
        <v>100</v>
      </c>
      <c r="AL43" s="121" t="s">
        <v>100</v>
      </c>
      <c r="AM43" s="121" t="s">
        <v>100</v>
      </c>
      <c r="AN43" s="121" t="s">
        <v>100</v>
      </c>
      <c r="AO43" s="121" t="s">
        <v>100</v>
      </c>
      <c r="AP43" s="121" t="s">
        <v>501</v>
      </c>
      <c r="AQ43" s="103">
        <v>18</v>
      </c>
      <c r="AR43" s="121" t="s">
        <v>502</v>
      </c>
      <c r="AS43" s="121" t="s">
        <v>72</v>
      </c>
      <c r="AT43" s="108"/>
      <c r="AU43" s="108"/>
      <c r="AV43" s="121">
        <v>1</v>
      </c>
      <c r="AW43" s="121">
        <v>0</v>
      </c>
      <c r="AX43" s="121" t="s">
        <v>503</v>
      </c>
      <c r="AY43" s="121"/>
      <c r="AZ43" s="121"/>
      <c r="BA43" s="121"/>
      <c r="BB43" s="121" t="s">
        <v>504</v>
      </c>
      <c r="BC43" s="121" t="s">
        <v>505</v>
      </c>
      <c r="BD43" s="121">
        <v>1</v>
      </c>
      <c r="BE43" s="102" t="s">
        <v>506</v>
      </c>
      <c r="BF43" s="121"/>
      <c r="BG43" s="121"/>
      <c r="BH43" s="121"/>
      <c r="BI43" s="121"/>
      <c r="BJ43" s="121"/>
      <c r="BK43" s="121"/>
      <c r="BL43" s="121"/>
      <c r="BM43" s="121"/>
      <c r="BN43" s="121"/>
      <c r="BO43" s="121"/>
      <c r="BP43" s="121"/>
      <c r="BQ43" s="121"/>
      <c r="BR43" s="121"/>
      <c r="BS43" s="121"/>
      <c r="BT43" s="121"/>
      <c r="BU43" s="121"/>
    </row>
    <row r="44" spans="1:73" s="84" customFormat="1" x14ac:dyDescent="0.2">
      <c r="A44" s="121">
        <v>1</v>
      </c>
      <c r="B44" s="121"/>
      <c r="C44" s="121" t="s">
        <v>101</v>
      </c>
      <c r="D44" s="121" t="s">
        <v>76</v>
      </c>
      <c r="E44" s="121" t="s">
        <v>76</v>
      </c>
      <c r="F44" s="86" t="s">
        <v>507</v>
      </c>
      <c r="G44" s="83"/>
      <c r="H44" s="83"/>
      <c r="I44" s="121" t="s">
        <v>508</v>
      </c>
      <c r="J44" s="83">
        <v>20</v>
      </c>
      <c r="K44" s="121" t="s">
        <v>509</v>
      </c>
      <c r="L44" s="83" t="s">
        <v>64</v>
      </c>
      <c r="M44" s="121" t="s">
        <v>510</v>
      </c>
      <c r="N44" s="83" t="s">
        <v>65</v>
      </c>
      <c r="O44" s="83" t="s">
        <v>382</v>
      </c>
      <c r="P44" s="83" t="s">
        <v>67</v>
      </c>
      <c r="Q44" s="83">
        <v>0</v>
      </c>
      <c r="R44" s="83">
        <v>1</v>
      </c>
      <c r="S44" s="121"/>
      <c r="T44" s="121" t="s">
        <v>383</v>
      </c>
      <c r="U44" s="121" t="s">
        <v>383</v>
      </c>
      <c r="V44" s="121" t="s">
        <v>511</v>
      </c>
      <c r="W44" s="121">
        <v>1</v>
      </c>
      <c r="X44" s="121">
        <v>0</v>
      </c>
      <c r="Y44" s="121"/>
      <c r="Z44" s="121"/>
      <c r="AA44" s="121"/>
      <c r="AB44" s="121">
        <v>60</v>
      </c>
      <c r="AC44" s="121" t="s">
        <v>100</v>
      </c>
      <c r="AD44" s="121"/>
      <c r="AE44" s="121" t="s">
        <v>100</v>
      </c>
      <c r="AF44" s="121" t="s">
        <v>512</v>
      </c>
      <c r="AG44" s="121">
        <v>0</v>
      </c>
      <c r="AH44" s="121" t="s">
        <v>100</v>
      </c>
      <c r="AI44" s="121" t="s">
        <v>100</v>
      </c>
      <c r="AJ44" s="121" t="s">
        <v>100</v>
      </c>
      <c r="AK44" s="121" t="s">
        <v>100</v>
      </c>
      <c r="AL44" s="121" t="s">
        <v>100</v>
      </c>
      <c r="AM44" s="121" t="s">
        <v>100</v>
      </c>
      <c r="AN44" s="121" t="s">
        <v>100</v>
      </c>
      <c r="AO44" s="121" t="s">
        <v>100</v>
      </c>
      <c r="AP44" s="121" t="s">
        <v>100</v>
      </c>
      <c r="AQ44" s="121">
        <v>15</v>
      </c>
      <c r="AR44" s="121" t="s">
        <v>513</v>
      </c>
      <c r="AS44" s="121" t="s">
        <v>86</v>
      </c>
      <c r="AT44" s="108"/>
      <c r="AU44" s="108"/>
      <c r="AV44" s="121">
        <v>0</v>
      </c>
      <c r="AW44" s="87">
        <v>0</v>
      </c>
      <c r="AX44" s="87" t="s">
        <v>514</v>
      </c>
      <c r="AY44" s="87"/>
      <c r="AZ44" s="87"/>
      <c r="BA44" s="87"/>
      <c r="BB44" s="121" t="s">
        <v>515</v>
      </c>
      <c r="BC44" s="121" t="s">
        <v>376</v>
      </c>
      <c r="BD44" s="121"/>
      <c r="BE44" s="121"/>
      <c r="BF44" s="121"/>
      <c r="BG44" s="121"/>
      <c r="BH44" s="121"/>
      <c r="BI44" s="121"/>
      <c r="BJ44" s="121"/>
      <c r="BK44" s="121"/>
      <c r="BL44" s="121"/>
      <c r="BM44" s="121"/>
      <c r="BN44" s="121"/>
      <c r="BO44" s="121"/>
      <c r="BP44" s="121"/>
      <c r="BQ44" s="121"/>
      <c r="BR44" s="121"/>
      <c r="BS44" s="121"/>
      <c r="BT44" s="121"/>
      <c r="BU44" s="121"/>
    </row>
    <row r="45" spans="1:73" s="84" customFormat="1" ht="15" customHeight="1" x14ac:dyDescent="0.2">
      <c r="A45" s="121">
        <v>1</v>
      </c>
      <c r="B45" s="121"/>
      <c r="C45" s="121" t="s">
        <v>127</v>
      </c>
      <c r="D45" s="104" t="s">
        <v>76</v>
      </c>
      <c r="E45" s="104" t="s">
        <v>76</v>
      </c>
      <c r="F45" s="82" t="s">
        <v>516</v>
      </c>
      <c r="G45" s="83"/>
      <c r="H45" s="83"/>
      <c r="I45" s="121" t="s">
        <v>517</v>
      </c>
      <c r="J45" s="83">
        <v>17</v>
      </c>
      <c r="K45" s="121" t="s">
        <v>167</v>
      </c>
      <c r="L45" s="121" t="s">
        <v>168</v>
      </c>
      <c r="M45" s="121" t="s">
        <v>518</v>
      </c>
      <c r="N45" s="83" t="s">
        <v>118</v>
      </c>
      <c r="O45" s="83" t="s">
        <v>119</v>
      </c>
      <c r="P45" s="83" t="s">
        <v>67</v>
      </c>
      <c r="Q45" s="83">
        <v>0</v>
      </c>
      <c r="R45" s="83">
        <v>1</v>
      </c>
      <c r="S45" s="121"/>
      <c r="T45" s="121" t="s">
        <v>519</v>
      </c>
      <c r="U45" s="121" t="s">
        <v>520</v>
      </c>
      <c r="V45" s="121" t="s">
        <v>521</v>
      </c>
      <c r="W45" s="121">
        <v>1</v>
      </c>
      <c r="X45" s="121">
        <v>0</v>
      </c>
      <c r="Y45" s="121"/>
      <c r="Z45" s="121"/>
      <c r="AA45" s="121"/>
      <c r="AB45" s="121">
        <v>51</v>
      </c>
      <c r="AC45" s="121">
        <v>18</v>
      </c>
      <c r="AD45" s="121">
        <f>AC45/AB45</f>
        <v>0.35294117647058826</v>
      </c>
      <c r="AE45" s="121">
        <v>33</v>
      </c>
      <c r="AF45" s="121" t="s">
        <v>522</v>
      </c>
      <c r="AG45" s="121" t="s">
        <v>100</v>
      </c>
      <c r="AH45" s="121" t="s">
        <v>100</v>
      </c>
      <c r="AI45" s="121" t="s">
        <v>100</v>
      </c>
      <c r="AJ45" s="121" t="s">
        <v>100</v>
      </c>
      <c r="AK45" s="121" t="s">
        <v>100</v>
      </c>
      <c r="AL45" s="121">
        <v>51</v>
      </c>
      <c r="AM45" s="121" t="s">
        <v>100</v>
      </c>
      <c r="AN45" s="121" t="s">
        <v>100</v>
      </c>
      <c r="AO45" s="121" t="s">
        <v>100</v>
      </c>
      <c r="AP45" s="121" t="s">
        <v>523</v>
      </c>
      <c r="AQ45" s="121">
        <v>16</v>
      </c>
      <c r="AR45" s="121" t="s">
        <v>524</v>
      </c>
      <c r="AS45" s="105" t="s">
        <v>525</v>
      </c>
      <c r="AT45" s="108"/>
      <c r="AU45" s="108"/>
      <c r="AV45" s="121" t="s">
        <v>100</v>
      </c>
      <c r="AW45" s="87">
        <v>1</v>
      </c>
      <c r="AX45" s="105" t="s">
        <v>526</v>
      </c>
      <c r="AY45" s="105"/>
      <c r="AZ45" s="105"/>
      <c r="BA45" s="105"/>
      <c r="BB45" s="105" t="s">
        <v>527</v>
      </c>
      <c r="BC45" s="105" t="s">
        <v>528</v>
      </c>
      <c r="BD45" s="121">
        <v>1</v>
      </c>
      <c r="BE45" s="105" t="s">
        <v>529</v>
      </c>
      <c r="BF45" s="121"/>
      <c r="BG45" s="121"/>
      <c r="BH45" s="121"/>
      <c r="BI45" s="121"/>
      <c r="BJ45" s="121"/>
      <c r="BK45" s="121"/>
      <c r="BL45" s="121"/>
      <c r="BM45" s="121"/>
      <c r="BN45" s="121"/>
      <c r="BO45" s="121"/>
      <c r="BP45" s="121"/>
      <c r="BQ45" s="121"/>
      <c r="BR45" s="121"/>
      <c r="BS45" s="121"/>
      <c r="BT45" s="121"/>
      <c r="BU45" s="121"/>
    </row>
    <row r="46" spans="1:73" s="84" customFormat="1" ht="14" customHeight="1" x14ac:dyDescent="0.2">
      <c r="A46" s="121">
        <v>1</v>
      </c>
      <c r="B46" s="121"/>
      <c r="C46" s="121" t="s">
        <v>76</v>
      </c>
      <c r="D46" s="121" t="s">
        <v>101</v>
      </c>
      <c r="E46" s="121" t="s">
        <v>101</v>
      </c>
      <c r="F46" s="122" t="s">
        <v>530</v>
      </c>
      <c r="G46" s="121"/>
      <c r="H46" s="121"/>
      <c r="I46" s="121" t="s">
        <v>531</v>
      </c>
      <c r="J46" s="83">
        <v>19.62</v>
      </c>
      <c r="K46" s="121" t="s">
        <v>532</v>
      </c>
      <c r="L46" s="121" t="s">
        <v>64</v>
      </c>
      <c r="M46" s="121" t="s">
        <v>400</v>
      </c>
      <c r="N46" s="83" t="s">
        <v>118</v>
      </c>
      <c r="O46" s="83" t="s">
        <v>133</v>
      </c>
      <c r="P46" s="83" t="s">
        <v>67</v>
      </c>
      <c r="Q46" s="83">
        <v>0</v>
      </c>
      <c r="R46" s="83">
        <v>1</v>
      </c>
      <c r="S46" s="121"/>
      <c r="T46" s="121" t="s">
        <v>134</v>
      </c>
      <c r="U46" s="121" t="s">
        <v>134</v>
      </c>
      <c r="V46" s="121" t="s">
        <v>533</v>
      </c>
      <c r="W46" s="121">
        <v>1</v>
      </c>
      <c r="X46" s="121">
        <v>0</v>
      </c>
      <c r="Y46" s="121"/>
      <c r="Z46" s="121"/>
      <c r="AA46" s="121"/>
      <c r="AB46" s="121">
        <v>66</v>
      </c>
      <c r="AC46" s="121">
        <v>14</v>
      </c>
      <c r="AD46" s="121">
        <f>AC46/AB46</f>
        <v>0.21212121212121213</v>
      </c>
      <c r="AE46" s="121">
        <v>52</v>
      </c>
      <c r="AF46" s="121" t="s">
        <v>534</v>
      </c>
      <c r="AG46" s="121">
        <v>0</v>
      </c>
      <c r="AH46" s="121" t="s">
        <v>100</v>
      </c>
      <c r="AI46" s="121" t="s">
        <v>100</v>
      </c>
      <c r="AJ46" s="121" t="s">
        <v>100</v>
      </c>
      <c r="AK46" s="121" t="s">
        <v>100</v>
      </c>
      <c r="AL46" s="121" t="s">
        <v>100</v>
      </c>
      <c r="AM46" s="121" t="s">
        <v>100</v>
      </c>
      <c r="AN46" s="121" t="s">
        <v>100</v>
      </c>
      <c r="AO46" s="121" t="s">
        <v>100</v>
      </c>
      <c r="AP46" s="121" t="s">
        <v>535</v>
      </c>
      <c r="AQ46" s="121">
        <v>3</v>
      </c>
      <c r="AR46" s="121" t="s">
        <v>536</v>
      </c>
      <c r="AS46" s="121" t="s">
        <v>187</v>
      </c>
      <c r="AT46" s="108"/>
      <c r="AU46" s="108"/>
      <c r="AV46" s="121">
        <v>1</v>
      </c>
      <c r="AW46" s="121">
        <v>0</v>
      </c>
      <c r="AX46" s="121" t="s">
        <v>514</v>
      </c>
      <c r="AY46" s="121"/>
      <c r="AZ46" s="121"/>
      <c r="BA46" s="121"/>
      <c r="BB46" s="121" t="s">
        <v>537</v>
      </c>
      <c r="BC46" s="121" t="s">
        <v>538</v>
      </c>
      <c r="BD46" s="121">
        <v>0</v>
      </c>
      <c r="BE46" s="121" t="s">
        <v>539</v>
      </c>
      <c r="BF46" s="121"/>
      <c r="BG46" s="121"/>
      <c r="BH46" s="121"/>
      <c r="BI46" s="121"/>
      <c r="BJ46" s="121"/>
      <c r="BK46" s="121"/>
      <c r="BL46" s="121"/>
      <c r="BM46" s="121"/>
      <c r="BN46" s="121"/>
      <c r="BO46" s="121"/>
      <c r="BP46" s="121"/>
      <c r="BQ46" s="121"/>
      <c r="BR46" s="121"/>
      <c r="BS46" s="121"/>
      <c r="BT46" s="121"/>
      <c r="BU46" s="121"/>
    </row>
    <row r="47" spans="1:73" s="84" customFormat="1" ht="17.25" customHeight="1" x14ac:dyDescent="0.2">
      <c r="A47" s="121">
        <v>1</v>
      </c>
      <c r="B47" s="121"/>
      <c r="C47" s="121" t="s">
        <v>76</v>
      </c>
      <c r="D47" s="121" t="s">
        <v>58</v>
      </c>
      <c r="E47" s="121" t="s">
        <v>59</v>
      </c>
      <c r="F47" s="82" t="s">
        <v>540</v>
      </c>
      <c r="G47" s="83"/>
      <c r="H47" s="83"/>
      <c r="I47" s="121" t="s">
        <v>541</v>
      </c>
      <c r="J47" s="83">
        <v>17.5</v>
      </c>
      <c r="K47" s="121" t="s">
        <v>542</v>
      </c>
      <c r="L47" s="121" t="s">
        <v>64</v>
      </c>
      <c r="M47" s="121" t="s">
        <v>543</v>
      </c>
      <c r="N47" s="83" t="s">
        <v>65</v>
      </c>
      <c r="O47" s="83" t="s">
        <v>82</v>
      </c>
      <c r="P47" s="121" t="s">
        <v>67</v>
      </c>
      <c r="Q47" s="83">
        <v>1</v>
      </c>
      <c r="R47" s="83">
        <v>1</v>
      </c>
      <c r="S47" s="121"/>
      <c r="T47" s="121" t="s">
        <v>544</v>
      </c>
      <c r="U47" s="121" t="s">
        <v>544</v>
      </c>
      <c r="V47" s="121" t="s">
        <v>545</v>
      </c>
      <c r="W47" s="121">
        <v>0</v>
      </c>
      <c r="X47" s="121">
        <v>0</v>
      </c>
      <c r="Y47" s="121"/>
      <c r="Z47" s="121"/>
      <c r="AA47" s="121"/>
      <c r="AB47" s="121">
        <v>20</v>
      </c>
      <c r="AC47" s="121">
        <v>12</v>
      </c>
      <c r="AD47" s="121">
        <f>AC47/AB47</f>
        <v>0.6</v>
      </c>
      <c r="AE47" s="121">
        <v>8</v>
      </c>
      <c r="AF47" s="121"/>
      <c r="AG47" s="121"/>
      <c r="AH47" s="121" t="s">
        <v>100</v>
      </c>
      <c r="AI47" s="121" t="s">
        <v>100</v>
      </c>
      <c r="AJ47" s="121" t="s">
        <v>100</v>
      </c>
      <c r="AK47" s="121" t="s">
        <v>100</v>
      </c>
      <c r="AL47" s="121" t="s">
        <v>100</v>
      </c>
      <c r="AM47" s="121" t="s">
        <v>100</v>
      </c>
      <c r="AN47" s="121" t="s">
        <v>100</v>
      </c>
      <c r="AO47" s="121" t="s">
        <v>100</v>
      </c>
      <c r="AP47" s="121" t="s">
        <v>546</v>
      </c>
      <c r="AQ47" s="121" t="s">
        <v>100</v>
      </c>
      <c r="AR47" s="121" t="s">
        <v>100</v>
      </c>
      <c r="AS47" s="121" t="s">
        <v>547</v>
      </c>
      <c r="AT47" s="108"/>
      <c r="AU47" s="108"/>
      <c r="AV47" s="121">
        <v>0</v>
      </c>
      <c r="AW47" s="121">
        <v>0</v>
      </c>
      <c r="AX47" s="121" t="s">
        <v>548</v>
      </c>
      <c r="AY47" s="121"/>
      <c r="AZ47" s="121"/>
      <c r="BA47" s="121"/>
      <c r="BB47" s="121" t="s">
        <v>233</v>
      </c>
      <c r="BC47" s="121" t="s">
        <v>100</v>
      </c>
      <c r="BD47" s="121" t="s">
        <v>100</v>
      </c>
      <c r="BE47" s="121"/>
      <c r="BF47" s="121"/>
      <c r="BG47" s="121"/>
      <c r="BH47" s="121"/>
      <c r="BI47" s="121"/>
      <c r="BJ47" s="121"/>
      <c r="BK47" s="121"/>
      <c r="BL47" s="121"/>
      <c r="BM47" s="121"/>
      <c r="BN47" s="121"/>
      <c r="BO47" s="121"/>
      <c r="BP47" s="121"/>
      <c r="BQ47" s="121"/>
      <c r="BR47" s="121"/>
      <c r="BS47" s="121"/>
      <c r="BT47" s="121"/>
      <c r="BU47" s="121"/>
    </row>
    <row r="48" spans="1:73" s="76" customFormat="1" x14ac:dyDescent="0.2">
      <c r="A48" s="123">
        <v>1</v>
      </c>
      <c r="B48" s="123"/>
      <c r="C48" s="123" t="s">
        <v>280</v>
      </c>
      <c r="D48" s="123" t="s">
        <v>549</v>
      </c>
      <c r="E48" s="123" t="s">
        <v>59</v>
      </c>
      <c r="F48" s="77" t="s">
        <v>550</v>
      </c>
      <c r="G48" s="77"/>
      <c r="H48" s="77"/>
      <c r="I48" s="78" t="s">
        <v>551</v>
      </c>
      <c r="J48" s="79"/>
      <c r="K48" s="80" t="s">
        <v>100</v>
      </c>
      <c r="L48" s="80"/>
      <c r="M48" s="80" t="s">
        <v>100</v>
      </c>
      <c r="N48" s="79" t="s">
        <v>118</v>
      </c>
      <c r="O48" s="79" t="s">
        <v>119</v>
      </c>
      <c r="P48" s="79" t="s">
        <v>67</v>
      </c>
      <c r="Q48" s="79">
        <v>0</v>
      </c>
      <c r="R48" s="79">
        <v>1</v>
      </c>
      <c r="S48" s="80"/>
      <c r="T48" s="80" t="s">
        <v>120</v>
      </c>
      <c r="U48" s="80" t="s">
        <v>120</v>
      </c>
      <c r="V48" s="80" t="s">
        <v>552</v>
      </c>
      <c r="W48" s="123"/>
      <c r="X48" s="123"/>
      <c r="Y48" s="123"/>
      <c r="Z48" s="123"/>
      <c r="AA48" s="123"/>
      <c r="AB48" s="80">
        <v>753</v>
      </c>
      <c r="AC48" s="80">
        <v>418</v>
      </c>
      <c r="AD48" s="123">
        <f>AC48/AB48</f>
        <v>0.55511288180610885</v>
      </c>
      <c r="AE48" s="80">
        <v>335</v>
      </c>
      <c r="AF48" s="80" t="s">
        <v>553</v>
      </c>
      <c r="AG48" s="123">
        <v>0</v>
      </c>
      <c r="AH48" s="123" t="s">
        <v>100</v>
      </c>
      <c r="AI48" s="123" t="s">
        <v>100</v>
      </c>
      <c r="AJ48" s="123" t="s">
        <v>100</v>
      </c>
      <c r="AK48" s="123" t="s">
        <v>100</v>
      </c>
      <c r="AL48" s="123">
        <v>753</v>
      </c>
      <c r="AM48" s="123" t="s">
        <v>100</v>
      </c>
      <c r="AN48" s="123" t="s">
        <v>100</v>
      </c>
      <c r="AO48" s="123" t="s">
        <v>100</v>
      </c>
      <c r="AP48" s="80" t="s">
        <v>554</v>
      </c>
      <c r="AQ48" s="123" t="s">
        <v>100</v>
      </c>
      <c r="AR48" s="123" t="s">
        <v>100</v>
      </c>
      <c r="AS48" s="80" t="s">
        <v>555</v>
      </c>
      <c r="AT48" s="109"/>
      <c r="AU48" s="109"/>
      <c r="AV48" s="123" t="s">
        <v>100</v>
      </c>
      <c r="AW48" s="123" t="s">
        <v>100</v>
      </c>
      <c r="AX48" s="123" t="s">
        <v>52</v>
      </c>
      <c r="AY48" s="123"/>
      <c r="AZ48" s="123"/>
      <c r="BA48" s="123"/>
      <c r="BB48" s="123" t="s">
        <v>556</v>
      </c>
      <c r="BC48" s="123" t="s">
        <v>100</v>
      </c>
      <c r="BD48" s="123" t="s">
        <v>100</v>
      </c>
      <c r="BE48" s="123" t="s">
        <v>557</v>
      </c>
      <c r="BF48" s="123"/>
      <c r="BG48" s="123"/>
      <c r="BH48" s="123"/>
      <c r="BI48" s="123"/>
      <c r="BJ48" s="123"/>
      <c r="BK48" s="123"/>
      <c r="BL48" s="123"/>
      <c r="BM48" s="123"/>
      <c r="BN48" s="123"/>
      <c r="BO48" s="123"/>
      <c r="BP48" s="123"/>
      <c r="BQ48" s="123"/>
      <c r="BR48" s="123"/>
      <c r="BS48" s="123"/>
      <c r="BT48" s="123"/>
      <c r="BU48" s="123"/>
    </row>
    <row r="49" spans="1:73" s="76" customFormat="1" x14ac:dyDescent="0.2">
      <c r="A49" s="123">
        <v>1</v>
      </c>
      <c r="B49" s="123"/>
      <c r="C49" s="123" t="s">
        <v>76</v>
      </c>
      <c r="D49" s="123" t="s">
        <v>101</v>
      </c>
      <c r="E49" s="123" t="s">
        <v>101</v>
      </c>
      <c r="F49" s="77" t="s">
        <v>558</v>
      </c>
      <c r="G49" s="79"/>
      <c r="H49" s="79"/>
      <c r="I49" s="123" t="s">
        <v>559</v>
      </c>
      <c r="J49" s="79">
        <v>23</v>
      </c>
      <c r="K49" s="123" t="s">
        <v>560</v>
      </c>
      <c r="L49" s="123" t="s">
        <v>64</v>
      </c>
      <c r="M49" s="123" t="s">
        <v>117</v>
      </c>
      <c r="N49" s="79" t="s">
        <v>65</v>
      </c>
      <c r="O49" s="79" t="s">
        <v>66</v>
      </c>
      <c r="P49" s="79" t="s">
        <v>67</v>
      </c>
      <c r="Q49" s="79">
        <v>0</v>
      </c>
      <c r="R49" s="79">
        <v>1</v>
      </c>
      <c r="S49" s="123"/>
      <c r="T49" s="123" t="s">
        <v>68</v>
      </c>
      <c r="U49" s="123" t="s">
        <v>68</v>
      </c>
      <c r="V49" s="123" t="s">
        <v>561</v>
      </c>
      <c r="W49" s="80">
        <v>0</v>
      </c>
      <c r="X49" s="80">
        <v>1</v>
      </c>
      <c r="Y49" s="80"/>
      <c r="Z49" s="80"/>
      <c r="AA49" s="80"/>
      <c r="AB49" s="123">
        <v>22</v>
      </c>
      <c r="AC49" s="123">
        <v>17</v>
      </c>
      <c r="AD49" s="123">
        <f>AC49/AB49</f>
        <v>0.77272727272727271</v>
      </c>
      <c r="AE49" s="123">
        <v>5</v>
      </c>
      <c r="AF49" s="123" t="s">
        <v>309</v>
      </c>
      <c r="AG49" s="85" t="s">
        <v>100</v>
      </c>
      <c r="AH49" s="123" t="s">
        <v>100</v>
      </c>
      <c r="AI49" s="123" t="s">
        <v>100</v>
      </c>
      <c r="AJ49" s="123" t="s">
        <v>100</v>
      </c>
      <c r="AK49" s="123" t="s">
        <v>100</v>
      </c>
      <c r="AL49" s="123" t="s">
        <v>100</v>
      </c>
      <c r="AM49" s="123" t="s">
        <v>100</v>
      </c>
      <c r="AN49" s="123" t="s">
        <v>100</v>
      </c>
      <c r="AO49" s="123" t="s">
        <v>100</v>
      </c>
      <c r="AP49" s="123" t="s">
        <v>562</v>
      </c>
      <c r="AQ49" s="123">
        <v>6</v>
      </c>
      <c r="AR49" s="123" t="s">
        <v>374</v>
      </c>
      <c r="AS49" s="123" t="s">
        <v>86</v>
      </c>
      <c r="AT49" s="109"/>
      <c r="AU49" s="109"/>
      <c r="AV49" s="123">
        <v>0</v>
      </c>
      <c r="AW49" s="123">
        <v>0</v>
      </c>
      <c r="AX49" s="123" t="s">
        <v>478</v>
      </c>
      <c r="AY49" s="123"/>
      <c r="AZ49" s="123"/>
      <c r="BA49" s="123"/>
      <c r="BB49" s="123" t="s">
        <v>394</v>
      </c>
      <c r="BC49" s="123" t="s">
        <v>190</v>
      </c>
      <c r="BD49" s="123">
        <v>0</v>
      </c>
      <c r="BE49" s="123"/>
      <c r="BF49" s="123"/>
      <c r="BG49" s="123"/>
      <c r="BH49" s="123"/>
      <c r="BI49" s="123"/>
      <c r="BJ49" s="123"/>
      <c r="BK49" s="123"/>
      <c r="BL49" s="123"/>
      <c r="BM49" s="123"/>
      <c r="BN49" s="123"/>
      <c r="BO49" s="123"/>
      <c r="BP49" s="123"/>
      <c r="BQ49" s="123"/>
      <c r="BR49" s="123"/>
      <c r="BS49" s="123"/>
      <c r="BT49" s="123"/>
      <c r="BU49" s="123"/>
    </row>
    <row r="50" spans="1:73" s="15" customFormat="1" x14ac:dyDescent="0.2">
      <c r="A50" s="124">
        <v>1</v>
      </c>
      <c r="B50" s="124" t="s">
        <v>563</v>
      </c>
      <c r="C50" s="124" t="s">
        <v>242</v>
      </c>
      <c r="D50" s="124" t="s">
        <v>101</v>
      </c>
      <c r="E50" s="124" t="s">
        <v>101</v>
      </c>
      <c r="F50" s="39" t="s">
        <v>564</v>
      </c>
      <c r="G50" s="18"/>
      <c r="H50" s="18"/>
      <c r="I50" s="124"/>
      <c r="J50" s="18"/>
      <c r="K50" s="124"/>
      <c r="L50" s="124"/>
      <c r="M50" s="124"/>
      <c r="N50" s="18" t="s">
        <v>65</v>
      </c>
      <c r="O50" s="18"/>
      <c r="P50" s="18"/>
      <c r="Q50" s="18"/>
      <c r="R50" s="18"/>
      <c r="S50" s="124"/>
      <c r="T50" s="124"/>
      <c r="U50" s="124"/>
      <c r="V50" s="124"/>
      <c r="W50" s="124"/>
      <c r="X50" s="124"/>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10"/>
      <c r="AU50" s="110"/>
      <c r="AV50" s="124"/>
      <c r="AW50" s="124"/>
      <c r="AX50" s="124"/>
      <c r="AY50" s="124"/>
      <c r="AZ50" s="124"/>
      <c r="BA50" s="124"/>
      <c r="BB50" s="124"/>
      <c r="BC50" s="124"/>
      <c r="BD50" s="124"/>
      <c r="BE50" s="124"/>
      <c r="BF50" s="124"/>
      <c r="BG50" s="124"/>
      <c r="BH50" s="124"/>
      <c r="BI50" s="124"/>
      <c r="BJ50" s="124"/>
      <c r="BK50" s="124"/>
      <c r="BL50" s="124"/>
      <c r="BM50" s="124"/>
      <c r="BN50" s="124"/>
      <c r="BO50" s="124"/>
      <c r="BP50" s="124"/>
      <c r="BQ50" s="124"/>
      <c r="BR50" s="124"/>
      <c r="BS50" s="124"/>
      <c r="BT50" s="124"/>
      <c r="BU50" s="124"/>
    </row>
    <row r="51" spans="1:73" s="15" customFormat="1" x14ac:dyDescent="0.2">
      <c r="A51" s="124">
        <v>1</v>
      </c>
      <c r="B51" s="124" t="s">
        <v>565</v>
      </c>
      <c r="C51" s="124" t="s">
        <v>101</v>
      </c>
      <c r="D51" s="124" t="s">
        <v>242</v>
      </c>
      <c r="E51" s="124"/>
      <c r="F51" s="17" t="s">
        <v>566</v>
      </c>
      <c r="G51" s="18"/>
      <c r="H51" s="18"/>
      <c r="I51" s="124" t="s">
        <v>567</v>
      </c>
      <c r="J51" s="18"/>
      <c r="K51" s="124" t="s">
        <v>568</v>
      </c>
      <c r="L51" s="124"/>
      <c r="M51" s="124" t="s">
        <v>569</v>
      </c>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10"/>
      <c r="AU51" s="110"/>
      <c r="AV51" s="124"/>
      <c r="AW51" s="124"/>
      <c r="AX51" s="124"/>
      <c r="AY51" s="124"/>
      <c r="AZ51" s="124"/>
      <c r="BA51" s="124"/>
      <c r="BB51" s="124"/>
      <c r="BC51" s="124"/>
      <c r="BD51" s="124"/>
      <c r="BE51" s="124"/>
      <c r="BF51" s="124"/>
      <c r="BG51" s="124"/>
      <c r="BH51" s="124"/>
      <c r="BI51" s="124"/>
      <c r="BJ51" s="124"/>
      <c r="BK51" s="124"/>
      <c r="BL51" s="124"/>
      <c r="BM51" s="124"/>
      <c r="BN51" s="124"/>
      <c r="BO51" s="124"/>
      <c r="BP51" s="124"/>
      <c r="BQ51" s="124"/>
      <c r="BR51" s="124"/>
      <c r="BS51" s="124"/>
      <c r="BT51" s="124"/>
      <c r="BU51" s="124"/>
    </row>
    <row r="52" spans="1:73" s="15" customFormat="1" x14ac:dyDescent="0.2">
      <c r="A52" s="124">
        <v>1</v>
      </c>
      <c r="B52" s="124" t="s">
        <v>565</v>
      </c>
      <c r="C52" s="124" t="s">
        <v>101</v>
      </c>
      <c r="D52" s="124" t="s">
        <v>242</v>
      </c>
      <c r="E52" s="124"/>
      <c r="F52" s="17" t="s">
        <v>570</v>
      </c>
      <c r="G52" s="18"/>
      <c r="H52" s="18"/>
      <c r="I52" s="124" t="s">
        <v>571</v>
      </c>
      <c r="J52" s="18"/>
      <c r="K52" s="124" t="s">
        <v>568</v>
      </c>
      <c r="L52" s="124"/>
      <c r="M52" s="124" t="s">
        <v>569</v>
      </c>
      <c r="N52" s="124"/>
      <c r="O52" s="124"/>
      <c r="P52" s="124"/>
      <c r="Q52" s="124"/>
      <c r="R52" s="124"/>
      <c r="S52" s="124"/>
      <c r="T52" s="124" t="s">
        <v>120</v>
      </c>
      <c r="U52" s="124" t="s">
        <v>572</v>
      </c>
      <c r="V52" s="124" t="s">
        <v>573</v>
      </c>
      <c r="W52" s="124"/>
      <c r="X52" s="124"/>
      <c r="Y52" s="124"/>
      <c r="Z52" s="124"/>
      <c r="AA52" s="124"/>
      <c r="AB52" s="124">
        <v>25</v>
      </c>
      <c r="AC52" s="124" t="s">
        <v>100</v>
      </c>
      <c r="AD52" s="124"/>
      <c r="AE52" s="124" t="s">
        <v>100</v>
      </c>
      <c r="AF52" s="124" t="s">
        <v>574</v>
      </c>
      <c r="AG52" s="124">
        <v>0</v>
      </c>
      <c r="AH52" s="124" t="s">
        <v>100</v>
      </c>
      <c r="AI52" s="124" t="s">
        <v>100</v>
      </c>
      <c r="AJ52" s="124" t="s">
        <v>100</v>
      </c>
      <c r="AK52" s="124" t="s">
        <v>100</v>
      </c>
      <c r="AL52" s="124" t="s">
        <v>100</v>
      </c>
      <c r="AM52" s="124" t="s">
        <v>100</v>
      </c>
      <c r="AN52" s="124" t="s">
        <v>100</v>
      </c>
      <c r="AO52" s="124" t="s">
        <v>100</v>
      </c>
      <c r="AP52" s="124"/>
      <c r="AQ52" s="124">
        <v>10</v>
      </c>
      <c r="AR52" s="124" t="s">
        <v>575</v>
      </c>
      <c r="AS52" s="124" t="s">
        <v>86</v>
      </c>
      <c r="AT52" s="110"/>
      <c r="AU52" s="110"/>
      <c r="AV52" s="124">
        <v>0</v>
      </c>
      <c r="AW52" s="124">
        <v>0</v>
      </c>
      <c r="AX52" s="124" t="s">
        <v>203</v>
      </c>
      <c r="AY52" s="124"/>
      <c r="AZ52" s="124"/>
      <c r="BA52" s="124"/>
      <c r="BB52" s="124"/>
      <c r="BC52" s="124"/>
      <c r="BD52" s="124"/>
      <c r="BE52" s="124"/>
      <c r="BF52" s="124"/>
      <c r="BG52" s="124"/>
      <c r="BH52" s="124"/>
      <c r="BI52" s="124"/>
      <c r="BJ52" s="124"/>
      <c r="BK52" s="124"/>
      <c r="BL52" s="124"/>
      <c r="BM52" s="124"/>
      <c r="BN52" s="124"/>
      <c r="BO52" s="124"/>
      <c r="BP52" s="124"/>
      <c r="BQ52" s="124"/>
      <c r="BR52" s="124"/>
      <c r="BS52" s="124"/>
      <c r="BT52" s="124"/>
      <c r="BU52" s="124"/>
    </row>
    <row r="53" spans="1:73" s="15" customFormat="1" x14ac:dyDescent="0.2">
      <c r="A53" s="124">
        <v>1</v>
      </c>
      <c r="B53" s="124" t="s">
        <v>576</v>
      </c>
      <c r="C53" s="124"/>
      <c r="D53" s="124"/>
      <c r="E53" s="124"/>
      <c r="F53" s="17" t="s">
        <v>577</v>
      </c>
      <c r="G53" s="18"/>
      <c r="H53" s="18"/>
      <c r="I53" s="124" t="s">
        <v>578</v>
      </c>
      <c r="J53" s="18"/>
      <c r="K53" s="124"/>
      <c r="L53" s="124"/>
      <c r="M53" s="124" t="s">
        <v>579</v>
      </c>
      <c r="N53" s="124"/>
      <c r="O53" s="124"/>
      <c r="P53" s="124"/>
      <c r="Q53" s="124"/>
      <c r="R53" s="124"/>
      <c r="S53" s="124"/>
      <c r="T53" s="124" t="s">
        <v>580</v>
      </c>
      <c r="U53" s="124" t="s">
        <v>580</v>
      </c>
      <c r="V53" s="124"/>
      <c r="W53" s="124"/>
      <c r="X53" s="124"/>
      <c r="Y53" s="124"/>
      <c r="Z53" s="124"/>
      <c r="AA53" s="124"/>
      <c r="AB53" s="124"/>
      <c r="AC53" s="124"/>
      <c r="AD53" s="124"/>
      <c r="AE53" s="124"/>
      <c r="AF53" s="124"/>
      <c r="AG53" s="124"/>
      <c r="AH53" s="124"/>
      <c r="AI53" s="124"/>
      <c r="AJ53" s="124"/>
      <c r="AK53" s="124"/>
      <c r="AL53" s="124"/>
      <c r="AM53" s="124"/>
      <c r="AN53" s="124"/>
      <c r="AO53" s="124"/>
      <c r="AP53" s="124"/>
      <c r="AQ53" s="124"/>
      <c r="AR53" s="124"/>
      <c r="AS53" s="124" t="s">
        <v>581</v>
      </c>
      <c r="AT53" s="110"/>
      <c r="AU53" s="110"/>
      <c r="AV53" s="124"/>
      <c r="AW53" s="124"/>
      <c r="AX53" s="124"/>
      <c r="AY53" s="124"/>
      <c r="AZ53" s="124"/>
      <c r="BA53" s="124"/>
      <c r="BB53" s="124"/>
      <c r="BC53" s="124"/>
      <c r="BD53" s="124"/>
      <c r="BE53" s="64" t="s">
        <v>582</v>
      </c>
      <c r="BF53" s="124"/>
      <c r="BG53" s="124"/>
      <c r="BH53" s="124"/>
      <c r="BI53" s="124"/>
      <c r="BJ53" s="124"/>
      <c r="BK53" s="124"/>
      <c r="BL53" s="124"/>
      <c r="BM53" s="124"/>
      <c r="BN53" s="124"/>
      <c r="BO53" s="124"/>
      <c r="BP53" s="124"/>
      <c r="BQ53" s="124"/>
      <c r="BR53" s="124"/>
      <c r="BS53" s="124"/>
      <c r="BT53" s="124"/>
      <c r="BU53" s="124"/>
    </row>
    <row r="54" spans="1:73" s="15" customFormat="1" x14ac:dyDescent="0.2">
      <c r="A54" s="124">
        <v>1</v>
      </c>
      <c r="B54" s="124" t="s">
        <v>583</v>
      </c>
      <c r="C54" s="124" t="s">
        <v>57</v>
      </c>
      <c r="D54" s="124"/>
      <c r="E54" s="124"/>
      <c r="F54" s="17"/>
      <c r="G54" s="18"/>
      <c r="H54" s="18"/>
      <c r="I54" s="124"/>
      <c r="J54" s="18"/>
      <c r="K54" s="124" t="s">
        <v>116</v>
      </c>
      <c r="L54" s="124"/>
      <c r="M54" s="124" t="s">
        <v>117</v>
      </c>
      <c r="N54" s="124"/>
      <c r="O54" s="124"/>
      <c r="P54" s="124"/>
      <c r="Q54" s="124"/>
      <c r="R54" s="124"/>
      <c r="S54" s="124"/>
      <c r="T54" s="124" t="s">
        <v>584</v>
      </c>
      <c r="U54" s="124" t="s">
        <v>584</v>
      </c>
      <c r="V54" s="124"/>
      <c r="W54" s="124"/>
      <c r="X54" s="124"/>
      <c r="Y54" s="124"/>
      <c r="Z54" s="124"/>
      <c r="AA54" s="124"/>
      <c r="AB54" s="124">
        <v>202</v>
      </c>
      <c r="AC54" s="124">
        <v>117</v>
      </c>
      <c r="AD54" s="124"/>
      <c r="AE54" s="124">
        <v>85</v>
      </c>
      <c r="AF54" s="124"/>
      <c r="AG54" s="124"/>
      <c r="AH54" s="124"/>
      <c r="AI54" s="124"/>
      <c r="AJ54" s="124"/>
      <c r="AK54" s="124"/>
      <c r="AL54" s="124"/>
      <c r="AM54" s="124"/>
      <c r="AN54" s="124"/>
      <c r="AO54" s="124"/>
      <c r="AP54" s="124" t="s">
        <v>585</v>
      </c>
      <c r="AQ54" s="124"/>
      <c r="AR54" s="124"/>
      <c r="AS54" s="124"/>
      <c r="AT54" s="110"/>
      <c r="AU54" s="110"/>
      <c r="AV54" s="124"/>
      <c r="AW54" s="124"/>
      <c r="AX54" s="124"/>
      <c r="AY54" s="124"/>
      <c r="AZ54" s="124"/>
      <c r="BA54" s="124"/>
      <c r="BB54" s="124" t="s">
        <v>586</v>
      </c>
      <c r="BC54" s="124"/>
      <c r="BD54" s="124"/>
      <c r="BE54" s="125" t="s">
        <v>583</v>
      </c>
      <c r="BF54" s="124"/>
      <c r="BG54" s="124"/>
      <c r="BH54" s="124"/>
      <c r="BI54" s="124"/>
      <c r="BJ54" s="124"/>
      <c r="BK54" s="124"/>
      <c r="BL54" s="124"/>
      <c r="BM54" s="124"/>
      <c r="BN54" s="124"/>
      <c r="BO54" s="124"/>
      <c r="BP54" s="124"/>
      <c r="BQ54" s="124"/>
      <c r="BR54" s="124"/>
      <c r="BS54" s="124"/>
      <c r="BT54" s="124"/>
      <c r="BU54" s="124"/>
    </row>
    <row r="55" spans="1:73" s="15" customFormat="1" x14ac:dyDescent="0.2">
      <c r="A55" s="124">
        <v>1</v>
      </c>
      <c r="B55" s="124" t="s">
        <v>587</v>
      </c>
      <c r="C55" s="124" t="s">
        <v>76</v>
      </c>
      <c r="D55" s="124"/>
      <c r="E55" s="124"/>
      <c r="F55" s="17" t="s">
        <v>366</v>
      </c>
      <c r="G55" s="18"/>
      <c r="H55" s="18"/>
      <c r="I55" s="124"/>
      <c r="J55" s="18"/>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10"/>
      <c r="AU55" s="110"/>
      <c r="AV55" s="124"/>
      <c r="AW55" s="124"/>
      <c r="AX55" s="124"/>
      <c r="AY55" s="124"/>
      <c r="AZ55" s="124"/>
      <c r="BA55" s="124"/>
      <c r="BB55" s="124"/>
      <c r="BC55" s="124"/>
      <c r="BD55" s="124"/>
      <c r="BE55" s="17" t="s">
        <v>588</v>
      </c>
      <c r="BF55" s="124"/>
      <c r="BG55" s="124"/>
      <c r="BH55" s="124"/>
      <c r="BI55" s="124"/>
      <c r="BJ55" s="124"/>
      <c r="BK55" s="124"/>
      <c r="BL55" s="124"/>
      <c r="BM55" s="124"/>
      <c r="BN55" s="124"/>
      <c r="BO55" s="124"/>
      <c r="BP55" s="124"/>
      <c r="BQ55" s="124"/>
      <c r="BR55" s="124"/>
      <c r="BS55" s="124"/>
      <c r="BT55" s="124"/>
      <c r="BU55" s="124"/>
    </row>
    <row r="56" spans="1:73" s="15" customFormat="1" x14ac:dyDescent="0.2">
      <c r="A56" s="124">
        <v>1</v>
      </c>
      <c r="B56" s="124"/>
      <c r="C56" s="124" t="s">
        <v>89</v>
      </c>
      <c r="D56" s="124"/>
      <c r="E56" s="124"/>
      <c r="F56" s="17" t="s">
        <v>589</v>
      </c>
      <c r="G56" s="18"/>
      <c r="H56" s="18"/>
      <c r="I56" s="124"/>
      <c r="J56" s="18"/>
      <c r="K56" s="124"/>
      <c r="L56" s="124"/>
      <c r="M56" s="124"/>
      <c r="N56" s="124"/>
      <c r="O56" s="124"/>
      <c r="P56" s="124"/>
      <c r="Q56" s="124"/>
      <c r="R56" s="124"/>
      <c r="S56" s="124"/>
      <c r="T56" s="65"/>
      <c r="U56" s="65"/>
      <c r="V56" s="124"/>
      <c r="W56" s="124"/>
      <c r="X56" s="124"/>
      <c r="Y56" s="124"/>
      <c r="Z56" s="124"/>
      <c r="AA56" s="124"/>
      <c r="AB56" s="124"/>
      <c r="AC56" s="124"/>
      <c r="AD56" s="124"/>
      <c r="AE56" s="124"/>
      <c r="AF56" s="124"/>
      <c r="AG56" s="124"/>
      <c r="AH56" s="124"/>
      <c r="AI56" s="124"/>
      <c r="AJ56" s="124"/>
      <c r="AK56" s="124"/>
      <c r="AL56" s="124"/>
      <c r="AM56" s="124"/>
      <c r="AN56" s="124"/>
      <c r="AO56" s="124"/>
      <c r="AP56" s="124"/>
      <c r="AQ56" s="124"/>
      <c r="AR56" s="124"/>
      <c r="AS56" s="124"/>
      <c r="AT56" s="110"/>
      <c r="AU56" s="110"/>
      <c r="AV56" s="124"/>
      <c r="AW56" s="124"/>
      <c r="AX56" s="124"/>
      <c r="AY56" s="124"/>
      <c r="AZ56" s="124"/>
      <c r="BA56" s="124"/>
      <c r="BB56" s="124"/>
      <c r="BC56" s="124"/>
      <c r="BD56" s="124"/>
      <c r="BE56" s="125">
        <v>6</v>
      </c>
      <c r="BF56" s="124"/>
      <c r="BG56" s="124"/>
      <c r="BH56" s="124"/>
      <c r="BI56" s="124"/>
      <c r="BJ56" s="124"/>
      <c r="BK56" s="124"/>
      <c r="BL56" s="124"/>
      <c r="BM56" s="124"/>
      <c r="BN56" s="124"/>
      <c r="BO56" s="124"/>
      <c r="BP56" s="124"/>
      <c r="BQ56" s="124"/>
      <c r="BR56" s="124"/>
      <c r="BS56" s="124"/>
      <c r="BT56" s="124"/>
      <c r="BU56" s="124"/>
    </row>
    <row r="57" spans="1:73" s="15" customFormat="1" x14ac:dyDescent="0.2">
      <c r="A57" s="124">
        <v>1</v>
      </c>
      <c r="B57" s="124"/>
      <c r="C57" s="124" t="s">
        <v>89</v>
      </c>
      <c r="D57" s="124"/>
      <c r="E57" s="124"/>
      <c r="F57" s="17" t="s">
        <v>443</v>
      </c>
      <c r="G57" s="18"/>
      <c r="H57" s="18"/>
      <c r="I57" s="124"/>
      <c r="J57" s="18"/>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10"/>
      <c r="AU57" s="110"/>
      <c r="AV57" s="124"/>
      <c r="AW57" s="124"/>
      <c r="AX57" s="124"/>
      <c r="AY57" s="124"/>
      <c r="AZ57" s="124"/>
      <c r="BA57" s="124"/>
      <c r="BB57" s="124"/>
      <c r="BC57" s="124"/>
      <c r="BD57" s="124"/>
      <c r="BE57" s="17">
        <v>6</v>
      </c>
      <c r="BF57" s="124"/>
      <c r="BG57" s="124"/>
      <c r="BH57" s="124"/>
      <c r="BI57" s="124"/>
      <c r="BJ57" s="124"/>
      <c r="BK57" s="124"/>
      <c r="BL57" s="124"/>
      <c r="BM57" s="124"/>
      <c r="BN57" s="124"/>
      <c r="BO57" s="124"/>
      <c r="BP57" s="124"/>
      <c r="BQ57" s="124"/>
      <c r="BR57" s="124"/>
      <c r="BS57" s="124"/>
      <c r="BT57" s="124"/>
      <c r="BU57" s="124"/>
    </row>
    <row r="58" spans="1:73" s="15" customFormat="1" x14ac:dyDescent="0.2">
      <c r="A58" s="124">
        <v>1</v>
      </c>
      <c r="B58" s="124" t="s">
        <v>590</v>
      </c>
      <c r="C58" s="124" t="s">
        <v>101</v>
      </c>
      <c r="D58" s="124"/>
      <c r="E58" s="124"/>
      <c r="F58" s="17" t="s">
        <v>591</v>
      </c>
      <c r="G58" s="18"/>
      <c r="H58" s="18"/>
      <c r="I58" s="124"/>
      <c r="J58" s="18"/>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c r="AM58" s="124"/>
      <c r="AN58" s="124"/>
      <c r="AO58" s="124"/>
      <c r="AP58" s="124"/>
      <c r="AQ58" s="124"/>
      <c r="AR58" s="124"/>
      <c r="AS58" s="124"/>
      <c r="AT58" s="110"/>
      <c r="AU58" s="110"/>
      <c r="AV58" s="124"/>
      <c r="AW58" s="124"/>
      <c r="AX58" s="124"/>
      <c r="AY58" s="124"/>
      <c r="AZ58" s="124"/>
      <c r="BA58" s="124"/>
      <c r="BB58" s="124"/>
      <c r="BC58" s="124"/>
      <c r="BD58" s="124"/>
      <c r="BE58" s="17" t="s">
        <v>592</v>
      </c>
      <c r="BF58" s="124"/>
      <c r="BG58" s="124"/>
      <c r="BH58" s="124"/>
      <c r="BI58" s="124"/>
      <c r="BJ58" s="124"/>
      <c r="BK58" s="124"/>
      <c r="BL58" s="124"/>
      <c r="BM58" s="124"/>
      <c r="BN58" s="124"/>
      <c r="BO58" s="124"/>
      <c r="BP58" s="124"/>
      <c r="BQ58" s="124"/>
      <c r="BR58" s="124"/>
      <c r="BS58" s="124"/>
      <c r="BT58" s="124"/>
      <c r="BU58" s="124"/>
    </row>
    <row r="59" spans="1:73" s="15" customFormat="1" x14ac:dyDescent="0.2">
      <c r="A59" s="124">
        <v>1</v>
      </c>
      <c r="B59" s="124" t="s">
        <v>593</v>
      </c>
      <c r="C59" s="124" t="s">
        <v>165</v>
      </c>
      <c r="D59" s="124"/>
      <c r="E59" s="124"/>
      <c r="F59" s="17" t="s">
        <v>594</v>
      </c>
      <c r="G59" s="18"/>
      <c r="H59" s="18"/>
      <c r="I59" s="124"/>
      <c r="J59" s="18"/>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10"/>
      <c r="AU59" s="110"/>
      <c r="AV59" s="124"/>
      <c r="AW59" s="124"/>
      <c r="AX59" s="124"/>
      <c r="AY59" s="124"/>
      <c r="AZ59" s="124"/>
      <c r="BA59" s="124"/>
      <c r="BB59" s="124"/>
      <c r="BC59" s="124"/>
      <c r="BD59" s="124"/>
      <c r="BE59" s="125"/>
      <c r="BF59" s="124"/>
      <c r="BG59" s="124"/>
      <c r="BH59" s="124"/>
      <c r="BI59" s="124"/>
      <c r="BJ59" s="124"/>
      <c r="BK59" s="124"/>
      <c r="BL59" s="124"/>
      <c r="BM59" s="124"/>
      <c r="BN59" s="124"/>
      <c r="BO59" s="124"/>
      <c r="BP59" s="124"/>
      <c r="BQ59" s="124"/>
      <c r="BR59" s="124"/>
      <c r="BS59" s="124"/>
      <c r="BT59" s="124"/>
      <c r="BU59" s="124"/>
    </row>
    <row r="60" spans="1:73" s="15" customFormat="1" x14ac:dyDescent="0.2">
      <c r="A60" s="124">
        <v>1</v>
      </c>
      <c r="B60" s="124" t="s">
        <v>593</v>
      </c>
      <c r="C60" s="124" t="s">
        <v>280</v>
      </c>
      <c r="D60" s="124"/>
      <c r="E60" s="124"/>
      <c r="F60" s="17" t="s">
        <v>595</v>
      </c>
      <c r="G60" s="18"/>
      <c r="H60" s="18"/>
      <c r="I60" s="124"/>
      <c r="J60" s="18"/>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10"/>
      <c r="AU60" s="110"/>
      <c r="AV60" s="124"/>
      <c r="AW60" s="124"/>
      <c r="AX60" s="124"/>
      <c r="AY60" s="124"/>
      <c r="AZ60" s="124"/>
      <c r="BA60" s="124"/>
      <c r="BB60" s="124"/>
      <c r="BC60" s="124"/>
      <c r="BD60" s="124"/>
      <c r="BE60" s="125"/>
      <c r="BF60" s="124"/>
      <c r="BG60" s="124"/>
      <c r="BH60" s="124"/>
      <c r="BI60" s="124"/>
      <c r="BJ60" s="124"/>
      <c r="BK60" s="124"/>
      <c r="BL60" s="124"/>
      <c r="BM60" s="124"/>
      <c r="BN60" s="124"/>
      <c r="BO60" s="124"/>
      <c r="BP60" s="124"/>
      <c r="BQ60" s="124"/>
      <c r="BR60" s="124"/>
      <c r="BS60" s="124"/>
      <c r="BT60" s="124"/>
      <c r="BU60" s="124"/>
    </row>
    <row r="61" spans="1:73" s="15" customFormat="1" x14ac:dyDescent="0.2">
      <c r="A61" s="124">
        <v>1</v>
      </c>
      <c r="B61" s="124" t="s">
        <v>590</v>
      </c>
      <c r="C61" s="124" t="s">
        <v>280</v>
      </c>
      <c r="D61" s="124"/>
      <c r="E61" s="124"/>
      <c r="F61" s="17" t="s">
        <v>596</v>
      </c>
      <c r="G61" s="18"/>
      <c r="H61" s="18"/>
      <c r="I61" s="124"/>
      <c r="J61" s="18"/>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10"/>
      <c r="AU61" s="110"/>
      <c r="AV61" s="124"/>
      <c r="AW61" s="124"/>
      <c r="AX61" s="124"/>
      <c r="AY61" s="124"/>
      <c r="AZ61" s="124"/>
      <c r="BA61" s="124"/>
      <c r="BB61" s="124"/>
      <c r="BC61" s="124"/>
      <c r="BD61" s="124"/>
      <c r="BE61" s="126"/>
      <c r="BF61" s="124"/>
      <c r="BG61" s="124"/>
      <c r="BH61" s="124"/>
      <c r="BI61" s="124"/>
      <c r="BJ61" s="124"/>
      <c r="BK61" s="124"/>
      <c r="BL61" s="124"/>
      <c r="BM61" s="124"/>
      <c r="BN61" s="124"/>
      <c r="BO61" s="124"/>
      <c r="BP61" s="124"/>
      <c r="BQ61" s="124"/>
      <c r="BR61" s="124"/>
      <c r="BS61" s="124"/>
      <c r="BT61" s="124"/>
      <c r="BU61" s="124"/>
    </row>
    <row r="62" spans="1:73" s="15" customFormat="1" x14ac:dyDescent="0.2">
      <c r="A62" s="124">
        <v>1</v>
      </c>
      <c r="B62" s="124" t="s">
        <v>593</v>
      </c>
      <c r="C62" s="124" t="s">
        <v>280</v>
      </c>
      <c r="D62" s="124"/>
      <c r="E62" s="124"/>
      <c r="F62" s="17" t="s">
        <v>597</v>
      </c>
      <c r="G62" s="18"/>
      <c r="H62" s="18"/>
      <c r="I62" s="124"/>
      <c r="J62" s="18"/>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10"/>
      <c r="AU62" s="110"/>
      <c r="AV62" s="124"/>
      <c r="AW62" s="124"/>
      <c r="AX62" s="124"/>
      <c r="AY62" s="124"/>
      <c r="AZ62" s="124"/>
      <c r="BA62" s="124"/>
      <c r="BB62" s="124"/>
      <c r="BC62" s="124"/>
      <c r="BD62" s="124"/>
      <c r="BE62" s="127"/>
      <c r="BF62" s="124"/>
      <c r="BG62" s="124"/>
      <c r="BH62" s="124"/>
      <c r="BI62" s="124"/>
      <c r="BJ62" s="124"/>
      <c r="BK62" s="124"/>
      <c r="BL62" s="124"/>
      <c r="BM62" s="124"/>
      <c r="BN62" s="124"/>
      <c r="BO62" s="124"/>
      <c r="BP62" s="124"/>
      <c r="BQ62" s="124"/>
      <c r="BR62" s="124"/>
      <c r="BS62" s="124"/>
      <c r="BT62" s="124"/>
      <c r="BU62" s="124"/>
    </row>
    <row r="63" spans="1:73" s="15" customFormat="1" x14ac:dyDescent="0.2">
      <c r="A63" s="124">
        <v>1</v>
      </c>
      <c r="B63" s="124" t="s">
        <v>593</v>
      </c>
      <c r="C63" s="124" t="s">
        <v>280</v>
      </c>
      <c r="D63" s="124"/>
      <c r="E63" s="124"/>
      <c r="F63" s="17" t="s">
        <v>598</v>
      </c>
      <c r="G63" s="18"/>
      <c r="H63" s="18"/>
      <c r="I63" s="124"/>
      <c r="J63" s="18"/>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10"/>
      <c r="AU63" s="110"/>
      <c r="AV63" s="124"/>
      <c r="AW63" s="124"/>
      <c r="AX63" s="124"/>
      <c r="AY63" s="124"/>
      <c r="AZ63" s="124"/>
      <c r="BA63" s="124"/>
      <c r="BB63" s="124"/>
      <c r="BC63" s="124"/>
      <c r="BD63" s="124"/>
      <c r="BE63" s="125"/>
      <c r="BF63" s="124"/>
      <c r="BG63" s="124"/>
      <c r="BH63" s="124"/>
      <c r="BI63" s="124"/>
      <c r="BJ63" s="124"/>
      <c r="BK63" s="124"/>
      <c r="BL63" s="124"/>
      <c r="BM63" s="124"/>
      <c r="BN63" s="124"/>
      <c r="BO63" s="124"/>
      <c r="BP63" s="124"/>
      <c r="BQ63" s="124"/>
      <c r="BR63" s="124"/>
      <c r="BS63" s="124"/>
      <c r="BT63" s="124"/>
      <c r="BU63" s="124"/>
    </row>
    <row r="64" spans="1:73" s="15" customFormat="1" x14ac:dyDescent="0.2">
      <c r="A64" s="124">
        <v>1</v>
      </c>
      <c r="B64" s="124" t="s">
        <v>593</v>
      </c>
      <c r="C64" s="124" t="s">
        <v>215</v>
      </c>
      <c r="D64" s="124"/>
      <c r="E64" s="124"/>
      <c r="F64" s="17" t="s">
        <v>599</v>
      </c>
      <c r="G64" s="18"/>
      <c r="H64" s="18"/>
      <c r="I64" s="124"/>
      <c r="J64" s="18"/>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10"/>
      <c r="AU64" s="110"/>
      <c r="AV64" s="124"/>
      <c r="AW64" s="124"/>
      <c r="AX64" s="124"/>
      <c r="AY64" s="124"/>
      <c r="AZ64" s="124"/>
      <c r="BA64" s="124"/>
      <c r="BB64" s="124"/>
      <c r="BC64" s="124"/>
      <c r="BD64" s="124"/>
      <c r="BE64" s="125"/>
      <c r="BF64" s="124"/>
      <c r="BG64" s="124"/>
      <c r="BH64" s="124"/>
      <c r="BI64" s="124"/>
      <c r="BJ64" s="124"/>
      <c r="BK64" s="124"/>
      <c r="BL64" s="124"/>
      <c r="BM64" s="124"/>
      <c r="BN64" s="124"/>
      <c r="BO64" s="124"/>
      <c r="BP64" s="124"/>
      <c r="BQ64" s="124"/>
      <c r="BR64" s="124"/>
      <c r="BS64" s="124"/>
      <c r="BT64" s="124"/>
      <c r="BU64" s="124"/>
    </row>
    <row r="65" spans="1:73" s="15" customFormat="1" x14ac:dyDescent="0.2">
      <c r="A65" s="124">
        <v>1</v>
      </c>
      <c r="B65" s="124" t="s">
        <v>593</v>
      </c>
      <c r="C65" s="124" t="s">
        <v>215</v>
      </c>
      <c r="D65" s="124"/>
      <c r="E65" s="124"/>
      <c r="F65" s="17" t="s">
        <v>600</v>
      </c>
      <c r="G65" s="18"/>
      <c r="H65" s="18"/>
      <c r="I65" s="124"/>
      <c r="J65" s="18"/>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10"/>
      <c r="AU65" s="110"/>
      <c r="AV65" s="124"/>
      <c r="AW65" s="124"/>
      <c r="AX65" s="124"/>
      <c r="AY65" s="124"/>
      <c r="AZ65" s="124"/>
      <c r="BA65" s="124"/>
      <c r="BB65" s="124"/>
      <c r="BC65" s="124"/>
      <c r="BD65" s="124"/>
      <c r="BE65" s="125"/>
      <c r="BF65" s="124"/>
      <c r="BG65" s="124"/>
      <c r="BH65" s="124"/>
      <c r="BI65" s="124"/>
      <c r="BJ65" s="124"/>
      <c r="BK65" s="124"/>
      <c r="BL65" s="124"/>
      <c r="BM65" s="124"/>
      <c r="BN65" s="124"/>
      <c r="BO65" s="124"/>
      <c r="BP65" s="124"/>
      <c r="BQ65" s="124"/>
      <c r="BR65" s="124"/>
      <c r="BS65" s="124"/>
      <c r="BT65" s="124"/>
      <c r="BU65" s="124"/>
    </row>
    <row r="66" spans="1:73" s="15" customFormat="1" x14ac:dyDescent="0.2">
      <c r="A66" s="124">
        <v>1</v>
      </c>
      <c r="B66" s="124" t="s">
        <v>593</v>
      </c>
      <c r="C66" s="124" t="s">
        <v>215</v>
      </c>
      <c r="D66" s="124"/>
      <c r="E66" s="124"/>
      <c r="F66" s="17" t="s">
        <v>601</v>
      </c>
      <c r="G66" s="18"/>
      <c r="H66" s="18"/>
      <c r="I66" s="124"/>
      <c r="J66" s="18"/>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10"/>
      <c r="AU66" s="110"/>
      <c r="AV66" s="124"/>
      <c r="AW66" s="124"/>
      <c r="AX66" s="124"/>
      <c r="AY66" s="124"/>
      <c r="AZ66" s="124"/>
      <c r="BA66" s="124"/>
      <c r="BB66" s="124"/>
      <c r="BC66" s="124"/>
      <c r="BD66" s="124"/>
      <c r="BE66" s="125"/>
      <c r="BF66" s="124"/>
      <c r="BG66" s="124"/>
      <c r="BH66" s="124"/>
      <c r="BI66" s="124"/>
      <c r="BJ66" s="124"/>
      <c r="BK66" s="124"/>
      <c r="BL66" s="124"/>
      <c r="BM66" s="124"/>
      <c r="BN66" s="124"/>
      <c r="BO66" s="124"/>
      <c r="BP66" s="124"/>
      <c r="BQ66" s="124"/>
      <c r="BR66" s="124"/>
      <c r="BS66" s="124"/>
      <c r="BT66" s="124"/>
      <c r="BU66" s="124"/>
    </row>
    <row r="67" spans="1:73" s="15" customFormat="1" x14ac:dyDescent="0.2">
      <c r="A67" s="124">
        <v>1</v>
      </c>
      <c r="B67" s="124" t="s">
        <v>593</v>
      </c>
      <c r="C67" s="124" t="s">
        <v>101</v>
      </c>
      <c r="D67" s="124"/>
      <c r="E67" s="124"/>
      <c r="F67" s="17" t="s">
        <v>602</v>
      </c>
      <c r="G67" s="18"/>
      <c r="H67" s="18"/>
      <c r="I67" s="124"/>
      <c r="J67" s="18"/>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10"/>
      <c r="AU67" s="110"/>
      <c r="AV67" s="124"/>
      <c r="AW67" s="124"/>
      <c r="AX67" s="124"/>
      <c r="AY67" s="124"/>
      <c r="AZ67" s="124"/>
      <c r="BA67" s="124"/>
      <c r="BB67" s="124"/>
      <c r="BC67" s="124"/>
      <c r="BD67" s="124"/>
      <c r="BE67" s="124"/>
      <c r="BF67" s="124"/>
      <c r="BG67" s="124"/>
      <c r="BH67" s="124"/>
      <c r="BI67" s="124"/>
      <c r="BJ67" s="124"/>
      <c r="BK67" s="124"/>
      <c r="BL67" s="124"/>
      <c r="BM67" s="124"/>
      <c r="BN67" s="124"/>
      <c r="BO67" s="124"/>
      <c r="BP67" s="124"/>
      <c r="BQ67" s="124"/>
      <c r="BR67" s="124"/>
      <c r="BS67" s="124"/>
      <c r="BT67" s="124"/>
      <c r="BU67" s="124"/>
    </row>
    <row r="68" spans="1:73" s="15" customFormat="1" x14ac:dyDescent="0.2">
      <c r="A68" s="124">
        <v>1</v>
      </c>
      <c r="B68" s="124" t="s">
        <v>603</v>
      </c>
      <c r="C68" s="124" t="s">
        <v>101</v>
      </c>
      <c r="D68" s="124"/>
      <c r="E68" s="124"/>
      <c r="F68" s="17" t="s">
        <v>604</v>
      </c>
      <c r="G68" s="18"/>
      <c r="H68" s="18"/>
      <c r="I68" s="124" t="s">
        <v>605</v>
      </c>
      <c r="J68" s="18"/>
      <c r="K68" s="124"/>
      <c r="L68" s="124"/>
      <c r="M68" s="124"/>
      <c r="N68" s="124"/>
      <c r="O68" s="124"/>
      <c r="P68" s="124"/>
      <c r="Q68" s="124"/>
      <c r="R68" s="124"/>
      <c r="S68" s="124"/>
      <c r="T68" s="124"/>
      <c r="U68" s="124"/>
      <c r="V68" s="124" t="s">
        <v>606</v>
      </c>
      <c r="W68" s="124"/>
      <c r="X68" s="124"/>
      <c r="Y68" s="124"/>
      <c r="Z68" s="124"/>
      <c r="AA68" s="124"/>
      <c r="AB68" s="124">
        <v>61</v>
      </c>
      <c r="AC68" s="124">
        <v>50</v>
      </c>
      <c r="AD68" s="124"/>
      <c r="AE68" s="124">
        <v>11</v>
      </c>
      <c r="AF68" s="124" t="s">
        <v>100</v>
      </c>
      <c r="AG68" s="124"/>
      <c r="AH68" s="124" t="s">
        <v>100</v>
      </c>
      <c r="AI68" s="124" t="s">
        <v>100</v>
      </c>
      <c r="AJ68" s="124" t="s">
        <v>100</v>
      </c>
      <c r="AK68" s="124" t="s">
        <v>100</v>
      </c>
      <c r="AL68" s="124" t="s">
        <v>100</v>
      </c>
      <c r="AM68" s="124" t="s">
        <v>100</v>
      </c>
      <c r="AN68" s="124" t="s">
        <v>100</v>
      </c>
      <c r="AO68" s="124" t="s">
        <v>100</v>
      </c>
      <c r="AP68" s="124" t="s">
        <v>100</v>
      </c>
      <c r="AQ68" s="124" t="s">
        <v>607</v>
      </c>
      <c r="AR68" s="124" t="s">
        <v>607</v>
      </c>
      <c r="AS68" s="124" t="s">
        <v>86</v>
      </c>
      <c r="AT68" s="110"/>
      <c r="AU68" s="110"/>
      <c r="AV68" s="124">
        <v>0</v>
      </c>
      <c r="AW68" s="124">
        <v>0</v>
      </c>
      <c r="AX68" s="124"/>
      <c r="AY68" s="124"/>
      <c r="AZ68" s="124"/>
      <c r="BA68" s="124"/>
      <c r="BB68" s="124" t="s">
        <v>608</v>
      </c>
      <c r="BC68" s="124"/>
      <c r="BD68" s="124"/>
      <c r="BE68" s="124"/>
      <c r="BF68" s="124"/>
      <c r="BG68" s="124"/>
      <c r="BH68" s="124"/>
      <c r="BI68" s="124"/>
      <c r="BJ68" s="124"/>
      <c r="BK68" s="124"/>
      <c r="BL68" s="124"/>
      <c r="BM68" s="124"/>
      <c r="BN68" s="124"/>
      <c r="BO68" s="124"/>
      <c r="BP68" s="124"/>
      <c r="BQ68" s="124"/>
      <c r="BR68" s="124"/>
      <c r="BS68" s="124"/>
      <c r="BT68" s="124"/>
      <c r="BU68" s="124"/>
    </row>
    <row r="69" spans="1:73" s="15" customFormat="1" x14ac:dyDescent="0.2">
      <c r="A69" s="124">
        <v>1</v>
      </c>
      <c r="B69" s="124" t="s">
        <v>609</v>
      </c>
      <c r="C69" s="124" t="s">
        <v>127</v>
      </c>
      <c r="D69" s="124"/>
      <c r="E69" s="124"/>
      <c r="F69" s="17" t="s">
        <v>610</v>
      </c>
      <c r="G69" s="18"/>
      <c r="H69" s="18"/>
      <c r="I69" s="124"/>
      <c r="J69" s="18"/>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66"/>
      <c r="AQ69" s="124"/>
      <c r="AR69" s="124"/>
      <c r="AS69" s="124"/>
      <c r="AT69" s="110"/>
      <c r="AU69" s="110"/>
      <c r="AV69" s="124"/>
      <c r="AW69" s="124"/>
      <c r="AX69" s="124"/>
      <c r="AY69" s="124"/>
      <c r="AZ69" s="124"/>
      <c r="BA69" s="124"/>
      <c r="BB69" s="124"/>
      <c r="BC69" s="124"/>
      <c r="BD69" s="124"/>
      <c r="BE69" s="124"/>
      <c r="BF69" s="124"/>
      <c r="BG69" s="124"/>
      <c r="BH69" s="124"/>
      <c r="BI69" s="124"/>
      <c r="BJ69" s="124"/>
      <c r="BK69" s="124"/>
      <c r="BL69" s="124"/>
      <c r="BM69" s="124"/>
      <c r="BN69" s="124"/>
      <c r="BO69" s="124"/>
      <c r="BP69" s="124"/>
      <c r="BQ69" s="124"/>
      <c r="BR69" s="124"/>
      <c r="BS69" s="124"/>
      <c r="BT69" s="124"/>
      <c r="BU69" s="124"/>
    </row>
    <row r="70" spans="1:73" s="15" customFormat="1" x14ac:dyDescent="0.2">
      <c r="A70" s="124">
        <v>1</v>
      </c>
      <c r="B70" s="124" t="s">
        <v>611</v>
      </c>
      <c r="C70" s="124" t="s">
        <v>127</v>
      </c>
      <c r="D70" s="124"/>
      <c r="E70" s="124"/>
      <c r="F70" s="17" t="s">
        <v>612</v>
      </c>
      <c r="G70" s="18"/>
      <c r="H70" s="18"/>
      <c r="I70" s="124"/>
      <c r="J70" s="18"/>
      <c r="K70" s="124"/>
      <c r="L70" s="124"/>
      <c r="M70" s="124"/>
      <c r="N70" s="124"/>
      <c r="O70" s="124"/>
      <c r="P70" s="124"/>
      <c r="Q70" s="124"/>
      <c r="R70" s="124"/>
      <c r="S70" s="124"/>
      <c r="T70" s="124"/>
      <c r="U70" s="124"/>
      <c r="V70" s="66"/>
      <c r="W70" s="66"/>
      <c r="X70" s="66"/>
      <c r="Y70" s="66"/>
      <c r="Z70" s="66"/>
      <c r="AA70" s="66"/>
      <c r="AB70" s="124"/>
      <c r="AC70" s="124"/>
      <c r="AD70" s="124"/>
      <c r="AE70" s="124"/>
      <c r="AF70" s="124"/>
      <c r="AG70" s="124"/>
      <c r="AH70" s="124"/>
      <c r="AI70" s="124"/>
      <c r="AJ70" s="124"/>
      <c r="AK70" s="124"/>
      <c r="AL70" s="124"/>
      <c r="AM70" s="124"/>
      <c r="AN70" s="124"/>
      <c r="AO70" s="124"/>
      <c r="AP70" s="124"/>
      <c r="AQ70" s="124"/>
      <c r="AR70" s="124"/>
      <c r="AS70" s="66"/>
      <c r="AT70" s="110"/>
      <c r="AU70" s="110"/>
      <c r="AV70" s="66"/>
      <c r="AW70" s="124"/>
      <c r="AX70" s="124"/>
      <c r="AY70" s="124"/>
      <c r="AZ70" s="124"/>
      <c r="BA70" s="124"/>
      <c r="BB70" s="66"/>
      <c r="BC70" s="66"/>
      <c r="BD70" s="124"/>
      <c r="BE70" s="124"/>
      <c r="BF70" s="124"/>
      <c r="BG70" s="124"/>
      <c r="BH70" s="124"/>
      <c r="BI70" s="124"/>
      <c r="BJ70" s="124"/>
      <c r="BK70" s="124"/>
      <c r="BL70" s="124"/>
      <c r="BM70" s="124"/>
      <c r="BN70" s="124"/>
      <c r="BO70" s="124"/>
      <c r="BP70" s="124"/>
      <c r="BQ70" s="124"/>
      <c r="BR70" s="124"/>
      <c r="BS70" s="124"/>
      <c r="BT70" s="124"/>
      <c r="BU70" s="124"/>
    </row>
    <row r="71" spans="1:73" s="15" customFormat="1" x14ac:dyDescent="0.2">
      <c r="A71" s="124">
        <v>1</v>
      </c>
      <c r="B71" s="124" t="s">
        <v>611</v>
      </c>
      <c r="C71" s="124" t="s">
        <v>127</v>
      </c>
      <c r="D71" s="124"/>
      <c r="E71" s="124"/>
      <c r="F71" s="17" t="s">
        <v>613</v>
      </c>
      <c r="G71" s="18"/>
      <c r="H71" s="18"/>
      <c r="I71" s="124"/>
      <c r="J71" s="18"/>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10"/>
      <c r="AU71" s="110"/>
      <c r="AV71" s="124"/>
      <c r="AW71" s="124"/>
      <c r="AX71" s="124"/>
      <c r="AY71" s="124"/>
      <c r="AZ71" s="124"/>
      <c r="BA71" s="124"/>
      <c r="BB71" s="124"/>
      <c r="BC71" s="124"/>
      <c r="BD71" s="124"/>
      <c r="BE71" s="124"/>
      <c r="BF71" s="124"/>
      <c r="BG71" s="124"/>
      <c r="BH71" s="124"/>
      <c r="BI71" s="124"/>
      <c r="BJ71" s="124"/>
      <c r="BK71" s="124"/>
      <c r="BL71" s="124"/>
      <c r="BM71" s="124"/>
      <c r="BN71" s="124"/>
      <c r="BO71" s="124"/>
      <c r="BP71" s="124"/>
      <c r="BQ71" s="124"/>
      <c r="BR71" s="124"/>
      <c r="BS71" s="124"/>
      <c r="BT71" s="124"/>
      <c r="BU71" s="124"/>
    </row>
    <row r="72" spans="1:73" s="15" customFormat="1" x14ac:dyDescent="0.2">
      <c r="A72" s="124">
        <v>1</v>
      </c>
      <c r="B72" s="124" t="s">
        <v>611</v>
      </c>
      <c r="C72" s="124" t="s">
        <v>127</v>
      </c>
      <c r="D72" s="124"/>
      <c r="E72" s="124"/>
      <c r="F72" s="17" t="s">
        <v>614</v>
      </c>
      <c r="G72" s="18"/>
      <c r="H72" s="18"/>
      <c r="I72" s="124"/>
      <c r="J72" s="18"/>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10"/>
      <c r="AU72" s="110"/>
      <c r="AV72" s="124"/>
      <c r="AW72" s="124"/>
      <c r="AX72" s="124"/>
      <c r="AY72" s="124"/>
      <c r="AZ72" s="124"/>
      <c r="BA72" s="124"/>
      <c r="BB72" s="124"/>
      <c r="BC72" s="124"/>
      <c r="BD72" s="124"/>
      <c r="BE72" s="124"/>
      <c r="BF72" s="124"/>
      <c r="BG72" s="124"/>
      <c r="BH72" s="124"/>
      <c r="BI72" s="124"/>
      <c r="BJ72" s="124"/>
      <c r="BK72" s="124"/>
      <c r="BL72" s="124"/>
      <c r="BM72" s="124"/>
      <c r="BN72" s="124"/>
      <c r="BO72" s="124"/>
      <c r="BP72" s="124"/>
      <c r="BQ72" s="124"/>
      <c r="BR72" s="124"/>
      <c r="BS72" s="124"/>
      <c r="BT72" s="124"/>
      <c r="BU72" s="124"/>
    </row>
    <row r="73" spans="1:73" s="15" customFormat="1" x14ac:dyDescent="0.2">
      <c r="A73" s="124">
        <v>1</v>
      </c>
      <c r="B73" s="124" t="s">
        <v>593</v>
      </c>
      <c r="C73" s="124" t="s">
        <v>101</v>
      </c>
      <c r="D73" s="124" t="s">
        <v>76</v>
      </c>
      <c r="E73" s="124"/>
      <c r="F73" s="17" t="s">
        <v>615</v>
      </c>
      <c r="G73" s="18"/>
      <c r="H73" s="18"/>
      <c r="I73" s="124"/>
      <c r="J73" s="18"/>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10"/>
      <c r="AU73" s="110"/>
      <c r="AV73" s="124"/>
      <c r="AW73" s="124"/>
      <c r="AX73" s="124"/>
      <c r="AY73" s="124"/>
      <c r="AZ73" s="124"/>
      <c r="BA73" s="124"/>
      <c r="BB73" s="124"/>
      <c r="BC73" s="124"/>
      <c r="BD73" s="124"/>
      <c r="BE73" s="124"/>
      <c r="BF73" s="124"/>
      <c r="BG73" s="124"/>
      <c r="BH73" s="124"/>
      <c r="BI73" s="124"/>
      <c r="BJ73" s="124"/>
      <c r="BK73" s="124"/>
      <c r="BL73" s="124"/>
      <c r="BM73" s="124"/>
      <c r="BN73" s="124"/>
      <c r="BO73" s="124"/>
      <c r="BP73" s="124"/>
      <c r="BQ73" s="124"/>
      <c r="BR73" s="124"/>
      <c r="BS73" s="124"/>
      <c r="BT73" s="124"/>
      <c r="BU73" s="124"/>
    </row>
    <row r="74" spans="1:73" s="15" customFormat="1" x14ac:dyDescent="0.2">
      <c r="A74" s="124">
        <v>1</v>
      </c>
      <c r="B74" s="124" t="s">
        <v>616</v>
      </c>
      <c r="C74" s="124" t="s">
        <v>101</v>
      </c>
      <c r="D74" s="124" t="s">
        <v>76</v>
      </c>
      <c r="E74" s="124"/>
      <c r="F74" s="63" t="s">
        <v>617</v>
      </c>
      <c r="G74" s="18"/>
      <c r="H74" s="18"/>
      <c r="I74" s="124" t="s">
        <v>618</v>
      </c>
      <c r="J74" s="18"/>
      <c r="K74" s="124" t="s">
        <v>100</v>
      </c>
      <c r="L74" s="124"/>
      <c r="M74" s="124" t="s">
        <v>619</v>
      </c>
      <c r="N74" s="124"/>
      <c r="O74" s="124"/>
      <c r="P74" s="124"/>
      <c r="Q74" s="124"/>
      <c r="R74" s="124"/>
      <c r="S74" s="124"/>
      <c r="T74" s="124" t="s">
        <v>620</v>
      </c>
      <c r="U74" s="124" t="s">
        <v>620</v>
      </c>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10"/>
      <c r="AU74" s="110"/>
      <c r="AV74" s="124"/>
      <c r="AW74" s="124"/>
      <c r="AX74" s="124"/>
      <c r="AY74" s="124"/>
      <c r="AZ74" s="124"/>
      <c r="BA74" s="124"/>
      <c r="BB74" s="124"/>
      <c r="BC74" s="124"/>
      <c r="BD74" s="124"/>
      <c r="BE74" s="124"/>
      <c r="BF74" s="124"/>
      <c r="BG74" s="124"/>
      <c r="BH74" s="124"/>
      <c r="BI74" s="124"/>
      <c r="BJ74" s="124"/>
      <c r="BK74" s="124"/>
      <c r="BL74" s="124"/>
      <c r="BM74" s="124"/>
      <c r="BN74" s="124"/>
      <c r="BO74" s="124"/>
      <c r="BP74" s="124"/>
      <c r="BQ74" s="124"/>
      <c r="BR74" s="124"/>
      <c r="BS74" s="124"/>
      <c r="BT74" s="124"/>
      <c r="BU74" s="124"/>
    </row>
    <row r="75" spans="1:73" s="15" customFormat="1" x14ac:dyDescent="0.2">
      <c r="A75" s="124">
        <v>1</v>
      </c>
      <c r="B75" s="124" t="s">
        <v>611</v>
      </c>
      <c r="C75" s="124" t="s">
        <v>101</v>
      </c>
      <c r="D75" s="124" t="s">
        <v>76</v>
      </c>
      <c r="E75" s="124"/>
      <c r="F75" s="39" t="s">
        <v>621</v>
      </c>
      <c r="G75" s="18"/>
      <c r="H75" s="18"/>
      <c r="I75" s="124"/>
      <c r="J75" s="18"/>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10"/>
      <c r="AU75" s="110"/>
      <c r="AV75" s="124"/>
      <c r="AW75" s="124"/>
      <c r="AX75" s="124"/>
      <c r="AY75" s="124"/>
      <c r="AZ75" s="124"/>
      <c r="BA75" s="124"/>
      <c r="BB75" s="124"/>
      <c r="BC75" s="124"/>
      <c r="BD75" s="124"/>
      <c r="BE75" s="124"/>
      <c r="BF75" s="124"/>
      <c r="BG75" s="124"/>
      <c r="BH75" s="124"/>
      <c r="BI75" s="124"/>
      <c r="BJ75" s="124"/>
      <c r="BK75" s="124"/>
      <c r="BL75" s="124"/>
      <c r="BM75" s="124"/>
      <c r="BN75" s="124"/>
      <c r="BO75" s="124"/>
      <c r="BP75" s="124"/>
      <c r="BQ75" s="124"/>
      <c r="BR75" s="124"/>
      <c r="BS75" s="124"/>
      <c r="BT75" s="124"/>
      <c r="BU75" s="124"/>
    </row>
    <row r="76" spans="1:73" x14ac:dyDescent="0.2">
      <c r="A76" s="81"/>
      <c r="B76" s="81"/>
      <c r="C76" s="81"/>
      <c r="D76" s="81"/>
      <c r="E76" s="81"/>
      <c r="F76" s="81"/>
      <c r="G76" s="81"/>
      <c r="H76" s="81"/>
      <c r="I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113"/>
      <c r="AR76" s="81"/>
      <c r="AS76" s="81"/>
      <c r="AV76" s="81"/>
      <c r="AW76" s="81"/>
      <c r="AX76" s="81"/>
      <c r="AY76" s="81"/>
      <c r="AZ76" s="81"/>
      <c r="BA76" s="81"/>
      <c r="BB76" s="81"/>
      <c r="BC76" s="81"/>
      <c r="BD76" s="81"/>
      <c r="BE76" s="81"/>
      <c r="BF76" s="81"/>
      <c r="BG76" s="81"/>
      <c r="BH76" s="81"/>
      <c r="BI76" s="81"/>
      <c r="BJ76" s="81"/>
      <c r="BK76" s="81"/>
      <c r="BL76" s="81"/>
      <c r="BM76" s="81"/>
      <c r="BN76" s="81"/>
      <c r="BO76" s="81"/>
      <c r="BP76" s="81"/>
      <c r="BQ76" s="81"/>
      <c r="BR76" s="81"/>
      <c r="BS76" s="81"/>
      <c r="BT76" s="81"/>
      <c r="BU76" s="81"/>
    </row>
    <row r="77" spans="1:73" x14ac:dyDescent="0.2">
      <c r="A77" s="81"/>
      <c r="B77" s="81"/>
      <c r="C77" s="81"/>
      <c r="D77" s="81"/>
      <c r="E77" s="81"/>
      <c r="F77" s="81"/>
      <c r="G77" s="81"/>
      <c r="H77" s="81"/>
      <c r="I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113"/>
      <c r="AR77" s="81"/>
      <c r="AS77" s="81"/>
      <c r="AV77" s="81"/>
      <c r="AW77" s="81"/>
      <c r="AX77" s="81"/>
      <c r="AY77" s="81"/>
      <c r="AZ77" s="81"/>
      <c r="BA77" s="81"/>
      <c r="BB77" s="81"/>
      <c r="BC77" s="81"/>
      <c r="BD77" s="81"/>
      <c r="BE77" s="81"/>
      <c r="BF77" s="81"/>
      <c r="BG77" s="81"/>
      <c r="BH77" s="81"/>
      <c r="BI77" s="81"/>
      <c r="BJ77" s="81"/>
      <c r="BK77" s="81"/>
      <c r="BL77" s="81"/>
      <c r="BM77" s="81"/>
      <c r="BN77" s="81"/>
      <c r="BO77" s="81"/>
      <c r="BP77" s="81"/>
      <c r="BQ77" s="81"/>
      <c r="BR77" s="81"/>
      <c r="BS77" s="81"/>
      <c r="BT77" s="81"/>
      <c r="BU77" s="81"/>
    </row>
    <row r="78" spans="1:73" x14ac:dyDescent="0.2">
      <c r="A78" s="81"/>
      <c r="B78" s="81"/>
      <c r="C78" s="81"/>
      <c r="D78" s="81"/>
      <c r="E78" s="81"/>
      <c r="F78" s="81"/>
      <c r="G78" s="81"/>
      <c r="H78" s="81"/>
      <c r="I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113"/>
      <c r="AR78" s="81"/>
      <c r="AS78" s="81"/>
      <c r="AV78" s="81"/>
      <c r="AW78" s="81"/>
      <c r="AX78" s="81"/>
      <c r="AY78" s="81"/>
      <c r="AZ78" s="81"/>
      <c r="BA78" s="81"/>
      <c r="BB78" s="81"/>
      <c r="BC78" s="81"/>
      <c r="BD78" s="81"/>
      <c r="BE78" s="81"/>
      <c r="BF78" s="81"/>
      <c r="BG78" s="81"/>
      <c r="BH78" s="81"/>
      <c r="BI78" s="81"/>
      <c r="BJ78" s="81"/>
      <c r="BK78" s="81"/>
      <c r="BL78" s="81"/>
      <c r="BM78" s="81"/>
      <c r="BN78" s="81"/>
      <c r="BO78" s="81"/>
      <c r="BP78" s="81"/>
      <c r="BQ78" s="81"/>
      <c r="BR78" s="81"/>
      <c r="BS78" s="81"/>
      <c r="BT78" s="81"/>
      <c r="BU78" s="81"/>
    </row>
    <row r="79" spans="1:73" x14ac:dyDescent="0.2">
      <c r="A79" s="81"/>
      <c r="B79" s="81"/>
      <c r="C79" s="81"/>
      <c r="D79" s="81"/>
      <c r="E79" s="81"/>
      <c r="F79" s="81"/>
      <c r="G79" s="81"/>
      <c r="H79" s="81"/>
      <c r="I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113"/>
      <c r="AR79" s="81"/>
      <c r="AS79" s="81"/>
      <c r="AV79" s="81"/>
      <c r="AW79" s="81"/>
      <c r="AX79" s="81"/>
      <c r="AY79" s="81"/>
      <c r="AZ79" s="81"/>
      <c r="BA79" s="81"/>
      <c r="BB79" s="81"/>
      <c r="BC79" s="81"/>
      <c r="BD79" s="81"/>
      <c r="BE79" s="81"/>
      <c r="BF79" s="81"/>
      <c r="BG79" s="81"/>
      <c r="BH79" s="81"/>
      <c r="BI79" s="81"/>
      <c r="BJ79" s="81"/>
      <c r="BK79" s="81"/>
      <c r="BL79" s="81"/>
      <c r="BM79" s="81"/>
      <c r="BN79" s="81"/>
      <c r="BO79" s="81"/>
      <c r="BP79" s="81"/>
      <c r="BQ79" s="81"/>
      <c r="BR79" s="81"/>
      <c r="BS79" s="81"/>
      <c r="BT79" s="81"/>
      <c r="BU79" s="81"/>
    </row>
    <row r="80" spans="1:73" x14ac:dyDescent="0.2">
      <c r="A80" s="81"/>
      <c r="B80" s="81"/>
      <c r="C80" s="81"/>
      <c r="D80" s="81"/>
      <c r="E80" s="81"/>
      <c r="F80" s="81"/>
      <c r="G80" s="81"/>
      <c r="H80" s="81"/>
      <c r="I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113"/>
      <c r="AR80" s="81"/>
      <c r="AS80" s="81"/>
      <c r="AV80" s="81"/>
      <c r="AW80" s="81"/>
      <c r="AX80" s="81"/>
      <c r="AY80" s="81"/>
      <c r="AZ80" s="81"/>
      <c r="BA80" s="81"/>
      <c r="BB80" s="81"/>
      <c r="BC80" s="81"/>
      <c r="BD80" s="81"/>
      <c r="BE80" s="81"/>
      <c r="BF80" s="81"/>
      <c r="BG80" s="81"/>
      <c r="BH80" s="81"/>
      <c r="BI80" s="81"/>
      <c r="BJ80" s="81"/>
      <c r="BK80" s="81"/>
      <c r="BL80" s="81"/>
      <c r="BM80" s="81"/>
      <c r="BN80" s="81"/>
      <c r="BO80" s="81"/>
      <c r="BP80" s="81"/>
      <c r="BQ80" s="81"/>
      <c r="BR80" s="81"/>
      <c r="BS80" s="81"/>
      <c r="BT80" s="81"/>
      <c r="BU80" s="81"/>
    </row>
    <row r="81" spans="7:73" x14ac:dyDescent="0.2">
      <c r="G81" s="81"/>
      <c r="H81" s="81"/>
      <c r="I81" s="81"/>
      <c r="K81" s="81"/>
      <c r="L81" s="81"/>
      <c r="M81" s="81"/>
      <c r="N81" s="81"/>
      <c r="O81" s="81"/>
      <c r="P81" s="81"/>
      <c r="Q81" s="81"/>
      <c r="R81" s="81"/>
      <c r="S81" s="81"/>
      <c r="T81" s="81"/>
      <c r="U81" s="81"/>
      <c r="V81" s="81"/>
      <c r="W81" s="81">
        <f>SUM(W2:W38)</f>
        <v>17</v>
      </c>
      <c r="X81" s="81"/>
      <c r="Y81" s="81"/>
      <c r="Z81" s="81"/>
      <c r="AA81" s="81"/>
      <c r="AB81" s="81"/>
      <c r="AC81" s="81"/>
      <c r="AD81" s="81"/>
      <c r="AE81" s="81"/>
      <c r="AF81" s="81"/>
      <c r="AG81" s="81"/>
      <c r="AH81" s="81"/>
      <c r="AI81" s="81"/>
      <c r="AJ81" s="81"/>
      <c r="AK81" s="81"/>
      <c r="AL81" s="81"/>
      <c r="AM81" s="81"/>
      <c r="AN81" s="81"/>
      <c r="AO81" s="81"/>
      <c r="AP81" s="81"/>
      <c r="AQ81" s="113"/>
      <c r="AR81" s="81"/>
      <c r="AS81" s="81"/>
      <c r="AV81" s="81"/>
      <c r="AW81" s="81"/>
      <c r="AX81" s="81"/>
      <c r="AY81" s="81"/>
      <c r="AZ81" s="81"/>
      <c r="BA81" s="81"/>
      <c r="BB81" s="81"/>
      <c r="BC81" s="81"/>
      <c r="BD81" s="81"/>
      <c r="BE81" s="81"/>
      <c r="BF81" s="81"/>
      <c r="BG81" s="81"/>
      <c r="BH81" s="81"/>
      <c r="BI81" s="81"/>
      <c r="BJ81" s="81"/>
      <c r="BK81" s="81"/>
      <c r="BL81" s="81"/>
      <c r="BM81" s="81"/>
      <c r="BN81" s="81"/>
      <c r="BO81" s="81"/>
      <c r="BP81" s="81"/>
      <c r="BQ81" s="81"/>
      <c r="BR81" s="81"/>
      <c r="BS81" s="81"/>
      <c r="BT81" s="81"/>
      <c r="BU81" s="81"/>
    </row>
  </sheetData>
  <phoneticPr fontId="4" alignment="cen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27"/>
  <sheetViews>
    <sheetView tabSelected="1" topLeftCell="F1" zoomScale="115" zoomScaleNormal="130" workbookViewId="0">
      <pane ySplit="1" topLeftCell="A11" activePane="bottomLeft" state="frozen"/>
      <selection pane="bottomLeft" activeCell="L7" sqref="L7"/>
    </sheetView>
  </sheetViews>
  <sheetFormatPr baseColWidth="10" defaultColWidth="9.33203125" defaultRowHeight="14.25" customHeight="1" x14ac:dyDescent="0.2"/>
  <cols>
    <col min="1" max="1" width="4.6640625" style="7" customWidth="1"/>
    <col min="2" max="2" width="8" style="7" customWidth="1"/>
    <col min="3" max="3" width="7.6640625" style="7" customWidth="1"/>
    <col min="4" max="4" width="9.33203125" style="7"/>
    <col min="5" max="5" width="12.5" style="7" customWidth="1"/>
    <col min="6" max="10" width="13.83203125" style="7" customWidth="1"/>
    <col min="11" max="11" width="33" style="10" customWidth="1"/>
    <col min="12" max="12" width="20.1640625" style="7" customWidth="1"/>
    <col min="13" max="13" width="23.5" style="7" customWidth="1"/>
    <col min="14" max="14" width="11.6640625" style="7" customWidth="1"/>
    <col min="15" max="15" width="9.5" style="7" customWidth="1"/>
    <col min="16" max="16" width="10.33203125" style="7" customWidth="1"/>
    <col min="17" max="17" width="8.1640625" style="7" customWidth="1"/>
    <col min="18" max="18" width="12" style="7" customWidth="1"/>
    <col min="19" max="19" width="11" style="7" customWidth="1"/>
    <col min="20" max="20" width="13.83203125" style="7" customWidth="1"/>
    <col min="21" max="21" width="11.6640625" style="7" customWidth="1"/>
    <col min="22" max="23" width="9.33203125" style="7"/>
    <col min="24" max="24" width="10.6640625" style="10" customWidth="1"/>
    <col min="25" max="25" width="23.1640625" style="7" customWidth="1"/>
    <col min="26" max="26" width="9" style="16" customWidth="1"/>
    <col min="27" max="27" width="16.83203125" style="16" customWidth="1"/>
    <col min="28" max="28" width="15.5" style="16" customWidth="1"/>
    <col min="29" max="29" width="35.83203125" style="16" customWidth="1"/>
    <col min="30" max="16384" width="9.33203125" style="7"/>
  </cols>
  <sheetData>
    <row r="1" spans="1:30" s="3" customFormat="1" ht="15" x14ac:dyDescent="0.2">
      <c r="A1" s="3" t="s">
        <v>0</v>
      </c>
      <c r="B1" s="3" t="s">
        <v>2</v>
      </c>
      <c r="C1" s="3" t="s">
        <v>3</v>
      </c>
      <c r="D1" s="3" t="s">
        <v>622</v>
      </c>
      <c r="E1" s="19" t="s">
        <v>5</v>
      </c>
      <c r="F1" s="20" t="s">
        <v>623</v>
      </c>
      <c r="G1" s="20" t="s">
        <v>624</v>
      </c>
      <c r="H1" s="20" t="s">
        <v>625</v>
      </c>
      <c r="I1" s="20" t="s">
        <v>626</v>
      </c>
      <c r="J1" s="20" t="s">
        <v>627</v>
      </c>
      <c r="K1" s="21" t="s">
        <v>628</v>
      </c>
      <c r="L1" s="22" t="s">
        <v>629</v>
      </c>
      <c r="M1" s="22" t="s">
        <v>630</v>
      </c>
      <c r="N1" s="22" t="s">
        <v>631</v>
      </c>
      <c r="O1" s="22" t="s">
        <v>632</v>
      </c>
      <c r="P1" s="3" t="s">
        <v>633</v>
      </c>
      <c r="Q1" s="3" t="s">
        <v>634</v>
      </c>
      <c r="R1" s="3" t="s">
        <v>635</v>
      </c>
      <c r="S1" s="3" t="s">
        <v>636</v>
      </c>
      <c r="T1" s="4" t="s">
        <v>637</v>
      </c>
      <c r="U1" s="4" t="s">
        <v>638</v>
      </c>
      <c r="V1" s="4" t="s">
        <v>639</v>
      </c>
      <c r="W1" s="4" t="s">
        <v>640</v>
      </c>
      <c r="X1" s="5" t="s">
        <v>641</v>
      </c>
      <c r="Y1" s="4" t="s">
        <v>642</v>
      </c>
      <c r="Z1" s="6" t="s">
        <v>643</v>
      </c>
      <c r="AA1" s="6" t="s">
        <v>644</v>
      </c>
      <c r="AB1" s="6" t="s">
        <v>645</v>
      </c>
      <c r="AC1" s="6" t="s">
        <v>646</v>
      </c>
      <c r="AD1" s="3" t="s">
        <v>56</v>
      </c>
    </row>
    <row r="2" spans="1:30" ht="18.75" customHeight="1" x14ac:dyDescent="0.2">
      <c r="A2" s="81"/>
      <c r="B2" s="81" t="s">
        <v>57</v>
      </c>
      <c r="C2" s="81"/>
      <c r="D2" s="8" t="s">
        <v>59</v>
      </c>
      <c r="E2" s="9" t="s">
        <v>60</v>
      </c>
      <c r="F2" s="8">
        <v>1</v>
      </c>
      <c r="G2" s="8"/>
      <c r="H2" s="8"/>
      <c r="I2" s="8"/>
      <c r="J2" s="8">
        <v>1</v>
      </c>
      <c r="K2" s="81" t="s">
        <v>647</v>
      </c>
      <c r="L2" s="8"/>
      <c r="M2" s="8"/>
      <c r="N2" s="128">
        <v>35</v>
      </c>
      <c r="O2" s="128">
        <v>35</v>
      </c>
      <c r="P2" s="81" t="s">
        <v>448</v>
      </c>
      <c r="Q2" s="81" t="s">
        <v>448</v>
      </c>
      <c r="R2" s="81" t="s">
        <v>448</v>
      </c>
      <c r="S2" s="81" t="s">
        <v>448</v>
      </c>
      <c r="T2" s="8">
        <v>46.3</v>
      </c>
      <c r="U2" s="8">
        <v>9.6999999999999993</v>
      </c>
      <c r="V2" s="8">
        <v>73.3</v>
      </c>
      <c r="W2" s="8">
        <v>12.9</v>
      </c>
      <c r="X2" s="81">
        <v>-0.76100000000000001</v>
      </c>
      <c r="Y2" s="8"/>
      <c r="Z2" s="81" t="s">
        <v>648</v>
      </c>
      <c r="AA2" s="81">
        <v>1</v>
      </c>
      <c r="AB2" s="81">
        <v>1</v>
      </c>
      <c r="AC2" s="81">
        <v>0</v>
      </c>
      <c r="AD2" s="81"/>
    </row>
    <row r="3" spans="1:30" ht="15" x14ac:dyDescent="0.2">
      <c r="A3" s="81"/>
      <c r="B3" s="81" t="s">
        <v>76</v>
      </c>
      <c r="C3" s="81"/>
      <c r="D3" s="8" t="s">
        <v>59</v>
      </c>
      <c r="E3" s="9" t="s">
        <v>77</v>
      </c>
      <c r="F3" s="8">
        <v>1</v>
      </c>
      <c r="G3" s="8"/>
      <c r="H3" s="8"/>
      <c r="I3" s="8">
        <v>1</v>
      </c>
      <c r="J3" s="8"/>
      <c r="K3" s="13" t="s">
        <v>233</v>
      </c>
      <c r="L3" s="8" t="s">
        <v>649</v>
      </c>
      <c r="M3" s="8" t="s">
        <v>650</v>
      </c>
      <c r="N3" s="8">
        <v>79</v>
      </c>
      <c r="O3" s="8">
        <v>82</v>
      </c>
      <c r="P3" s="8">
        <v>3.03</v>
      </c>
      <c r="Q3" s="8">
        <v>0.71</v>
      </c>
      <c r="R3" s="8">
        <v>2.92</v>
      </c>
      <c r="S3" s="8">
        <v>0.63</v>
      </c>
      <c r="T3" s="8">
        <v>3.23</v>
      </c>
      <c r="U3" s="8">
        <v>0.74</v>
      </c>
      <c r="V3" s="8">
        <v>3.28</v>
      </c>
      <c r="W3" s="8">
        <v>0.61</v>
      </c>
      <c r="X3" s="13">
        <v>9.1999999999999998E-2</v>
      </c>
      <c r="Y3" s="8" t="s">
        <v>651</v>
      </c>
      <c r="Z3" s="114" t="s">
        <v>652</v>
      </c>
      <c r="AA3" s="114">
        <v>6</v>
      </c>
      <c r="AB3" s="114">
        <v>8</v>
      </c>
      <c r="AC3" s="114">
        <v>0</v>
      </c>
      <c r="AD3" s="81"/>
    </row>
    <row r="4" spans="1:30" ht="15" x14ac:dyDescent="0.2">
      <c r="A4" s="81"/>
      <c r="B4" s="81" t="s">
        <v>76</v>
      </c>
      <c r="C4" s="81"/>
      <c r="D4" s="8" t="s">
        <v>59</v>
      </c>
      <c r="E4" s="9" t="s">
        <v>77</v>
      </c>
      <c r="F4" s="8"/>
      <c r="G4" s="8"/>
      <c r="H4" s="8">
        <v>1</v>
      </c>
      <c r="I4" s="8"/>
      <c r="J4" s="8"/>
      <c r="K4" s="23" t="s">
        <v>653</v>
      </c>
      <c r="L4" s="8" t="s">
        <v>654</v>
      </c>
      <c r="M4" s="8" t="s">
        <v>655</v>
      </c>
      <c r="N4" s="8">
        <v>79</v>
      </c>
      <c r="O4" s="8">
        <v>82</v>
      </c>
      <c r="P4" s="8">
        <v>3.13</v>
      </c>
      <c r="Q4" s="8">
        <v>0.77</v>
      </c>
      <c r="R4" s="8">
        <v>2.98</v>
      </c>
      <c r="S4" s="8">
        <v>0.71</v>
      </c>
      <c r="T4" s="8">
        <v>3.15</v>
      </c>
      <c r="U4" s="8">
        <v>0.89</v>
      </c>
      <c r="V4" s="8">
        <v>2.92</v>
      </c>
      <c r="W4" s="8">
        <v>0.78</v>
      </c>
      <c r="X4" s="13">
        <v>0.30599999999999999</v>
      </c>
      <c r="Y4" s="8" t="s">
        <v>656</v>
      </c>
      <c r="Z4" s="114" t="s">
        <v>652</v>
      </c>
      <c r="AA4" s="114">
        <v>6</v>
      </c>
      <c r="AB4" s="114">
        <v>8</v>
      </c>
      <c r="AC4" s="114">
        <v>1</v>
      </c>
      <c r="AD4" s="81"/>
    </row>
    <row r="5" spans="1:30" ht="48" x14ac:dyDescent="0.2">
      <c r="A5" s="81"/>
      <c r="B5" s="81" t="s">
        <v>76</v>
      </c>
      <c r="C5" s="81"/>
      <c r="D5" s="8" t="s">
        <v>59</v>
      </c>
      <c r="E5" s="9" t="s">
        <v>77</v>
      </c>
      <c r="F5" s="8">
        <v>1</v>
      </c>
      <c r="G5" s="8"/>
      <c r="H5" s="8">
        <v>1</v>
      </c>
      <c r="I5" s="8"/>
      <c r="J5" s="8"/>
      <c r="K5" s="13" t="s">
        <v>657</v>
      </c>
      <c r="L5" s="24" t="s">
        <v>654</v>
      </c>
      <c r="M5" s="8" t="s">
        <v>655</v>
      </c>
      <c r="N5" s="8">
        <v>79</v>
      </c>
      <c r="O5" s="8">
        <v>82</v>
      </c>
      <c r="P5" s="8">
        <v>3.93</v>
      </c>
      <c r="Q5" s="8">
        <v>0.81</v>
      </c>
      <c r="R5" s="8">
        <v>3.99</v>
      </c>
      <c r="S5" s="8">
        <v>0.69</v>
      </c>
      <c r="T5" s="8">
        <v>3.78</v>
      </c>
      <c r="U5" s="8">
        <v>0.86</v>
      </c>
      <c r="V5" s="8">
        <v>4.0199999999999996</v>
      </c>
      <c r="W5" s="8">
        <v>0.75</v>
      </c>
      <c r="X5" s="13">
        <v>0.318</v>
      </c>
      <c r="Y5" s="8" t="s">
        <v>658</v>
      </c>
      <c r="Z5" s="114" t="s">
        <v>652</v>
      </c>
      <c r="AA5" s="114">
        <v>6</v>
      </c>
      <c r="AB5" s="114">
        <v>8</v>
      </c>
      <c r="AC5" s="114">
        <v>0</v>
      </c>
      <c r="AD5" s="81"/>
    </row>
    <row r="6" spans="1:30" ht="15" x14ac:dyDescent="0.2">
      <c r="A6" s="81"/>
      <c r="B6" s="81" t="s">
        <v>76</v>
      </c>
      <c r="C6" s="81"/>
      <c r="D6" s="8" t="s">
        <v>59</v>
      </c>
      <c r="E6" s="9" t="s">
        <v>77</v>
      </c>
      <c r="F6" s="8"/>
      <c r="G6" s="8">
        <v>1</v>
      </c>
      <c r="H6" s="8"/>
      <c r="I6" s="8"/>
      <c r="J6" s="8"/>
      <c r="K6" s="129" t="s">
        <v>659</v>
      </c>
      <c r="L6" s="81" t="s">
        <v>660</v>
      </c>
      <c r="M6" s="81" t="s">
        <v>661</v>
      </c>
      <c r="N6" s="81">
        <v>78</v>
      </c>
      <c r="O6" s="81">
        <v>82</v>
      </c>
      <c r="P6" s="81">
        <v>3.14</v>
      </c>
      <c r="Q6" s="81">
        <v>0.47</v>
      </c>
      <c r="R6" s="81">
        <v>3.06</v>
      </c>
      <c r="S6" s="81">
        <v>0.41</v>
      </c>
      <c r="T6" s="81">
        <v>3.21</v>
      </c>
      <c r="U6" s="81">
        <v>0.5</v>
      </c>
      <c r="V6" s="81">
        <v>3.19</v>
      </c>
      <c r="W6" s="81">
        <v>0.42</v>
      </c>
      <c r="X6" s="113">
        <v>4.2999999999999997E-2</v>
      </c>
      <c r="Y6" s="81" t="s">
        <v>662</v>
      </c>
      <c r="Z6" s="114" t="s">
        <v>652</v>
      </c>
      <c r="AA6" s="114">
        <v>6</v>
      </c>
      <c r="AB6" s="114">
        <v>8</v>
      </c>
      <c r="AC6" s="114">
        <v>1</v>
      </c>
      <c r="AD6" s="81"/>
    </row>
    <row r="7" spans="1:30" ht="15" x14ac:dyDescent="0.2">
      <c r="A7" s="81"/>
      <c r="B7" s="81"/>
      <c r="C7" s="81"/>
      <c r="D7" s="8" t="s">
        <v>59</v>
      </c>
      <c r="E7" s="9" t="s">
        <v>90</v>
      </c>
      <c r="F7" s="8">
        <v>1</v>
      </c>
      <c r="G7" s="8"/>
      <c r="H7" s="8"/>
      <c r="I7" s="8"/>
      <c r="J7" s="8">
        <v>1</v>
      </c>
      <c r="K7" s="81" t="s">
        <v>663</v>
      </c>
      <c r="L7" s="8"/>
      <c r="M7" s="8"/>
      <c r="N7" s="11">
        <v>70</v>
      </c>
      <c r="O7" s="11">
        <v>70</v>
      </c>
      <c r="P7" s="114">
        <v>86.1</v>
      </c>
      <c r="Q7" s="114">
        <v>19.8</v>
      </c>
      <c r="R7" s="114">
        <v>89</v>
      </c>
      <c r="S7" s="114">
        <v>19.399999999999999</v>
      </c>
      <c r="T7" s="114">
        <v>82.3</v>
      </c>
      <c r="U7" s="114">
        <v>13.5</v>
      </c>
      <c r="V7" s="114">
        <v>87.7</v>
      </c>
      <c r="W7" s="114">
        <v>18.2</v>
      </c>
      <c r="X7" s="11"/>
      <c r="Y7" s="8"/>
      <c r="Z7" s="114"/>
      <c r="AA7" s="114"/>
      <c r="AB7" s="114"/>
      <c r="AC7" s="114">
        <v>0</v>
      </c>
      <c r="AD7" s="81"/>
    </row>
    <row r="8" spans="1:30" s="12" customFormat="1" ht="15" x14ac:dyDescent="0.2">
      <c r="A8" s="81"/>
      <c r="B8" s="81" t="s">
        <v>89</v>
      </c>
      <c r="C8" s="81"/>
      <c r="D8" s="8" t="s">
        <v>59</v>
      </c>
      <c r="E8" s="9" t="s">
        <v>90</v>
      </c>
      <c r="F8" s="8">
        <v>1</v>
      </c>
      <c r="G8" s="8"/>
      <c r="H8" s="8"/>
      <c r="I8" s="8"/>
      <c r="J8" s="8">
        <v>1</v>
      </c>
      <c r="K8" s="81" t="s">
        <v>664</v>
      </c>
      <c r="L8" s="8"/>
      <c r="M8" s="8" t="s">
        <v>665</v>
      </c>
      <c r="N8" s="11">
        <v>70</v>
      </c>
      <c r="O8" s="11">
        <v>70</v>
      </c>
      <c r="P8" s="114">
        <v>58.2</v>
      </c>
      <c r="Q8" s="114">
        <v>12.1</v>
      </c>
      <c r="R8" s="114">
        <v>61.6</v>
      </c>
      <c r="S8" s="114">
        <v>13.4</v>
      </c>
      <c r="T8" s="114">
        <v>55.4</v>
      </c>
      <c r="U8" s="114">
        <v>13.4</v>
      </c>
      <c r="V8" s="114">
        <v>60</v>
      </c>
      <c r="W8" s="114">
        <v>12.2</v>
      </c>
      <c r="X8" s="13"/>
      <c r="Y8" s="8"/>
      <c r="Z8" s="114"/>
      <c r="AA8" s="114"/>
      <c r="AB8" s="114"/>
      <c r="AC8" s="114">
        <v>0</v>
      </c>
      <c r="AD8" s="81"/>
    </row>
    <row r="9" spans="1:30" s="12" customFormat="1" ht="15" x14ac:dyDescent="0.2">
      <c r="A9" s="81"/>
      <c r="B9" s="81" t="s">
        <v>101</v>
      </c>
      <c r="C9" s="81"/>
      <c r="D9" s="8" t="s">
        <v>59</v>
      </c>
      <c r="E9" s="9" t="s">
        <v>102</v>
      </c>
      <c r="F9" s="8">
        <v>1</v>
      </c>
      <c r="G9" s="8"/>
      <c r="H9" s="8"/>
      <c r="I9" s="8"/>
      <c r="J9" s="8">
        <v>1</v>
      </c>
      <c r="K9" s="13" t="s">
        <v>111</v>
      </c>
      <c r="L9" s="81" t="s">
        <v>666</v>
      </c>
      <c r="M9" s="81" t="s">
        <v>667</v>
      </c>
      <c r="N9" s="81">
        <v>22</v>
      </c>
      <c r="O9" s="81">
        <v>20</v>
      </c>
      <c r="P9" s="81">
        <v>89.7</v>
      </c>
      <c r="Q9" s="81">
        <v>8.49</v>
      </c>
      <c r="R9" s="81">
        <v>86.77</v>
      </c>
      <c r="S9" s="81">
        <v>8.9700000000000006</v>
      </c>
      <c r="T9" s="81">
        <v>87.75</v>
      </c>
      <c r="U9" s="81">
        <v>8.26</v>
      </c>
      <c r="V9" s="81">
        <v>90.27</v>
      </c>
      <c r="W9" s="81">
        <v>9.48</v>
      </c>
      <c r="X9" s="113"/>
      <c r="Y9" s="81"/>
      <c r="Z9" s="114"/>
      <c r="AA9" s="114"/>
      <c r="AB9" s="114"/>
      <c r="AC9" s="114">
        <v>0</v>
      </c>
      <c r="AD9" s="81"/>
    </row>
    <row r="10" spans="1:30" s="12" customFormat="1" ht="15" x14ac:dyDescent="0.2">
      <c r="A10" s="81"/>
      <c r="B10" s="81"/>
      <c r="C10" s="81"/>
      <c r="D10" s="8" t="s">
        <v>59</v>
      </c>
      <c r="E10" s="9" t="s">
        <v>113</v>
      </c>
      <c r="F10" s="8">
        <v>1</v>
      </c>
      <c r="G10" s="8"/>
      <c r="H10" s="8"/>
      <c r="I10" s="8"/>
      <c r="J10" s="8">
        <v>1</v>
      </c>
      <c r="K10" s="114" t="s">
        <v>668</v>
      </c>
      <c r="L10" s="11" t="s">
        <v>669</v>
      </c>
      <c r="M10" s="114" t="s">
        <v>670</v>
      </c>
      <c r="N10" s="114">
        <v>30</v>
      </c>
      <c r="O10" s="114">
        <v>30</v>
      </c>
      <c r="P10" s="114">
        <v>3.2166999999999999</v>
      </c>
      <c r="Q10" s="114">
        <v>0.50022999999999995</v>
      </c>
      <c r="R10" s="114">
        <v>2.7473000000000001</v>
      </c>
      <c r="S10" s="114">
        <v>0.53251000000000004</v>
      </c>
      <c r="T10" s="114">
        <v>3.0316000000000001</v>
      </c>
      <c r="U10" s="129">
        <v>0.50022999999999995</v>
      </c>
      <c r="V10" s="114">
        <v>3.5533999999999999</v>
      </c>
      <c r="W10" s="129">
        <v>0.53251000000000004</v>
      </c>
      <c r="X10" s="114"/>
      <c r="Y10" s="81"/>
      <c r="Z10" s="114" t="s">
        <v>671</v>
      </c>
      <c r="AA10" s="114">
        <v>1</v>
      </c>
      <c r="AB10" s="114">
        <v>1</v>
      </c>
      <c r="AC10" s="114">
        <v>1</v>
      </c>
      <c r="AD10" s="81"/>
    </row>
    <row r="11" spans="1:30" s="12" customFormat="1" ht="15" x14ac:dyDescent="0.2">
      <c r="A11" s="81"/>
      <c r="B11" s="81"/>
      <c r="C11" s="81"/>
      <c r="D11" s="8" t="s">
        <v>59</v>
      </c>
      <c r="E11" s="9" t="s">
        <v>113</v>
      </c>
      <c r="F11" s="8">
        <v>1</v>
      </c>
      <c r="G11" s="8"/>
      <c r="H11" s="8"/>
      <c r="I11" s="8"/>
      <c r="J11" s="8">
        <v>1</v>
      </c>
      <c r="K11" s="114" t="s">
        <v>672</v>
      </c>
      <c r="L11" s="11" t="s">
        <v>669</v>
      </c>
      <c r="M11" s="114" t="s">
        <v>670</v>
      </c>
      <c r="N11" s="114">
        <v>30</v>
      </c>
      <c r="O11" s="114">
        <v>30</v>
      </c>
      <c r="P11" s="114">
        <v>2.7431000000000001</v>
      </c>
      <c r="Q11" s="114">
        <v>0.87256</v>
      </c>
      <c r="R11" s="114">
        <v>2.4832000000000001</v>
      </c>
      <c r="S11" s="114">
        <v>0.74863999999999997</v>
      </c>
      <c r="T11" s="114">
        <v>2.6335999999999999</v>
      </c>
      <c r="U11" s="129">
        <v>0.87256</v>
      </c>
      <c r="V11" s="114">
        <v>3.5352999999999999</v>
      </c>
      <c r="W11" s="129">
        <v>0.74863999999999997</v>
      </c>
      <c r="X11" s="114"/>
      <c r="Y11" s="81"/>
      <c r="Z11" s="114" t="s">
        <v>671</v>
      </c>
      <c r="AA11" s="114">
        <v>1</v>
      </c>
      <c r="AB11" s="114">
        <v>1</v>
      </c>
      <c r="AC11" s="114">
        <v>1</v>
      </c>
      <c r="AD11" s="81"/>
    </row>
    <row r="12" spans="1:30" s="12" customFormat="1" ht="15" x14ac:dyDescent="0.2">
      <c r="A12" s="81"/>
      <c r="B12" s="81" t="s">
        <v>101</v>
      </c>
      <c r="C12" s="81"/>
      <c r="D12" s="8" t="s">
        <v>59</v>
      </c>
      <c r="E12" s="9" t="s">
        <v>113</v>
      </c>
      <c r="F12" s="8">
        <v>1</v>
      </c>
      <c r="G12" s="8"/>
      <c r="H12" s="8"/>
      <c r="I12" s="8"/>
      <c r="J12" s="8">
        <v>1</v>
      </c>
      <c r="K12" s="114" t="s">
        <v>673</v>
      </c>
      <c r="L12" s="114" t="s">
        <v>674</v>
      </c>
      <c r="M12" s="114" t="s">
        <v>670</v>
      </c>
      <c r="N12" s="114">
        <v>30</v>
      </c>
      <c r="O12" s="114">
        <v>30</v>
      </c>
      <c r="P12" s="114">
        <v>3.0206</v>
      </c>
      <c r="Q12" s="114">
        <v>0.45012000000000002</v>
      </c>
      <c r="R12" s="114">
        <v>2.8715000000000002</v>
      </c>
      <c r="S12" s="114">
        <v>0.40534999999999999</v>
      </c>
      <c r="T12" s="114">
        <v>2.8161999999999998</v>
      </c>
      <c r="U12" s="129">
        <v>0.45012000000000002</v>
      </c>
      <c r="V12" s="114">
        <v>3.302</v>
      </c>
      <c r="W12" s="129">
        <v>0.40534999999999999</v>
      </c>
      <c r="X12" s="114"/>
      <c r="Y12" s="81"/>
      <c r="Z12" s="114" t="s">
        <v>671</v>
      </c>
      <c r="AA12" s="114">
        <v>1</v>
      </c>
      <c r="AB12" s="114">
        <v>1</v>
      </c>
      <c r="AC12" s="114">
        <v>1</v>
      </c>
      <c r="AD12" s="81"/>
    </row>
    <row r="13" spans="1:30" s="12" customFormat="1" ht="15" x14ac:dyDescent="0.2">
      <c r="A13" s="81"/>
      <c r="B13" s="81" t="s">
        <v>127</v>
      </c>
      <c r="C13" s="81"/>
      <c r="D13" s="8" t="s">
        <v>59</v>
      </c>
      <c r="E13" s="9" t="s">
        <v>141</v>
      </c>
      <c r="F13" s="8">
        <v>1</v>
      </c>
      <c r="G13" s="8"/>
      <c r="H13" s="8"/>
      <c r="I13" s="8"/>
      <c r="J13" s="8"/>
      <c r="K13" s="13" t="s">
        <v>675</v>
      </c>
      <c r="L13" s="8" t="s">
        <v>676</v>
      </c>
      <c r="M13" s="8" t="s">
        <v>677</v>
      </c>
      <c r="N13" s="8">
        <v>28</v>
      </c>
      <c r="O13" s="8">
        <v>27</v>
      </c>
      <c r="P13" s="8">
        <v>26.82</v>
      </c>
      <c r="Q13" s="8">
        <v>1.744</v>
      </c>
      <c r="R13" s="8">
        <v>27</v>
      </c>
      <c r="S13" s="8">
        <v>1.641</v>
      </c>
      <c r="T13" s="8">
        <v>52</v>
      </c>
      <c r="U13" s="23">
        <v>1.744</v>
      </c>
      <c r="V13" s="8">
        <v>68</v>
      </c>
      <c r="W13" s="23">
        <v>1.641</v>
      </c>
      <c r="X13" s="13"/>
      <c r="Y13" s="8"/>
      <c r="Z13" s="114"/>
      <c r="AA13" s="114"/>
      <c r="AB13" s="114"/>
      <c r="AC13" s="114">
        <v>0</v>
      </c>
      <c r="AD13" s="81"/>
    </row>
    <row r="14" spans="1:30" s="12" customFormat="1" ht="15" x14ac:dyDescent="0.2">
      <c r="A14" s="81"/>
      <c r="B14" s="81"/>
      <c r="C14" s="81"/>
      <c r="D14" s="8" t="s">
        <v>59</v>
      </c>
      <c r="E14" s="9" t="s">
        <v>152</v>
      </c>
      <c r="F14" s="8">
        <v>1</v>
      </c>
      <c r="G14" s="8"/>
      <c r="H14" s="8"/>
      <c r="I14" s="8"/>
      <c r="J14" s="8"/>
      <c r="K14" s="13" t="s">
        <v>678</v>
      </c>
      <c r="L14" s="8" t="s">
        <v>679</v>
      </c>
      <c r="M14" s="8"/>
      <c r="N14" s="11">
        <v>26</v>
      </c>
      <c r="O14" s="11">
        <v>26</v>
      </c>
      <c r="P14" s="114">
        <v>81.88</v>
      </c>
      <c r="Q14" s="11">
        <v>16.34</v>
      </c>
      <c r="R14" s="11">
        <v>80.3</v>
      </c>
      <c r="S14" s="11">
        <v>20.78</v>
      </c>
      <c r="T14" s="114">
        <v>130.88</v>
      </c>
      <c r="U14" s="11">
        <v>16.34</v>
      </c>
      <c r="V14" s="11">
        <v>81.38</v>
      </c>
      <c r="W14" s="11">
        <v>20.55</v>
      </c>
      <c r="X14" s="13"/>
      <c r="Y14" s="8"/>
      <c r="Z14" s="114"/>
      <c r="AA14" s="114"/>
      <c r="AB14" s="114"/>
      <c r="AC14" s="114">
        <v>1</v>
      </c>
      <c r="AD14" s="81"/>
    </row>
    <row r="15" spans="1:30" s="12" customFormat="1" ht="15" x14ac:dyDescent="0.2">
      <c r="A15" s="81"/>
      <c r="B15" s="81" t="s">
        <v>127</v>
      </c>
      <c r="C15" s="81"/>
      <c r="D15" s="8" t="s">
        <v>59</v>
      </c>
      <c r="E15" s="9" t="s">
        <v>152</v>
      </c>
      <c r="F15" s="8">
        <v>1</v>
      </c>
      <c r="G15" s="8"/>
      <c r="H15" s="8"/>
      <c r="I15" s="8"/>
      <c r="J15" s="8"/>
      <c r="K15" s="8" t="s">
        <v>680</v>
      </c>
      <c r="L15" s="8" t="s">
        <v>679</v>
      </c>
      <c r="M15" s="8"/>
      <c r="N15" s="8">
        <v>26</v>
      </c>
      <c r="O15" s="8">
        <v>26</v>
      </c>
      <c r="P15" s="81">
        <v>81.91</v>
      </c>
      <c r="Q15" s="81">
        <v>19.96</v>
      </c>
      <c r="R15" s="8">
        <v>80.3</v>
      </c>
      <c r="S15" s="8">
        <v>20.78</v>
      </c>
      <c r="T15" s="81">
        <v>111.91</v>
      </c>
      <c r="U15" s="81">
        <v>19.96</v>
      </c>
      <c r="V15" s="8">
        <v>81.38</v>
      </c>
      <c r="W15" s="8">
        <v>20.55</v>
      </c>
      <c r="X15" s="8"/>
      <c r="Y15" s="8"/>
      <c r="Z15" s="81"/>
      <c r="AA15" s="81"/>
      <c r="AB15" s="81"/>
      <c r="AC15" s="81">
        <v>1</v>
      </c>
      <c r="AD15" s="81"/>
    </row>
    <row r="16" spans="1:30" s="12" customFormat="1" ht="15" x14ac:dyDescent="0.2">
      <c r="A16" s="81"/>
      <c r="B16" s="81" t="s">
        <v>165</v>
      </c>
      <c r="C16" s="81"/>
      <c r="D16" s="8" t="s">
        <v>59</v>
      </c>
      <c r="E16" s="9" t="s">
        <v>166</v>
      </c>
      <c r="F16" s="8"/>
      <c r="G16" s="8">
        <v>1</v>
      </c>
      <c r="H16" s="8"/>
      <c r="I16" s="8"/>
      <c r="J16" s="8"/>
      <c r="K16" s="13" t="s">
        <v>681</v>
      </c>
      <c r="L16" s="8" t="s">
        <v>682</v>
      </c>
      <c r="M16" s="8" t="s">
        <v>683</v>
      </c>
      <c r="N16" s="8">
        <v>30</v>
      </c>
      <c r="O16" s="8">
        <v>30</v>
      </c>
      <c r="P16" s="8">
        <v>2.87</v>
      </c>
      <c r="Q16" s="8">
        <v>1.1299999999999999</v>
      </c>
      <c r="R16" s="8">
        <v>3.4</v>
      </c>
      <c r="S16" s="8">
        <v>1.58</v>
      </c>
      <c r="T16" s="8">
        <v>4.53</v>
      </c>
      <c r="U16" s="8">
        <v>1.63</v>
      </c>
      <c r="V16" s="8">
        <v>3.56</v>
      </c>
      <c r="W16" s="8">
        <v>1.52</v>
      </c>
      <c r="X16" s="13"/>
      <c r="Y16" s="8"/>
      <c r="Z16" s="114"/>
      <c r="AA16" s="114"/>
      <c r="AB16" s="114"/>
      <c r="AC16" s="114">
        <v>1</v>
      </c>
      <c r="AD16" s="81"/>
    </row>
    <row r="17" spans="1:30" s="12" customFormat="1" ht="15" x14ac:dyDescent="0.2">
      <c r="A17" s="81"/>
      <c r="B17" s="81" t="s">
        <v>76</v>
      </c>
      <c r="C17" s="81"/>
      <c r="D17" s="8" t="s">
        <v>59</v>
      </c>
      <c r="E17" s="9" t="s">
        <v>179</v>
      </c>
      <c r="F17" s="8"/>
      <c r="G17" s="8">
        <v>1</v>
      </c>
      <c r="H17" s="8"/>
      <c r="I17" s="8"/>
      <c r="J17" s="8"/>
      <c r="K17" s="13" t="s">
        <v>684</v>
      </c>
      <c r="L17" s="8" t="s">
        <v>685</v>
      </c>
      <c r="M17" s="8" t="s">
        <v>686</v>
      </c>
      <c r="N17" s="8">
        <v>35</v>
      </c>
      <c r="O17" s="8">
        <v>12</v>
      </c>
      <c r="P17" s="8">
        <v>504.57</v>
      </c>
      <c r="Q17" s="8">
        <v>26.56</v>
      </c>
      <c r="R17" s="8">
        <v>517.27</v>
      </c>
      <c r="S17" s="8">
        <v>29.2</v>
      </c>
      <c r="T17" s="8">
        <v>525.23</v>
      </c>
      <c r="U17" s="8">
        <v>28.4</v>
      </c>
      <c r="V17" s="8">
        <v>516.36</v>
      </c>
      <c r="W17" s="8">
        <v>33.11</v>
      </c>
      <c r="X17" s="13"/>
      <c r="Y17" s="8"/>
      <c r="Z17" s="11"/>
      <c r="AA17" s="11"/>
      <c r="AB17" s="11"/>
      <c r="AC17" s="114">
        <v>1</v>
      </c>
      <c r="AD17" s="81"/>
    </row>
    <row r="18" spans="1:30" s="12" customFormat="1" ht="15" x14ac:dyDescent="0.2">
      <c r="A18" s="81"/>
      <c r="B18" s="81" t="s">
        <v>76</v>
      </c>
      <c r="C18" s="81"/>
      <c r="D18" s="8" t="s">
        <v>59</v>
      </c>
      <c r="E18" s="9" t="s">
        <v>179</v>
      </c>
      <c r="F18" s="8"/>
      <c r="G18" s="8">
        <v>1</v>
      </c>
      <c r="H18" s="8"/>
      <c r="I18" s="8"/>
      <c r="J18" s="8"/>
      <c r="K18" s="23" t="s">
        <v>687</v>
      </c>
      <c r="L18" s="8" t="s">
        <v>688</v>
      </c>
      <c r="M18" s="8" t="s">
        <v>689</v>
      </c>
      <c r="N18" s="8">
        <v>35</v>
      </c>
      <c r="O18" s="8">
        <v>12</v>
      </c>
      <c r="P18" s="8">
        <v>3.14</v>
      </c>
      <c r="Q18" s="8">
        <v>0.39</v>
      </c>
      <c r="R18" s="8">
        <v>3.09</v>
      </c>
      <c r="S18" s="8">
        <v>0.49</v>
      </c>
      <c r="T18" s="8">
        <v>3.43</v>
      </c>
      <c r="U18" s="8">
        <v>0.32</v>
      </c>
      <c r="V18" s="8">
        <v>3.13</v>
      </c>
      <c r="W18" s="8">
        <v>0.28999999999999998</v>
      </c>
      <c r="X18" s="13"/>
      <c r="Y18" s="8"/>
      <c r="Z18" s="11"/>
      <c r="AA18" s="11"/>
      <c r="AB18" s="11"/>
      <c r="AC18" s="114">
        <v>1</v>
      </c>
      <c r="AD18" s="81"/>
    </row>
    <row r="19" spans="1:30" s="12" customFormat="1" ht="15" x14ac:dyDescent="0.2">
      <c r="A19" s="81"/>
      <c r="B19" s="81" t="s">
        <v>76</v>
      </c>
      <c r="C19" s="81"/>
      <c r="D19" s="8" t="s">
        <v>59</v>
      </c>
      <c r="E19" s="9" t="s">
        <v>179</v>
      </c>
      <c r="F19" s="8"/>
      <c r="G19" s="8">
        <v>1</v>
      </c>
      <c r="H19" s="8"/>
      <c r="I19" s="8"/>
      <c r="J19" s="8"/>
      <c r="K19" s="23" t="s">
        <v>690</v>
      </c>
      <c r="L19" s="8" t="s">
        <v>691</v>
      </c>
      <c r="M19" s="8" t="s">
        <v>692</v>
      </c>
      <c r="N19" s="8">
        <v>35</v>
      </c>
      <c r="O19" s="8">
        <v>12</v>
      </c>
      <c r="P19" s="8">
        <v>2.15</v>
      </c>
      <c r="Q19" s="8">
        <v>0.23</v>
      </c>
      <c r="R19" s="8">
        <v>2.2999999999999998</v>
      </c>
      <c r="S19" s="8">
        <v>0.26</v>
      </c>
      <c r="T19" s="8">
        <v>2.31</v>
      </c>
      <c r="U19" s="8">
        <v>0.21</v>
      </c>
      <c r="V19" s="8">
        <v>2.2400000000000002</v>
      </c>
      <c r="W19" s="8">
        <v>0.21</v>
      </c>
      <c r="X19" s="13"/>
      <c r="Y19" s="8"/>
      <c r="Z19" s="11"/>
      <c r="AA19" s="11"/>
      <c r="AB19" s="11"/>
      <c r="AC19" s="114">
        <v>1</v>
      </c>
      <c r="AD19" s="81"/>
    </row>
    <row r="20" spans="1:30" ht="15" x14ac:dyDescent="0.2">
      <c r="A20" s="81"/>
      <c r="B20" s="81" t="s">
        <v>76</v>
      </c>
      <c r="C20" s="81"/>
      <c r="D20" s="8" t="s">
        <v>59</v>
      </c>
      <c r="E20" s="9" t="s">
        <v>179</v>
      </c>
      <c r="F20" s="8">
        <v>1</v>
      </c>
      <c r="G20" s="8"/>
      <c r="H20" s="8"/>
      <c r="I20" s="8"/>
      <c r="J20" s="8">
        <v>1</v>
      </c>
      <c r="K20" s="13" t="s">
        <v>693</v>
      </c>
      <c r="L20" s="8" t="s">
        <v>694</v>
      </c>
      <c r="M20" s="8" t="s">
        <v>695</v>
      </c>
      <c r="N20" s="8">
        <v>35</v>
      </c>
      <c r="O20" s="8">
        <v>12</v>
      </c>
      <c r="P20" s="81">
        <v>3.12</v>
      </c>
      <c r="Q20" s="81">
        <v>0.51</v>
      </c>
      <c r="R20" s="81">
        <v>3.23</v>
      </c>
      <c r="S20" s="81">
        <v>0.57999999999999996</v>
      </c>
      <c r="T20" s="81">
        <v>2.79</v>
      </c>
      <c r="U20" s="81">
        <v>0.38</v>
      </c>
      <c r="V20" s="81">
        <v>3.06</v>
      </c>
      <c r="W20" s="81">
        <v>0.59</v>
      </c>
      <c r="X20" s="13"/>
      <c r="Y20" s="8"/>
      <c r="Z20" s="11"/>
      <c r="AA20" s="11"/>
      <c r="AB20" s="11"/>
      <c r="AC20" s="114">
        <v>0</v>
      </c>
      <c r="AD20" s="81"/>
    </row>
    <row r="21" spans="1:30" ht="17" customHeight="1" x14ac:dyDescent="0.2">
      <c r="A21" s="81"/>
      <c r="B21" s="81" t="s">
        <v>76</v>
      </c>
      <c r="C21" s="81"/>
      <c r="D21" s="8" t="s">
        <v>59</v>
      </c>
      <c r="E21" s="9" t="s">
        <v>191</v>
      </c>
      <c r="F21" s="8">
        <v>1</v>
      </c>
      <c r="G21" s="8"/>
      <c r="H21" s="8"/>
      <c r="I21" s="8"/>
      <c r="J21" s="8">
        <v>1</v>
      </c>
      <c r="K21" s="13" t="s">
        <v>204</v>
      </c>
      <c r="L21" s="24" t="s">
        <v>696</v>
      </c>
      <c r="M21" s="8" t="s">
        <v>697</v>
      </c>
      <c r="N21" s="8">
        <v>5</v>
      </c>
      <c r="O21" s="8">
        <v>11</v>
      </c>
      <c r="P21" s="8">
        <v>146.6</v>
      </c>
      <c r="Q21" s="8">
        <v>13.46</v>
      </c>
      <c r="R21" s="8">
        <v>144.58000000000001</v>
      </c>
      <c r="S21" s="8">
        <v>9.31</v>
      </c>
      <c r="T21" s="8">
        <v>118</v>
      </c>
      <c r="U21" s="8">
        <v>12.14</v>
      </c>
      <c r="V21" s="8">
        <v>137.09</v>
      </c>
      <c r="W21" s="8">
        <v>15.35</v>
      </c>
      <c r="X21" s="13"/>
      <c r="Y21" s="8"/>
      <c r="Z21" s="114" t="s">
        <v>648</v>
      </c>
      <c r="AA21" s="114" t="s">
        <v>698</v>
      </c>
      <c r="AB21" s="114" t="s">
        <v>699</v>
      </c>
      <c r="AC21" s="114">
        <v>0</v>
      </c>
      <c r="AD21" s="81"/>
    </row>
    <row r="22" spans="1:30" ht="15" x14ac:dyDescent="0.2">
      <c r="A22" s="81"/>
      <c r="B22" s="81" t="s">
        <v>76</v>
      </c>
      <c r="C22" s="81"/>
      <c r="D22" s="8" t="s">
        <v>59</v>
      </c>
      <c r="E22" s="9" t="s">
        <v>206</v>
      </c>
      <c r="F22" s="8">
        <v>1</v>
      </c>
      <c r="G22" s="8"/>
      <c r="H22" s="8"/>
      <c r="I22" s="8"/>
      <c r="J22" s="8">
        <v>1</v>
      </c>
      <c r="K22" s="13" t="s">
        <v>214</v>
      </c>
      <c r="L22" s="8" t="s">
        <v>700</v>
      </c>
      <c r="M22" s="8" t="s">
        <v>701</v>
      </c>
      <c r="N22" s="8">
        <v>22</v>
      </c>
      <c r="O22" s="8">
        <v>23</v>
      </c>
      <c r="P22" s="8">
        <v>5.4850000000000003</v>
      </c>
      <c r="Q22" s="8">
        <v>1.01</v>
      </c>
      <c r="R22" s="8">
        <v>5.8849999999999998</v>
      </c>
      <c r="S22" s="8">
        <v>0.93100000000000005</v>
      </c>
      <c r="T22" s="8">
        <v>6.1139999999999999</v>
      </c>
      <c r="U22" s="8">
        <v>1.032</v>
      </c>
      <c r="V22" s="8">
        <v>5.9420000000000002</v>
      </c>
      <c r="W22" s="8">
        <v>1.4239999999999999</v>
      </c>
      <c r="X22" s="13"/>
      <c r="Y22" s="8"/>
      <c r="Z22" s="114" t="s">
        <v>100</v>
      </c>
      <c r="AA22" s="114" t="s">
        <v>100</v>
      </c>
      <c r="AB22" s="114" t="s">
        <v>100</v>
      </c>
      <c r="AC22" s="114">
        <v>1</v>
      </c>
      <c r="AD22" s="81"/>
    </row>
    <row r="23" spans="1:30" ht="15" x14ac:dyDescent="0.2">
      <c r="A23" s="81"/>
      <c r="B23" s="81"/>
      <c r="C23" s="81"/>
      <c r="D23" s="8" t="s">
        <v>59</v>
      </c>
      <c r="E23" s="9" t="s">
        <v>216</v>
      </c>
      <c r="F23" s="8">
        <v>1</v>
      </c>
      <c r="G23" s="8"/>
      <c r="H23" s="8"/>
      <c r="I23" s="8">
        <v>1</v>
      </c>
      <c r="J23" s="8"/>
      <c r="K23" s="13" t="s">
        <v>702</v>
      </c>
      <c r="L23" s="25" t="s">
        <v>608</v>
      </c>
      <c r="M23" s="25" t="s">
        <v>703</v>
      </c>
      <c r="N23" s="11">
        <v>19</v>
      </c>
      <c r="O23" s="11">
        <v>19</v>
      </c>
      <c r="P23" s="114">
        <v>103.89</v>
      </c>
      <c r="Q23" s="114">
        <v>20</v>
      </c>
      <c r="R23" s="11">
        <v>103.57</v>
      </c>
      <c r="S23" s="11">
        <v>29.38</v>
      </c>
      <c r="T23" s="114">
        <v>131</v>
      </c>
      <c r="U23" s="11">
        <v>10.82</v>
      </c>
      <c r="V23" s="11">
        <v>108.26</v>
      </c>
      <c r="W23" s="11">
        <v>26.57</v>
      </c>
      <c r="X23" s="13"/>
      <c r="Y23" s="8"/>
      <c r="Z23" s="114" t="s">
        <v>100</v>
      </c>
      <c r="AA23" s="114" t="s">
        <v>100</v>
      </c>
      <c r="AB23" s="114" t="s">
        <v>100</v>
      </c>
      <c r="AC23" s="114">
        <v>1</v>
      </c>
      <c r="AD23" s="81"/>
    </row>
    <row r="24" spans="1:30" ht="15" x14ac:dyDescent="0.2">
      <c r="A24" s="81"/>
      <c r="B24" s="81" t="s">
        <v>215</v>
      </c>
      <c r="C24" s="81"/>
      <c r="D24" s="8" t="s">
        <v>59</v>
      </c>
      <c r="E24" s="9" t="s">
        <v>216</v>
      </c>
      <c r="F24" s="8">
        <v>1</v>
      </c>
      <c r="G24" s="8"/>
      <c r="H24" s="8"/>
      <c r="I24" s="8">
        <v>1</v>
      </c>
      <c r="J24" s="8"/>
      <c r="K24" s="13" t="s">
        <v>704</v>
      </c>
      <c r="L24" s="25" t="s">
        <v>608</v>
      </c>
      <c r="M24" s="25" t="s">
        <v>703</v>
      </c>
      <c r="N24" s="114">
        <v>19</v>
      </c>
      <c r="O24" s="11">
        <v>20</v>
      </c>
      <c r="P24" s="114">
        <v>101.94</v>
      </c>
      <c r="Q24" s="114">
        <v>24.5</v>
      </c>
      <c r="R24" s="114">
        <v>112.35</v>
      </c>
      <c r="S24" s="114">
        <v>25.53</v>
      </c>
      <c r="T24" s="114">
        <v>132.36000000000001</v>
      </c>
      <c r="U24" s="114">
        <v>11.37</v>
      </c>
      <c r="V24" s="114">
        <v>114.25</v>
      </c>
      <c r="W24" s="114">
        <v>19.95</v>
      </c>
      <c r="X24" s="13"/>
      <c r="Y24" s="8"/>
      <c r="Z24" s="114" t="s">
        <v>100</v>
      </c>
      <c r="AA24" s="114" t="s">
        <v>100</v>
      </c>
      <c r="AB24" s="114" t="s">
        <v>100</v>
      </c>
      <c r="AC24" s="114">
        <v>1</v>
      </c>
      <c r="AD24" s="81"/>
    </row>
    <row r="25" spans="1:30" ht="15" x14ac:dyDescent="0.2">
      <c r="A25" s="81"/>
      <c r="B25" s="81"/>
      <c r="C25" s="81"/>
      <c r="D25" s="8" t="s">
        <v>59</v>
      </c>
      <c r="E25" s="9" t="s">
        <v>224</v>
      </c>
      <c r="F25" s="8">
        <v>1</v>
      </c>
      <c r="G25" s="8"/>
      <c r="H25" s="8"/>
      <c r="I25" s="8">
        <v>1</v>
      </c>
      <c r="J25" s="8"/>
      <c r="K25" s="13" t="s">
        <v>705</v>
      </c>
      <c r="L25" s="25" t="s">
        <v>608</v>
      </c>
      <c r="M25" s="81"/>
      <c r="N25" s="114">
        <v>27</v>
      </c>
      <c r="O25" s="11">
        <v>24</v>
      </c>
      <c r="P25" s="114">
        <v>3.24</v>
      </c>
      <c r="Q25" s="114">
        <v>0.54</v>
      </c>
      <c r="R25" s="114">
        <v>3.06</v>
      </c>
      <c r="S25" s="114">
        <v>0.41</v>
      </c>
      <c r="T25" s="114">
        <v>2.96</v>
      </c>
      <c r="U25" s="114">
        <v>0.5</v>
      </c>
      <c r="V25" s="114">
        <v>3</v>
      </c>
      <c r="W25" s="114">
        <v>0.52</v>
      </c>
      <c r="X25" s="13"/>
      <c r="Y25" s="8"/>
      <c r="Z25" s="114"/>
      <c r="AA25" s="114"/>
      <c r="AB25" s="114"/>
      <c r="AC25" s="114">
        <v>0</v>
      </c>
      <c r="AD25" s="81"/>
    </row>
    <row r="26" spans="1:30" s="12" customFormat="1" ht="15" x14ac:dyDescent="0.2">
      <c r="A26" s="81"/>
      <c r="B26" s="81" t="s">
        <v>215</v>
      </c>
      <c r="C26" s="81"/>
      <c r="D26" s="8" t="s">
        <v>59</v>
      </c>
      <c r="E26" s="9" t="s">
        <v>224</v>
      </c>
      <c r="F26" s="8">
        <v>1</v>
      </c>
      <c r="G26" s="8"/>
      <c r="H26" s="8"/>
      <c r="I26" s="8">
        <v>1</v>
      </c>
      <c r="J26" s="8"/>
      <c r="K26" s="13" t="s">
        <v>705</v>
      </c>
      <c r="L26" s="25" t="s">
        <v>608</v>
      </c>
      <c r="M26" s="81"/>
      <c r="N26" s="8">
        <v>28</v>
      </c>
      <c r="O26" s="8">
        <v>27</v>
      </c>
      <c r="P26" s="8">
        <v>2.84</v>
      </c>
      <c r="Q26" s="8">
        <v>0.54</v>
      </c>
      <c r="R26" s="8">
        <v>2.64</v>
      </c>
      <c r="S26" s="8">
        <v>0.65</v>
      </c>
      <c r="T26" s="8">
        <v>2.86</v>
      </c>
      <c r="U26" s="8">
        <v>0.51</v>
      </c>
      <c r="V26" s="8">
        <v>2.52</v>
      </c>
      <c r="W26" s="8">
        <v>0.68</v>
      </c>
      <c r="X26" s="13"/>
      <c r="Y26" s="8" t="s">
        <v>100</v>
      </c>
      <c r="Z26" s="114" t="s">
        <v>100</v>
      </c>
      <c r="AA26" s="114" t="s">
        <v>100</v>
      </c>
      <c r="AB26" s="114" t="s">
        <v>100</v>
      </c>
      <c r="AC26" s="114">
        <v>0</v>
      </c>
      <c r="AD26" s="81"/>
    </row>
    <row r="27" spans="1:30" ht="15" x14ac:dyDescent="0.2">
      <c r="A27" s="81"/>
      <c r="B27" s="81" t="s">
        <v>215</v>
      </c>
      <c r="C27" s="81"/>
      <c r="D27" s="8" t="s">
        <v>59</v>
      </c>
      <c r="E27" s="9" t="s">
        <v>235</v>
      </c>
      <c r="F27" s="8">
        <v>1</v>
      </c>
      <c r="G27" s="8"/>
      <c r="H27" s="8"/>
      <c r="I27" s="8">
        <v>1</v>
      </c>
      <c r="J27" s="8"/>
      <c r="K27" s="13" t="s">
        <v>233</v>
      </c>
      <c r="L27" s="25" t="s">
        <v>608</v>
      </c>
      <c r="M27" s="81" t="s">
        <v>706</v>
      </c>
      <c r="N27" s="8">
        <v>25</v>
      </c>
      <c r="O27" s="8">
        <v>25</v>
      </c>
      <c r="P27" s="8">
        <v>143.91999999999999</v>
      </c>
      <c r="Q27" s="8">
        <v>8.9</v>
      </c>
      <c r="R27" s="8">
        <v>139.91999999999999</v>
      </c>
      <c r="S27" s="8">
        <v>11.74</v>
      </c>
      <c r="T27" s="8">
        <v>131.12</v>
      </c>
      <c r="U27" s="8">
        <v>6.53</v>
      </c>
      <c r="V27" s="8">
        <v>137.28</v>
      </c>
      <c r="W27" s="8">
        <v>11.02</v>
      </c>
      <c r="X27" s="13"/>
      <c r="Y27" s="8"/>
      <c r="Z27" s="114" t="s">
        <v>100</v>
      </c>
      <c r="AA27" s="114" t="s">
        <v>100</v>
      </c>
      <c r="AB27" s="114" t="s">
        <v>100</v>
      </c>
      <c r="AC27" s="114">
        <v>0</v>
      </c>
      <c r="AD27" s="81"/>
    </row>
    <row r="28" spans="1:30" ht="15" x14ac:dyDescent="0.2">
      <c r="A28" s="81"/>
      <c r="B28" s="81" t="s">
        <v>127</v>
      </c>
      <c r="C28" s="81" t="s">
        <v>76</v>
      </c>
      <c r="D28" s="81" t="s">
        <v>76</v>
      </c>
      <c r="E28" s="9" t="s">
        <v>243</v>
      </c>
      <c r="F28" s="8">
        <v>1</v>
      </c>
      <c r="G28" s="8"/>
      <c r="H28" s="8"/>
      <c r="I28" s="8"/>
      <c r="J28" s="8">
        <v>1</v>
      </c>
      <c r="K28" s="13" t="s">
        <v>707</v>
      </c>
      <c r="L28" s="8" t="s">
        <v>708</v>
      </c>
      <c r="M28" s="8" t="s">
        <v>709</v>
      </c>
      <c r="N28" s="8">
        <v>60</v>
      </c>
      <c r="O28" s="8">
        <v>60</v>
      </c>
      <c r="P28" s="8">
        <v>94.78</v>
      </c>
      <c r="Q28" s="8">
        <v>9.84</v>
      </c>
      <c r="R28" s="8">
        <v>93.08</v>
      </c>
      <c r="S28" s="8">
        <v>9.64</v>
      </c>
      <c r="T28" s="13">
        <v>78.08</v>
      </c>
      <c r="U28" s="13">
        <v>9.1300000000000008</v>
      </c>
      <c r="V28" s="13">
        <v>78.180000000000007</v>
      </c>
      <c r="W28" s="13">
        <v>8.44</v>
      </c>
      <c r="X28" s="13"/>
      <c r="Y28" s="8"/>
      <c r="Z28" s="114" t="s">
        <v>100</v>
      </c>
      <c r="AA28" s="114" t="s">
        <v>100</v>
      </c>
      <c r="AB28" s="114" t="s">
        <v>100</v>
      </c>
      <c r="AC28" s="114">
        <v>1</v>
      </c>
      <c r="AD28" s="81"/>
    </row>
    <row r="29" spans="1:30" ht="15" x14ac:dyDescent="0.2">
      <c r="A29" s="81"/>
      <c r="B29" s="14" t="s">
        <v>127</v>
      </c>
      <c r="C29" s="14" t="s">
        <v>76</v>
      </c>
      <c r="D29" s="14" t="s">
        <v>76</v>
      </c>
      <c r="E29" s="26" t="s">
        <v>243</v>
      </c>
      <c r="F29" s="14"/>
      <c r="G29" s="14">
        <v>1</v>
      </c>
      <c r="H29" s="14"/>
      <c r="I29" s="14"/>
      <c r="J29" s="14"/>
      <c r="K29" s="27" t="s">
        <v>710</v>
      </c>
      <c r="L29" s="14" t="s">
        <v>711</v>
      </c>
      <c r="M29" s="14" t="s">
        <v>712</v>
      </c>
      <c r="N29" s="14">
        <v>60</v>
      </c>
      <c r="O29" s="14">
        <v>60</v>
      </c>
      <c r="P29" s="14">
        <v>78.08</v>
      </c>
      <c r="Q29" s="14">
        <v>9.1300000000000008</v>
      </c>
      <c r="R29" s="14">
        <v>78.180000000000007</v>
      </c>
      <c r="S29" s="14">
        <v>8.44</v>
      </c>
      <c r="T29" s="14">
        <v>84.67</v>
      </c>
      <c r="U29" s="14">
        <v>6.77</v>
      </c>
      <c r="V29" s="14">
        <v>78.569999999999993</v>
      </c>
      <c r="W29" s="14">
        <v>8.09</v>
      </c>
      <c r="X29" s="13"/>
      <c r="Y29" s="8"/>
      <c r="Z29" s="114" t="s">
        <v>100</v>
      </c>
      <c r="AA29" s="114" t="s">
        <v>100</v>
      </c>
      <c r="AB29" s="114" t="s">
        <v>100</v>
      </c>
      <c r="AC29" s="114">
        <v>1</v>
      </c>
      <c r="AD29" s="81"/>
    </row>
    <row r="30" spans="1:30" ht="15" x14ac:dyDescent="0.2">
      <c r="A30" s="81"/>
      <c r="B30" s="81" t="s">
        <v>127</v>
      </c>
      <c r="C30" s="81" t="s">
        <v>76</v>
      </c>
      <c r="D30" s="81" t="s">
        <v>76</v>
      </c>
      <c r="E30" s="9" t="s">
        <v>257</v>
      </c>
      <c r="F30" s="8"/>
      <c r="G30" s="8">
        <v>1</v>
      </c>
      <c r="H30" s="8"/>
      <c r="I30" s="8"/>
      <c r="J30" s="8"/>
      <c r="K30" s="28" t="s">
        <v>713</v>
      </c>
      <c r="L30" s="14" t="s">
        <v>714</v>
      </c>
      <c r="M30" s="14" t="s">
        <v>715</v>
      </c>
      <c r="N30" s="24">
        <v>29</v>
      </c>
      <c r="O30" s="8">
        <v>29</v>
      </c>
      <c r="P30" s="24">
        <v>12.29</v>
      </c>
      <c r="Q30" s="24">
        <v>0.94</v>
      </c>
      <c r="R30" s="8">
        <v>12.06</v>
      </c>
      <c r="S30" s="8">
        <v>0.78</v>
      </c>
      <c r="T30" s="8">
        <v>16.25</v>
      </c>
      <c r="U30" s="8">
        <v>0.63</v>
      </c>
      <c r="V30" s="8">
        <v>12.6</v>
      </c>
      <c r="W30" s="8">
        <v>1.02</v>
      </c>
      <c r="X30" s="13"/>
      <c r="Y30" s="8"/>
      <c r="Z30" s="11" t="s">
        <v>100</v>
      </c>
      <c r="AA30" s="114" t="s">
        <v>100</v>
      </c>
      <c r="AB30" s="114" t="s">
        <v>100</v>
      </c>
      <c r="AC30" s="114">
        <v>1</v>
      </c>
      <c r="AD30" s="81"/>
    </row>
    <row r="31" spans="1:30" ht="15" x14ac:dyDescent="0.2">
      <c r="A31" s="14"/>
      <c r="B31" s="14" t="s">
        <v>127</v>
      </c>
      <c r="C31" s="14" t="s">
        <v>76</v>
      </c>
      <c r="D31" s="14" t="s">
        <v>76</v>
      </c>
      <c r="E31" s="26" t="s">
        <v>257</v>
      </c>
      <c r="F31" s="14"/>
      <c r="G31" s="14"/>
      <c r="H31" s="14">
        <v>1</v>
      </c>
      <c r="I31" s="14"/>
      <c r="J31" s="14"/>
      <c r="K31" s="23" t="s">
        <v>716</v>
      </c>
      <c r="L31" s="14" t="s">
        <v>717</v>
      </c>
      <c r="M31" s="14" t="s">
        <v>718</v>
      </c>
      <c r="N31" s="29">
        <v>29</v>
      </c>
      <c r="O31" s="14">
        <v>29</v>
      </c>
      <c r="P31" s="29">
        <v>38.96</v>
      </c>
      <c r="Q31" s="29">
        <v>2.4700000000000002</v>
      </c>
      <c r="R31" s="14">
        <v>37.24</v>
      </c>
      <c r="S31" s="14">
        <v>2.69</v>
      </c>
      <c r="T31" s="14">
        <v>55.72</v>
      </c>
      <c r="U31" s="14">
        <v>8.0399999999999991</v>
      </c>
      <c r="V31" s="14">
        <v>39.619999999999997</v>
      </c>
      <c r="W31" s="14">
        <v>5.52</v>
      </c>
      <c r="X31" s="27"/>
      <c r="Y31" s="14"/>
      <c r="Z31" s="11" t="s">
        <v>100</v>
      </c>
      <c r="AA31" s="11" t="s">
        <v>100</v>
      </c>
      <c r="AB31" s="11" t="s">
        <v>100</v>
      </c>
      <c r="AC31" s="11">
        <v>1</v>
      </c>
      <c r="AD31" s="14"/>
    </row>
    <row r="32" spans="1:30" ht="21.75" customHeight="1" x14ac:dyDescent="0.2">
      <c r="A32" s="14"/>
      <c r="B32" s="14" t="s">
        <v>127</v>
      </c>
      <c r="C32" s="14" t="s">
        <v>76</v>
      </c>
      <c r="D32" s="14" t="s">
        <v>76</v>
      </c>
      <c r="E32" s="26" t="s">
        <v>257</v>
      </c>
      <c r="F32" s="14">
        <v>1</v>
      </c>
      <c r="G32" s="14"/>
      <c r="H32" s="14"/>
      <c r="I32" s="14"/>
      <c r="J32" s="14">
        <v>1</v>
      </c>
      <c r="K32" s="27" t="s">
        <v>719</v>
      </c>
      <c r="L32" s="14" t="s">
        <v>720</v>
      </c>
      <c r="M32" s="14" t="s">
        <v>721</v>
      </c>
      <c r="N32" s="29">
        <v>29</v>
      </c>
      <c r="O32" s="14">
        <v>29</v>
      </c>
      <c r="P32" s="29">
        <v>58</v>
      </c>
      <c r="Q32" s="29">
        <v>1.76</v>
      </c>
      <c r="R32" s="14">
        <v>57.68</v>
      </c>
      <c r="S32" s="14">
        <v>1.82</v>
      </c>
      <c r="T32" s="14">
        <v>34.24</v>
      </c>
      <c r="U32" s="14">
        <v>6.96</v>
      </c>
      <c r="V32" s="14">
        <v>55.45</v>
      </c>
      <c r="W32" s="14">
        <v>2.0099999999999998</v>
      </c>
      <c r="X32" s="27"/>
      <c r="Y32" s="14"/>
      <c r="Z32" s="11" t="s">
        <v>100</v>
      </c>
      <c r="AA32" s="11" t="s">
        <v>100</v>
      </c>
      <c r="AB32" s="11" t="s">
        <v>100</v>
      </c>
      <c r="AC32" s="11">
        <v>0</v>
      </c>
      <c r="AD32" s="14"/>
    </row>
    <row r="33" spans="1:30" ht="15" x14ac:dyDescent="0.2">
      <c r="A33" s="81"/>
      <c r="B33" s="81" t="s">
        <v>127</v>
      </c>
      <c r="C33" s="81" t="s">
        <v>76</v>
      </c>
      <c r="D33" s="81" t="s">
        <v>76</v>
      </c>
      <c r="E33" s="9" t="s">
        <v>268</v>
      </c>
      <c r="F33" s="8"/>
      <c r="G33" s="8">
        <v>1</v>
      </c>
      <c r="H33" s="8"/>
      <c r="I33" s="8"/>
      <c r="J33" s="8"/>
      <c r="K33" s="13" t="s">
        <v>722</v>
      </c>
      <c r="L33" s="13" t="s">
        <v>723</v>
      </c>
      <c r="M33" s="11" t="s">
        <v>724</v>
      </c>
      <c r="N33" s="30">
        <v>16</v>
      </c>
      <c r="O33" s="11">
        <v>18</v>
      </c>
      <c r="P33" s="30">
        <v>20.69</v>
      </c>
      <c r="Q33" s="30">
        <v>2.75</v>
      </c>
      <c r="R33" s="30">
        <v>23.39</v>
      </c>
      <c r="S33" s="11">
        <v>3.23</v>
      </c>
      <c r="T33" s="11">
        <v>25.19</v>
      </c>
      <c r="U33" s="11">
        <v>1.25</v>
      </c>
      <c r="V33" s="11">
        <v>35.11</v>
      </c>
      <c r="W33" s="11">
        <v>2.63</v>
      </c>
      <c r="X33" s="13"/>
      <c r="Y33" s="8"/>
      <c r="Z33" s="114" t="s">
        <v>100</v>
      </c>
      <c r="AA33" s="114" t="s">
        <v>100</v>
      </c>
      <c r="AB33" s="114" t="s">
        <v>100</v>
      </c>
      <c r="AC33" s="114">
        <v>1</v>
      </c>
      <c r="AD33" s="81"/>
    </row>
    <row r="34" spans="1:30" ht="15" x14ac:dyDescent="0.2">
      <c r="A34" s="81"/>
      <c r="B34" s="114" t="s">
        <v>127</v>
      </c>
      <c r="C34" s="114"/>
      <c r="D34" s="114" t="s">
        <v>76</v>
      </c>
      <c r="E34" s="31" t="s">
        <v>268</v>
      </c>
      <c r="F34" s="8">
        <v>1</v>
      </c>
      <c r="G34" s="8"/>
      <c r="H34" s="8"/>
      <c r="I34" s="8">
        <v>1</v>
      </c>
      <c r="J34" s="8"/>
      <c r="K34" s="11" t="s">
        <v>725</v>
      </c>
      <c r="L34" s="11" t="s">
        <v>726</v>
      </c>
      <c r="M34" s="11" t="s">
        <v>727</v>
      </c>
      <c r="N34" s="30">
        <v>16</v>
      </c>
      <c r="O34" s="11">
        <v>18</v>
      </c>
      <c r="P34" s="30">
        <v>132</v>
      </c>
      <c r="Q34" s="30">
        <v>10.039999999999999</v>
      </c>
      <c r="R34" s="30">
        <v>130.72</v>
      </c>
      <c r="S34" s="11">
        <v>7.91</v>
      </c>
      <c r="T34" s="11">
        <v>121.25</v>
      </c>
      <c r="U34" s="11">
        <v>9.6199999999999992</v>
      </c>
      <c r="V34" s="11">
        <v>105.61</v>
      </c>
      <c r="W34" s="11">
        <v>10.31</v>
      </c>
      <c r="X34" s="13"/>
      <c r="Y34" s="8"/>
      <c r="Z34" s="114" t="s">
        <v>100</v>
      </c>
      <c r="AA34" s="114" t="s">
        <v>100</v>
      </c>
      <c r="AB34" s="114" t="s">
        <v>100</v>
      </c>
      <c r="AC34" s="114">
        <v>0</v>
      </c>
      <c r="AD34" s="81"/>
    </row>
    <row r="35" spans="1:30" ht="15" x14ac:dyDescent="0.2">
      <c r="A35" s="81"/>
      <c r="B35" s="81" t="s">
        <v>280</v>
      </c>
      <c r="C35" s="81" t="s">
        <v>728</v>
      </c>
      <c r="D35" s="8" t="s">
        <v>59</v>
      </c>
      <c r="E35" s="9" t="s">
        <v>281</v>
      </c>
      <c r="F35" s="8">
        <v>1</v>
      </c>
      <c r="G35" s="8"/>
      <c r="H35" s="8"/>
      <c r="I35" s="8"/>
      <c r="J35" s="8">
        <v>1</v>
      </c>
      <c r="K35" s="13" t="s">
        <v>729</v>
      </c>
      <c r="L35" s="8" t="s">
        <v>730</v>
      </c>
      <c r="M35" s="8" t="s">
        <v>731</v>
      </c>
      <c r="N35" s="8">
        <v>20</v>
      </c>
      <c r="O35" s="8">
        <v>19</v>
      </c>
      <c r="P35" s="8">
        <v>52.27</v>
      </c>
      <c r="Q35" s="8">
        <v>13.02</v>
      </c>
      <c r="R35" s="8">
        <v>58.89</v>
      </c>
      <c r="S35" s="8">
        <v>9.1199999999999992</v>
      </c>
      <c r="T35" s="8">
        <v>63.5</v>
      </c>
      <c r="U35" s="32">
        <v>8.2899999999999991</v>
      </c>
      <c r="V35" s="8">
        <v>62.05</v>
      </c>
      <c r="W35" s="32">
        <v>10.24</v>
      </c>
      <c r="X35" s="81">
        <v>0.05</v>
      </c>
      <c r="Y35" s="8"/>
      <c r="Z35" s="114" t="s">
        <v>100</v>
      </c>
      <c r="AA35" s="114" t="s">
        <v>100</v>
      </c>
      <c r="AB35" s="114" t="s">
        <v>100</v>
      </c>
      <c r="AC35" s="114">
        <v>1</v>
      </c>
      <c r="AD35" s="81"/>
    </row>
    <row r="36" spans="1:30" ht="15.75" customHeight="1" x14ac:dyDescent="0.2">
      <c r="A36" s="81"/>
      <c r="B36" s="81" t="s">
        <v>76</v>
      </c>
      <c r="C36" s="81" t="s">
        <v>101</v>
      </c>
      <c r="D36" s="81" t="s">
        <v>101</v>
      </c>
      <c r="E36" s="49" t="s">
        <v>291</v>
      </c>
      <c r="F36" s="8"/>
      <c r="G36" s="8">
        <v>1</v>
      </c>
      <c r="H36" s="8"/>
      <c r="I36" s="8"/>
      <c r="J36" s="8"/>
      <c r="K36" s="13" t="s">
        <v>732</v>
      </c>
      <c r="L36" s="8" t="s">
        <v>733</v>
      </c>
      <c r="M36" s="8" t="s">
        <v>734</v>
      </c>
      <c r="N36" s="8">
        <v>45</v>
      </c>
      <c r="O36" s="8">
        <v>43</v>
      </c>
      <c r="P36" s="8">
        <v>11.9222</v>
      </c>
      <c r="Q36" s="8">
        <v>1.8737299999999999</v>
      </c>
      <c r="R36" s="8">
        <v>11.790699999999999</v>
      </c>
      <c r="S36" s="8">
        <v>1.23072</v>
      </c>
      <c r="T36" s="8">
        <v>17.133299999999998</v>
      </c>
      <c r="U36" s="8">
        <v>1.4514899999999999</v>
      </c>
      <c r="V36" s="8">
        <v>14.337199999999999</v>
      </c>
      <c r="W36" s="8">
        <v>1.5763199999999999</v>
      </c>
      <c r="X36" s="13">
        <v>0.73599999999999999</v>
      </c>
      <c r="Y36" s="8" t="s">
        <v>735</v>
      </c>
      <c r="Z36" s="114" t="s">
        <v>100</v>
      </c>
      <c r="AA36" s="114" t="s">
        <v>100</v>
      </c>
      <c r="AB36" s="114" t="s">
        <v>100</v>
      </c>
      <c r="AC36" s="114">
        <v>1</v>
      </c>
      <c r="AD36" s="81"/>
    </row>
    <row r="37" spans="1:30" s="8" customFormat="1" ht="17.25" customHeight="1" x14ac:dyDescent="0.2">
      <c r="A37" s="81"/>
      <c r="B37" s="81" t="s">
        <v>76</v>
      </c>
      <c r="C37" s="81" t="s">
        <v>101</v>
      </c>
      <c r="D37" s="81" t="s">
        <v>101</v>
      </c>
      <c r="E37" s="58" t="s">
        <v>291</v>
      </c>
      <c r="G37" s="8">
        <v>1</v>
      </c>
      <c r="K37" s="23" t="s">
        <v>736</v>
      </c>
      <c r="L37" s="8" t="s">
        <v>737</v>
      </c>
      <c r="M37" s="8" t="s">
        <v>738</v>
      </c>
      <c r="N37" s="8">
        <v>45</v>
      </c>
      <c r="O37" s="8">
        <v>43</v>
      </c>
      <c r="P37" s="8">
        <v>79.400000000000006</v>
      </c>
      <c r="Q37" s="8">
        <v>18.24879</v>
      </c>
      <c r="R37" s="8">
        <v>81.162800000000004</v>
      </c>
      <c r="S37" s="8">
        <v>26.850490000000001</v>
      </c>
      <c r="T37" s="8">
        <v>103.3111</v>
      </c>
      <c r="U37" s="8">
        <v>18.703209999999999</v>
      </c>
      <c r="V37" s="8">
        <v>80.744200000000006</v>
      </c>
      <c r="W37" s="8">
        <v>22.43731</v>
      </c>
      <c r="X37" s="13">
        <v>0.66800000000000004</v>
      </c>
      <c r="Y37" s="8" t="s">
        <v>739</v>
      </c>
      <c r="Z37" s="114" t="s">
        <v>100</v>
      </c>
      <c r="AA37" s="114" t="s">
        <v>100</v>
      </c>
      <c r="AB37" s="114" t="s">
        <v>100</v>
      </c>
      <c r="AC37" s="114">
        <v>1</v>
      </c>
      <c r="AD37" s="81"/>
    </row>
    <row r="38" spans="1:30" s="14" customFormat="1" ht="16.5" customHeight="1" x14ac:dyDescent="0.2">
      <c r="A38" s="81"/>
      <c r="B38" s="81" t="s">
        <v>76</v>
      </c>
      <c r="C38" s="81" t="s">
        <v>101</v>
      </c>
      <c r="D38" s="81" t="s">
        <v>101</v>
      </c>
      <c r="E38" s="58" t="s">
        <v>291</v>
      </c>
      <c r="F38" s="8">
        <v>1</v>
      </c>
      <c r="G38" s="8"/>
      <c r="H38" s="8"/>
      <c r="I38" s="8">
        <v>1</v>
      </c>
      <c r="J38" s="8"/>
      <c r="K38" s="13" t="s">
        <v>740</v>
      </c>
      <c r="L38" s="8" t="s">
        <v>741</v>
      </c>
      <c r="M38" s="8" t="s">
        <v>742</v>
      </c>
      <c r="N38" s="8">
        <v>45</v>
      </c>
      <c r="O38" s="8">
        <v>43</v>
      </c>
      <c r="P38" s="8">
        <v>72.666700000000006</v>
      </c>
      <c r="Q38" s="8">
        <v>10.968959999999999</v>
      </c>
      <c r="R38" s="8">
        <v>64</v>
      </c>
      <c r="S38" s="8">
        <v>20.750219999999999</v>
      </c>
      <c r="T38" s="8">
        <v>54.444400000000002</v>
      </c>
      <c r="U38" s="8">
        <v>10.94107</v>
      </c>
      <c r="V38" s="8">
        <v>107.53489999999999</v>
      </c>
      <c r="W38" s="8">
        <v>22.754750000000001</v>
      </c>
      <c r="X38" s="13">
        <v>0.77700000000000002</v>
      </c>
      <c r="Y38" s="8" t="s">
        <v>743</v>
      </c>
      <c r="Z38" s="114" t="s">
        <v>100</v>
      </c>
      <c r="AA38" s="114" t="s">
        <v>100</v>
      </c>
      <c r="AB38" s="114" t="s">
        <v>100</v>
      </c>
      <c r="AC38" s="114">
        <v>0</v>
      </c>
      <c r="AD38" s="81"/>
    </row>
    <row r="39" spans="1:30" ht="17.25" customHeight="1" x14ac:dyDescent="0.2">
      <c r="A39" s="81"/>
      <c r="B39" s="81" t="s">
        <v>76</v>
      </c>
      <c r="C39" s="81" t="s">
        <v>101</v>
      </c>
      <c r="D39" s="81" t="s">
        <v>101</v>
      </c>
      <c r="E39" s="50" t="s">
        <v>291</v>
      </c>
      <c r="F39" s="8"/>
      <c r="G39" s="8">
        <v>1</v>
      </c>
      <c r="H39" s="8"/>
      <c r="I39" s="8"/>
      <c r="J39" s="8"/>
      <c r="K39" s="23" t="s">
        <v>744</v>
      </c>
      <c r="L39" s="8" t="s">
        <v>745</v>
      </c>
      <c r="M39" s="8" t="s">
        <v>746</v>
      </c>
      <c r="N39" s="8">
        <v>45</v>
      </c>
      <c r="O39" s="8">
        <v>43</v>
      </c>
      <c r="P39" s="8">
        <v>19.244399999999999</v>
      </c>
      <c r="Q39" s="8">
        <v>1.9087799999999999</v>
      </c>
      <c r="R39" s="8">
        <v>19.162800000000001</v>
      </c>
      <c r="S39" s="8">
        <v>1.8635600000000001</v>
      </c>
      <c r="T39" s="8">
        <v>23.511099999999999</v>
      </c>
      <c r="U39" s="8">
        <v>2.1911200000000002</v>
      </c>
      <c r="V39" s="8">
        <v>21.4419</v>
      </c>
      <c r="W39" s="8">
        <v>1.8555200000000001</v>
      </c>
      <c r="X39" s="13">
        <v>0.69</v>
      </c>
      <c r="Y39" s="8" t="s">
        <v>747</v>
      </c>
      <c r="Z39" s="114" t="s">
        <v>100</v>
      </c>
      <c r="AA39" s="114" t="s">
        <v>100</v>
      </c>
      <c r="AB39" s="114" t="s">
        <v>100</v>
      </c>
      <c r="AC39" s="114">
        <v>1</v>
      </c>
      <c r="AD39" s="81"/>
    </row>
    <row r="40" spans="1:30" ht="17.25" customHeight="1" x14ac:dyDescent="0.2">
      <c r="A40" s="81"/>
      <c r="B40" s="81" t="s">
        <v>76</v>
      </c>
      <c r="C40" s="81" t="s">
        <v>101</v>
      </c>
      <c r="D40" s="81" t="s">
        <v>101</v>
      </c>
      <c r="E40" s="9" t="s">
        <v>302</v>
      </c>
      <c r="F40" s="8"/>
      <c r="G40" s="8">
        <v>1</v>
      </c>
      <c r="H40" s="8"/>
      <c r="I40" s="8"/>
      <c r="J40" s="8"/>
      <c r="K40" s="23" t="s">
        <v>748</v>
      </c>
      <c r="L40" s="8" t="s">
        <v>749</v>
      </c>
      <c r="M40" s="8" t="s">
        <v>750</v>
      </c>
      <c r="N40" s="8">
        <v>25</v>
      </c>
      <c r="O40" s="8">
        <v>25</v>
      </c>
      <c r="P40" s="8">
        <v>13.9</v>
      </c>
      <c r="Q40" s="8">
        <v>4.8600000000000003</v>
      </c>
      <c r="R40" s="8">
        <v>13.4</v>
      </c>
      <c r="S40" s="8">
        <v>4.5599999999999996</v>
      </c>
      <c r="T40" s="8">
        <v>18.440000000000001</v>
      </c>
      <c r="U40" s="8">
        <v>4.42</v>
      </c>
      <c r="V40" s="8">
        <v>14.33</v>
      </c>
      <c r="W40" s="8">
        <v>3.86</v>
      </c>
      <c r="X40" s="13"/>
      <c r="Y40" s="8"/>
      <c r="Z40" s="114" t="s">
        <v>100</v>
      </c>
      <c r="AA40" s="114" t="s">
        <v>100</v>
      </c>
      <c r="AB40" s="114" t="s">
        <v>100</v>
      </c>
      <c r="AC40" s="114">
        <v>1</v>
      </c>
      <c r="AD40" s="81"/>
    </row>
    <row r="41" spans="1:30" ht="17.25" customHeight="1" x14ac:dyDescent="0.2">
      <c r="A41" s="81"/>
      <c r="B41" s="81" t="s">
        <v>76</v>
      </c>
      <c r="C41" s="81" t="s">
        <v>101</v>
      </c>
      <c r="D41" s="81" t="s">
        <v>101</v>
      </c>
      <c r="E41" s="9" t="s">
        <v>302</v>
      </c>
      <c r="F41" s="8">
        <v>1</v>
      </c>
      <c r="G41" s="8"/>
      <c r="H41" s="8"/>
      <c r="I41" s="8">
        <v>1</v>
      </c>
      <c r="J41" s="8"/>
      <c r="K41" s="13" t="s">
        <v>740</v>
      </c>
      <c r="L41" s="8" t="s">
        <v>751</v>
      </c>
      <c r="M41" s="8" t="s">
        <v>752</v>
      </c>
      <c r="N41" s="8">
        <v>25</v>
      </c>
      <c r="O41" s="8">
        <v>25</v>
      </c>
      <c r="P41" s="8">
        <v>64.8</v>
      </c>
      <c r="Q41" s="8">
        <v>16.010000000000002</v>
      </c>
      <c r="R41" s="8">
        <v>59.84</v>
      </c>
      <c r="S41" s="8">
        <v>16.04</v>
      </c>
      <c r="T41" s="8">
        <v>133.04</v>
      </c>
      <c r="U41" s="8">
        <v>24.8</v>
      </c>
      <c r="V41" s="8">
        <v>70.2</v>
      </c>
      <c r="W41" s="8">
        <v>17.489999999999998</v>
      </c>
      <c r="X41" s="13"/>
      <c r="Y41" s="8"/>
      <c r="Z41" s="114" t="s">
        <v>100</v>
      </c>
      <c r="AA41" s="114" t="s">
        <v>100</v>
      </c>
      <c r="AB41" s="114" t="s">
        <v>100</v>
      </c>
      <c r="AC41" s="114">
        <v>0</v>
      </c>
      <c r="AD41" s="81"/>
    </row>
    <row r="42" spans="1:30" s="8" customFormat="1" ht="17.25" customHeight="1" x14ac:dyDescent="0.2">
      <c r="A42" s="114"/>
      <c r="B42" s="114" t="s">
        <v>76</v>
      </c>
      <c r="C42" s="114" t="s">
        <v>101</v>
      </c>
      <c r="D42" s="114" t="s">
        <v>101</v>
      </c>
      <c r="E42" s="130" t="s">
        <v>753</v>
      </c>
      <c r="F42" s="114"/>
      <c r="G42" s="114">
        <v>1</v>
      </c>
      <c r="H42" s="114"/>
      <c r="I42" s="114"/>
      <c r="J42" s="114"/>
      <c r="K42" s="94" t="s">
        <v>754</v>
      </c>
      <c r="L42" s="11" t="s">
        <v>755</v>
      </c>
      <c r="M42" s="11" t="s">
        <v>756</v>
      </c>
      <c r="N42" s="114">
        <v>16</v>
      </c>
      <c r="O42" s="11">
        <v>16</v>
      </c>
      <c r="P42" s="11">
        <v>9.5</v>
      </c>
      <c r="Q42" s="11">
        <v>1</v>
      </c>
      <c r="R42" s="11">
        <v>9.6</v>
      </c>
      <c r="S42" s="11">
        <v>1.2</v>
      </c>
      <c r="T42" s="11">
        <v>11.4</v>
      </c>
      <c r="U42" s="11">
        <v>0.96</v>
      </c>
      <c r="V42" s="11">
        <v>10.1</v>
      </c>
      <c r="W42" s="11">
        <v>1.1000000000000001</v>
      </c>
      <c r="X42" s="11"/>
      <c r="Y42" s="11"/>
      <c r="Z42" s="114" t="s">
        <v>100</v>
      </c>
      <c r="AA42" s="114" t="s">
        <v>100</v>
      </c>
      <c r="AB42" s="114" t="s">
        <v>100</v>
      </c>
      <c r="AC42" s="114">
        <v>1</v>
      </c>
      <c r="AD42" s="114"/>
    </row>
    <row r="43" spans="1:30" ht="15" x14ac:dyDescent="0.2">
      <c r="A43" s="114"/>
      <c r="B43" s="114" t="s">
        <v>76</v>
      </c>
      <c r="C43" s="114" t="s">
        <v>101</v>
      </c>
      <c r="D43" s="114" t="s">
        <v>101</v>
      </c>
      <c r="E43" s="130" t="s">
        <v>753</v>
      </c>
      <c r="F43" s="114"/>
      <c r="G43" s="114">
        <v>1</v>
      </c>
      <c r="H43" s="114"/>
      <c r="I43" s="114"/>
      <c r="J43" s="114"/>
      <c r="K43" s="129" t="s">
        <v>754</v>
      </c>
      <c r="L43" s="11" t="s">
        <v>755</v>
      </c>
      <c r="M43" s="11" t="s">
        <v>756</v>
      </c>
      <c r="N43" s="114">
        <v>18</v>
      </c>
      <c r="O43" s="11">
        <v>16</v>
      </c>
      <c r="P43" s="11">
        <v>9.8000000000000007</v>
      </c>
      <c r="Q43" s="11">
        <v>1.5</v>
      </c>
      <c r="R43" s="11">
        <v>9.6</v>
      </c>
      <c r="S43" s="11">
        <v>1.2</v>
      </c>
      <c r="T43" s="11">
        <v>12.7</v>
      </c>
      <c r="U43" s="11">
        <v>1</v>
      </c>
      <c r="V43" s="11">
        <v>10.1</v>
      </c>
      <c r="W43" s="11">
        <v>1.1000000000000001</v>
      </c>
      <c r="X43" s="11"/>
      <c r="Y43" s="11"/>
      <c r="Z43" s="114" t="s">
        <v>100</v>
      </c>
      <c r="AA43" s="114" t="s">
        <v>100</v>
      </c>
      <c r="AB43" s="114" t="s">
        <v>100</v>
      </c>
      <c r="AC43" s="114">
        <v>1</v>
      </c>
      <c r="AD43" s="114"/>
    </row>
    <row r="44" spans="1:30" ht="15" x14ac:dyDescent="0.2">
      <c r="A44" s="114"/>
      <c r="B44" s="114" t="s">
        <v>76</v>
      </c>
      <c r="C44" s="114" t="s">
        <v>101</v>
      </c>
      <c r="D44" s="114" t="s">
        <v>101</v>
      </c>
      <c r="E44" s="130" t="s">
        <v>753</v>
      </c>
      <c r="F44" s="114"/>
      <c r="G44" s="114">
        <v>1</v>
      </c>
      <c r="H44" s="114"/>
      <c r="I44" s="114"/>
      <c r="J44" s="114"/>
      <c r="K44" s="129" t="s">
        <v>757</v>
      </c>
      <c r="L44" s="11" t="s">
        <v>758</v>
      </c>
      <c r="M44" s="11" t="s">
        <v>759</v>
      </c>
      <c r="N44" s="114">
        <v>16</v>
      </c>
      <c r="O44" s="11">
        <v>16</v>
      </c>
      <c r="P44" s="11">
        <v>26.1</v>
      </c>
      <c r="Q44" s="11">
        <v>4.2</v>
      </c>
      <c r="R44" s="11">
        <v>26.1</v>
      </c>
      <c r="S44" s="11">
        <v>3.7</v>
      </c>
      <c r="T44" s="11">
        <v>33.1</v>
      </c>
      <c r="U44" s="11">
        <v>4</v>
      </c>
      <c r="V44" s="11">
        <v>27.3</v>
      </c>
      <c r="W44" s="11">
        <v>3.9</v>
      </c>
      <c r="X44" s="11"/>
      <c r="Y44" s="11"/>
      <c r="Z44" s="114" t="s">
        <v>100</v>
      </c>
      <c r="AA44" s="114" t="s">
        <v>100</v>
      </c>
      <c r="AB44" s="114" t="s">
        <v>100</v>
      </c>
      <c r="AC44" s="114">
        <v>1</v>
      </c>
      <c r="AD44" s="114"/>
    </row>
    <row r="45" spans="1:30" ht="21.75" customHeight="1" x14ac:dyDescent="0.2">
      <c r="A45" s="114"/>
      <c r="B45" s="114" t="s">
        <v>76</v>
      </c>
      <c r="C45" s="114" t="s">
        <v>101</v>
      </c>
      <c r="D45" s="114" t="s">
        <v>101</v>
      </c>
      <c r="E45" s="130" t="s">
        <v>753</v>
      </c>
      <c r="F45" s="114"/>
      <c r="G45" s="114">
        <v>1</v>
      </c>
      <c r="H45" s="114"/>
      <c r="I45" s="114"/>
      <c r="J45" s="114"/>
      <c r="K45" s="129" t="s">
        <v>757</v>
      </c>
      <c r="L45" s="11" t="s">
        <v>758</v>
      </c>
      <c r="M45" s="11" t="s">
        <v>759</v>
      </c>
      <c r="N45" s="114">
        <v>18</v>
      </c>
      <c r="O45" s="11">
        <v>16</v>
      </c>
      <c r="P45" s="11">
        <v>27.6</v>
      </c>
      <c r="Q45" s="11">
        <v>4.0999999999999996</v>
      </c>
      <c r="R45" s="11">
        <v>26.1</v>
      </c>
      <c r="S45" s="11">
        <v>3.7</v>
      </c>
      <c r="T45" s="11">
        <v>39.4</v>
      </c>
      <c r="U45" s="11">
        <v>5.0999999999999996</v>
      </c>
      <c r="V45" s="11">
        <v>27.3</v>
      </c>
      <c r="W45" s="11">
        <v>3.9</v>
      </c>
      <c r="X45" s="11"/>
      <c r="Y45" s="11"/>
      <c r="Z45" s="114" t="s">
        <v>100</v>
      </c>
      <c r="AA45" s="114" t="s">
        <v>100</v>
      </c>
      <c r="AB45" s="114" t="s">
        <v>100</v>
      </c>
      <c r="AC45" s="114">
        <v>1</v>
      </c>
      <c r="AD45" s="114"/>
    </row>
    <row r="46" spans="1:30" s="15" customFormat="1" ht="15" x14ac:dyDescent="0.2">
      <c r="A46" s="114"/>
      <c r="B46" s="114" t="s">
        <v>76</v>
      </c>
      <c r="C46" s="114" t="s">
        <v>101</v>
      </c>
      <c r="D46" s="114" t="s">
        <v>101</v>
      </c>
      <c r="E46" s="130" t="s">
        <v>753</v>
      </c>
      <c r="F46" s="114"/>
      <c r="G46" s="114">
        <v>1</v>
      </c>
      <c r="H46" s="114"/>
      <c r="I46" s="114"/>
      <c r="J46" s="114"/>
      <c r="K46" s="129" t="s">
        <v>757</v>
      </c>
      <c r="L46" s="11" t="s">
        <v>760</v>
      </c>
      <c r="M46" s="11" t="s">
        <v>761</v>
      </c>
      <c r="N46" s="11">
        <v>16</v>
      </c>
      <c r="O46" s="11">
        <v>16</v>
      </c>
      <c r="P46" s="11">
        <v>18</v>
      </c>
      <c r="Q46" s="11">
        <v>2.9</v>
      </c>
      <c r="R46" s="11">
        <v>16.8</v>
      </c>
      <c r="S46" s="11">
        <v>3.9</v>
      </c>
      <c r="T46" s="11">
        <v>23.7</v>
      </c>
      <c r="U46" s="11">
        <v>3.4</v>
      </c>
      <c r="V46" s="11">
        <v>16.2</v>
      </c>
      <c r="W46" s="11">
        <v>4.5999999999999996</v>
      </c>
      <c r="X46" s="11"/>
      <c r="Y46" s="11"/>
      <c r="Z46" s="114" t="s">
        <v>100</v>
      </c>
      <c r="AA46" s="114" t="s">
        <v>100</v>
      </c>
      <c r="AB46" s="114" t="s">
        <v>100</v>
      </c>
      <c r="AC46" s="114">
        <v>1</v>
      </c>
      <c r="AD46" s="114"/>
    </row>
    <row r="47" spans="1:30" ht="17.25" customHeight="1" x14ac:dyDescent="0.2">
      <c r="A47" s="114"/>
      <c r="B47" s="114" t="s">
        <v>76</v>
      </c>
      <c r="C47" s="114" t="s">
        <v>101</v>
      </c>
      <c r="D47" s="114" t="s">
        <v>101</v>
      </c>
      <c r="E47" s="130" t="s">
        <v>753</v>
      </c>
      <c r="F47" s="114"/>
      <c r="G47" s="114">
        <v>1</v>
      </c>
      <c r="H47" s="114"/>
      <c r="I47" s="114"/>
      <c r="J47" s="114"/>
      <c r="K47" s="129" t="s">
        <v>757</v>
      </c>
      <c r="L47" s="11" t="s">
        <v>760</v>
      </c>
      <c r="M47" s="11" t="s">
        <v>761</v>
      </c>
      <c r="N47" s="11">
        <v>18</v>
      </c>
      <c r="O47" s="11">
        <v>16</v>
      </c>
      <c r="P47" s="11">
        <v>15.9</v>
      </c>
      <c r="Q47" s="11">
        <v>3.6</v>
      </c>
      <c r="R47" s="11">
        <v>16.8</v>
      </c>
      <c r="S47" s="11">
        <v>3.9</v>
      </c>
      <c r="T47" s="11">
        <v>29.7</v>
      </c>
      <c r="U47" s="11">
        <v>4</v>
      </c>
      <c r="V47" s="11">
        <v>16.2</v>
      </c>
      <c r="W47" s="11">
        <v>4.5999999999999996</v>
      </c>
      <c r="X47" s="11"/>
      <c r="Y47" s="11"/>
      <c r="Z47" s="114" t="s">
        <v>100</v>
      </c>
      <c r="AA47" s="114" t="s">
        <v>100</v>
      </c>
      <c r="AB47" s="114" t="s">
        <v>100</v>
      </c>
      <c r="AC47" s="114">
        <v>1</v>
      </c>
      <c r="AD47" s="114"/>
    </row>
    <row r="48" spans="1:30" ht="15.75" customHeight="1" x14ac:dyDescent="0.2">
      <c r="A48" s="114"/>
      <c r="B48" s="114" t="s">
        <v>76</v>
      </c>
      <c r="C48" s="114" t="s">
        <v>101</v>
      </c>
      <c r="D48" s="114" t="s">
        <v>101</v>
      </c>
      <c r="E48" s="130" t="s">
        <v>753</v>
      </c>
      <c r="F48" s="114"/>
      <c r="G48" s="114">
        <v>1</v>
      </c>
      <c r="H48" s="114"/>
      <c r="I48" s="114"/>
      <c r="J48" s="114"/>
      <c r="K48" s="23" t="s">
        <v>762</v>
      </c>
      <c r="L48" s="11" t="s">
        <v>755</v>
      </c>
      <c r="M48" s="11" t="s">
        <v>756</v>
      </c>
      <c r="N48" s="11">
        <v>16</v>
      </c>
      <c r="O48" s="11">
        <v>18</v>
      </c>
      <c r="P48" s="11">
        <v>9.3000000000000007</v>
      </c>
      <c r="Q48" s="11">
        <v>0.79</v>
      </c>
      <c r="R48" s="11">
        <v>9.5</v>
      </c>
      <c r="S48" s="11">
        <v>1</v>
      </c>
      <c r="T48" s="11">
        <v>11.8</v>
      </c>
      <c r="U48" s="11">
        <v>0.8</v>
      </c>
      <c r="V48" s="11">
        <v>10.3</v>
      </c>
      <c r="W48" s="11">
        <v>1.1000000000000001</v>
      </c>
      <c r="X48" s="11"/>
      <c r="Y48" s="11"/>
      <c r="Z48" s="114" t="s">
        <v>100</v>
      </c>
      <c r="AA48" s="114" t="s">
        <v>100</v>
      </c>
      <c r="AB48" s="114" t="s">
        <v>100</v>
      </c>
      <c r="AC48" s="114">
        <v>1</v>
      </c>
      <c r="AD48" s="114"/>
    </row>
    <row r="49" spans="1:30" ht="17.25" customHeight="1" x14ac:dyDescent="0.2">
      <c r="A49" s="114"/>
      <c r="B49" s="114" t="s">
        <v>76</v>
      </c>
      <c r="C49" s="114" t="s">
        <v>101</v>
      </c>
      <c r="D49" s="114" t="s">
        <v>101</v>
      </c>
      <c r="E49" s="130" t="s">
        <v>753</v>
      </c>
      <c r="F49" s="114"/>
      <c r="G49" s="114">
        <v>1</v>
      </c>
      <c r="H49" s="114"/>
      <c r="I49" s="114"/>
      <c r="J49" s="114"/>
      <c r="K49" s="23" t="s">
        <v>762</v>
      </c>
      <c r="L49" s="11" t="s">
        <v>755</v>
      </c>
      <c r="M49" s="11" t="s">
        <v>756</v>
      </c>
      <c r="N49" s="11">
        <v>17</v>
      </c>
      <c r="O49" s="11">
        <v>18</v>
      </c>
      <c r="P49" s="11">
        <v>10.1</v>
      </c>
      <c r="Q49" s="11">
        <v>1.2</v>
      </c>
      <c r="R49" s="11">
        <v>9.5</v>
      </c>
      <c r="S49" s="11">
        <v>1</v>
      </c>
      <c r="T49" s="11">
        <v>11.2</v>
      </c>
      <c r="U49" s="11">
        <v>0.7</v>
      </c>
      <c r="V49" s="11">
        <v>10.3</v>
      </c>
      <c r="W49" s="11">
        <v>1.1000000000000001</v>
      </c>
      <c r="X49" s="11"/>
      <c r="Y49" s="11"/>
      <c r="Z49" s="114" t="s">
        <v>100</v>
      </c>
      <c r="AA49" s="114" t="s">
        <v>100</v>
      </c>
      <c r="AB49" s="114" t="s">
        <v>100</v>
      </c>
      <c r="AC49" s="114">
        <v>1</v>
      </c>
      <c r="AD49" s="114"/>
    </row>
    <row r="50" spans="1:30" ht="15" x14ac:dyDescent="0.2">
      <c r="A50" s="114"/>
      <c r="B50" s="114" t="s">
        <v>76</v>
      </c>
      <c r="C50" s="114" t="s">
        <v>101</v>
      </c>
      <c r="D50" s="114" t="s">
        <v>101</v>
      </c>
      <c r="E50" s="130" t="s">
        <v>753</v>
      </c>
      <c r="F50" s="114"/>
      <c r="G50" s="114">
        <v>1</v>
      </c>
      <c r="H50" s="114"/>
      <c r="I50" s="114"/>
      <c r="J50" s="114"/>
      <c r="K50" s="23" t="s">
        <v>762</v>
      </c>
      <c r="L50" s="11" t="s">
        <v>758</v>
      </c>
      <c r="M50" s="11" t="s">
        <v>759</v>
      </c>
      <c r="N50" s="11">
        <v>16</v>
      </c>
      <c r="O50" s="11">
        <v>18</v>
      </c>
      <c r="P50" s="11">
        <v>27.5</v>
      </c>
      <c r="Q50" s="11">
        <v>3.6</v>
      </c>
      <c r="R50" s="11">
        <v>28.6</v>
      </c>
      <c r="S50" s="11">
        <v>4.0999999999999996</v>
      </c>
      <c r="T50" s="11">
        <v>34</v>
      </c>
      <c r="U50" s="11">
        <v>5.4</v>
      </c>
      <c r="V50" s="11">
        <v>29.6</v>
      </c>
      <c r="W50" s="11">
        <v>4.9000000000000004</v>
      </c>
      <c r="X50" s="11"/>
      <c r="Y50" s="11"/>
      <c r="Z50" s="114" t="s">
        <v>100</v>
      </c>
      <c r="AA50" s="114" t="s">
        <v>100</v>
      </c>
      <c r="AB50" s="114" t="s">
        <v>100</v>
      </c>
      <c r="AC50" s="114">
        <v>1</v>
      </c>
      <c r="AD50" s="114"/>
    </row>
    <row r="51" spans="1:30" ht="15" x14ac:dyDescent="0.2">
      <c r="A51" s="114"/>
      <c r="B51" s="114" t="s">
        <v>76</v>
      </c>
      <c r="C51" s="114" t="s">
        <v>101</v>
      </c>
      <c r="D51" s="114" t="s">
        <v>101</v>
      </c>
      <c r="E51" s="130" t="s">
        <v>753</v>
      </c>
      <c r="F51" s="114"/>
      <c r="G51" s="114">
        <v>1</v>
      </c>
      <c r="H51" s="114"/>
      <c r="I51" s="114"/>
      <c r="J51" s="114"/>
      <c r="K51" s="23" t="s">
        <v>762</v>
      </c>
      <c r="L51" s="11" t="s">
        <v>758</v>
      </c>
      <c r="M51" s="11" t="s">
        <v>759</v>
      </c>
      <c r="N51" s="11">
        <v>17</v>
      </c>
      <c r="O51" s="11">
        <v>18</v>
      </c>
      <c r="P51" s="11">
        <v>26.5</v>
      </c>
      <c r="Q51" s="11">
        <v>4.2</v>
      </c>
      <c r="R51" s="11">
        <v>28.6</v>
      </c>
      <c r="S51" s="11">
        <v>4.0999999999999996</v>
      </c>
      <c r="T51" s="11">
        <v>29.8</v>
      </c>
      <c r="U51" s="11">
        <v>4</v>
      </c>
      <c r="V51" s="11">
        <v>29.6</v>
      </c>
      <c r="W51" s="11">
        <v>4.9000000000000004</v>
      </c>
      <c r="X51" s="11"/>
      <c r="Y51" s="11"/>
      <c r="Z51" s="114" t="s">
        <v>100</v>
      </c>
      <c r="AA51" s="114" t="s">
        <v>100</v>
      </c>
      <c r="AB51" s="114" t="s">
        <v>100</v>
      </c>
      <c r="AC51" s="114">
        <v>1</v>
      </c>
      <c r="AD51" s="114"/>
    </row>
    <row r="52" spans="1:30" s="15" customFormat="1" ht="15" x14ac:dyDescent="0.2">
      <c r="A52" s="114"/>
      <c r="B52" s="114" t="s">
        <v>76</v>
      </c>
      <c r="C52" s="114" t="s">
        <v>101</v>
      </c>
      <c r="D52" s="114" t="s">
        <v>101</v>
      </c>
      <c r="E52" s="130" t="s">
        <v>753</v>
      </c>
      <c r="F52" s="114"/>
      <c r="G52" s="114">
        <v>1</v>
      </c>
      <c r="H52" s="114"/>
      <c r="I52" s="114"/>
      <c r="J52" s="114"/>
      <c r="K52" s="23" t="s">
        <v>762</v>
      </c>
      <c r="L52" s="11" t="s">
        <v>760</v>
      </c>
      <c r="M52" s="11" t="s">
        <v>761</v>
      </c>
      <c r="N52" s="11">
        <v>16</v>
      </c>
      <c r="O52" s="11">
        <v>18</v>
      </c>
      <c r="P52" s="11">
        <v>17.2</v>
      </c>
      <c r="Q52" s="11">
        <v>3</v>
      </c>
      <c r="R52" s="11">
        <v>15.3</v>
      </c>
      <c r="S52" s="11">
        <v>3</v>
      </c>
      <c r="T52" s="11">
        <v>23.8</v>
      </c>
      <c r="U52" s="11">
        <v>4.7</v>
      </c>
      <c r="V52" s="11">
        <v>17.5</v>
      </c>
      <c r="W52" s="11">
        <v>5.0999999999999996</v>
      </c>
      <c r="X52" s="11"/>
      <c r="Y52" s="11"/>
      <c r="Z52" s="114" t="s">
        <v>100</v>
      </c>
      <c r="AA52" s="114" t="s">
        <v>100</v>
      </c>
      <c r="AB52" s="114" t="s">
        <v>100</v>
      </c>
      <c r="AC52" s="114">
        <v>1</v>
      </c>
      <c r="AD52" s="114"/>
    </row>
    <row r="53" spans="1:30" s="15" customFormat="1" ht="15" x14ac:dyDescent="0.2">
      <c r="A53" s="114"/>
      <c r="B53" s="114" t="s">
        <v>76</v>
      </c>
      <c r="C53" s="114" t="s">
        <v>101</v>
      </c>
      <c r="D53" s="114" t="s">
        <v>101</v>
      </c>
      <c r="E53" s="130" t="s">
        <v>753</v>
      </c>
      <c r="F53" s="114"/>
      <c r="G53" s="114">
        <v>1</v>
      </c>
      <c r="H53" s="114"/>
      <c r="I53" s="114"/>
      <c r="J53" s="114"/>
      <c r="K53" s="23" t="s">
        <v>762</v>
      </c>
      <c r="L53" s="11" t="s">
        <v>760</v>
      </c>
      <c r="M53" s="11" t="s">
        <v>761</v>
      </c>
      <c r="N53" s="11">
        <v>17</v>
      </c>
      <c r="O53" s="11">
        <v>18</v>
      </c>
      <c r="P53" s="11">
        <v>15.6</v>
      </c>
      <c r="Q53" s="11">
        <v>3.2</v>
      </c>
      <c r="R53" s="11">
        <v>15.3</v>
      </c>
      <c r="S53" s="11">
        <v>3</v>
      </c>
      <c r="T53" s="11">
        <v>17.7</v>
      </c>
      <c r="U53" s="11">
        <v>3</v>
      </c>
      <c r="V53" s="11">
        <v>17.5</v>
      </c>
      <c r="W53" s="11">
        <v>5.0999999999999996</v>
      </c>
      <c r="X53" s="11"/>
      <c r="Y53" s="11"/>
      <c r="Z53" s="114" t="s">
        <v>100</v>
      </c>
      <c r="AA53" s="114" t="s">
        <v>100</v>
      </c>
      <c r="AB53" s="114" t="s">
        <v>100</v>
      </c>
      <c r="AC53" s="114">
        <v>1</v>
      </c>
      <c r="AD53" s="114"/>
    </row>
    <row r="54" spans="1:30" s="15" customFormat="1" ht="15" x14ac:dyDescent="0.2">
      <c r="A54" s="81"/>
      <c r="B54" s="81" t="s">
        <v>76</v>
      </c>
      <c r="C54" s="81" t="s">
        <v>101</v>
      </c>
      <c r="D54" s="81" t="s">
        <v>763</v>
      </c>
      <c r="E54" s="9" t="s">
        <v>323</v>
      </c>
      <c r="F54" s="8">
        <v>1</v>
      </c>
      <c r="G54" s="8"/>
      <c r="H54" s="8"/>
      <c r="I54" s="8"/>
      <c r="J54" s="8">
        <v>1</v>
      </c>
      <c r="K54" s="13" t="s">
        <v>764</v>
      </c>
      <c r="L54" s="8" t="s">
        <v>765</v>
      </c>
      <c r="M54" s="8" t="s">
        <v>766</v>
      </c>
      <c r="N54" s="8">
        <v>30</v>
      </c>
      <c r="O54" s="8">
        <v>30</v>
      </c>
      <c r="P54" s="8">
        <v>68.73</v>
      </c>
      <c r="Q54" s="8">
        <v>7.29</v>
      </c>
      <c r="R54" s="8">
        <v>68.260000000000005</v>
      </c>
      <c r="S54" s="8">
        <v>6.79</v>
      </c>
      <c r="T54" s="8">
        <v>62.83</v>
      </c>
      <c r="U54" s="33">
        <v>9.1999999999999993</v>
      </c>
      <c r="V54" s="33">
        <v>68.2</v>
      </c>
      <c r="W54" s="8">
        <v>7.86</v>
      </c>
      <c r="X54" s="13"/>
      <c r="Y54" s="8"/>
      <c r="Z54" s="114"/>
      <c r="AA54" s="114"/>
      <c r="AB54" s="114"/>
      <c r="AC54" s="114">
        <v>0</v>
      </c>
      <c r="AD54" s="81"/>
    </row>
    <row r="55" spans="1:30" s="15" customFormat="1" ht="15" x14ac:dyDescent="0.2">
      <c r="A55" s="81"/>
      <c r="B55" s="81" t="s">
        <v>76</v>
      </c>
      <c r="C55" s="81" t="s">
        <v>101</v>
      </c>
      <c r="D55" s="81" t="s">
        <v>763</v>
      </c>
      <c r="E55" s="9" t="s">
        <v>331</v>
      </c>
      <c r="F55" s="8"/>
      <c r="G55" s="8">
        <v>1</v>
      </c>
      <c r="H55" s="8"/>
      <c r="I55" s="8"/>
      <c r="J55" s="8"/>
      <c r="K55" s="34" t="s">
        <v>767</v>
      </c>
      <c r="L55" s="8" t="s">
        <v>768</v>
      </c>
      <c r="M55" s="8" t="s">
        <v>769</v>
      </c>
      <c r="N55" s="8">
        <v>23</v>
      </c>
      <c r="O55" s="8">
        <v>21</v>
      </c>
      <c r="P55" s="8">
        <v>17.79</v>
      </c>
      <c r="Q55" s="8">
        <v>4.01</v>
      </c>
      <c r="R55" s="8">
        <v>18.14</v>
      </c>
      <c r="S55" s="33">
        <v>3.3</v>
      </c>
      <c r="T55" s="8">
        <v>23.24</v>
      </c>
      <c r="U55" s="8">
        <v>4.53</v>
      </c>
      <c r="V55" s="8">
        <v>19.46</v>
      </c>
      <c r="W55" s="8">
        <v>4.24</v>
      </c>
      <c r="X55" s="13">
        <v>0.20499999999999999</v>
      </c>
      <c r="Y55" s="8" t="s">
        <v>770</v>
      </c>
      <c r="Z55" s="114" t="s">
        <v>648</v>
      </c>
      <c r="AA55" s="114">
        <v>1</v>
      </c>
      <c r="AB55" s="114">
        <v>1</v>
      </c>
      <c r="AC55" s="114">
        <v>1</v>
      </c>
      <c r="AD55" s="81"/>
    </row>
    <row r="56" spans="1:30" s="15" customFormat="1" ht="15" x14ac:dyDescent="0.2">
      <c r="A56" s="81"/>
      <c r="B56" s="81" t="s">
        <v>76</v>
      </c>
      <c r="C56" s="81" t="s">
        <v>101</v>
      </c>
      <c r="D56" s="81" t="s">
        <v>763</v>
      </c>
      <c r="E56" s="9" t="s">
        <v>331</v>
      </c>
      <c r="F56" s="8">
        <v>1</v>
      </c>
      <c r="G56" s="8"/>
      <c r="H56" s="8"/>
      <c r="I56" s="8"/>
      <c r="J56" s="8">
        <v>1</v>
      </c>
      <c r="K56" s="13" t="s">
        <v>764</v>
      </c>
      <c r="L56" s="8" t="s">
        <v>771</v>
      </c>
      <c r="M56" s="8" t="s">
        <v>772</v>
      </c>
      <c r="N56" s="8">
        <v>23</v>
      </c>
      <c r="O56" s="8">
        <v>21</v>
      </c>
      <c r="P56" s="8">
        <v>44.04</v>
      </c>
      <c r="Q56" s="8">
        <v>10.85</v>
      </c>
      <c r="R56" s="33">
        <v>46.3</v>
      </c>
      <c r="S56" s="33">
        <v>11.7</v>
      </c>
      <c r="T56" s="8">
        <v>36.69</v>
      </c>
      <c r="U56" s="8">
        <v>10.65</v>
      </c>
      <c r="V56" s="8">
        <v>43.57</v>
      </c>
      <c r="W56" s="8">
        <v>11.43</v>
      </c>
      <c r="X56" s="13">
        <v>0.81200000000000006</v>
      </c>
      <c r="Y56" s="8" t="s">
        <v>773</v>
      </c>
      <c r="Z56" s="114" t="s">
        <v>648</v>
      </c>
      <c r="AA56" s="114">
        <v>1</v>
      </c>
      <c r="AB56" s="114">
        <v>1</v>
      </c>
      <c r="AC56" s="114">
        <v>0</v>
      </c>
      <c r="AD56" s="81"/>
    </row>
    <row r="57" spans="1:30" s="15" customFormat="1" ht="15" x14ac:dyDescent="0.2">
      <c r="A57" s="81"/>
      <c r="B57" s="81" t="s">
        <v>76</v>
      </c>
      <c r="C57" s="81" t="s">
        <v>101</v>
      </c>
      <c r="D57" s="81" t="s">
        <v>763</v>
      </c>
      <c r="E57" s="9" t="s">
        <v>340</v>
      </c>
      <c r="F57" s="8">
        <v>1</v>
      </c>
      <c r="G57" s="8"/>
      <c r="H57" s="8"/>
      <c r="I57" s="8">
        <v>1</v>
      </c>
      <c r="J57" s="8"/>
      <c r="K57" s="13" t="s">
        <v>348</v>
      </c>
      <c r="L57" s="8" t="s">
        <v>774</v>
      </c>
      <c r="M57" s="8" t="s">
        <v>775</v>
      </c>
      <c r="N57" s="8">
        <v>43</v>
      </c>
      <c r="O57" s="8">
        <v>45</v>
      </c>
      <c r="P57" s="8">
        <v>36.020000000000003</v>
      </c>
      <c r="Q57" s="8">
        <v>5.89</v>
      </c>
      <c r="R57" s="8">
        <v>34.619999999999997</v>
      </c>
      <c r="S57" s="8">
        <v>6.58</v>
      </c>
      <c r="T57" s="8">
        <v>33.49</v>
      </c>
      <c r="U57" s="8">
        <v>6.43</v>
      </c>
      <c r="V57" s="8">
        <v>34.76</v>
      </c>
      <c r="W57" s="8">
        <v>5.44</v>
      </c>
      <c r="X57" s="13">
        <v>0.41</v>
      </c>
      <c r="Y57" s="8" t="s">
        <v>776</v>
      </c>
      <c r="Z57" s="114"/>
      <c r="AA57" s="114"/>
      <c r="AB57" s="114"/>
      <c r="AC57" s="114">
        <v>0</v>
      </c>
      <c r="AD57" s="81"/>
    </row>
    <row r="58" spans="1:30" s="15" customFormat="1" ht="23.25" customHeight="1" x14ac:dyDescent="0.2">
      <c r="A58" s="81"/>
      <c r="B58" s="81" t="s">
        <v>215</v>
      </c>
      <c r="C58" s="81" t="s">
        <v>101</v>
      </c>
      <c r="D58" s="81" t="s">
        <v>763</v>
      </c>
      <c r="E58" s="9" t="s">
        <v>351</v>
      </c>
      <c r="F58" s="8">
        <v>1</v>
      </c>
      <c r="G58" s="8"/>
      <c r="H58" s="8"/>
      <c r="I58" s="8">
        <v>1</v>
      </c>
      <c r="J58" s="8"/>
      <c r="K58" s="13" t="s">
        <v>233</v>
      </c>
      <c r="L58" s="24" t="s">
        <v>777</v>
      </c>
      <c r="M58" s="8" t="s">
        <v>778</v>
      </c>
      <c r="N58" s="8">
        <v>20</v>
      </c>
      <c r="O58" s="8">
        <v>22</v>
      </c>
      <c r="P58" s="8">
        <v>35.4</v>
      </c>
      <c r="Q58" s="8">
        <v>5.89</v>
      </c>
      <c r="R58" s="8">
        <v>34.409999999999997</v>
      </c>
      <c r="S58" s="8">
        <v>6.44</v>
      </c>
      <c r="T58" s="8">
        <v>29.2</v>
      </c>
      <c r="U58" s="8">
        <v>6.75</v>
      </c>
      <c r="V58" s="8">
        <v>31.91</v>
      </c>
      <c r="W58" s="8">
        <v>5.44</v>
      </c>
      <c r="X58" s="13"/>
      <c r="Y58" s="8"/>
      <c r="Z58" s="114"/>
      <c r="AA58" s="114"/>
      <c r="AB58" s="114"/>
      <c r="AC58" s="114">
        <v>0</v>
      </c>
      <c r="AD58" s="81"/>
    </row>
    <row r="59" spans="1:30" s="15" customFormat="1" ht="24" customHeight="1" x14ac:dyDescent="0.2">
      <c r="A59" s="81"/>
      <c r="B59" s="81" t="s">
        <v>215</v>
      </c>
      <c r="C59" s="81" t="s">
        <v>101</v>
      </c>
      <c r="D59" s="81" t="s">
        <v>763</v>
      </c>
      <c r="E59" s="9" t="s">
        <v>357</v>
      </c>
      <c r="F59" s="8">
        <v>1</v>
      </c>
      <c r="G59" s="8"/>
      <c r="H59" s="8"/>
      <c r="I59" s="8">
        <v>1</v>
      </c>
      <c r="J59" s="8"/>
      <c r="K59" s="13" t="s">
        <v>233</v>
      </c>
      <c r="L59" s="24" t="s">
        <v>779</v>
      </c>
      <c r="M59" s="8" t="s">
        <v>779</v>
      </c>
      <c r="N59" s="11">
        <v>21</v>
      </c>
      <c r="O59" s="11">
        <v>31</v>
      </c>
      <c r="P59" s="11">
        <v>2.96</v>
      </c>
      <c r="Q59" s="11">
        <v>0.68</v>
      </c>
      <c r="R59" s="11">
        <v>2.94</v>
      </c>
      <c r="S59" s="11">
        <v>0.83</v>
      </c>
      <c r="T59" s="11">
        <v>2.4700000000000002</v>
      </c>
      <c r="U59" s="114">
        <v>0.53</v>
      </c>
      <c r="V59" s="11">
        <v>2.84</v>
      </c>
      <c r="W59" s="11">
        <v>0.79</v>
      </c>
      <c r="X59" s="13" t="s">
        <v>100</v>
      </c>
      <c r="Y59" s="8" t="s">
        <v>100</v>
      </c>
      <c r="Z59" s="114"/>
      <c r="AA59" s="114"/>
      <c r="AB59" s="114"/>
      <c r="AC59" s="114">
        <v>0</v>
      </c>
      <c r="AD59" s="81"/>
    </row>
    <row r="60" spans="1:30" s="15" customFormat="1" ht="19.5" customHeight="1" x14ac:dyDescent="0.2">
      <c r="A60" s="114"/>
      <c r="B60" s="114" t="s">
        <v>215</v>
      </c>
      <c r="C60" s="114" t="s">
        <v>101</v>
      </c>
      <c r="D60" s="114" t="s">
        <v>763</v>
      </c>
      <c r="E60" s="31" t="s">
        <v>357</v>
      </c>
      <c r="F60" s="11">
        <v>1</v>
      </c>
      <c r="G60" s="11"/>
      <c r="H60" s="11"/>
      <c r="I60" s="11"/>
      <c r="J60" s="11"/>
      <c r="K60" s="11" t="s">
        <v>233</v>
      </c>
      <c r="L60" s="30" t="s">
        <v>779</v>
      </c>
      <c r="M60" s="11" t="s">
        <v>779</v>
      </c>
      <c r="N60" s="11">
        <v>33</v>
      </c>
      <c r="O60" s="11">
        <v>34</v>
      </c>
      <c r="P60" s="11">
        <v>2.2999999999999998</v>
      </c>
      <c r="Q60" s="11">
        <v>0.7</v>
      </c>
      <c r="R60" s="11">
        <v>2.2999999999999998</v>
      </c>
      <c r="S60" s="11">
        <v>0.67</v>
      </c>
      <c r="T60" s="11">
        <v>2.08</v>
      </c>
      <c r="U60" s="114">
        <v>0.65</v>
      </c>
      <c r="V60" s="11">
        <v>2.3199999999999998</v>
      </c>
      <c r="W60" s="11">
        <v>0.64</v>
      </c>
      <c r="X60" s="11"/>
      <c r="Y60" s="11"/>
      <c r="Z60" s="114"/>
      <c r="AA60" s="114"/>
      <c r="AB60" s="114"/>
      <c r="AC60" s="114">
        <v>0</v>
      </c>
      <c r="AD60" s="114"/>
    </row>
    <row r="61" spans="1:30" s="15" customFormat="1" ht="15" x14ac:dyDescent="0.2">
      <c r="A61" s="81"/>
      <c r="B61" s="81" t="s">
        <v>76</v>
      </c>
      <c r="C61" s="81" t="s">
        <v>101</v>
      </c>
      <c r="D61" s="81" t="s">
        <v>763</v>
      </c>
      <c r="E61" s="49" t="s">
        <v>366</v>
      </c>
      <c r="F61" s="8">
        <v>1</v>
      </c>
      <c r="G61" s="8"/>
      <c r="H61" s="8"/>
      <c r="I61" s="8">
        <v>1</v>
      </c>
      <c r="J61" s="8"/>
      <c r="K61" s="13" t="s">
        <v>780</v>
      </c>
      <c r="L61" s="8" t="s">
        <v>781</v>
      </c>
      <c r="M61" s="8" t="s">
        <v>782</v>
      </c>
      <c r="N61" s="81">
        <v>57</v>
      </c>
      <c r="O61" s="81">
        <v>70</v>
      </c>
      <c r="P61" s="81">
        <v>3.52</v>
      </c>
      <c r="Q61" s="81">
        <v>0.56999999999999995</v>
      </c>
      <c r="R61" s="81">
        <v>3.28</v>
      </c>
      <c r="S61" s="81">
        <v>0.62</v>
      </c>
      <c r="T61" s="81">
        <v>3.27</v>
      </c>
      <c r="U61" s="81">
        <v>0.59</v>
      </c>
      <c r="V61" s="81">
        <v>3.2</v>
      </c>
      <c r="W61" s="81">
        <v>0.64</v>
      </c>
      <c r="X61" s="13"/>
      <c r="Y61" s="8"/>
      <c r="Z61" s="114"/>
      <c r="AA61" s="114">
        <v>0</v>
      </c>
      <c r="AB61" s="114">
        <v>0</v>
      </c>
      <c r="AC61" s="114">
        <v>0</v>
      </c>
      <c r="AD61" s="81" t="s">
        <v>783</v>
      </c>
    </row>
    <row r="62" spans="1:30" s="15" customFormat="1" ht="21" customHeight="1" x14ac:dyDescent="0.2">
      <c r="A62" s="81"/>
      <c r="B62" s="81" t="s">
        <v>215</v>
      </c>
      <c r="C62" s="81" t="s">
        <v>76</v>
      </c>
      <c r="D62" s="81" t="s">
        <v>76</v>
      </c>
      <c r="E62" s="58" t="s">
        <v>378</v>
      </c>
      <c r="F62" s="8">
        <v>1</v>
      </c>
      <c r="G62" s="8"/>
      <c r="H62" s="8"/>
      <c r="I62" s="8"/>
      <c r="J62" s="8">
        <v>1</v>
      </c>
      <c r="K62" s="23" t="s">
        <v>784</v>
      </c>
      <c r="L62" s="24" t="s">
        <v>785</v>
      </c>
      <c r="M62" s="8" t="s">
        <v>786</v>
      </c>
      <c r="N62" s="8">
        <v>15</v>
      </c>
      <c r="O62" s="11">
        <v>19</v>
      </c>
      <c r="P62" s="8">
        <v>70.86</v>
      </c>
      <c r="Q62" s="8">
        <v>2.06</v>
      </c>
      <c r="R62" s="13">
        <v>77.73</v>
      </c>
      <c r="S62" s="13">
        <v>4.67</v>
      </c>
      <c r="T62" s="8">
        <v>50.68</v>
      </c>
      <c r="U62" s="8">
        <v>9.74</v>
      </c>
      <c r="V62" s="13">
        <v>76.260000000000005</v>
      </c>
      <c r="W62" s="13">
        <v>8.93</v>
      </c>
      <c r="X62" s="13" t="s">
        <v>100</v>
      </c>
      <c r="Y62" s="8" t="s">
        <v>100</v>
      </c>
      <c r="Z62" s="114" t="s">
        <v>648</v>
      </c>
      <c r="AA62" s="114">
        <v>1</v>
      </c>
      <c r="AB62" s="114">
        <v>2</v>
      </c>
      <c r="AC62" s="114">
        <v>0</v>
      </c>
      <c r="AD62" s="81"/>
    </row>
    <row r="63" spans="1:30" s="15" customFormat="1" ht="15" x14ac:dyDescent="0.2">
      <c r="A63" s="81"/>
      <c r="B63" s="114" t="s">
        <v>215</v>
      </c>
      <c r="C63" s="114"/>
      <c r="D63" s="114" t="s">
        <v>76</v>
      </c>
      <c r="E63" s="69" t="s">
        <v>378</v>
      </c>
      <c r="F63" s="8">
        <v>1</v>
      </c>
      <c r="G63" s="8"/>
      <c r="H63" s="8"/>
      <c r="I63" s="8"/>
      <c r="J63" s="8">
        <v>1</v>
      </c>
      <c r="K63" s="23" t="s">
        <v>784</v>
      </c>
      <c r="L63" s="11" t="s">
        <v>785</v>
      </c>
      <c r="M63" s="11" t="s">
        <v>786</v>
      </c>
      <c r="N63" s="11">
        <v>15</v>
      </c>
      <c r="O63" s="11">
        <v>20</v>
      </c>
      <c r="P63" s="11">
        <v>70.86</v>
      </c>
      <c r="Q63" s="11">
        <v>2.06</v>
      </c>
      <c r="R63" s="11">
        <v>71.95</v>
      </c>
      <c r="S63" s="11">
        <v>2.13</v>
      </c>
      <c r="T63" s="11">
        <v>50.68</v>
      </c>
      <c r="U63" s="11">
        <v>9.74</v>
      </c>
      <c r="V63" s="11">
        <v>66.099999999999994</v>
      </c>
      <c r="W63" s="11">
        <v>2.2200000000000002</v>
      </c>
      <c r="X63" s="13"/>
      <c r="Y63" s="8"/>
      <c r="Z63" s="114" t="s">
        <v>648</v>
      </c>
      <c r="AA63" s="114">
        <v>1</v>
      </c>
      <c r="AB63" s="114">
        <v>2</v>
      </c>
      <c r="AC63" s="114">
        <v>0</v>
      </c>
      <c r="AD63" s="81"/>
    </row>
    <row r="64" spans="1:30" s="18" customFormat="1" ht="15" x14ac:dyDescent="0.2">
      <c r="A64" s="81"/>
      <c r="B64" s="81" t="s">
        <v>101</v>
      </c>
      <c r="C64" s="81" t="s">
        <v>76</v>
      </c>
      <c r="D64" s="81" t="s">
        <v>76</v>
      </c>
      <c r="E64" s="58" t="s">
        <v>409</v>
      </c>
      <c r="F64" s="8">
        <v>1</v>
      </c>
      <c r="G64" s="8"/>
      <c r="H64" s="8"/>
      <c r="I64" s="8"/>
      <c r="J64" s="8">
        <v>1</v>
      </c>
      <c r="K64" s="113" t="s">
        <v>421</v>
      </c>
      <c r="L64" s="81" t="s">
        <v>787</v>
      </c>
      <c r="M64" s="81" t="s">
        <v>788</v>
      </c>
      <c r="N64" s="8">
        <v>15</v>
      </c>
      <c r="O64" s="8">
        <v>15</v>
      </c>
      <c r="P64" s="8">
        <v>78.599999999999994</v>
      </c>
      <c r="Q64" s="8">
        <v>16.63</v>
      </c>
      <c r="R64" s="8">
        <v>77.13</v>
      </c>
      <c r="S64" s="8">
        <v>12.22</v>
      </c>
      <c r="T64" s="8">
        <v>65.33</v>
      </c>
      <c r="U64" s="8">
        <v>16.079999999999998</v>
      </c>
      <c r="V64" s="8">
        <v>70.27</v>
      </c>
      <c r="W64" s="8">
        <v>14.06</v>
      </c>
      <c r="X64" s="13"/>
      <c r="Y64" s="8"/>
      <c r="Z64" s="114" t="s">
        <v>100</v>
      </c>
      <c r="AA64" s="114" t="s">
        <v>100</v>
      </c>
      <c r="AB64" s="114" t="s">
        <v>100</v>
      </c>
      <c r="AC64" s="114">
        <v>0</v>
      </c>
      <c r="AD64" s="81"/>
    </row>
    <row r="65" spans="1:30" s="15" customFormat="1" ht="15" x14ac:dyDescent="0.2">
      <c r="A65" s="81"/>
      <c r="B65" s="81" t="s">
        <v>101</v>
      </c>
      <c r="C65" s="81" t="s">
        <v>76</v>
      </c>
      <c r="D65" s="81" t="s">
        <v>76</v>
      </c>
      <c r="E65" s="58" t="s">
        <v>416</v>
      </c>
      <c r="F65" s="8">
        <v>1</v>
      </c>
      <c r="G65" s="8"/>
      <c r="H65" s="8"/>
      <c r="I65" s="8"/>
      <c r="J65" s="8">
        <v>1</v>
      </c>
      <c r="K65" s="113" t="s">
        <v>421</v>
      </c>
      <c r="L65" s="8" t="s">
        <v>789</v>
      </c>
      <c r="M65" s="8" t="s">
        <v>790</v>
      </c>
      <c r="N65" s="14">
        <v>22</v>
      </c>
      <c r="O65" s="14">
        <v>20</v>
      </c>
      <c r="P65" s="8">
        <v>63</v>
      </c>
      <c r="Q65" s="8">
        <v>6.86</v>
      </c>
      <c r="R65" s="8">
        <v>59.35</v>
      </c>
      <c r="S65" s="8">
        <v>11.64</v>
      </c>
      <c r="T65" s="8">
        <v>58.86</v>
      </c>
      <c r="U65" s="8">
        <v>7.56</v>
      </c>
      <c r="V65" s="8">
        <v>58.8</v>
      </c>
      <c r="W65" s="8">
        <v>8.39</v>
      </c>
      <c r="X65" s="13"/>
      <c r="Y65" s="8"/>
      <c r="Z65" s="114" t="s">
        <v>100</v>
      </c>
      <c r="AA65" s="114" t="s">
        <v>100</v>
      </c>
      <c r="AB65" s="114" t="s">
        <v>100</v>
      </c>
      <c r="AC65" s="114">
        <v>0</v>
      </c>
      <c r="AD65" s="81"/>
    </row>
    <row r="66" spans="1:30" ht="15" x14ac:dyDescent="0.2">
      <c r="A66" s="8"/>
      <c r="B66" s="8" t="s">
        <v>127</v>
      </c>
      <c r="C66" s="8" t="s">
        <v>76</v>
      </c>
      <c r="D66" s="8" t="s">
        <v>76</v>
      </c>
      <c r="E66" s="58" t="s">
        <v>516</v>
      </c>
      <c r="F66" s="8"/>
      <c r="G66" s="8">
        <v>1</v>
      </c>
      <c r="H66" s="8"/>
      <c r="I66" s="8"/>
      <c r="J66" s="8"/>
      <c r="K66" s="8" t="s">
        <v>791</v>
      </c>
      <c r="L66" s="14" t="s">
        <v>792</v>
      </c>
      <c r="M66" s="14" t="s">
        <v>793</v>
      </c>
      <c r="N66" s="8">
        <v>24</v>
      </c>
      <c r="O66" s="14">
        <v>24</v>
      </c>
      <c r="P66" s="8" t="s">
        <v>794</v>
      </c>
      <c r="Q66" s="8" t="s">
        <v>795</v>
      </c>
      <c r="R66" s="8" t="s">
        <v>796</v>
      </c>
      <c r="S66" s="8" t="s">
        <v>797</v>
      </c>
      <c r="T66" s="8" t="s">
        <v>798</v>
      </c>
      <c r="U66" s="8" t="s">
        <v>799</v>
      </c>
      <c r="V66" s="8">
        <v>45.208300000000001</v>
      </c>
      <c r="W66" s="8">
        <v>15.775539999999999</v>
      </c>
      <c r="X66" s="8"/>
      <c r="Y66" s="8"/>
      <c r="Z66" s="8" t="s">
        <v>648</v>
      </c>
      <c r="AA66" s="8">
        <v>1</v>
      </c>
      <c r="AB66" s="8">
        <v>1</v>
      </c>
      <c r="AC66" s="8">
        <v>0</v>
      </c>
      <c r="AD66" s="8"/>
    </row>
    <row r="67" spans="1:30" s="15" customFormat="1" ht="18" customHeight="1" x14ac:dyDescent="0.2">
      <c r="A67" s="81"/>
      <c r="B67" s="81" t="s">
        <v>127</v>
      </c>
      <c r="C67" s="81" t="s">
        <v>76</v>
      </c>
      <c r="D67" s="81" t="s">
        <v>76</v>
      </c>
      <c r="E67" s="58" t="s">
        <v>422</v>
      </c>
      <c r="F67" s="8"/>
      <c r="G67" s="8">
        <v>1</v>
      </c>
      <c r="H67" s="8"/>
      <c r="I67" s="8"/>
      <c r="J67" s="8"/>
      <c r="K67" s="13" t="s">
        <v>800</v>
      </c>
      <c r="L67" s="14" t="s">
        <v>801</v>
      </c>
      <c r="M67" s="14" t="s">
        <v>802</v>
      </c>
      <c r="N67" s="11">
        <v>30</v>
      </c>
      <c r="O67" s="8">
        <v>30</v>
      </c>
      <c r="P67" s="11">
        <v>40.9</v>
      </c>
      <c r="Q67" s="11">
        <v>138.024</v>
      </c>
      <c r="R67" s="11">
        <v>45</v>
      </c>
      <c r="S67" s="11">
        <v>283.86200000000002</v>
      </c>
      <c r="T67" s="11">
        <v>78.37</v>
      </c>
      <c r="U67" s="11">
        <v>468.03300000000002</v>
      </c>
      <c r="V67" s="11">
        <v>46.47</v>
      </c>
      <c r="W67" s="11">
        <v>215.77500000000001</v>
      </c>
      <c r="X67" s="13"/>
      <c r="Y67" s="8"/>
      <c r="Z67" s="114" t="s">
        <v>100</v>
      </c>
      <c r="AA67" s="114" t="s">
        <v>100</v>
      </c>
      <c r="AB67" s="114" t="s">
        <v>100</v>
      </c>
      <c r="AC67" s="114">
        <v>1</v>
      </c>
      <c r="AD67" s="81"/>
    </row>
    <row r="68" spans="1:30" s="15" customFormat="1" ht="21.75" customHeight="1" x14ac:dyDescent="0.2">
      <c r="A68" s="81"/>
      <c r="B68" s="114" t="s">
        <v>127</v>
      </c>
      <c r="C68" s="114"/>
      <c r="D68" s="114" t="s">
        <v>76</v>
      </c>
      <c r="E68" s="69" t="s">
        <v>422</v>
      </c>
      <c r="F68" s="8"/>
      <c r="G68" s="8">
        <v>1</v>
      </c>
      <c r="H68" s="8"/>
      <c r="I68" s="8"/>
      <c r="J68" s="8"/>
      <c r="K68" s="11" t="s">
        <v>800</v>
      </c>
      <c r="L68" s="35" t="s">
        <v>801</v>
      </c>
      <c r="M68" s="35" t="s">
        <v>802</v>
      </c>
      <c r="N68" s="30">
        <v>30</v>
      </c>
      <c r="O68" s="30">
        <v>30</v>
      </c>
      <c r="P68" s="11">
        <v>38.729999999999997</v>
      </c>
      <c r="Q68" s="30">
        <v>71.513000000000005</v>
      </c>
      <c r="R68" s="30">
        <v>45</v>
      </c>
      <c r="S68" s="30">
        <v>283.86200000000002</v>
      </c>
      <c r="T68" s="30">
        <v>75.23</v>
      </c>
      <c r="U68" s="30">
        <v>487.42599999999999</v>
      </c>
      <c r="V68" s="30">
        <v>46.47</v>
      </c>
      <c r="W68" s="30">
        <v>215.77500000000001</v>
      </c>
      <c r="X68" s="13"/>
      <c r="Y68" s="8"/>
      <c r="Z68" s="114" t="s">
        <v>100</v>
      </c>
      <c r="AA68" s="114" t="s">
        <v>100</v>
      </c>
      <c r="AB68" s="114" t="s">
        <v>100</v>
      </c>
      <c r="AC68" s="114">
        <v>1</v>
      </c>
      <c r="AD68" s="81"/>
    </row>
    <row r="69" spans="1:30" s="15" customFormat="1" ht="15" x14ac:dyDescent="0.2">
      <c r="A69" s="81"/>
      <c r="B69" s="114" t="s">
        <v>127</v>
      </c>
      <c r="C69" s="114"/>
      <c r="D69" s="114" t="s">
        <v>76</v>
      </c>
      <c r="E69" s="68" t="s">
        <v>422</v>
      </c>
      <c r="F69" s="8">
        <v>1</v>
      </c>
      <c r="G69" s="8"/>
      <c r="H69" s="8"/>
      <c r="I69" s="8">
        <v>1</v>
      </c>
      <c r="J69" s="8"/>
      <c r="K69" s="11" t="s">
        <v>803</v>
      </c>
      <c r="L69" s="14" t="s">
        <v>804</v>
      </c>
      <c r="M69" s="14" t="s">
        <v>805</v>
      </c>
      <c r="N69" s="30">
        <v>30</v>
      </c>
      <c r="O69" s="30">
        <v>30</v>
      </c>
      <c r="P69" s="11">
        <v>83.07</v>
      </c>
      <c r="Q69" s="30">
        <v>20.66</v>
      </c>
      <c r="R69" s="30">
        <v>92.23</v>
      </c>
      <c r="S69" s="30">
        <v>18.89</v>
      </c>
      <c r="T69" s="30">
        <v>79.569999999999993</v>
      </c>
      <c r="U69" s="30">
        <v>17.84</v>
      </c>
      <c r="V69" s="30">
        <v>93.57</v>
      </c>
      <c r="W69" s="30">
        <v>20.18</v>
      </c>
      <c r="X69" s="13"/>
      <c r="Y69" s="8"/>
      <c r="Z69" s="114" t="s">
        <v>100</v>
      </c>
      <c r="AA69" s="114" t="s">
        <v>100</v>
      </c>
      <c r="AB69" s="114" t="s">
        <v>100</v>
      </c>
      <c r="AC69" s="114">
        <v>0</v>
      </c>
      <c r="AD69" s="81"/>
    </row>
    <row r="70" spans="1:30" s="15" customFormat="1" ht="15" x14ac:dyDescent="0.2">
      <c r="A70" s="8"/>
      <c r="B70" s="14" t="s">
        <v>127</v>
      </c>
      <c r="C70" s="14" t="s">
        <v>76</v>
      </c>
      <c r="D70" s="14" t="s">
        <v>76</v>
      </c>
      <c r="E70" s="26" t="s">
        <v>422</v>
      </c>
      <c r="F70" s="14">
        <v>1</v>
      </c>
      <c r="G70" s="14"/>
      <c r="H70" s="14"/>
      <c r="I70" s="14">
        <v>1</v>
      </c>
      <c r="J70" s="14"/>
      <c r="K70" s="13" t="s">
        <v>803</v>
      </c>
      <c r="L70" s="14" t="s">
        <v>804</v>
      </c>
      <c r="M70" s="14" t="s">
        <v>805</v>
      </c>
      <c r="N70" s="11">
        <v>30</v>
      </c>
      <c r="O70" s="24">
        <v>30</v>
      </c>
      <c r="P70" s="30">
        <v>96.6</v>
      </c>
      <c r="Q70" s="30">
        <v>23.7</v>
      </c>
      <c r="R70" s="30">
        <v>92.23</v>
      </c>
      <c r="S70" s="30">
        <v>18.89</v>
      </c>
      <c r="T70" s="30">
        <v>90.1</v>
      </c>
      <c r="U70" s="30">
        <v>27.15</v>
      </c>
      <c r="V70" s="30">
        <v>93.57</v>
      </c>
      <c r="W70" s="30">
        <v>20.18</v>
      </c>
      <c r="X70" s="13"/>
      <c r="Y70" s="8"/>
      <c r="Z70" s="11" t="s">
        <v>100</v>
      </c>
      <c r="AA70" s="11" t="s">
        <v>100</v>
      </c>
      <c r="AB70" s="11" t="s">
        <v>100</v>
      </c>
      <c r="AC70" s="11">
        <v>0</v>
      </c>
      <c r="AD70" s="8"/>
    </row>
    <row r="71" spans="1:30" s="15" customFormat="1" ht="15" x14ac:dyDescent="0.2">
      <c r="A71" s="81"/>
      <c r="B71" s="14" t="s">
        <v>127</v>
      </c>
      <c r="C71" s="14" t="s">
        <v>101</v>
      </c>
      <c r="D71" s="81" t="s">
        <v>763</v>
      </c>
      <c r="E71" s="9" t="s">
        <v>432</v>
      </c>
      <c r="F71" s="8"/>
      <c r="G71" s="8"/>
      <c r="H71" s="8"/>
      <c r="I71" s="8"/>
      <c r="J71" s="8">
        <v>1</v>
      </c>
      <c r="K71" s="13" t="s">
        <v>806</v>
      </c>
      <c r="L71" s="36" t="s">
        <v>807</v>
      </c>
      <c r="M71" s="36" t="s">
        <v>808</v>
      </c>
      <c r="N71" s="8">
        <v>27</v>
      </c>
      <c r="O71" s="8">
        <v>25</v>
      </c>
      <c r="P71" s="8">
        <v>17.77</v>
      </c>
      <c r="Q71" s="8">
        <v>5.7</v>
      </c>
      <c r="R71" s="8">
        <v>18.43</v>
      </c>
      <c r="S71" s="8">
        <v>5.14</v>
      </c>
      <c r="T71" s="8">
        <v>22.93</v>
      </c>
      <c r="U71" s="8">
        <v>6.42</v>
      </c>
      <c r="V71" s="8">
        <v>20.23</v>
      </c>
      <c r="W71" s="8">
        <v>6.47</v>
      </c>
      <c r="X71" s="13"/>
      <c r="Y71" s="8"/>
      <c r="Z71" s="114"/>
      <c r="AA71" s="114"/>
      <c r="AB71" s="114"/>
      <c r="AC71" s="114">
        <v>1</v>
      </c>
      <c r="AD71" s="81"/>
    </row>
    <row r="72" spans="1:30" s="15" customFormat="1" ht="15" x14ac:dyDescent="0.2">
      <c r="A72" s="81"/>
      <c r="B72" s="81" t="s">
        <v>76</v>
      </c>
      <c r="C72" s="81" t="s">
        <v>101</v>
      </c>
      <c r="D72" s="81" t="s">
        <v>763</v>
      </c>
      <c r="E72" s="9" t="s">
        <v>443</v>
      </c>
      <c r="F72" s="8"/>
      <c r="G72" s="8"/>
      <c r="H72" s="8">
        <v>1</v>
      </c>
      <c r="I72" s="8"/>
      <c r="J72" s="8"/>
      <c r="K72" s="23" t="s">
        <v>809</v>
      </c>
      <c r="L72" s="37" t="s">
        <v>810</v>
      </c>
      <c r="M72" s="8" t="s">
        <v>811</v>
      </c>
      <c r="N72" s="8">
        <v>56</v>
      </c>
      <c r="O72" s="8">
        <v>52</v>
      </c>
      <c r="P72" s="8">
        <v>134.93</v>
      </c>
      <c r="Q72" s="8">
        <v>17.989999999999998</v>
      </c>
      <c r="R72" s="8">
        <v>137.88</v>
      </c>
      <c r="S72" s="8">
        <v>14.44</v>
      </c>
      <c r="T72" s="8">
        <v>139.05000000000001</v>
      </c>
      <c r="U72" s="8">
        <v>18.760000000000002</v>
      </c>
      <c r="V72" s="8">
        <v>138.37</v>
      </c>
      <c r="W72" s="8">
        <v>14.45</v>
      </c>
      <c r="X72" s="13">
        <v>0.183</v>
      </c>
      <c r="Y72" s="8" t="s">
        <v>812</v>
      </c>
      <c r="Z72" s="114" t="s">
        <v>648</v>
      </c>
      <c r="AA72" s="114">
        <v>1</v>
      </c>
      <c r="AB72" s="114">
        <v>1</v>
      </c>
      <c r="AC72" s="114">
        <v>1</v>
      </c>
      <c r="AD72" s="81" t="s">
        <v>452</v>
      </c>
    </row>
    <row r="73" spans="1:30" s="15" customFormat="1" ht="15" x14ac:dyDescent="0.2">
      <c r="A73" s="81"/>
      <c r="B73" s="81" t="s">
        <v>76</v>
      </c>
      <c r="C73" s="81" t="s">
        <v>101</v>
      </c>
      <c r="D73" s="81" t="s">
        <v>763</v>
      </c>
      <c r="E73" s="9" t="s">
        <v>443</v>
      </c>
      <c r="F73" s="8"/>
      <c r="G73" s="8"/>
      <c r="H73" s="8">
        <v>1</v>
      </c>
      <c r="I73" s="8"/>
      <c r="J73" s="8"/>
      <c r="K73" s="23" t="s">
        <v>813</v>
      </c>
      <c r="L73" s="8" t="s">
        <v>814</v>
      </c>
      <c r="M73" s="8" t="s">
        <v>815</v>
      </c>
      <c r="N73" s="8">
        <v>56</v>
      </c>
      <c r="O73" s="8">
        <v>52</v>
      </c>
      <c r="P73" s="8">
        <v>36.75</v>
      </c>
      <c r="Q73" s="8">
        <v>5.17</v>
      </c>
      <c r="R73" s="8">
        <v>35.4</v>
      </c>
      <c r="S73" s="8">
        <v>7.84</v>
      </c>
      <c r="T73" s="8">
        <v>38.979999999999997</v>
      </c>
      <c r="U73" s="8">
        <v>5.6</v>
      </c>
      <c r="V73" s="8">
        <v>36.06</v>
      </c>
      <c r="W73" s="8">
        <v>7.33</v>
      </c>
      <c r="X73" s="13">
        <v>5.7000000000000002E-2</v>
      </c>
      <c r="Y73" s="8" t="s">
        <v>816</v>
      </c>
      <c r="Z73" s="114" t="s">
        <v>648</v>
      </c>
      <c r="AA73" s="114">
        <v>1</v>
      </c>
      <c r="AB73" s="114">
        <v>1</v>
      </c>
      <c r="AC73" s="114">
        <v>1</v>
      </c>
      <c r="AD73" s="81" t="s">
        <v>452</v>
      </c>
    </row>
    <row r="74" spans="1:30" s="15" customFormat="1" ht="15" x14ac:dyDescent="0.2">
      <c r="A74" s="81"/>
      <c r="B74" s="81" t="s">
        <v>76</v>
      </c>
      <c r="C74" s="81" t="s">
        <v>101</v>
      </c>
      <c r="D74" s="81" t="s">
        <v>763</v>
      </c>
      <c r="E74" s="9" t="s">
        <v>443</v>
      </c>
      <c r="F74" s="8">
        <v>1</v>
      </c>
      <c r="G74" s="8"/>
      <c r="H74" s="8"/>
      <c r="I74" s="8">
        <v>1</v>
      </c>
      <c r="J74" s="8"/>
      <c r="K74" s="34" t="s">
        <v>233</v>
      </c>
      <c r="L74" s="8" t="s">
        <v>817</v>
      </c>
      <c r="M74" s="8" t="s">
        <v>818</v>
      </c>
      <c r="N74" s="8">
        <v>56</v>
      </c>
      <c r="O74" s="8">
        <v>52</v>
      </c>
      <c r="P74" s="8">
        <v>98.27</v>
      </c>
      <c r="Q74" s="8">
        <v>19.239999999999998</v>
      </c>
      <c r="R74" s="8">
        <v>94.02</v>
      </c>
      <c r="S74" s="8">
        <v>19.55</v>
      </c>
      <c r="T74" s="8">
        <v>95.63</v>
      </c>
      <c r="U74" s="8">
        <v>17.55</v>
      </c>
      <c r="V74" s="8">
        <v>94.38</v>
      </c>
      <c r="W74" s="8">
        <v>19.95</v>
      </c>
      <c r="X74" s="13">
        <v>0.14399999999999999</v>
      </c>
      <c r="Y74" s="8" t="s">
        <v>819</v>
      </c>
      <c r="Z74" s="114" t="s">
        <v>648</v>
      </c>
      <c r="AA74" s="114">
        <v>1</v>
      </c>
      <c r="AB74" s="114">
        <v>1</v>
      </c>
      <c r="AC74" s="114">
        <v>0</v>
      </c>
      <c r="AD74" s="81" t="s">
        <v>452</v>
      </c>
    </row>
    <row r="75" spans="1:30" s="97" customFormat="1" ht="17" customHeight="1" x14ac:dyDescent="0.2">
      <c r="A75" s="117"/>
      <c r="B75" s="117" t="s">
        <v>215</v>
      </c>
      <c r="C75" s="117" t="s">
        <v>76</v>
      </c>
      <c r="D75" s="117" t="s">
        <v>76</v>
      </c>
      <c r="E75" s="95" t="s">
        <v>389</v>
      </c>
      <c r="F75" s="32">
        <v>1</v>
      </c>
      <c r="G75" s="32"/>
      <c r="H75" s="32"/>
      <c r="I75" s="32">
        <v>1</v>
      </c>
      <c r="J75" s="32"/>
      <c r="K75" s="32" t="s">
        <v>233</v>
      </c>
      <c r="L75" s="96" t="s">
        <v>779</v>
      </c>
      <c r="M75" s="32" t="s">
        <v>820</v>
      </c>
      <c r="N75" s="32">
        <v>34</v>
      </c>
      <c r="O75" s="32">
        <v>31</v>
      </c>
      <c r="P75" s="32" t="s">
        <v>448</v>
      </c>
      <c r="Q75" s="32" t="s">
        <v>448</v>
      </c>
      <c r="R75" s="32" t="s">
        <v>448</v>
      </c>
      <c r="S75" s="32" t="s">
        <v>448</v>
      </c>
      <c r="T75" s="32">
        <v>76.849999999999994</v>
      </c>
      <c r="U75" s="32" t="s">
        <v>448</v>
      </c>
      <c r="V75" s="32">
        <v>106.57</v>
      </c>
      <c r="W75" s="32" t="s">
        <v>448</v>
      </c>
      <c r="X75" s="32">
        <v>0.65400000000000003</v>
      </c>
      <c r="Y75" s="32" t="s">
        <v>821</v>
      </c>
      <c r="Z75" s="117" t="s">
        <v>100</v>
      </c>
      <c r="AA75" s="117" t="s">
        <v>100</v>
      </c>
      <c r="AB75" s="117" t="s">
        <v>100</v>
      </c>
      <c r="AC75" s="117">
        <v>0</v>
      </c>
      <c r="AD75" s="117"/>
    </row>
    <row r="76" spans="1:30" s="97" customFormat="1" ht="15" x14ac:dyDescent="0.2">
      <c r="A76" s="117"/>
      <c r="B76" s="117" t="s">
        <v>101</v>
      </c>
      <c r="C76" s="117"/>
      <c r="D76" s="32" t="s">
        <v>59</v>
      </c>
      <c r="E76" s="95" t="s">
        <v>113</v>
      </c>
      <c r="F76" s="32"/>
      <c r="G76" s="32">
        <v>1</v>
      </c>
      <c r="H76" s="32"/>
      <c r="I76" s="32"/>
      <c r="J76" s="32"/>
      <c r="K76" s="117" t="s">
        <v>822</v>
      </c>
      <c r="L76" s="117" t="s">
        <v>823</v>
      </c>
      <c r="M76" s="117"/>
      <c r="N76" s="117">
        <v>30</v>
      </c>
      <c r="O76" s="117">
        <v>30</v>
      </c>
      <c r="P76" s="117">
        <v>2.8431999999999999</v>
      </c>
      <c r="Q76" s="117">
        <v>0.43103000000000002</v>
      </c>
      <c r="R76" s="117">
        <v>2.6113</v>
      </c>
      <c r="S76" s="117">
        <v>0.70521</v>
      </c>
      <c r="T76" s="117">
        <v>3.2751000000000001</v>
      </c>
      <c r="U76" s="117">
        <v>0.70662999999999998</v>
      </c>
      <c r="V76" s="117">
        <v>2.6032000000000002</v>
      </c>
      <c r="W76" s="117">
        <v>0.63563999999999998</v>
      </c>
      <c r="X76" s="117"/>
      <c r="Y76" s="117"/>
      <c r="Z76" s="117" t="s">
        <v>671</v>
      </c>
      <c r="AA76" s="117">
        <v>1</v>
      </c>
      <c r="AB76" s="117">
        <v>1</v>
      </c>
      <c r="AC76" s="117">
        <v>1</v>
      </c>
      <c r="AD76" s="117"/>
    </row>
    <row r="77" spans="1:30" ht="15" x14ac:dyDescent="0.2">
      <c r="A77" s="81"/>
      <c r="B77" s="81" t="s">
        <v>101</v>
      </c>
      <c r="C77" s="81" t="s">
        <v>76</v>
      </c>
      <c r="D77" s="81" t="s">
        <v>76</v>
      </c>
      <c r="E77" s="9" t="s">
        <v>453</v>
      </c>
      <c r="F77" s="8">
        <v>1</v>
      </c>
      <c r="G77" s="8"/>
      <c r="H77" s="8"/>
      <c r="I77" s="8"/>
      <c r="J77" s="8">
        <v>1</v>
      </c>
      <c r="K77" s="8" t="s">
        <v>824</v>
      </c>
      <c r="L77" s="8" t="s">
        <v>825</v>
      </c>
      <c r="M77" s="8" t="s">
        <v>826</v>
      </c>
      <c r="N77" s="8">
        <v>25</v>
      </c>
      <c r="O77" s="8">
        <v>25</v>
      </c>
      <c r="P77" s="14" t="s">
        <v>100</v>
      </c>
      <c r="Q77" s="14" t="s">
        <v>100</v>
      </c>
      <c r="R77" s="14" t="s">
        <v>100</v>
      </c>
      <c r="S77" s="14" t="s">
        <v>100</v>
      </c>
      <c r="T77" s="14">
        <v>2.903</v>
      </c>
      <c r="U77" s="14">
        <v>0.48799999999999999</v>
      </c>
      <c r="V77" s="14">
        <v>3.9119999999999999</v>
      </c>
      <c r="W77" s="14">
        <v>0.84099999999999997</v>
      </c>
      <c r="X77" s="14">
        <v>0.45</v>
      </c>
      <c r="Y77" s="14" t="s">
        <v>827</v>
      </c>
      <c r="Z77" s="81" t="s">
        <v>100</v>
      </c>
      <c r="AA77" s="81" t="s">
        <v>100</v>
      </c>
      <c r="AB77" s="81" t="s">
        <v>100</v>
      </c>
      <c r="AC77" s="81">
        <v>0</v>
      </c>
      <c r="AD77" s="81"/>
    </row>
    <row r="78" spans="1:30" ht="15" x14ac:dyDescent="0.2">
      <c r="A78" s="81"/>
      <c r="B78" s="81" t="s">
        <v>101</v>
      </c>
      <c r="C78" s="81" t="s">
        <v>76</v>
      </c>
      <c r="D78" s="81" t="s">
        <v>76</v>
      </c>
      <c r="E78" s="9" t="s">
        <v>453</v>
      </c>
      <c r="F78" s="8"/>
      <c r="G78" s="8">
        <v>1</v>
      </c>
      <c r="H78" s="8"/>
      <c r="I78" s="8"/>
      <c r="J78" s="8"/>
      <c r="K78" s="8" t="s">
        <v>828</v>
      </c>
      <c r="L78" s="8" t="s">
        <v>829</v>
      </c>
      <c r="M78" s="8" t="s">
        <v>830</v>
      </c>
      <c r="N78" s="8">
        <v>25</v>
      </c>
      <c r="O78" s="8">
        <v>25</v>
      </c>
      <c r="P78" s="14" t="s">
        <v>100</v>
      </c>
      <c r="Q78" s="14" t="s">
        <v>100</v>
      </c>
      <c r="R78" s="14" t="s">
        <v>100</v>
      </c>
      <c r="S78" s="14" t="s">
        <v>100</v>
      </c>
      <c r="T78" s="14">
        <v>17.600000000000001</v>
      </c>
      <c r="U78" s="14">
        <v>3.5350000000000001</v>
      </c>
      <c r="V78" s="14">
        <v>13.92</v>
      </c>
      <c r="W78" s="14">
        <v>3.7869999999999999</v>
      </c>
      <c r="X78" s="14">
        <v>0.38800000000000001</v>
      </c>
      <c r="Y78" s="14" t="s">
        <v>831</v>
      </c>
      <c r="Z78" s="81" t="s">
        <v>100</v>
      </c>
      <c r="AA78" s="81" t="s">
        <v>100</v>
      </c>
      <c r="AB78" s="81" t="s">
        <v>100</v>
      </c>
      <c r="AC78" s="81">
        <v>1</v>
      </c>
      <c r="AD78" s="81"/>
    </row>
    <row r="79" spans="1:30" ht="15" x14ac:dyDescent="0.2">
      <c r="A79" s="81"/>
      <c r="B79" s="81" t="s">
        <v>127</v>
      </c>
      <c r="C79" s="81"/>
      <c r="D79" s="8" t="s">
        <v>59</v>
      </c>
      <c r="E79" s="9" t="s">
        <v>128</v>
      </c>
      <c r="F79" s="8"/>
      <c r="G79" s="8">
        <v>1</v>
      </c>
      <c r="H79" s="8"/>
      <c r="I79" s="8"/>
      <c r="J79" s="8"/>
      <c r="K79" s="8" t="s">
        <v>832</v>
      </c>
      <c r="L79" s="8" t="s">
        <v>833</v>
      </c>
      <c r="M79" s="8" t="s">
        <v>834</v>
      </c>
      <c r="N79" s="8">
        <v>29</v>
      </c>
      <c r="O79" s="8">
        <v>29</v>
      </c>
      <c r="P79" s="8">
        <v>2.81</v>
      </c>
      <c r="Q79" s="8">
        <v>0.82</v>
      </c>
      <c r="R79" s="8" t="s">
        <v>100</v>
      </c>
      <c r="S79" s="8" t="s">
        <v>100</v>
      </c>
      <c r="T79" s="8">
        <v>2.46</v>
      </c>
      <c r="U79" s="8">
        <v>0.64</v>
      </c>
      <c r="V79" s="8" t="s">
        <v>100</v>
      </c>
      <c r="W79" s="8" t="s">
        <v>100</v>
      </c>
      <c r="X79" s="8">
        <f>(T79-P79)/U79</f>
        <v>-0.54687500000000011</v>
      </c>
      <c r="Y79" s="8"/>
      <c r="Z79" s="81"/>
      <c r="AA79" s="81"/>
      <c r="AB79" s="81"/>
      <c r="AC79" s="81">
        <v>0</v>
      </c>
      <c r="AD79" s="81"/>
    </row>
    <row r="80" spans="1:30" ht="15" x14ac:dyDescent="0.2">
      <c r="A80" s="81"/>
      <c r="B80" s="81" t="s">
        <v>76</v>
      </c>
      <c r="C80" s="81" t="s">
        <v>101</v>
      </c>
      <c r="D80" s="81" t="s">
        <v>101</v>
      </c>
      <c r="E80" s="9" t="s">
        <v>558</v>
      </c>
      <c r="F80" s="8">
        <v>1</v>
      </c>
      <c r="G80" s="8"/>
      <c r="H80" s="8"/>
      <c r="I80" s="8">
        <v>1</v>
      </c>
      <c r="J80" s="8"/>
      <c r="K80" s="8" t="s">
        <v>394</v>
      </c>
      <c r="L80" s="38" t="s">
        <v>835</v>
      </c>
      <c r="M80" s="8" t="s">
        <v>836</v>
      </c>
      <c r="N80" s="8">
        <v>10</v>
      </c>
      <c r="O80" s="8">
        <v>0</v>
      </c>
      <c r="P80" s="8">
        <v>2.99</v>
      </c>
      <c r="Q80" s="8">
        <v>0.38</v>
      </c>
      <c r="R80" s="8" t="s">
        <v>100</v>
      </c>
      <c r="S80" s="8" t="s">
        <v>100</v>
      </c>
      <c r="T80" s="8">
        <v>2.64</v>
      </c>
      <c r="U80" s="8">
        <v>0.36</v>
      </c>
      <c r="V80" s="8" t="s">
        <v>100</v>
      </c>
      <c r="W80" s="8" t="s">
        <v>100</v>
      </c>
      <c r="X80" s="8">
        <f t="shared" ref="X80:X82" si="0">(T80-P80)/U80</f>
        <v>-0.97222222222222254</v>
      </c>
      <c r="Y80" s="8"/>
      <c r="Z80" s="81" t="s">
        <v>100</v>
      </c>
      <c r="AA80" s="81" t="s">
        <v>100</v>
      </c>
      <c r="AB80" s="81" t="s">
        <v>100</v>
      </c>
      <c r="AC80" s="81">
        <v>0</v>
      </c>
      <c r="AD80" s="81"/>
    </row>
    <row r="81" spans="1:30" ht="15" x14ac:dyDescent="0.2">
      <c r="A81" s="81"/>
      <c r="B81" s="81" t="s">
        <v>76</v>
      </c>
      <c r="C81" s="81" t="s">
        <v>101</v>
      </c>
      <c r="D81" s="81" t="s">
        <v>101</v>
      </c>
      <c r="E81" s="9" t="s">
        <v>558</v>
      </c>
      <c r="F81" s="8">
        <v>1</v>
      </c>
      <c r="G81" s="8"/>
      <c r="H81" s="8"/>
      <c r="I81" s="8">
        <v>1</v>
      </c>
      <c r="J81" s="8"/>
      <c r="K81" s="8" t="s">
        <v>394</v>
      </c>
      <c r="L81" s="38" t="s">
        <v>835</v>
      </c>
      <c r="M81" s="8" t="s">
        <v>836</v>
      </c>
      <c r="N81" s="8">
        <v>10</v>
      </c>
      <c r="O81" s="8">
        <v>0</v>
      </c>
      <c r="P81" s="8">
        <v>2.8645</v>
      </c>
      <c r="Q81" s="8">
        <v>0.61446999999999996</v>
      </c>
      <c r="R81" s="8" t="s">
        <v>100</v>
      </c>
      <c r="S81" s="8" t="s">
        <v>100</v>
      </c>
      <c r="T81" s="8">
        <v>2.4</v>
      </c>
      <c r="U81" s="8">
        <v>0.21783</v>
      </c>
      <c r="V81" s="8" t="s">
        <v>100</v>
      </c>
      <c r="W81" s="8" t="s">
        <v>100</v>
      </c>
      <c r="X81" s="8">
        <f>(T81-P81)/Q81</f>
        <v>-0.75593600989470633</v>
      </c>
      <c r="Y81" s="8"/>
      <c r="Z81" s="81" t="s">
        <v>100</v>
      </c>
      <c r="AA81" s="81" t="s">
        <v>100</v>
      </c>
      <c r="AB81" s="81" t="s">
        <v>100</v>
      </c>
      <c r="AC81" s="81">
        <v>0</v>
      </c>
      <c r="AD81" s="81"/>
    </row>
    <row r="82" spans="1:30" ht="19" customHeight="1" x14ac:dyDescent="0.2">
      <c r="A82" s="81"/>
      <c r="B82" s="81" t="s">
        <v>215</v>
      </c>
      <c r="C82" s="81" t="s">
        <v>76</v>
      </c>
      <c r="D82" s="81" t="s">
        <v>76</v>
      </c>
      <c r="E82" s="9" t="s">
        <v>396</v>
      </c>
      <c r="F82" s="8">
        <v>1</v>
      </c>
      <c r="G82" s="8"/>
      <c r="H82" s="8"/>
      <c r="I82" s="8">
        <v>1</v>
      </c>
      <c r="J82" s="8"/>
      <c r="K82" s="8" t="s">
        <v>233</v>
      </c>
      <c r="L82" s="24" t="s">
        <v>779</v>
      </c>
      <c r="M82" s="8" t="s">
        <v>837</v>
      </c>
      <c r="N82" s="8">
        <v>64</v>
      </c>
      <c r="O82" s="8">
        <v>64</v>
      </c>
      <c r="P82" s="8">
        <v>3.44</v>
      </c>
      <c r="Q82" s="14">
        <v>0.49</v>
      </c>
      <c r="R82" s="8" t="s">
        <v>838</v>
      </c>
      <c r="S82" s="8" t="s">
        <v>838</v>
      </c>
      <c r="T82" s="8">
        <v>3.09</v>
      </c>
      <c r="U82" s="14">
        <v>0.46</v>
      </c>
      <c r="V82" s="8" t="s">
        <v>838</v>
      </c>
      <c r="W82" s="8" t="s">
        <v>838</v>
      </c>
      <c r="X82" s="8">
        <f t="shared" si="0"/>
        <v>-0.76086956521739146</v>
      </c>
      <c r="Y82" s="8"/>
      <c r="Z82" s="81" t="s">
        <v>100</v>
      </c>
      <c r="AA82" s="81" t="s">
        <v>100</v>
      </c>
      <c r="AB82" s="81" t="s">
        <v>100</v>
      </c>
      <c r="AC82" s="81">
        <v>0</v>
      </c>
      <c r="AD82" s="81"/>
    </row>
    <row r="83" spans="1:30" s="76" customFormat="1" ht="15" x14ac:dyDescent="0.2">
      <c r="A83" s="123">
        <v>2</v>
      </c>
      <c r="B83" s="123" t="s">
        <v>76</v>
      </c>
      <c r="C83" s="123"/>
      <c r="D83" s="79" t="s">
        <v>59</v>
      </c>
      <c r="E83" s="77" t="s">
        <v>540</v>
      </c>
      <c r="F83" s="79">
        <v>1</v>
      </c>
      <c r="G83" s="79"/>
      <c r="H83" s="79"/>
      <c r="I83" s="79">
        <v>1</v>
      </c>
      <c r="J83" s="79"/>
      <c r="K83" s="79" t="s">
        <v>233</v>
      </c>
      <c r="L83" s="79" t="s">
        <v>839</v>
      </c>
      <c r="M83" s="79" t="s">
        <v>840</v>
      </c>
      <c r="N83" s="79">
        <v>10</v>
      </c>
      <c r="O83" s="79">
        <v>10</v>
      </c>
      <c r="P83" s="123">
        <v>39.5</v>
      </c>
      <c r="Q83" s="123" t="s">
        <v>100</v>
      </c>
      <c r="R83" s="123">
        <v>39.299999999999997</v>
      </c>
      <c r="S83" s="123" t="s">
        <v>100</v>
      </c>
      <c r="T83" s="123">
        <v>34.9</v>
      </c>
      <c r="U83" s="123" t="s">
        <v>100</v>
      </c>
      <c r="V83" s="123">
        <v>39</v>
      </c>
      <c r="W83" s="123" t="s">
        <v>100</v>
      </c>
      <c r="X83" s="79"/>
      <c r="Y83" s="79"/>
      <c r="Z83" s="123" t="s">
        <v>100</v>
      </c>
      <c r="AA83" s="123" t="s">
        <v>100</v>
      </c>
      <c r="AB83" s="123" t="s">
        <v>100</v>
      </c>
      <c r="AC83" s="123">
        <v>0</v>
      </c>
      <c r="AD83" s="123"/>
    </row>
    <row r="84" spans="1:30" s="84" customFormat="1" ht="15" x14ac:dyDescent="0.2">
      <c r="A84" s="121">
        <v>2</v>
      </c>
      <c r="B84" s="121"/>
      <c r="C84" s="121"/>
      <c r="D84" s="83" t="s">
        <v>59</v>
      </c>
      <c r="E84" s="82" t="s">
        <v>60</v>
      </c>
      <c r="F84" s="131">
        <v>1</v>
      </c>
      <c r="G84" s="131"/>
      <c r="H84" s="131"/>
      <c r="I84" s="131"/>
      <c r="J84" s="131">
        <v>1</v>
      </c>
      <c r="K84" s="121" t="s">
        <v>841</v>
      </c>
      <c r="L84" s="131"/>
      <c r="M84" s="131"/>
      <c r="N84" s="131">
        <v>35</v>
      </c>
      <c r="O84" s="131">
        <v>35</v>
      </c>
      <c r="P84" s="121" t="s">
        <v>448</v>
      </c>
      <c r="Q84" s="121" t="s">
        <v>448</v>
      </c>
      <c r="R84" s="121" t="s">
        <v>448</v>
      </c>
      <c r="S84" s="121" t="s">
        <v>448</v>
      </c>
      <c r="T84" s="121">
        <v>6.2</v>
      </c>
      <c r="U84" s="121">
        <v>2.9</v>
      </c>
      <c r="V84" s="83">
        <v>18.5</v>
      </c>
      <c r="W84" s="83">
        <v>3.2</v>
      </c>
      <c r="X84" s="83"/>
      <c r="Y84" s="83"/>
      <c r="Z84" s="121" t="s">
        <v>648</v>
      </c>
      <c r="AA84" s="121">
        <v>1</v>
      </c>
      <c r="AB84" s="121">
        <v>1</v>
      </c>
      <c r="AC84" s="121">
        <v>0</v>
      </c>
      <c r="AD84" s="121"/>
    </row>
    <row r="85" spans="1:30" s="84" customFormat="1" ht="15" x14ac:dyDescent="0.2">
      <c r="A85" s="121">
        <v>2</v>
      </c>
      <c r="B85" s="121"/>
      <c r="C85" s="121"/>
      <c r="D85" s="83" t="s">
        <v>59</v>
      </c>
      <c r="E85" s="82" t="s">
        <v>60</v>
      </c>
      <c r="F85" s="131">
        <v>1</v>
      </c>
      <c r="G85" s="131"/>
      <c r="H85" s="131">
        <v>1</v>
      </c>
      <c r="I85" s="131"/>
      <c r="J85" s="131"/>
      <c r="K85" s="131" t="s">
        <v>842</v>
      </c>
      <c r="L85" s="131"/>
      <c r="M85" s="131"/>
      <c r="N85" s="131">
        <v>35</v>
      </c>
      <c r="O85" s="131">
        <v>35</v>
      </c>
      <c r="P85" s="121" t="s">
        <v>448</v>
      </c>
      <c r="Q85" s="121" t="s">
        <v>448</v>
      </c>
      <c r="R85" s="121" t="s">
        <v>448</v>
      </c>
      <c r="S85" s="121" t="s">
        <v>448</v>
      </c>
      <c r="T85" s="83">
        <v>6.7</v>
      </c>
      <c r="U85" s="83">
        <v>2.2999999999999998</v>
      </c>
      <c r="V85" s="83">
        <v>18</v>
      </c>
      <c r="W85" s="83">
        <v>3.7</v>
      </c>
      <c r="X85" s="83"/>
      <c r="Y85" s="83"/>
      <c r="Z85" s="121" t="s">
        <v>648</v>
      </c>
      <c r="AA85" s="121">
        <v>1</v>
      </c>
      <c r="AB85" s="121">
        <v>1</v>
      </c>
      <c r="AC85" s="121">
        <v>0</v>
      </c>
      <c r="AD85" s="121"/>
    </row>
    <row r="86" spans="1:30" s="84" customFormat="1" ht="15" x14ac:dyDescent="0.2">
      <c r="A86" s="121">
        <v>2</v>
      </c>
      <c r="B86" s="121"/>
      <c r="C86" s="121"/>
      <c r="D86" s="83" t="s">
        <v>59</v>
      </c>
      <c r="E86" s="82" t="s">
        <v>60</v>
      </c>
      <c r="F86" s="131">
        <v>1</v>
      </c>
      <c r="G86" s="131"/>
      <c r="H86" s="131"/>
      <c r="I86" s="131"/>
      <c r="J86" s="131">
        <v>1</v>
      </c>
      <c r="K86" s="131" t="s">
        <v>843</v>
      </c>
      <c r="L86" s="131"/>
      <c r="M86" s="131"/>
      <c r="N86" s="131">
        <v>35</v>
      </c>
      <c r="O86" s="131">
        <v>35</v>
      </c>
      <c r="P86" s="121" t="s">
        <v>448</v>
      </c>
      <c r="Q86" s="121" t="s">
        <v>448</v>
      </c>
      <c r="R86" s="121" t="s">
        <v>448</v>
      </c>
      <c r="S86" s="121" t="s">
        <v>448</v>
      </c>
      <c r="T86" s="83">
        <v>4.3</v>
      </c>
      <c r="U86" s="83">
        <v>1.2</v>
      </c>
      <c r="V86" s="83">
        <v>11.5</v>
      </c>
      <c r="W86" s="83">
        <v>1.4</v>
      </c>
      <c r="X86" s="83"/>
      <c r="Y86" s="83"/>
      <c r="Z86" s="121" t="s">
        <v>648</v>
      </c>
      <c r="AA86" s="121">
        <v>1</v>
      </c>
      <c r="AB86" s="121">
        <v>1</v>
      </c>
      <c r="AC86" s="121">
        <v>0</v>
      </c>
      <c r="AD86" s="121"/>
    </row>
    <row r="87" spans="1:30" s="84" customFormat="1" ht="15" x14ac:dyDescent="0.2">
      <c r="A87" s="121">
        <v>2</v>
      </c>
      <c r="B87" s="121"/>
      <c r="C87" s="121"/>
      <c r="D87" s="83" t="s">
        <v>59</v>
      </c>
      <c r="E87" s="82" t="s">
        <v>60</v>
      </c>
      <c r="F87" s="131">
        <v>1</v>
      </c>
      <c r="G87" s="131"/>
      <c r="H87" s="131"/>
      <c r="I87" s="131"/>
      <c r="J87" s="131">
        <v>1</v>
      </c>
      <c r="K87" s="121" t="s">
        <v>844</v>
      </c>
      <c r="L87" s="131"/>
      <c r="M87" s="131"/>
      <c r="N87" s="131">
        <v>35</v>
      </c>
      <c r="O87" s="131">
        <v>35</v>
      </c>
      <c r="P87" s="121" t="s">
        <v>448</v>
      </c>
      <c r="Q87" s="121" t="s">
        <v>448</v>
      </c>
      <c r="R87" s="121" t="s">
        <v>448</v>
      </c>
      <c r="S87" s="121" t="s">
        <v>448</v>
      </c>
      <c r="T87" s="121">
        <v>13.2</v>
      </c>
      <c r="U87" s="83">
        <v>3.7</v>
      </c>
      <c r="V87" s="83">
        <v>30.7</v>
      </c>
      <c r="W87" s="83">
        <v>3.5</v>
      </c>
      <c r="X87" s="83"/>
      <c r="Y87" s="83"/>
      <c r="Z87" s="121" t="s">
        <v>648</v>
      </c>
      <c r="AA87" s="121">
        <v>1</v>
      </c>
      <c r="AB87" s="121">
        <v>1</v>
      </c>
      <c r="AC87" s="121">
        <v>0</v>
      </c>
      <c r="AD87" s="121"/>
    </row>
    <row r="88" spans="1:30" s="76" customFormat="1" ht="15" x14ac:dyDescent="0.2">
      <c r="A88" s="123">
        <v>2</v>
      </c>
      <c r="B88" s="123" t="s">
        <v>165</v>
      </c>
      <c r="C88" s="123"/>
      <c r="D88" s="79" t="s">
        <v>59</v>
      </c>
      <c r="E88" s="88" t="s">
        <v>460</v>
      </c>
      <c r="F88" s="79"/>
      <c r="G88" s="79"/>
      <c r="H88" s="79">
        <v>1</v>
      </c>
      <c r="I88" s="79"/>
      <c r="J88" s="79"/>
      <c r="K88" s="79" t="s">
        <v>845</v>
      </c>
      <c r="L88" s="79" t="s">
        <v>846</v>
      </c>
      <c r="M88" s="79" t="s">
        <v>847</v>
      </c>
      <c r="N88" s="79">
        <v>90</v>
      </c>
      <c r="O88" s="79">
        <v>30</v>
      </c>
      <c r="P88" s="123" t="s">
        <v>100</v>
      </c>
      <c r="Q88" s="123" t="s">
        <v>100</v>
      </c>
      <c r="R88" s="123" t="s">
        <v>100</v>
      </c>
      <c r="S88" s="123" t="s">
        <v>100</v>
      </c>
      <c r="T88" s="123" t="s">
        <v>100</v>
      </c>
      <c r="U88" s="123" t="s">
        <v>100</v>
      </c>
      <c r="V88" s="123" t="s">
        <v>100</v>
      </c>
      <c r="W88" s="123" t="s">
        <v>100</v>
      </c>
      <c r="X88" s="79"/>
      <c r="Y88" s="79"/>
      <c r="Z88" s="123"/>
      <c r="AA88" s="123"/>
      <c r="AB88" s="123"/>
      <c r="AC88" s="123">
        <v>0</v>
      </c>
      <c r="AD88" s="123"/>
    </row>
    <row r="89" spans="1:30" s="76" customFormat="1" ht="15" x14ac:dyDescent="0.2">
      <c r="A89" s="123">
        <v>1</v>
      </c>
      <c r="B89" s="123" t="s">
        <v>280</v>
      </c>
      <c r="C89" s="123" t="s">
        <v>848</v>
      </c>
      <c r="D89" s="79" t="s">
        <v>59</v>
      </c>
      <c r="E89" s="89" t="s">
        <v>468</v>
      </c>
      <c r="F89" s="79"/>
      <c r="G89" s="79">
        <v>1</v>
      </c>
      <c r="H89" s="79"/>
      <c r="I89" s="79"/>
      <c r="J89" s="79"/>
      <c r="K89" s="79" t="s">
        <v>849</v>
      </c>
      <c r="L89" s="79" t="s">
        <v>850</v>
      </c>
      <c r="M89" s="79"/>
      <c r="N89" s="79" t="s">
        <v>851</v>
      </c>
      <c r="O89" s="79" t="s">
        <v>852</v>
      </c>
      <c r="P89" s="79"/>
      <c r="Q89" s="79"/>
      <c r="R89" s="79"/>
      <c r="S89" s="79"/>
      <c r="T89" s="79"/>
      <c r="U89" s="79"/>
      <c r="V89" s="79"/>
      <c r="W89" s="79"/>
      <c r="X89" s="79"/>
      <c r="Y89" s="79"/>
      <c r="Z89" s="123" t="s">
        <v>100</v>
      </c>
      <c r="AA89" s="123" t="s">
        <v>100</v>
      </c>
      <c r="AB89" s="123" t="s">
        <v>100</v>
      </c>
      <c r="AC89" s="123">
        <v>0</v>
      </c>
      <c r="AD89" s="123"/>
    </row>
    <row r="90" spans="1:30" s="76" customFormat="1" ht="15" x14ac:dyDescent="0.2">
      <c r="A90" s="123">
        <v>1</v>
      </c>
      <c r="B90" s="123" t="s">
        <v>280</v>
      </c>
      <c r="C90" s="123"/>
      <c r="D90" s="79" t="s">
        <v>59</v>
      </c>
      <c r="E90" s="90" t="s">
        <v>481</v>
      </c>
      <c r="F90" s="79"/>
      <c r="G90" s="79"/>
      <c r="H90" s="79"/>
      <c r="I90" s="79"/>
      <c r="J90" s="79"/>
      <c r="K90" s="79"/>
      <c r="L90" s="79"/>
      <c r="M90" s="79"/>
      <c r="N90" s="79"/>
      <c r="O90" s="79"/>
      <c r="P90" s="79"/>
      <c r="Q90" s="79"/>
      <c r="R90" s="91"/>
      <c r="S90" s="79"/>
      <c r="T90" s="79"/>
      <c r="U90" s="79"/>
      <c r="V90" s="79"/>
      <c r="W90" s="79"/>
      <c r="X90" s="79"/>
      <c r="Y90" s="79"/>
      <c r="Z90" s="123" t="s">
        <v>100</v>
      </c>
      <c r="AA90" s="123" t="s">
        <v>100</v>
      </c>
      <c r="AB90" s="123" t="s">
        <v>100</v>
      </c>
      <c r="AC90" s="123">
        <v>0</v>
      </c>
      <c r="AD90" s="123"/>
    </row>
    <row r="91" spans="1:30" s="76" customFormat="1" ht="15" x14ac:dyDescent="0.2">
      <c r="A91" s="123">
        <v>1</v>
      </c>
      <c r="B91" s="123" t="s">
        <v>280</v>
      </c>
      <c r="C91" s="123"/>
      <c r="D91" s="79" t="s">
        <v>59</v>
      </c>
      <c r="E91" s="77" t="s">
        <v>492</v>
      </c>
      <c r="F91" s="79"/>
      <c r="G91" s="79"/>
      <c r="H91" s="79"/>
      <c r="I91" s="79"/>
      <c r="J91" s="79"/>
      <c r="K91" s="79"/>
      <c r="L91" s="79"/>
      <c r="M91" s="79"/>
      <c r="N91" s="79"/>
      <c r="O91" s="79"/>
      <c r="P91" s="79"/>
      <c r="Q91" s="79"/>
      <c r="R91" s="79"/>
      <c r="S91" s="79"/>
      <c r="T91" s="79"/>
      <c r="U91" s="79"/>
      <c r="V91" s="79"/>
      <c r="W91" s="79"/>
      <c r="X91" s="79"/>
      <c r="Y91" s="79"/>
      <c r="Z91" s="123" t="s">
        <v>100</v>
      </c>
      <c r="AA91" s="123" t="s">
        <v>100</v>
      </c>
      <c r="AB91" s="123" t="s">
        <v>100</v>
      </c>
      <c r="AC91" s="123">
        <v>0</v>
      </c>
      <c r="AD91" s="123"/>
    </row>
    <row r="92" spans="1:30" s="76" customFormat="1" ht="15" x14ac:dyDescent="0.2">
      <c r="A92" s="123">
        <v>1</v>
      </c>
      <c r="B92" s="123" t="s">
        <v>280</v>
      </c>
      <c r="C92" s="123"/>
      <c r="D92" s="79" t="s">
        <v>59</v>
      </c>
      <c r="E92" s="77" t="s">
        <v>550</v>
      </c>
      <c r="F92" s="79"/>
      <c r="G92" s="79"/>
      <c r="H92" s="79"/>
      <c r="I92" s="79"/>
      <c r="J92" s="79"/>
      <c r="K92" s="79"/>
      <c r="L92" s="79"/>
      <c r="M92" s="79"/>
      <c r="N92" s="79"/>
      <c r="O92" s="79"/>
      <c r="P92" s="79"/>
      <c r="Q92" s="79"/>
      <c r="R92" s="79"/>
      <c r="S92" s="79"/>
      <c r="T92" s="79"/>
      <c r="U92" s="79"/>
      <c r="V92" s="79"/>
      <c r="W92" s="79"/>
      <c r="X92" s="79"/>
      <c r="Y92" s="79"/>
      <c r="Z92" s="123" t="s">
        <v>100</v>
      </c>
      <c r="AA92" s="123" t="s">
        <v>100</v>
      </c>
      <c r="AB92" s="123" t="s">
        <v>100</v>
      </c>
      <c r="AC92" s="123">
        <v>0</v>
      </c>
      <c r="AD92" s="123"/>
    </row>
    <row r="93" spans="1:30" s="76" customFormat="1" ht="15" x14ac:dyDescent="0.2">
      <c r="A93" s="123">
        <v>2</v>
      </c>
      <c r="B93" s="123" t="s">
        <v>76</v>
      </c>
      <c r="C93" s="123" t="s">
        <v>101</v>
      </c>
      <c r="D93" s="123" t="s">
        <v>101</v>
      </c>
      <c r="E93" s="77" t="s">
        <v>498</v>
      </c>
      <c r="F93" s="79">
        <v>1</v>
      </c>
      <c r="G93" s="79"/>
      <c r="H93" s="79"/>
      <c r="I93" s="79">
        <v>1</v>
      </c>
      <c r="J93" s="79"/>
      <c r="K93" s="79" t="s">
        <v>740</v>
      </c>
      <c r="L93" s="79" t="s">
        <v>853</v>
      </c>
      <c r="M93" s="79" t="s">
        <v>854</v>
      </c>
      <c r="N93" s="79">
        <v>30</v>
      </c>
      <c r="O93" s="79">
        <v>30</v>
      </c>
      <c r="P93" s="79" t="s">
        <v>100</v>
      </c>
      <c r="Q93" s="79" t="s">
        <v>100</v>
      </c>
      <c r="R93" s="79" t="s">
        <v>100</v>
      </c>
      <c r="S93" s="79" t="s">
        <v>100</v>
      </c>
      <c r="T93" s="79">
        <v>104.36</v>
      </c>
      <c r="U93" s="79">
        <v>19.88</v>
      </c>
      <c r="V93" s="79">
        <v>60.1</v>
      </c>
      <c r="W93" s="79">
        <v>10.44</v>
      </c>
      <c r="X93" s="79"/>
      <c r="Y93" s="79"/>
      <c r="Z93" s="123" t="s">
        <v>100</v>
      </c>
      <c r="AA93" s="123" t="s">
        <v>100</v>
      </c>
      <c r="AB93" s="123" t="s">
        <v>100</v>
      </c>
      <c r="AC93" s="123">
        <v>0</v>
      </c>
      <c r="AD93" s="123"/>
    </row>
    <row r="94" spans="1:30" s="76" customFormat="1" ht="15" x14ac:dyDescent="0.2">
      <c r="A94" s="123">
        <v>2</v>
      </c>
      <c r="B94" s="123" t="s">
        <v>76</v>
      </c>
      <c r="C94" s="123" t="s">
        <v>101</v>
      </c>
      <c r="D94" s="123" t="s">
        <v>101</v>
      </c>
      <c r="E94" s="77" t="s">
        <v>498</v>
      </c>
      <c r="F94" s="79"/>
      <c r="G94" s="79">
        <v>1</v>
      </c>
      <c r="H94" s="79"/>
      <c r="I94" s="79"/>
      <c r="J94" s="79"/>
      <c r="K94" s="79" t="s">
        <v>855</v>
      </c>
      <c r="L94" s="79" t="s">
        <v>856</v>
      </c>
      <c r="M94" s="79" t="s">
        <v>857</v>
      </c>
      <c r="N94" s="79">
        <v>30</v>
      </c>
      <c r="O94" s="79">
        <v>30</v>
      </c>
      <c r="P94" s="85" t="s">
        <v>100</v>
      </c>
      <c r="Q94" s="85" t="s">
        <v>100</v>
      </c>
      <c r="R94" s="85" t="s">
        <v>100</v>
      </c>
      <c r="S94" s="85" t="s">
        <v>448</v>
      </c>
      <c r="T94" s="79">
        <v>131.66</v>
      </c>
      <c r="U94" s="79">
        <v>25.95</v>
      </c>
      <c r="V94" s="79">
        <v>119.86</v>
      </c>
      <c r="W94" s="79">
        <v>20.95</v>
      </c>
      <c r="X94" s="79"/>
      <c r="Y94" s="79"/>
      <c r="Z94" s="123" t="s">
        <v>100</v>
      </c>
      <c r="AA94" s="123" t="s">
        <v>100</v>
      </c>
      <c r="AB94" s="123" t="s">
        <v>100</v>
      </c>
      <c r="AC94" s="123">
        <v>1</v>
      </c>
      <c r="AD94" s="123"/>
    </row>
    <row r="95" spans="1:30" s="76" customFormat="1" ht="18" customHeight="1" x14ac:dyDescent="0.2">
      <c r="A95" s="123">
        <v>2</v>
      </c>
      <c r="B95" s="123" t="s">
        <v>215</v>
      </c>
      <c r="C95" s="123"/>
      <c r="D95" s="123" t="s">
        <v>76</v>
      </c>
      <c r="E95" s="77" t="s">
        <v>389</v>
      </c>
      <c r="F95" s="79">
        <v>1</v>
      </c>
      <c r="G95" s="79"/>
      <c r="H95" s="79"/>
      <c r="I95" s="79">
        <v>1</v>
      </c>
      <c r="J95" s="79"/>
      <c r="K95" s="79" t="s">
        <v>233</v>
      </c>
      <c r="L95" s="91" t="s">
        <v>779</v>
      </c>
      <c r="M95" s="79" t="s">
        <v>820</v>
      </c>
      <c r="N95" s="79">
        <v>34</v>
      </c>
      <c r="O95" s="79">
        <v>31</v>
      </c>
      <c r="P95" s="79" t="s">
        <v>448</v>
      </c>
      <c r="Q95" s="79" t="s">
        <v>448</v>
      </c>
      <c r="R95" s="79" t="s">
        <v>448</v>
      </c>
      <c r="S95" s="79" t="s">
        <v>448</v>
      </c>
      <c r="T95" s="79">
        <v>84.17</v>
      </c>
      <c r="U95" s="79" t="s">
        <v>448</v>
      </c>
      <c r="V95" s="79">
        <v>106.57</v>
      </c>
      <c r="W95" s="79" t="s">
        <v>448</v>
      </c>
      <c r="X95" s="79"/>
      <c r="Y95" s="79"/>
      <c r="Z95" s="123" t="s">
        <v>100</v>
      </c>
      <c r="AA95" s="123" t="s">
        <v>100</v>
      </c>
      <c r="AB95" s="123" t="s">
        <v>100</v>
      </c>
      <c r="AC95" s="123">
        <v>0</v>
      </c>
      <c r="AD95" s="123"/>
    </row>
    <row r="96" spans="1:30" s="76" customFormat="1" ht="15" x14ac:dyDescent="0.2">
      <c r="A96" s="123">
        <v>2</v>
      </c>
      <c r="B96" s="123" t="s">
        <v>101</v>
      </c>
      <c r="C96" s="123" t="s">
        <v>76</v>
      </c>
      <c r="D96" s="123" t="s">
        <v>76</v>
      </c>
      <c r="E96" s="77" t="s">
        <v>507</v>
      </c>
      <c r="F96" s="79">
        <v>1</v>
      </c>
      <c r="G96" s="79"/>
      <c r="H96" s="79"/>
      <c r="I96" s="79"/>
      <c r="J96" s="79">
        <v>1</v>
      </c>
      <c r="K96" s="123" t="s">
        <v>421</v>
      </c>
      <c r="L96" s="79" t="s">
        <v>858</v>
      </c>
      <c r="M96" s="79" t="s">
        <v>859</v>
      </c>
      <c r="N96" s="92">
        <v>30</v>
      </c>
      <c r="O96" s="92">
        <v>30</v>
      </c>
      <c r="P96" s="79" t="s">
        <v>100</v>
      </c>
      <c r="Q96" s="79" t="s">
        <v>100</v>
      </c>
      <c r="R96" s="79" t="s">
        <v>100</v>
      </c>
      <c r="S96" s="79" t="s">
        <v>100</v>
      </c>
      <c r="T96" s="92">
        <v>29.17</v>
      </c>
      <c r="U96" s="92">
        <v>4.25</v>
      </c>
      <c r="V96" s="92">
        <v>48.47</v>
      </c>
      <c r="W96" s="92">
        <v>7.59</v>
      </c>
      <c r="X96" s="79"/>
      <c r="Y96" s="79"/>
      <c r="Z96" s="123" t="s">
        <v>100</v>
      </c>
      <c r="AA96" s="123" t="s">
        <v>100</v>
      </c>
      <c r="AB96" s="123" t="s">
        <v>100</v>
      </c>
      <c r="AC96" s="123">
        <v>0</v>
      </c>
      <c r="AD96" s="123"/>
    </row>
    <row r="97" spans="1:30" s="76" customFormat="1" ht="19.5" customHeight="1" x14ac:dyDescent="0.2">
      <c r="A97" s="123">
        <v>2</v>
      </c>
      <c r="B97" s="123" t="s">
        <v>101</v>
      </c>
      <c r="C97" s="123" t="s">
        <v>76</v>
      </c>
      <c r="D97" s="123" t="s">
        <v>76</v>
      </c>
      <c r="E97" s="77" t="s">
        <v>507</v>
      </c>
      <c r="F97" s="79"/>
      <c r="G97" s="79">
        <v>1</v>
      </c>
      <c r="H97" s="79"/>
      <c r="I97" s="79"/>
      <c r="J97" s="79"/>
      <c r="K97" s="123" t="s">
        <v>860</v>
      </c>
      <c r="L97" s="79" t="s">
        <v>861</v>
      </c>
      <c r="M97" s="92" t="s">
        <v>862</v>
      </c>
      <c r="N97" s="92">
        <v>30</v>
      </c>
      <c r="O97" s="92">
        <v>30</v>
      </c>
      <c r="P97" s="79" t="s">
        <v>100</v>
      </c>
      <c r="Q97" s="79" t="s">
        <v>100</v>
      </c>
      <c r="R97" s="79" t="s">
        <v>100</v>
      </c>
      <c r="S97" s="79" t="s">
        <v>100</v>
      </c>
      <c r="T97" s="92">
        <v>11.9</v>
      </c>
      <c r="U97" s="92">
        <v>1.647</v>
      </c>
      <c r="V97" s="92">
        <v>7.43</v>
      </c>
      <c r="W97" s="92">
        <v>2.0630000000000002</v>
      </c>
      <c r="X97" s="79"/>
      <c r="Y97" s="79"/>
      <c r="Z97" s="123" t="s">
        <v>100</v>
      </c>
      <c r="AA97" s="123" t="s">
        <v>100</v>
      </c>
      <c r="AB97" s="123" t="s">
        <v>100</v>
      </c>
      <c r="AC97" s="123">
        <v>1</v>
      </c>
      <c r="AD97" s="123"/>
    </row>
    <row r="98" spans="1:30" s="76" customFormat="1" ht="15" x14ac:dyDescent="0.2">
      <c r="A98" s="92">
        <v>2</v>
      </c>
      <c r="B98" s="92" t="s">
        <v>127</v>
      </c>
      <c r="C98" s="92" t="s">
        <v>76</v>
      </c>
      <c r="D98" s="92" t="s">
        <v>76</v>
      </c>
      <c r="E98" s="93" t="s">
        <v>516</v>
      </c>
      <c r="F98" s="92">
        <v>1</v>
      </c>
      <c r="G98" s="92"/>
      <c r="H98" s="92"/>
      <c r="I98" s="92">
        <v>1</v>
      </c>
      <c r="J98" s="92"/>
      <c r="K98" s="92" t="s">
        <v>863</v>
      </c>
      <c r="L98" s="92" t="s">
        <v>864</v>
      </c>
      <c r="M98" s="92" t="s">
        <v>865</v>
      </c>
      <c r="N98" s="92">
        <v>25</v>
      </c>
      <c r="O98" s="92">
        <v>25</v>
      </c>
      <c r="P98" s="79" t="s">
        <v>448</v>
      </c>
      <c r="Q98" s="79" t="s">
        <v>448</v>
      </c>
      <c r="R98" s="79" t="s">
        <v>448</v>
      </c>
      <c r="S98" s="79" t="s">
        <v>448</v>
      </c>
      <c r="T98" s="79" t="s">
        <v>448</v>
      </c>
      <c r="U98" s="79" t="s">
        <v>448</v>
      </c>
      <c r="V98" s="79" t="s">
        <v>448</v>
      </c>
      <c r="W98" s="79" t="s">
        <v>448</v>
      </c>
      <c r="X98" s="92"/>
      <c r="Y98" s="92"/>
      <c r="Z98" s="79" t="s">
        <v>648</v>
      </c>
      <c r="AA98" s="79">
        <v>1</v>
      </c>
      <c r="AB98" s="79">
        <v>1</v>
      </c>
      <c r="AC98" s="79">
        <v>0</v>
      </c>
      <c r="AD98" s="92"/>
    </row>
    <row r="99" spans="1:30" s="76" customFormat="1" ht="15" x14ac:dyDescent="0.2">
      <c r="A99" s="123">
        <v>1</v>
      </c>
      <c r="B99" s="123" t="s">
        <v>76</v>
      </c>
      <c r="C99" s="123" t="s">
        <v>763</v>
      </c>
      <c r="D99" s="123" t="s">
        <v>763</v>
      </c>
      <c r="E99" s="77" t="s">
        <v>530</v>
      </c>
      <c r="F99" s="79">
        <v>1</v>
      </c>
      <c r="G99" s="79"/>
      <c r="H99" s="79"/>
      <c r="I99" s="79"/>
      <c r="J99" s="79">
        <v>1</v>
      </c>
      <c r="K99" s="79" t="s">
        <v>764</v>
      </c>
      <c r="L99" s="79" t="s">
        <v>771</v>
      </c>
      <c r="M99" s="79" t="s">
        <v>866</v>
      </c>
      <c r="N99" s="79" t="s">
        <v>100</v>
      </c>
      <c r="O99" s="79" t="s">
        <v>100</v>
      </c>
      <c r="P99" s="79">
        <v>59.82</v>
      </c>
      <c r="Q99" s="79">
        <v>11.84</v>
      </c>
      <c r="R99" s="79" t="s">
        <v>100</v>
      </c>
      <c r="S99" s="79" t="s">
        <v>100</v>
      </c>
      <c r="T99" s="79" t="s">
        <v>100</v>
      </c>
      <c r="U99" s="79" t="s">
        <v>100</v>
      </c>
      <c r="V99" s="79" t="s">
        <v>100</v>
      </c>
      <c r="W99" s="79" t="s">
        <v>100</v>
      </c>
      <c r="X99" s="79"/>
      <c r="Y99" s="79"/>
      <c r="Z99" s="123"/>
      <c r="AA99" s="123"/>
      <c r="AB99" s="123"/>
      <c r="AC99" s="123">
        <v>0</v>
      </c>
      <c r="AD99" s="123"/>
    </row>
    <row r="100" spans="1:30" s="76" customFormat="1" ht="15" x14ac:dyDescent="0.2">
      <c r="A100" s="123">
        <v>1</v>
      </c>
      <c r="B100" s="123" t="s">
        <v>76</v>
      </c>
      <c r="C100" s="123" t="s">
        <v>101</v>
      </c>
      <c r="D100" s="123" t="s">
        <v>763</v>
      </c>
      <c r="E100" s="77" t="s">
        <v>530</v>
      </c>
      <c r="F100" s="79"/>
      <c r="G100" s="79">
        <v>1</v>
      </c>
      <c r="H100" s="79"/>
      <c r="I100" s="79"/>
      <c r="J100" s="79"/>
      <c r="K100" s="79" t="s">
        <v>867</v>
      </c>
      <c r="L100" s="79" t="s">
        <v>868</v>
      </c>
      <c r="M100" s="79" t="s">
        <v>869</v>
      </c>
      <c r="N100" s="79" t="s">
        <v>100</v>
      </c>
      <c r="O100" s="79" t="s">
        <v>100</v>
      </c>
      <c r="P100" s="79">
        <v>4.7</v>
      </c>
      <c r="Q100" s="79">
        <v>1.52</v>
      </c>
      <c r="R100" s="79" t="s">
        <v>100</v>
      </c>
      <c r="S100" s="79" t="s">
        <v>100</v>
      </c>
      <c r="T100" s="79" t="s">
        <v>100</v>
      </c>
      <c r="U100" s="79" t="s">
        <v>100</v>
      </c>
      <c r="V100" s="79" t="s">
        <v>100</v>
      </c>
      <c r="W100" s="79" t="s">
        <v>100</v>
      </c>
      <c r="X100" s="79"/>
      <c r="Y100" s="79"/>
      <c r="Z100" s="123"/>
      <c r="AA100" s="123"/>
      <c r="AB100" s="123"/>
      <c r="AC100" s="123">
        <v>1</v>
      </c>
      <c r="AD100" s="123"/>
    </row>
    <row r="101" spans="1:30" s="72" customFormat="1" ht="15" x14ac:dyDescent="0.2">
      <c r="A101" s="132">
        <v>1</v>
      </c>
      <c r="B101" s="132" t="s">
        <v>76</v>
      </c>
      <c r="C101" s="132"/>
      <c r="D101" s="132"/>
      <c r="E101" s="70" t="s">
        <v>564</v>
      </c>
      <c r="F101" s="71"/>
      <c r="G101" s="71"/>
      <c r="H101" s="71"/>
      <c r="I101" s="71"/>
      <c r="J101" s="71"/>
      <c r="K101" s="71"/>
      <c r="L101" s="71"/>
      <c r="M101" s="71"/>
      <c r="N101" s="71"/>
      <c r="O101" s="71"/>
      <c r="P101" s="71"/>
      <c r="Q101" s="71"/>
      <c r="R101" s="71"/>
      <c r="S101" s="71"/>
      <c r="T101" s="71"/>
      <c r="U101" s="71"/>
      <c r="V101" s="71"/>
      <c r="W101" s="71"/>
      <c r="X101" s="71"/>
      <c r="Y101" s="71"/>
      <c r="Z101" s="132"/>
      <c r="AA101" s="132"/>
      <c r="AB101" s="132"/>
      <c r="AC101" s="132"/>
      <c r="AD101" s="132"/>
    </row>
    <row r="102" spans="1:30" s="72" customFormat="1" ht="15" x14ac:dyDescent="0.2">
      <c r="A102" s="132">
        <v>1</v>
      </c>
      <c r="B102" s="132" t="s">
        <v>101</v>
      </c>
      <c r="C102" s="132" t="s">
        <v>76</v>
      </c>
      <c r="D102" s="132"/>
      <c r="E102" s="73" t="s">
        <v>566</v>
      </c>
      <c r="F102" s="71"/>
      <c r="G102" s="71"/>
      <c r="H102" s="71"/>
      <c r="I102" s="71"/>
      <c r="J102" s="71"/>
      <c r="K102" s="71"/>
      <c r="L102" s="71"/>
      <c r="M102" s="71"/>
      <c r="N102" s="71"/>
      <c r="O102" s="71"/>
      <c r="P102" s="71"/>
      <c r="Q102" s="71"/>
      <c r="R102" s="71"/>
      <c r="S102" s="71"/>
      <c r="T102" s="71"/>
      <c r="U102" s="71"/>
      <c r="V102" s="71"/>
      <c r="W102" s="71"/>
      <c r="X102" s="71"/>
      <c r="Y102" s="71"/>
      <c r="Z102" s="132"/>
      <c r="AA102" s="132"/>
      <c r="AB102" s="132"/>
      <c r="AC102" s="132"/>
      <c r="AD102" s="132"/>
    </row>
    <row r="103" spans="1:30" s="72" customFormat="1" ht="16.5" customHeight="1" x14ac:dyDescent="0.2">
      <c r="A103" s="132">
        <v>1</v>
      </c>
      <c r="B103" s="132" t="s">
        <v>101</v>
      </c>
      <c r="C103" s="132" t="s">
        <v>76</v>
      </c>
      <c r="D103" s="132"/>
      <c r="E103" s="73" t="s">
        <v>570</v>
      </c>
      <c r="F103" s="71"/>
      <c r="G103" s="71"/>
      <c r="H103" s="71"/>
      <c r="I103" s="71"/>
      <c r="J103" s="71"/>
      <c r="K103" s="71"/>
      <c r="L103" s="71"/>
      <c r="M103" s="71"/>
      <c r="N103" s="71"/>
      <c r="O103" s="71"/>
      <c r="P103" s="71"/>
      <c r="Q103" s="71"/>
      <c r="R103" s="71"/>
      <c r="S103" s="71"/>
      <c r="T103" s="71"/>
      <c r="U103" s="71"/>
      <c r="V103" s="71"/>
      <c r="W103" s="71"/>
      <c r="X103" s="71"/>
      <c r="Y103" s="71"/>
      <c r="Z103" s="132"/>
      <c r="AA103" s="132"/>
      <c r="AB103" s="132"/>
      <c r="AC103" s="132"/>
      <c r="AD103" s="132"/>
    </row>
    <row r="104" spans="1:30" s="72" customFormat="1" ht="15" x14ac:dyDescent="0.2">
      <c r="A104" s="132">
        <v>1</v>
      </c>
      <c r="B104" s="132"/>
      <c r="C104" s="132"/>
      <c r="D104" s="132"/>
      <c r="E104" s="73" t="s">
        <v>577</v>
      </c>
      <c r="F104" s="71"/>
      <c r="G104" s="71"/>
      <c r="H104" s="71"/>
      <c r="I104" s="71"/>
      <c r="J104" s="71"/>
      <c r="K104" s="71"/>
      <c r="L104" s="71"/>
      <c r="M104" s="71"/>
      <c r="N104" s="71"/>
      <c r="O104" s="71"/>
      <c r="P104" s="71"/>
      <c r="Q104" s="71"/>
      <c r="R104" s="71"/>
      <c r="S104" s="71"/>
      <c r="T104" s="71"/>
      <c r="U104" s="71"/>
      <c r="V104" s="71"/>
      <c r="W104" s="71"/>
      <c r="X104" s="71"/>
      <c r="Y104" s="71"/>
      <c r="Z104" s="132"/>
      <c r="AA104" s="132"/>
      <c r="AB104" s="132"/>
      <c r="AC104" s="132"/>
      <c r="AD104" s="132"/>
    </row>
    <row r="105" spans="1:30" s="72" customFormat="1" ht="25" customHeight="1" x14ac:dyDescent="0.2">
      <c r="A105" s="132">
        <v>1</v>
      </c>
      <c r="B105" s="132" t="s">
        <v>57</v>
      </c>
      <c r="C105" s="132"/>
      <c r="D105" s="132"/>
      <c r="E105" s="73" t="s">
        <v>870</v>
      </c>
      <c r="F105" s="71"/>
      <c r="G105" s="71"/>
      <c r="H105" s="71"/>
      <c r="I105" s="71"/>
      <c r="J105" s="71"/>
      <c r="K105" s="71" t="s">
        <v>586</v>
      </c>
      <c r="L105" s="71" t="s">
        <v>871</v>
      </c>
      <c r="M105" s="71"/>
      <c r="N105" s="71"/>
      <c r="O105" s="71"/>
      <c r="P105" s="71"/>
      <c r="Q105" s="71"/>
      <c r="R105" s="71"/>
      <c r="S105" s="71"/>
      <c r="T105" s="71"/>
      <c r="U105" s="71"/>
      <c r="V105" s="71"/>
      <c r="W105" s="71"/>
      <c r="X105" s="71"/>
      <c r="Y105" s="71"/>
      <c r="Z105" s="132"/>
      <c r="AA105" s="132"/>
      <c r="AB105" s="132"/>
      <c r="AC105" s="132"/>
      <c r="AD105" s="132"/>
    </row>
    <row r="106" spans="1:30" s="72" customFormat="1" ht="15" x14ac:dyDescent="0.2">
      <c r="A106" s="132">
        <v>1</v>
      </c>
      <c r="B106" s="132" t="s">
        <v>76</v>
      </c>
      <c r="C106" s="132"/>
      <c r="D106" s="132"/>
      <c r="E106" s="73" t="s">
        <v>366</v>
      </c>
      <c r="F106" s="71"/>
      <c r="G106" s="71"/>
      <c r="H106" s="71"/>
      <c r="I106" s="71"/>
      <c r="J106" s="71"/>
      <c r="K106" s="71"/>
      <c r="L106" s="71"/>
      <c r="M106" s="71"/>
      <c r="N106" s="71"/>
      <c r="O106" s="71"/>
      <c r="P106" s="71"/>
      <c r="Q106" s="71"/>
      <c r="R106" s="71"/>
      <c r="S106" s="71"/>
      <c r="T106" s="71"/>
      <c r="U106" s="71"/>
      <c r="V106" s="71"/>
      <c r="W106" s="71"/>
      <c r="X106" s="71"/>
      <c r="Y106" s="71"/>
      <c r="Z106" s="132"/>
      <c r="AA106" s="132"/>
      <c r="AB106" s="132"/>
      <c r="AC106" s="132"/>
      <c r="AD106" s="132" t="s">
        <v>872</v>
      </c>
    </row>
    <row r="107" spans="1:30" s="72" customFormat="1" ht="15" x14ac:dyDescent="0.2">
      <c r="A107" s="132">
        <v>1</v>
      </c>
      <c r="B107" s="132" t="s">
        <v>89</v>
      </c>
      <c r="C107" s="132"/>
      <c r="D107" s="132"/>
      <c r="E107" s="73" t="s">
        <v>589</v>
      </c>
      <c r="F107" s="71"/>
      <c r="G107" s="71"/>
      <c r="H107" s="71"/>
      <c r="I107" s="71"/>
      <c r="J107" s="71"/>
      <c r="K107" s="71"/>
      <c r="L107" s="71"/>
      <c r="M107" s="71"/>
      <c r="N107" s="71"/>
      <c r="O107" s="71"/>
      <c r="P107" s="71"/>
      <c r="Q107" s="71"/>
      <c r="R107" s="71"/>
      <c r="S107" s="71"/>
      <c r="T107" s="71"/>
      <c r="U107" s="71"/>
      <c r="V107" s="71"/>
      <c r="W107" s="71"/>
      <c r="X107" s="71"/>
      <c r="Y107" s="71"/>
      <c r="Z107" s="132"/>
      <c r="AA107" s="132"/>
      <c r="AB107" s="132"/>
      <c r="AC107" s="132"/>
      <c r="AD107" s="132">
        <v>6</v>
      </c>
    </row>
    <row r="108" spans="1:30" s="72" customFormat="1" ht="15" x14ac:dyDescent="0.2">
      <c r="A108" s="132">
        <v>1</v>
      </c>
      <c r="B108" s="132" t="s">
        <v>89</v>
      </c>
      <c r="C108" s="132"/>
      <c r="D108" s="132"/>
      <c r="E108" s="73" t="s">
        <v>443</v>
      </c>
      <c r="F108" s="71"/>
      <c r="G108" s="71"/>
      <c r="H108" s="71"/>
      <c r="I108" s="71"/>
      <c r="J108" s="71"/>
      <c r="K108" s="71"/>
      <c r="L108" s="71"/>
      <c r="M108" s="71"/>
      <c r="N108" s="71"/>
      <c r="O108" s="71"/>
      <c r="P108" s="71"/>
      <c r="Q108" s="71"/>
      <c r="R108" s="71"/>
      <c r="S108" s="71"/>
      <c r="T108" s="71"/>
      <c r="U108" s="71"/>
      <c r="V108" s="71"/>
      <c r="W108" s="71"/>
      <c r="X108" s="71"/>
      <c r="Y108" s="71"/>
      <c r="Z108" s="132"/>
      <c r="AA108" s="132"/>
      <c r="AB108" s="132"/>
      <c r="AC108" s="132"/>
      <c r="AD108" s="132">
        <v>6</v>
      </c>
    </row>
    <row r="109" spans="1:30" s="72" customFormat="1" ht="15" x14ac:dyDescent="0.2">
      <c r="A109" s="132">
        <v>1</v>
      </c>
      <c r="B109" s="132" t="s">
        <v>101</v>
      </c>
      <c r="C109" s="132"/>
      <c r="D109" s="132"/>
      <c r="E109" s="73" t="s">
        <v>591</v>
      </c>
      <c r="F109" s="71"/>
      <c r="G109" s="71"/>
      <c r="H109" s="71"/>
      <c r="I109" s="71"/>
      <c r="J109" s="71"/>
      <c r="K109" s="71"/>
      <c r="L109" s="71"/>
      <c r="M109" s="71"/>
      <c r="N109" s="71"/>
      <c r="O109" s="71"/>
      <c r="P109" s="71"/>
      <c r="Q109" s="71"/>
      <c r="R109" s="71"/>
      <c r="S109" s="71"/>
      <c r="T109" s="71"/>
      <c r="U109" s="71"/>
      <c r="V109" s="71"/>
      <c r="W109" s="71"/>
      <c r="X109" s="71"/>
      <c r="Y109" s="71"/>
      <c r="Z109" s="132"/>
      <c r="AA109" s="132"/>
      <c r="AB109" s="132"/>
      <c r="AC109" s="132"/>
      <c r="AD109" s="132"/>
    </row>
    <row r="110" spans="1:30" s="72" customFormat="1" ht="15" x14ac:dyDescent="0.2">
      <c r="A110" s="132">
        <v>1</v>
      </c>
      <c r="B110" s="132" t="s">
        <v>165</v>
      </c>
      <c r="C110" s="132"/>
      <c r="D110" s="132"/>
      <c r="E110" s="73" t="s">
        <v>594</v>
      </c>
      <c r="F110" s="71"/>
      <c r="G110" s="71"/>
      <c r="H110" s="71"/>
      <c r="I110" s="71"/>
      <c r="J110" s="71"/>
      <c r="K110" s="71"/>
      <c r="L110" s="71"/>
      <c r="M110" s="71"/>
      <c r="N110" s="71"/>
      <c r="O110" s="71"/>
      <c r="P110" s="71"/>
      <c r="Q110" s="71"/>
      <c r="R110" s="71"/>
      <c r="S110" s="71"/>
      <c r="T110" s="71"/>
      <c r="U110" s="71"/>
      <c r="V110" s="71"/>
      <c r="W110" s="71"/>
      <c r="X110" s="71"/>
      <c r="Y110" s="71"/>
      <c r="Z110" s="132"/>
      <c r="AA110" s="132"/>
      <c r="AB110" s="132"/>
      <c r="AC110" s="132"/>
      <c r="AD110" s="132"/>
    </row>
    <row r="111" spans="1:30" s="72" customFormat="1" ht="57" customHeight="1" x14ac:dyDescent="0.2">
      <c r="A111" s="132">
        <v>1</v>
      </c>
      <c r="B111" s="132" t="s">
        <v>280</v>
      </c>
      <c r="C111" s="132"/>
      <c r="D111" s="132"/>
      <c r="E111" s="73" t="s">
        <v>595</v>
      </c>
      <c r="F111" s="71"/>
      <c r="G111" s="71"/>
      <c r="H111" s="71"/>
      <c r="I111" s="71"/>
      <c r="J111" s="71"/>
      <c r="K111" s="71" t="s">
        <v>873</v>
      </c>
      <c r="L111" s="71" t="s">
        <v>874</v>
      </c>
      <c r="M111" s="71" t="s">
        <v>875</v>
      </c>
      <c r="N111" s="71">
        <v>150</v>
      </c>
      <c r="O111" s="71">
        <v>150</v>
      </c>
      <c r="P111" s="71"/>
      <c r="Q111" s="71"/>
      <c r="R111" s="71"/>
      <c r="S111" s="71"/>
      <c r="T111" s="71"/>
      <c r="U111" s="71"/>
      <c r="V111" s="71"/>
      <c r="W111" s="71"/>
      <c r="X111" s="71"/>
      <c r="Y111" s="71"/>
      <c r="Z111" s="132"/>
      <c r="AA111" s="132"/>
      <c r="AB111" s="132"/>
      <c r="AC111" s="132"/>
      <c r="AD111" s="132"/>
    </row>
    <row r="112" spans="1:30" s="72" customFormat="1" ht="15" x14ac:dyDescent="0.2">
      <c r="A112" s="132">
        <v>1</v>
      </c>
      <c r="B112" s="132" t="s">
        <v>280</v>
      </c>
      <c r="C112" s="132"/>
      <c r="D112" s="132"/>
      <c r="E112" s="73" t="s">
        <v>596</v>
      </c>
      <c r="F112" s="71"/>
      <c r="G112" s="71"/>
      <c r="H112" s="71"/>
      <c r="I112" s="71"/>
      <c r="J112" s="71"/>
      <c r="K112" s="71" t="s">
        <v>876</v>
      </c>
      <c r="L112" s="71"/>
      <c r="M112" s="71"/>
      <c r="N112" s="71"/>
      <c r="O112" s="71"/>
      <c r="P112" s="71"/>
      <c r="Q112" s="71"/>
      <c r="R112" s="71"/>
      <c r="S112" s="71"/>
      <c r="T112" s="71"/>
      <c r="U112" s="71"/>
      <c r="V112" s="71"/>
      <c r="W112" s="71"/>
      <c r="X112" s="71"/>
      <c r="Y112" s="71"/>
      <c r="Z112" s="132"/>
      <c r="AA112" s="132"/>
      <c r="AB112" s="132"/>
      <c r="AC112" s="132"/>
      <c r="AD112" s="132"/>
    </row>
    <row r="113" spans="1:30" s="72" customFormat="1" ht="53" customHeight="1" x14ac:dyDescent="0.2">
      <c r="A113" s="132">
        <v>1</v>
      </c>
      <c r="B113" s="132" t="s">
        <v>280</v>
      </c>
      <c r="C113" s="132"/>
      <c r="D113" s="132"/>
      <c r="E113" s="73" t="s">
        <v>597</v>
      </c>
      <c r="F113" s="71"/>
      <c r="G113" s="71"/>
      <c r="H113" s="71"/>
      <c r="I113" s="71"/>
      <c r="J113" s="71"/>
      <c r="K113" s="71" t="s">
        <v>877</v>
      </c>
      <c r="L113" s="71" t="s">
        <v>878</v>
      </c>
      <c r="M113" s="71" t="s">
        <v>879</v>
      </c>
      <c r="N113" s="71">
        <v>138</v>
      </c>
      <c r="O113" s="71">
        <v>138</v>
      </c>
      <c r="P113" s="71"/>
      <c r="Q113" s="71"/>
      <c r="R113" s="71"/>
      <c r="S113" s="71"/>
      <c r="T113" s="71"/>
      <c r="U113" s="71"/>
      <c r="V113" s="71"/>
      <c r="W113" s="71"/>
      <c r="X113" s="71"/>
      <c r="Y113" s="71"/>
      <c r="Z113" s="132"/>
      <c r="AA113" s="132"/>
      <c r="AB113" s="132"/>
      <c r="AC113" s="132"/>
      <c r="AD113" s="132"/>
    </row>
    <row r="114" spans="1:30" s="74" customFormat="1" ht="29" customHeight="1" x14ac:dyDescent="0.2">
      <c r="A114" s="71">
        <v>1</v>
      </c>
      <c r="B114" s="132" t="s">
        <v>215</v>
      </c>
      <c r="C114" s="71"/>
      <c r="D114" s="71"/>
      <c r="E114" s="73" t="s">
        <v>599</v>
      </c>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row>
    <row r="115" spans="1:30" s="74" customFormat="1" ht="31" customHeight="1" x14ac:dyDescent="0.2">
      <c r="A115" s="132">
        <v>1</v>
      </c>
      <c r="B115" s="132" t="s">
        <v>215</v>
      </c>
      <c r="C115" s="132"/>
      <c r="D115" s="132"/>
      <c r="E115" s="73" t="s">
        <v>600</v>
      </c>
      <c r="F115" s="71"/>
      <c r="G115" s="71"/>
      <c r="H115" s="71"/>
      <c r="I115" s="71"/>
      <c r="J115" s="71"/>
      <c r="K115" s="71"/>
      <c r="L115" s="71"/>
      <c r="M115" s="71"/>
      <c r="N115" s="71"/>
      <c r="O115" s="71"/>
      <c r="P115" s="71"/>
      <c r="Q115" s="71"/>
      <c r="R115" s="71"/>
      <c r="S115" s="71"/>
      <c r="T115" s="71"/>
      <c r="U115" s="71"/>
      <c r="V115" s="71"/>
      <c r="W115" s="71"/>
      <c r="X115" s="71"/>
      <c r="Y115" s="71"/>
      <c r="Z115" s="132"/>
      <c r="AA115" s="132"/>
      <c r="AB115" s="132"/>
      <c r="AC115" s="132"/>
      <c r="AD115" s="132"/>
    </row>
    <row r="116" spans="1:30" s="72" customFormat="1" ht="35.25" customHeight="1" x14ac:dyDescent="0.2">
      <c r="A116" s="132">
        <v>1</v>
      </c>
      <c r="B116" s="132" t="s">
        <v>215</v>
      </c>
      <c r="C116" s="132"/>
      <c r="D116" s="132"/>
      <c r="E116" s="73" t="s">
        <v>601</v>
      </c>
      <c r="F116" s="71"/>
      <c r="G116" s="71"/>
      <c r="H116" s="71"/>
      <c r="I116" s="71"/>
      <c r="J116" s="71"/>
      <c r="K116" s="71"/>
      <c r="L116" s="71"/>
      <c r="M116" s="71"/>
      <c r="N116" s="71"/>
      <c r="O116" s="71"/>
      <c r="P116" s="71"/>
      <c r="Q116" s="71"/>
      <c r="R116" s="71"/>
      <c r="S116" s="71"/>
      <c r="T116" s="71"/>
      <c r="U116" s="71"/>
      <c r="V116" s="71"/>
      <c r="W116" s="71"/>
      <c r="X116" s="71"/>
      <c r="Y116" s="71"/>
      <c r="Z116" s="132"/>
      <c r="AA116" s="132"/>
      <c r="AB116" s="132"/>
      <c r="AC116" s="132"/>
      <c r="AD116" s="132"/>
    </row>
    <row r="117" spans="1:30" s="72" customFormat="1" ht="35.25" customHeight="1" x14ac:dyDescent="0.2">
      <c r="A117" s="132">
        <v>1</v>
      </c>
      <c r="B117" s="132" t="s">
        <v>280</v>
      </c>
      <c r="C117" s="132"/>
      <c r="D117" s="132"/>
      <c r="E117" s="73" t="s">
        <v>598</v>
      </c>
      <c r="F117" s="71"/>
      <c r="G117" s="71"/>
      <c r="H117" s="71"/>
      <c r="I117" s="71"/>
      <c r="J117" s="71"/>
      <c r="K117" s="71"/>
      <c r="L117" s="71"/>
      <c r="M117" s="71"/>
      <c r="N117" s="71"/>
      <c r="O117" s="71"/>
      <c r="P117" s="71"/>
      <c r="Q117" s="71"/>
      <c r="R117" s="71"/>
      <c r="S117" s="71"/>
      <c r="T117" s="71"/>
      <c r="U117" s="71"/>
      <c r="V117" s="71"/>
      <c r="W117" s="71"/>
      <c r="X117" s="71"/>
      <c r="Y117" s="71"/>
      <c r="Z117" s="132"/>
      <c r="AA117" s="132"/>
      <c r="AB117" s="132"/>
      <c r="AC117" s="132"/>
      <c r="AD117" s="132"/>
    </row>
    <row r="118" spans="1:30" s="72" customFormat="1" ht="15" x14ac:dyDescent="0.2">
      <c r="A118" s="132">
        <v>1</v>
      </c>
      <c r="B118" s="132" t="s">
        <v>101</v>
      </c>
      <c r="C118" s="132"/>
      <c r="D118" s="132"/>
      <c r="E118" s="73" t="s">
        <v>615</v>
      </c>
      <c r="F118" s="71"/>
      <c r="G118" s="71"/>
      <c r="H118" s="71"/>
      <c r="I118" s="71"/>
      <c r="J118" s="71"/>
      <c r="K118" s="71"/>
      <c r="L118" s="71"/>
      <c r="M118" s="71"/>
      <c r="N118" s="71"/>
      <c r="O118" s="71"/>
      <c r="P118" s="71"/>
      <c r="Q118" s="71"/>
      <c r="R118" s="71"/>
      <c r="S118" s="71"/>
      <c r="T118" s="71"/>
      <c r="U118" s="71"/>
      <c r="V118" s="71"/>
      <c r="W118" s="71"/>
      <c r="X118" s="71"/>
      <c r="Y118" s="71"/>
      <c r="Z118" s="132"/>
      <c r="AA118" s="132"/>
      <c r="AB118" s="132"/>
      <c r="AC118" s="132"/>
      <c r="AD118" s="132"/>
    </row>
    <row r="119" spans="1:30" s="72" customFormat="1" ht="13" customHeight="1" x14ac:dyDescent="0.2">
      <c r="A119" s="132">
        <v>1</v>
      </c>
      <c r="B119" s="132" t="s">
        <v>101</v>
      </c>
      <c r="C119" s="132"/>
      <c r="D119" s="132"/>
      <c r="E119" s="73" t="s">
        <v>602</v>
      </c>
      <c r="F119" s="71"/>
      <c r="G119" s="71"/>
      <c r="H119" s="71"/>
      <c r="I119" s="71"/>
      <c r="J119" s="71"/>
      <c r="K119" s="132"/>
      <c r="L119" s="132"/>
      <c r="M119" s="132"/>
      <c r="N119" s="132"/>
      <c r="O119" s="132"/>
      <c r="P119" s="132"/>
      <c r="Q119" s="132"/>
      <c r="R119" s="132"/>
      <c r="S119" s="132"/>
      <c r="T119" s="132"/>
      <c r="U119" s="132"/>
      <c r="V119" s="132"/>
      <c r="W119" s="132"/>
      <c r="X119" s="71"/>
      <c r="Y119" s="71"/>
      <c r="Z119" s="132"/>
      <c r="AA119" s="132"/>
      <c r="AB119" s="132"/>
      <c r="AC119" s="132"/>
      <c r="AD119" s="132"/>
    </row>
    <row r="120" spans="1:30" s="72" customFormat="1" ht="15" x14ac:dyDescent="0.2">
      <c r="A120" s="132">
        <v>1</v>
      </c>
      <c r="B120" s="132" t="s">
        <v>101</v>
      </c>
      <c r="C120" s="132"/>
      <c r="D120" s="132"/>
      <c r="E120" s="73" t="s">
        <v>604</v>
      </c>
      <c r="F120" s="71"/>
      <c r="G120" s="71"/>
      <c r="H120" s="71"/>
      <c r="I120" s="71"/>
      <c r="J120" s="71"/>
      <c r="K120" s="71"/>
      <c r="L120" s="71"/>
      <c r="M120" s="71"/>
      <c r="N120" s="71"/>
      <c r="O120" s="71"/>
      <c r="P120" s="71"/>
      <c r="Q120" s="71"/>
      <c r="R120" s="71"/>
      <c r="S120" s="71"/>
      <c r="T120" s="71"/>
      <c r="U120" s="71"/>
      <c r="V120" s="71"/>
      <c r="W120" s="71"/>
      <c r="X120" s="71"/>
      <c r="Y120" s="71"/>
      <c r="Z120" s="132"/>
      <c r="AA120" s="132"/>
      <c r="AB120" s="132"/>
      <c r="AC120" s="132"/>
      <c r="AD120" s="132"/>
    </row>
    <row r="121" spans="1:30" s="72" customFormat="1" ht="15" x14ac:dyDescent="0.2">
      <c r="A121" s="132">
        <v>1</v>
      </c>
      <c r="B121" s="132" t="s">
        <v>101</v>
      </c>
      <c r="C121" s="132"/>
      <c r="D121" s="132"/>
      <c r="E121" s="73" t="s">
        <v>617</v>
      </c>
      <c r="F121" s="71"/>
      <c r="G121" s="71"/>
      <c r="H121" s="71"/>
      <c r="I121" s="71"/>
      <c r="J121" s="71"/>
      <c r="K121" s="71"/>
      <c r="L121" s="71"/>
      <c r="M121" s="71"/>
      <c r="N121" s="71"/>
      <c r="O121" s="71"/>
      <c r="P121" s="71"/>
      <c r="Q121" s="71"/>
      <c r="R121" s="71"/>
      <c r="S121" s="71"/>
      <c r="T121" s="71"/>
      <c r="U121" s="71"/>
      <c r="V121" s="71"/>
      <c r="W121" s="71"/>
      <c r="X121" s="71"/>
      <c r="Y121" s="71"/>
      <c r="Z121" s="132"/>
      <c r="AA121" s="132"/>
      <c r="AB121" s="132"/>
      <c r="AC121" s="132"/>
      <c r="AD121" s="132"/>
    </row>
    <row r="122" spans="1:30" s="72" customFormat="1" ht="15" x14ac:dyDescent="0.2">
      <c r="A122" s="132">
        <v>1</v>
      </c>
      <c r="B122" s="132" t="s">
        <v>101</v>
      </c>
      <c r="C122" s="132"/>
      <c r="D122" s="132"/>
      <c r="E122" s="73" t="s">
        <v>621</v>
      </c>
      <c r="F122" s="71"/>
      <c r="G122" s="71"/>
      <c r="H122" s="71"/>
      <c r="I122" s="71"/>
      <c r="J122" s="71"/>
      <c r="K122" s="71"/>
      <c r="L122" s="71"/>
      <c r="M122" s="71"/>
      <c r="N122" s="71"/>
      <c r="O122" s="71"/>
      <c r="P122" s="71"/>
      <c r="Q122" s="71"/>
      <c r="R122" s="71"/>
      <c r="S122" s="71"/>
      <c r="T122" s="71"/>
      <c r="U122" s="71"/>
      <c r="V122" s="71"/>
      <c r="W122" s="71"/>
      <c r="X122" s="71"/>
      <c r="Y122" s="71"/>
      <c r="Z122" s="132"/>
      <c r="AA122" s="132"/>
      <c r="AB122" s="132"/>
      <c r="AC122" s="132"/>
      <c r="AD122" s="132"/>
    </row>
    <row r="123" spans="1:30" s="72" customFormat="1" ht="15" x14ac:dyDescent="0.2">
      <c r="A123" s="132">
        <v>1</v>
      </c>
      <c r="B123" s="71" t="s">
        <v>127</v>
      </c>
      <c r="C123" s="132"/>
      <c r="D123" s="132"/>
      <c r="E123" s="73" t="s">
        <v>610</v>
      </c>
      <c r="F123" s="71"/>
      <c r="G123" s="71"/>
      <c r="H123" s="71"/>
      <c r="I123" s="71"/>
      <c r="J123" s="71"/>
      <c r="K123" s="71"/>
      <c r="L123" s="71"/>
      <c r="M123" s="71"/>
      <c r="N123" s="71"/>
      <c r="O123" s="71"/>
      <c r="P123" s="71"/>
      <c r="Q123" s="71"/>
      <c r="R123" s="71"/>
      <c r="S123" s="71"/>
      <c r="T123" s="71"/>
      <c r="U123" s="71"/>
      <c r="V123" s="71"/>
      <c r="W123" s="71"/>
      <c r="X123" s="71"/>
      <c r="Y123" s="71"/>
      <c r="Z123" s="132"/>
      <c r="AA123" s="132"/>
      <c r="AB123" s="132"/>
      <c r="AC123" s="132"/>
      <c r="AD123" s="132"/>
    </row>
    <row r="124" spans="1:30" s="72" customFormat="1" ht="15" x14ac:dyDescent="0.2">
      <c r="A124" s="132">
        <v>1</v>
      </c>
      <c r="B124" s="71" t="s">
        <v>549</v>
      </c>
      <c r="C124" s="132"/>
      <c r="D124" s="132"/>
      <c r="E124" s="73" t="s">
        <v>612</v>
      </c>
      <c r="F124" s="71"/>
      <c r="G124" s="71"/>
      <c r="H124" s="71"/>
      <c r="I124" s="71"/>
      <c r="J124" s="71"/>
      <c r="K124" s="71"/>
      <c r="L124" s="71"/>
      <c r="M124" s="71"/>
      <c r="N124" s="71"/>
      <c r="O124" s="71"/>
      <c r="P124" s="71"/>
      <c r="Q124" s="71"/>
      <c r="R124" s="71"/>
      <c r="S124" s="71"/>
      <c r="T124" s="71"/>
      <c r="U124" s="71"/>
      <c r="V124" s="71"/>
      <c r="W124" s="71"/>
      <c r="X124" s="71"/>
      <c r="Y124" s="71"/>
      <c r="Z124" s="132"/>
      <c r="AA124" s="132"/>
      <c r="AB124" s="132"/>
      <c r="AC124" s="132"/>
      <c r="AD124" s="132"/>
    </row>
    <row r="125" spans="1:30" s="72" customFormat="1" ht="21.75" customHeight="1" x14ac:dyDescent="0.2">
      <c r="A125" s="132">
        <v>1</v>
      </c>
      <c r="B125" s="71" t="s">
        <v>127</v>
      </c>
      <c r="C125" s="132"/>
      <c r="D125" s="132"/>
      <c r="E125" s="73" t="s">
        <v>613</v>
      </c>
      <c r="F125" s="71"/>
      <c r="G125" s="71"/>
      <c r="H125" s="71"/>
      <c r="I125" s="71"/>
      <c r="J125" s="71"/>
      <c r="K125" s="71"/>
      <c r="L125" s="71"/>
      <c r="M125" s="71"/>
      <c r="N125" s="71"/>
      <c r="O125" s="71"/>
      <c r="P125" s="75"/>
      <c r="Q125" s="71"/>
      <c r="R125" s="71"/>
      <c r="S125" s="71"/>
      <c r="T125" s="71"/>
      <c r="U125" s="71"/>
      <c r="V125" s="71"/>
      <c r="W125" s="71"/>
      <c r="X125" s="71"/>
      <c r="Y125" s="71"/>
      <c r="Z125" s="132"/>
      <c r="AA125" s="132"/>
      <c r="AB125" s="132"/>
      <c r="AC125" s="132"/>
      <c r="AD125" s="132"/>
    </row>
    <row r="126" spans="1:30" s="72" customFormat="1" ht="24.75" customHeight="1" x14ac:dyDescent="0.2">
      <c r="A126" s="132">
        <v>1</v>
      </c>
      <c r="B126" s="132" t="s">
        <v>549</v>
      </c>
      <c r="C126" s="132"/>
      <c r="D126" s="132"/>
      <c r="E126" s="73" t="s">
        <v>614</v>
      </c>
      <c r="F126" s="71"/>
      <c r="G126" s="71"/>
      <c r="H126" s="71"/>
      <c r="I126" s="71"/>
      <c r="J126" s="71"/>
      <c r="K126" s="71"/>
      <c r="L126" s="71"/>
      <c r="M126" s="71"/>
      <c r="N126" s="71"/>
      <c r="O126" s="71"/>
      <c r="P126" s="71"/>
      <c r="Q126" s="71"/>
      <c r="R126" s="71"/>
      <c r="S126" s="71"/>
      <c r="T126" s="71"/>
      <c r="U126" s="71"/>
      <c r="V126" s="71"/>
      <c r="W126" s="71"/>
      <c r="X126" s="71"/>
      <c r="Y126" s="71"/>
      <c r="Z126" s="132"/>
      <c r="AA126" s="132"/>
      <c r="AB126" s="132"/>
      <c r="AC126" s="132"/>
      <c r="AD126" s="132"/>
    </row>
    <row r="127" spans="1:30" ht="14.25" customHeight="1" x14ac:dyDescent="0.2">
      <c r="A127" s="81"/>
      <c r="B127" s="81"/>
      <c r="C127" s="81"/>
      <c r="D127" s="81"/>
      <c r="E127" s="81"/>
      <c r="F127" s="81"/>
      <c r="G127" s="81"/>
      <c r="H127" s="81"/>
      <c r="I127" s="81"/>
      <c r="J127" s="81"/>
      <c r="K127" s="123"/>
      <c r="L127" s="81"/>
      <c r="M127" s="81"/>
      <c r="N127" s="81"/>
      <c r="O127" s="81"/>
      <c r="P127" s="81"/>
      <c r="Q127" s="81"/>
      <c r="R127" s="81"/>
      <c r="S127" s="81"/>
      <c r="T127" s="81"/>
      <c r="U127" s="81"/>
      <c r="V127" s="81"/>
      <c r="W127" s="81"/>
      <c r="X127" s="113"/>
      <c r="Y127" s="81"/>
      <c r="Z127" s="133"/>
      <c r="AA127" s="133"/>
      <c r="AB127" s="133"/>
      <c r="AC127" s="133"/>
      <c r="AD127" s="81"/>
    </row>
  </sheetData>
  <sortState xmlns:xlrd2="http://schemas.microsoft.com/office/spreadsheetml/2017/richdata2" ref="A84:AD126">
    <sortCondition descending="1" ref="A1:A126"/>
  </sortState>
  <phoneticPr fontId="4" alignment="cen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
  <sheetViews>
    <sheetView topLeftCell="A4" zoomScale="139" workbookViewId="0">
      <selection activeCell="A20" sqref="A20"/>
    </sheetView>
  </sheetViews>
  <sheetFormatPr baseColWidth="10" defaultColWidth="8.6640625" defaultRowHeight="15" x14ac:dyDescent="0.2"/>
  <cols>
    <col min="1" max="1" width="51.1640625" style="2" customWidth="1"/>
  </cols>
  <sheetData>
    <row r="1" spans="1:1" ht="16" x14ac:dyDescent="0.2">
      <c r="A1" s="2" t="s">
        <v>880</v>
      </c>
    </row>
    <row r="2" spans="1:1" ht="16" x14ac:dyDescent="0.2">
      <c r="A2" s="2" t="s">
        <v>881</v>
      </c>
    </row>
    <row r="3" spans="1:1" ht="16" x14ac:dyDescent="0.2">
      <c r="A3" s="1" t="s">
        <v>882</v>
      </c>
    </row>
    <row r="4" spans="1:1" ht="16" x14ac:dyDescent="0.2">
      <c r="A4" s="1" t="s">
        <v>883</v>
      </c>
    </row>
    <row r="5" spans="1:1" ht="32" x14ac:dyDescent="0.2">
      <c r="A5" s="1" t="s">
        <v>884</v>
      </c>
    </row>
    <row r="6" spans="1:1" ht="16" x14ac:dyDescent="0.2">
      <c r="A6" s="1" t="s">
        <v>885</v>
      </c>
    </row>
    <row r="7" spans="1:1" ht="16" x14ac:dyDescent="0.2">
      <c r="A7" s="1" t="s">
        <v>886</v>
      </c>
    </row>
    <row r="8" spans="1:1" ht="16" x14ac:dyDescent="0.2">
      <c r="A8" s="1" t="s">
        <v>887</v>
      </c>
    </row>
    <row r="9" spans="1:1" ht="16" x14ac:dyDescent="0.2">
      <c r="A9" s="1" t="s">
        <v>888</v>
      </c>
    </row>
    <row r="18" spans="1:1" ht="16" x14ac:dyDescent="0.2">
      <c r="A18" s="2" t="s">
        <v>889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56178-520F-4BB7-A4C4-B0489DE8AA27}">
  <dimension ref="A1:B23"/>
  <sheetViews>
    <sheetView workbookViewId="0">
      <selection activeCell="B24" sqref="B24"/>
    </sheetView>
  </sheetViews>
  <sheetFormatPr baseColWidth="10" defaultColWidth="8.83203125" defaultRowHeight="15" x14ac:dyDescent="0.2"/>
  <sheetData>
    <row r="1" spans="2:2" x14ac:dyDescent="0.2">
      <c r="B1">
        <v>3.48</v>
      </c>
    </row>
    <row r="2" spans="2:2" x14ac:dyDescent="0.2">
      <c r="B2">
        <v>3.91</v>
      </c>
    </row>
    <row r="3" spans="2:2" x14ac:dyDescent="0.2">
      <c r="B3">
        <v>1.71</v>
      </c>
    </row>
    <row r="4" spans="2:2" x14ac:dyDescent="0.2">
      <c r="B4">
        <v>2.5499999999999998</v>
      </c>
    </row>
    <row r="5" spans="2:2" x14ac:dyDescent="0.2">
      <c r="B5">
        <v>0.83</v>
      </c>
    </row>
    <row r="6" spans="2:2" x14ac:dyDescent="0.2">
      <c r="B6">
        <v>2.1</v>
      </c>
    </row>
    <row r="7" spans="2:2" x14ac:dyDescent="0.2">
      <c r="B7">
        <v>4.18</v>
      </c>
    </row>
    <row r="8" spans="2:2" x14ac:dyDescent="0.2">
      <c r="B8">
        <v>2.75</v>
      </c>
    </row>
    <row r="9" spans="2:2" x14ac:dyDescent="0.2">
      <c r="B9">
        <v>1.81</v>
      </c>
    </row>
    <row r="10" spans="2:2" x14ac:dyDescent="0.2">
      <c r="B10">
        <v>2.65</v>
      </c>
    </row>
    <row r="11" spans="2:2" x14ac:dyDescent="0.2">
      <c r="B11">
        <v>1.85</v>
      </c>
    </row>
    <row r="12" spans="2:2" x14ac:dyDescent="0.2">
      <c r="B12">
        <v>4.28</v>
      </c>
    </row>
    <row r="13" spans="2:2" x14ac:dyDescent="0.2">
      <c r="B13">
        <v>3.91</v>
      </c>
    </row>
    <row r="14" spans="2:2" x14ac:dyDescent="0.2">
      <c r="B14">
        <v>4.9000000000000004</v>
      </c>
    </row>
    <row r="15" spans="2:2" x14ac:dyDescent="0.2">
      <c r="B15">
        <v>3.91</v>
      </c>
    </row>
    <row r="16" spans="2:2" x14ac:dyDescent="0.2">
      <c r="B16">
        <v>2.27</v>
      </c>
    </row>
    <row r="17" spans="1:2" x14ac:dyDescent="0.2">
      <c r="B17">
        <v>4.3</v>
      </c>
    </row>
    <row r="18" spans="1:2" x14ac:dyDescent="0.2">
      <c r="B18">
        <v>1.53</v>
      </c>
    </row>
    <row r="19" spans="1:2" x14ac:dyDescent="0.2">
      <c r="B19">
        <v>4.7</v>
      </c>
    </row>
    <row r="20" spans="1:2" x14ac:dyDescent="0.2">
      <c r="B20">
        <v>2.4700000000000002</v>
      </c>
    </row>
    <row r="21" spans="1:2" x14ac:dyDescent="0.2">
      <c r="B21">
        <v>3.91</v>
      </c>
    </row>
    <row r="22" spans="1:2" x14ac:dyDescent="0.2">
      <c r="A22" t="s">
        <v>890</v>
      </c>
      <c r="B22">
        <f>AVERAGE(B1:B21)</f>
        <v>3.0476190476190483</v>
      </c>
    </row>
    <row r="23" spans="1:2" x14ac:dyDescent="0.2">
      <c r="A23" t="s">
        <v>891</v>
      </c>
      <c r="B23">
        <f>_xlfn.STDEV.S(B1:B21)</f>
        <v>1.1832113283851893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Studies</vt:lpstr>
      <vt:lpstr>Findings</vt:lpstr>
      <vt:lpstr>Notes</vt:lpstr>
      <vt:lpstr>caculation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Qiyang Zhang</cp:lastModifiedBy>
  <cp:revision/>
  <dcterms:created xsi:type="dcterms:W3CDTF">2023-10-09T12:32:17Z</dcterms:created>
  <dcterms:modified xsi:type="dcterms:W3CDTF">2024-09-22T16:23:43Z</dcterms:modified>
  <cp:category/>
  <cp:contentStatus/>
</cp:coreProperties>
</file>