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yang/INVA/"/>
    </mc:Choice>
  </mc:AlternateContent>
  <xr:revisionPtr revIDLastSave="0" documentId="8_{121973FF-EE5D-AD44-B9DF-00C56ABBC459}" xr6:coauthVersionLast="47" xr6:coauthVersionMax="47" xr10:uidLastSave="{00000000-0000-0000-0000-000000000000}"/>
  <bookViews>
    <workbookView xWindow="2080" yWindow="500" windowWidth="25920" windowHeight="15800" xr2:uid="{00000000-000D-0000-FFFF-FFFF00000000}"/>
  </bookViews>
  <sheets>
    <sheet name="near-final" sheetId="15" r:id="rId1"/>
    <sheet name="rounded" sheetId="14" r:id="rId2"/>
    <sheet name="curated_near_final" sheetId="13" r:id="rId3"/>
    <sheet name="curated_pre-sort_active" sheetId="11" r:id="rId4"/>
    <sheet name="dilution-blank_corrected" sheetId="9" r:id="rId5"/>
    <sheet name="blank-control_corrected" sheetId="8" r:id="rId6"/>
    <sheet name="pre-blank-control_correction" sheetId="7" r:id="rId7"/>
    <sheet name="pre-correct" sheetId="4" r:id="rId8"/>
    <sheet name="Z_exported_raw_concs" sheetId="1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74" i="15" l="1"/>
  <c r="AW74" i="15"/>
  <c r="AV74" i="15"/>
  <c r="AU74" i="15"/>
  <c r="AX73" i="15"/>
  <c r="AW73" i="15"/>
  <c r="AV73" i="15"/>
  <c r="AU73" i="15"/>
  <c r="AX72" i="15"/>
  <c r="AW72" i="15"/>
  <c r="AV72" i="15"/>
  <c r="AU72" i="15"/>
  <c r="AX68" i="15"/>
  <c r="AW68" i="15"/>
  <c r="AV68" i="15"/>
  <c r="AU68" i="15"/>
  <c r="AX67" i="15"/>
  <c r="AW67" i="15"/>
  <c r="AV67" i="15"/>
  <c r="AU67" i="15"/>
  <c r="AX66" i="15"/>
  <c r="AW66" i="15"/>
  <c r="AV66" i="15"/>
  <c r="AU66" i="15"/>
  <c r="AX65" i="15"/>
  <c r="AW65" i="15"/>
  <c r="AV65" i="15"/>
  <c r="AU65" i="15"/>
  <c r="AX64" i="15"/>
  <c r="AW64" i="15"/>
  <c r="AV64" i="15"/>
  <c r="AU64" i="15"/>
  <c r="AX59" i="15"/>
  <c r="AW59" i="15"/>
  <c r="AV59" i="15"/>
  <c r="AU59" i="15"/>
  <c r="AX58" i="15"/>
  <c r="AW58" i="15"/>
  <c r="AV58" i="15"/>
  <c r="AU58" i="15"/>
  <c r="AX57" i="15"/>
  <c r="AW57" i="15"/>
  <c r="AV57" i="15"/>
  <c r="AU57" i="15"/>
  <c r="AX56" i="15"/>
  <c r="AW56" i="15"/>
  <c r="AV56" i="15"/>
  <c r="AU56" i="15"/>
  <c r="AX55" i="15"/>
  <c r="AW55" i="15"/>
  <c r="AV55" i="15"/>
  <c r="AU55" i="15"/>
  <c r="AX54" i="15"/>
  <c r="AW54" i="15"/>
  <c r="AV54" i="15"/>
  <c r="AU54" i="15"/>
  <c r="AX53" i="15"/>
  <c r="AW53" i="15"/>
  <c r="AV53" i="15"/>
  <c r="AU53" i="15"/>
  <c r="AX52" i="15"/>
  <c r="AW52" i="15"/>
  <c r="AV52" i="15"/>
  <c r="AU52" i="15"/>
  <c r="AX51" i="15"/>
  <c r="AW51" i="15"/>
  <c r="AV51" i="15"/>
  <c r="AU51" i="15"/>
  <c r="AX50" i="15"/>
  <c r="AW50" i="15"/>
  <c r="AV50" i="15"/>
  <c r="AU50" i="15"/>
  <c r="AX49" i="15"/>
  <c r="AW49" i="15"/>
  <c r="AV49" i="15"/>
  <c r="AU49" i="15"/>
  <c r="AX48" i="15"/>
  <c r="AW48" i="15"/>
  <c r="AV48" i="15"/>
  <c r="AU48" i="15"/>
  <c r="AX47" i="15"/>
  <c r="AW47" i="15"/>
  <c r="AV47" i="15"/>
  <c r="AU47" i="15"/>
  <c r="AX46" i="15"/>
  <c r="AW46" i="15"/>
  <c r="AV46" i="15"/>
  <c r="AU46" i="15"/>
  <c r="AX45" i="15"/>
  <c r="AW45" i="15"/>
  <c r="AV45" i="15"/>
  <c r="AU45" i="15"/>
  <c r="AX44" i="15"/>
  <c r="AW44" i="15"/>
  <c r="AV44" i="15"/>
  <c r="AU44" i="15"/>
  <c r="AX43" i="15"/>
  <c r="AW43" i="15"/>
  <c r="AV43" i="15"/>
  <c r="AU43" i="15"/>
  <c r="AX42" i="15"/>
  <c r="AW42" i="15"/>
  <c r="AV42" i="15"/>
  <c r="AU42" i="15"/>
  <c r="AX41" i="15"/>
  <c r="AW41" i="15"/>
  <c r="AV41" i="15"/>
  <c r="AU41" i="15"/>
  <c r="AX40" i="15"/>
  <c r="AW40" i="15"/>
  <c r="AV40" i="15"/>
  <c r="AU40" i="15"/>
  <c r="AX39" i="15"/>
  <c r="AW39" i="15"/>
  <c r="AV39" i="15"/>
  <c r="AU39" i="15"/>
  <c r="AX38" i="15"/>
  <c r="AW38" i="15"/>
  <c r="AV38" i="15"/>
  <c r="AU38" i="15"/>
  <c r="AX37" i="15"/>
  <c r="AW37" i="15"/>
  <c r="AV37" i="15"/>
  <c r="AU37" i="15"/>
  <c r="AX36" i="15"/>
  <c r="AW36" i="15"/>
  <c r="AV36" i="15"/>
  <c r="AU36" i="15"/>
  <c r="AX35" i="15"/>
  <c r="AW35" i="15"/>
  <c r="AV35" i="15"/>
  <c r="AU35" i="15"/>
  <c r="AX34" i="15"/>
  <c r="AW34" i="15"/>
  <c r="AV34" i="15"/>
  <c r="AU34" i="15"/>
  <c r="AX33" i="15"/>
  <c r="AW33" i="15"/>
  <c r="AV33" i="15"/>
  <c r="AU33" i="15"/>
  <c r="AX32" i="15"/>
  <c r="AW32" i="15"/>
  <c r="AV32" i="15"/>
  <c r="AU32" i="15"/>
  <c r="AX31" i="15"/>
  <c r="AW31" i="15"/>
  <c r="AV31" i="15"/>
  <c r="AU31" i="15"/>
  <c r="AX30" i="15"/>
  <c r="AW30" i="15"/>
  <c r="AV30" i="15"/>
  <c r="AU30" i="15"/>
  <c r="AX29" i="15"/>
  <c r="AW29" i="15"/>
  <c r="AV29" i="15"/>
  <c r="AU29" i="15"/>
  <c r="AX28" i="15"/>
  <c r="AW28" i="15"/>
  <c r="AV28" i="15"/>
  <c r="AU28" i="15"/>
  <c r="AX27" i="15"/>
  <c r="AW27" i="15"/>
  <c r="AV27" i="15"/>
  <c r="AU27" i="15"/>
  <c r="AX26" i="15"/>
  <c r="AW26" i="15"/>
  <c r="AV26" i="15"/>
  <c r="AU26" i="15"/>
  <c r="AX25" i="15"/>
  <c r="AW25" i="15"/>
  <c r="AV25" i="15"/>
  <c r="AU25" i="15"/>
  <c r="AX24" i="15"/>
  <c r="AW24" i="15"/>
  <c r="AV24" i="15"/>
  <c r="AU24" i="15"/>
  <c r="AX23" i="15"/>
  <c r="AW23" i="15"/>
  <c r="AV23" i="15"/>
  <c r="AU23" i="15"/>
  <c r="AX22" i="15"/>
  <c r="AW22" i="15"/>
  <c r="AV22" i="15"/>
  <c r="AU22" i="15"/>
  <c r="AX21" i="15"/>
  <c r="AW21" i="15"/>
  <c r="AV21" i="15"/>
  <c r="AU21" i="15"/>
  <c r="AX20" i="15"/>
  <c r="AW20" i="15"/>
  <c r="AV20" i="15"/>
  <c r="AU20" i="15"/>
  <c r="AX19" i="15"/>
  <c r="AW19" i="15"/>
  <c r="AV19" i="15"/>
  <c r="AU19" i="15"/>
  <c r="AX18" i="15"/>
  <c r="AW18" i="15"/>
  <c r="AV18" i="15"/>
  <c r="AU18" i="15"/>
  <c r="AX17" i="15"/>
  <c r="AW17" i="15"/>
  <c r="AV17" i="15"/>
  <c r="AU17" i="15"/>
  <c r="AX16" i="15"/>
  <c r="AW16" i="15"/>
  <c r="AV16" i="15"/>
  <c r="AU16" i="15"/>
  <c r="AX15" i="15"/>
  <c r="AW15" i="15"/>
  <c r="AV15" i="15"/>
  <c r="AU15" i="15"/>
  <c r="AX14" i="15"/>
  <c r="AW14" i="15"/>
  <c r="AV14" i="15"/>
  <c r="AU14" i="15"/>
  <c r="AX13" i="15"/>
  <c r="AW13" i="15"/>
  <c r="AV13" i="15"/>
  <c r="AU13" i="15"/>
  <c r="AX12" i="15"/>
  <c r="AW12" i="15"/>
  <c r="AV12" i="15"/>
  <c r="AU12" i="15"/>
  <c r="AX74" i="14"/>
  <c r="AW74" i="14"/>
  <c r="AV74" i="14"/>
  <c r="AU74" i="14"/>
  <c r="AX73" i="14"/>
  <c r="AW73" i="14"/>
  <c r="AV73" i="14"/>
  <c r="AU73" i="14"/>
  <c r="AX72" i="14"/>
  <c r="AW72" i="14"/>
  <c r="AV72" i="14"/>
  <c r="AU72" i="14"/>
  <c r="AX68" i="14"/>
  <c r="AW68" i="14"/>
  <c r="AV68" i="14"/>
  <c r="AU68" i="14"/>
  <c r="AX67" i="14"/>
  <c r="AW67" i="14"/>
  <c r="AV67" i="14"/>
  <c r="AU67" i="14"/>
  <c r="AX66" i="14"/>
  <c r="AW66" i="14"/>
  <c r="AV66" i="14"/>
  <c r="AU66" i="14"/>
  <c r="AX65" i="14"/>
  <c r="AW65" i="14"/>
  <c r="AV65" i="14"/>
  <c r="AU65" i="14"/>
  <c r="AX64" i="14"/>
  <c r="AW64" i="14"/>
  <c r="AV64" i="14"/>
  <c r="AU64" i="14"/>
  <c r="AX59" i="14"/>
  <c r="AW59" i="14"/>
  <c r="AV59" i="14"/>
  <c r="AU59" i="14"/>
  <c r="AX58" i="14"/>
  <c r="AW58" i="14"/>
  <c r="AV58" i="14"/>
  <c r="AU58" i="14"/>
  <c r="AX57" i="14"/>
  <c r="AW57" i="14"/>
  <c r="AV57" i="14"/>
  <c r="AU57" i="14"/>
  <c r="AX56" i="14"/>
  <c r="AW56" i="14"/>
  <c r="AV56" i="14"/>
  <c r="AU56" i="14"/>
  <c r="AX55" i="14"/>
  <c r="AW55" i="14"/>
  <c r="AV55" i="14"/>
  <c r="AU55" i="14"/>
  <c r="AX54" i="14"/>
  <c r="AW54" i="14"/>
  <c r="AV54" i="14"/>
  <c r="AU54" i="14"/>
  <c r="AX53" i="14"/>
  <c r="AW53" i="14"/>
  <c r="AV53" i="14"/>
  <c r="AU53" i="14"/>
  <c r="AX52" i="14"/>
  <c r="AW52" i="14"/>
  <c r="AV52" i="14"/>
  <c r="AU52" i="14"/>
  <c r="AX51" i="14"/>
  <c r="AW51" i="14"/>
  <c r="AV51" i="14"/>
  <c r="AU51" i="14"/>
  <c r="AX50" i="14"/>
  <c r="AW50" i="14"/>
  <c r="AV50" i="14"/>
  <c r="AU50" i="14"/>
  <c r="AX49" i="14"/>
  <c r="AW49" i="14"/>
  <c r="AV49" i="14"/>
  <c r="AU49" i="14"/>
  <c r="AX48" i="14"/>
  <c r="AW48" i="14"/>
  <c r="AV48" i="14"/>
  <c r="AU48" i="14"/>
  <c r="AX47" i="14"/>
  <c r="AW47" i="14"/>
  <c r="AV47" i="14"/>
  <c r="AU47" i="14"/>
  <c r="AX46" i="14"/>
  <c r="AW46" i="14"/>
  <c r="AV46" i="14"/>
  <c r="AU46" i="14"/>
  <c r="AX45" i="14"/>
  <c r="AW45" i="14"/>
  <c r="AV45" i="14"/>
  <c r="AU45" i="14"/>
  <c r="AX44" i="14"/>
  <c r="AW44" i="14"/>
  <c r="AV44" i="14"/>
  <c r="AU44" i="14"/>
  <c r="AX43" i="14"/>
  <c r="AW43" i="14"/>
  <c r="AV43" i="14"/>
  <c r="AU43" i="14"/>
  <c r="AX42" i="14"/>
  <c r="AW42" i="14"/>
  <c r="AV42" i="14"/>
  <c r="AU42" i="14"/>
  <c r="AX41" i="14"/>
  <c r="AW41" i="14"/>
  <c r="AV41" i="14"/>
  <c r="AU41" i="14"/>
  <c r="AX40" i="14"/>
  <c r="AW40" i="14"/>
  <c r="AV40" i="14"/>
  <c r="AU40" i="14"/>
  <c r="AX39" i="14"/>
  <c r="AW39" i="14"/>
  <c r="AV39" i="14"/>
  <c r="AU39" i="14"/>
  <c r="AX38" i="14"/>
  <c r="AW38" i="14"/>
  <c r="AV38" i="14"/>
  <c r="AU38" i="14"/>
  <c r="AX37" i="14"/>
  <c r="AW37" i="14"/>
  <c r="AV37" i="14"/>
  <c r="AU37" i="14"/>
  <c r="AX36" i="14"/>
  <c r="AW36" i="14"/>
  <c r="AV36" i="14"/>
  <c r="AU36" i="14"/>
  <c r="AX35" i="14"/>
  <c r="AW35" i="14"/>
  <c r="AV35" i="14"/>
  <c r="AU35" i="14"/>
  <c r="AX34" i="14"/>
  <c r="AW34" i="14"/>
  <c r="AV34" i="14"/>
  <c r="AU34" i="14"/>
  <c r="AX33" i="14"/>
  <c r="AW33" i="14"/>
  <c r="AV33" i="14"/>
  <c r="AU33" i="14"/>
  <c r="AX32" i="14"/>
  <c r="AW32" i="14"/>
  <c r="AV32" i="14"/>
  <c r="AU32" i="14"/>
  <c r="AX31" i="14"/>
  <c r="AW31" i="14"/>
  <c r="AV31" i="14"/>
  <c r="AU31" i="14"/>
  <c r="AX30" i="14"/>
  <c r="AW30" i="14"/>
  <c r="AV30" i="14"/>
  <c r="AU30" i="14"/>
  <c r="AX29" i="14"/>
  <c r="AW29" i="14"/>
  <c r="AV29" i="14"/>
  <c r="AU29" i="14"/>
  <c r="AX28" i="14"/>
  <c r="AW28" i="14"/>
  <c r="AV28" i="14"/>
  <c r="AU28" i="14"/>
  <c r="AX27" i="14"/>
  <c r="AW27" i="14"/>
  <c r="AV27" i="14"/>
  <c r="AU27" i="14"/>
  <c r="AX26" i="14"/>
  <c r="AW26" i="14"/>
  <c r="AV26" i="14"/>
  <c r="AU26" i="14"/>
  <c r="AX25" i="14"/>
  <c r="AW25" i="14"/>
  <c r="AV25" i="14"/>
  <c r="AU25" i="14"/>
  <c r="AX24" i="14"/>
  <c r="AW24" i="14"/>
  <c r="AV24" i="14"/>
  <c r="AU24" i="14"/>
  <c r="AX23" i="14"/>
  <c r="AW23" i="14"/>
  <c r="AV23" i="14"/>
  <c r="AU23" i="14"/>
  <c r="AX22" i="14"/>
  <c r="AW22" i="14"/>
  <c r="AV22" i="14"/>
  <c r="AU22" i="14"/>
  <c r="AX21" i="14"/>
  <c r="AW21" i="14"/>
  <c r="AV21" i="14"/>
  <c r="AU21" i="14"/>
  <c r="AX20" i="14"/>
  <c r="AW20" i="14"/>
  <c r="AV20" i="14"/>
  <c r="AU20" i="14"/>
  <c r="AX19" i="14"/>
  <c r="AW19" i="14"/>
  <c r="AV19" i="14"/>
  <c r="AU19" i="14"/>
  <c r="AX18" i="14"/>
  <c r="AW18" i="14"/>
  <c r="AV18" i="14"/>
  <c r="AU18" i="14"/>
  <c r="AX17" i="14"/>
  <c r="AW17" i="14"/>
  <c r="AV17" i="14"/>
  <c r="AU17" i="14"/>
  <c r="AX16" i="14"/>
  <c r="AW16" i="14"/>
  <c r="AV16" i="14"/>
  <c r="AU16" i="14"/>
  <c r="AX15" i="14"/>
  <c r="AW15" i="14"/>
  <c r="AV15" i="14"/>
  <c r="AU15" i="14"/>
  <c r="AX14" i="14"/>
  <c r="AW14" i="14"/>
  <c r="AV14" i="14"/>
  <c r="AU14" i="14"/>
  <c r="AX13" i="14"/>
  <c r="AW13" i="14"/>
  <c r="AV13" i="14"/>
  <c r="AU13" i="14"/>
  <c r="AX12" i="14"/>
  <c r="AW12" i="14"/>
  <c r="AV12" i="14"/>
  <c r="AU12" i="14"/>
  <c r="AX66" i="13"/>
  <c r="AW66" i="13"/>
  <c r="AV66" i="13"/>
  <c r="AU66" i="13"/>
  <c r="AX31" i="13"/>
  <c r="AW31" i="13"/>
  <c r="AV31" i="13"/>
  <c r="AU31" i="13"/>
  <c r="AX39" i="13"/>
  <c r="AW39" i="13"/>
  <c r="AV39" i="13"/>
  <c r="AU39" i="13"/>
  <c r="AX26" i="13"/>
  <c r="AW26" i="13"/>
  <c r="AV26" i="13"/>
  <c r="AU26" i="13"/>
  <c r="AX33" i="13"/>
  <c r="AW33" i="13"/>
  <c r="AV33" i="13"/>
  <c r="AU33" i="13"/>
  <c r="AX52" i="13"/>
  <c r="AW52" i="13"/>
  <c r="AV52" i="13"/>
  <c r="AU52" i="13"/>
  <c r="AX48" i="13"/>
  <c r="AW48" i="13"/>
  <c r="AV48" i="13"/>
  <c r="AU48" i="13"/>
  <c r="AX68" i="13"/>
  <c r="AW68" i="13"/>
  <c r="AV68" i="13"/>
  <c r="AU68" i="13"/>
  <c r="AX38" i="13"/>
  <c r="AW38" i="13"/>
  <c r="AV38" i="13"/>
  <c r="AU38" i="13"/>
  <c r="AX45" i="13"/>
  <c r="AW45" i="13"/>
  <c r="AV45" i="13"/>
  <c r="AU45" i="13"/>
  <c r="AX34" i="13"/>
  <c r="AW34" i="13"/>
  <c r="AV34" i="13"/>
  <c r="AU34" i="13"/>
  <c r="AX64" i="13"/>
  <c r="AW64" i="13"/>
  <c r="AV64" i="13"/>
  <c r="AU64" i="13"/>
  <c r="AX53" i="13"/>
  <c r="AW53" i="13"/>
  <c r="AV53" i="13"/>
  <c r="AU53" i="13"/>
  <c r="AX15" i="13"/>
  <c r="AW15" i="13"/>
  <c r="AV15" i="13"/>
  <c r="AU15" i="13"/>
  <c r="AX67" i="13"/>
  <c r="AW67" i="13"/>
  <c r="AV67" i="13"/>
  <c r="AU67" i="13"/>
  <c r="AX42" i="13"/>
  <c r="AW42" i="13"/>
  <c r="AV42" i="13"/>
  <c r="AU42" i="13"/>
  <c r="AX49" i="13"/>
  <c r="AW49" i="13"/>
  <c r="AV49" i="13"/>
  <c r="AU49" i="13"/>
  <c r="AX25" i="13"/>
  <c r="AW25" i="13"/>
  <c r="AV25" i="13"/>
  <c r="AU25" i="13"/>
  <c r="AX51" i="13"/>
  <c r="AW51" i="13"/>
  <c r="AV51" i="13"/>
  <c r="AU51" i="13"/>
  <c r="AX54" i="13"/>
  <c r="AW54" i="13"/>
  <c r="AV54" i="13"/>
  <c r="AU54" i="13"/>
  <c r="AX35" i="13"/>
  <c r="AW35" i="13"/>
  <c r="AV35" i="13"/>
  <c r="AU35" i="13"/>
  <c r="AX28" i="13"/>
  <c r="AW28" i="13"/>
  <c r="AV28" i="13"/>
  <c r="AU28" i="13"/>
  <c r="AX43" i="13"/>
  <c r="AW43" i="13"/>
  <c r="AV43" i="13"/>
  <c r="AU43" i="13"/>
  <c r="AX21" i="13"/>
  <c r="AW21" i="13"/>
  <c r="AV21" i="13"/>
  <c r="AU21" i="13"/>
  <c r="AX56" i="13"/>
  <c r="AW56" i="13"/>
  <c r="AV56" i="13"/>
  <c r="AU56" i="13"/>
  <c r="AX32" i="13"/>
  <c r="AW32" i="13"/>
  <c r="AV32" i="13"/>
  <c r="AU32" i="13"/>
  <c r="AX41" i="13"/>
  <c r="AW41" i="13"/>
  <c r="AV41" i="13"/>
  <c r="AU41" i="13"/>
  <c r="AX65" i="13"/>
  <c r="AW65" i="13"/>
  <c r="AV65" i="13"/>
  <c r="AU65" i="13"/>
  <c r="AX37" i="13"/>
  <c r="AW37" i="13"/>
  <c r="AV37" i="13"/>
  <c r="AU37" i="13"/>
  <c r="AX73" i="13"/>
  <c r="AW73" i="13"/>
  <c r="AV73" i="13"/>
  <c r="AU73" i="13"/>
  <c r="AX72" i="13"/>
  <c r="AW72" i="13"/>
  <c r="AV72" i="13"/>
  <c r="AU72" i="13"/>
  <c r="AX30" i="13"/>
  <c r="AW30" i="13"/>
  <c r="AV30" i="13"/>
  <c r="AU30" i="13"/>
  <c r="AX19" i="13"/>
  <c r="AW19" i="13"/>
  <c r="AV19" i="13"/>
  <c r="AU19" i="13"/>
  <c r="AX74" i="13"/>
  <c r="AW74" i="13"/>
  <c r="AV74" i="13"/>
  <c r="AU74" i="13"/>
  <c r="AX16" i="13"/>
  <c r="AW16" i="13"/>
  <c r="AV16" i="13"/>
  <c r="AU16" i="13"/>
  <c r="AX12" i="13"/>
  <c r="AW12" i="13"/>
  <c r="AV12" i="13"/>
  <c r="AU12" i="13"/>
  <c r="AX17" i="13"/>
  <c r="AW17" i="13"/>
  <c r="AV17" i="13"/>
  <c r="AU17" i="13"/>
  <c r="AX23" i="13"/>
  <c r="AW23" i="13"/>
  <c r="AV23" i="13"/>
  <c r="AU23" i="13"/>
  <c r="AX24" i="13"/>
  <c r="AW24" i="13"/>
  <c r="AV24" i="13"/>
  <c r="AU24" i="13"/>
  <c r="AX18" i="13"/>
  <c r="AW18" i="13"/>
  <c r="AV18" i="13"/>
  <c r="AU18" i="13"/>
  <c r="AX13" i="13"/>
  <c r="AW13" i="13"/>
  <c r="AV13" i="13"/>
  <c r="AU13" i="13"/>
  <c r="AX57" i="13"/>
  <c r="AW57" i="13"/>
  <c r="AV57" i="13"/>
  <c r="AU57" i="13"/>
  <c r="AX47" i="13"/>
  <c r="AW47" i="13"/>
  <c r="AV47" i="13"/>
  <c r="AU47" i="13"/>
  <c r="AX44" i="13"/>
  <c r="AW44" i="13"/>
  <c r="AV44" i="13"/>
  <c r="AU44" i="13"/>
  <c r="AX29" i="13"/>
  <c r="AW29" i="13"/>
  <c r="AV29" i="13"/>
  <c r="AU29" i="13"/>
  <c r="AX58" i="13"/>
  <c r="AW58" i="13"/>
  <c r="AV58" i="13"/>
  <c r="AU58" i="13"/>
  <c r="AX36" i="13"/>
  <c r="AW36" i="13"/>
  <c r="AV36" i="13"/>
  <c r="AU36" i="13"/>
  <c r="AX22" i="13"/>
  <c r="AW22" i="13"/>
  <c r="AV22" i="13"/>
  <c r="AU22" i="13"/>
  <c r="AX20" i="13"/>
  <c r="AW20" i="13"/>
  <c r="AV20" i="13"/>
  <c r="AU20" i="13"/>
  <c r="AX50" i="13"/>
  <c r="AW50" i="13"/>
  <c r="AV50" i="13"/>
  <c r="AU50" i="13"/>
  <c r="AX14" i="13"/>
  <c r="AW14" i="13"/>
  <c r="AV14" i="13"/>
  <c r="AU14" i="13"/>
  <c r="AX59" i="13"/>
  <c r="AW59" i="13"/>
  <c r="AV59" i="13"/>
  <c r="AU59" i="13"/>
  <c r="AX46" i="13"/>
  <c r="AW46" i="13"/>
  <c r="AV46" i="13"/>
  <c r="AU46" i="13"/>
  <c r="AX27" i="13"/>
  <c r="AW27" i="13"/>
  <c r="AV27" i="13"/>
  <c r="AU27" i="13"/>
  <c r="AX40" i="13"/>
  <c r="AW40" i="13"/>
  <c r="AV40" i="13"/>
  <c r="AU40" i="13"/>
  <c r="AX55" i="13"/>
  <c r="AW55" i="13"/>
  <c r="AV55" i="13"/>
  <c r="AU55" i="13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X12" i="11"/>
  <c r="AW12" i="11"/>
  <c r="AU13" i="11"/>
  <c r="AV12" i="11"/>
  <c r="AU12" i="11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BP154" i="9"/>
  <c r="BQ154" i="9"/>
  <c r="BR154" i="9"/>
  <c r="BS154" i="9"/>
  <c r="BT154" i="9"/>
  <c r="BU154" i="9"/>
  <c r="BV154" i="9"/>
  <c r="BW154" i="9"/>
  <c r="BX154" i="9"/>
  <c r="BY154" i="9"/>
  <c r="BZ154" i="9"/>
  <c r="CA154" i="9"/>
  <c r="CB154" i="9"/>
  <c r="CC154" i="9"/>
  <c r="CD154" i="9"/>
  <c r="CE154" i="9"/>
  <c r="CF154" i="9"/>
  <c r="CG154" i="9"/>
  <c r="CH154" i="9"/>
  <c r="CI154" i="9"/>
  <c r="CJ154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BX155" i="9"/>
  <c r="BY155" i="9"/>
  <c r="BZ155" i="9"/>
  <c r="CA155" i="9"/>
  <c r="CB155" i="9"/>
  <c r="CC155" i="9"/>
  <c r="CD155" i="9"/>
  <c r="CE155" i="9"/>
  <c r="CF155" i="9"/>
  <c r="CG155" i="9"/>
  <c r="CH155" i="9"/>
  <c r="CI155" i="9"/>
  <c r="CJ155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CA160" i="9"/>
  <c r="CB160" i="9"/>
  <c r="CC160" i="9"/>
  <c r="CD160" i="9"/>
  <c r="CE160" i="9"/>
  <c r="CF160" i="9"/>
  <c r="CG160" i="9"/>
  <c r="CH160" i="9"/>
  <c r="CI160" i="9"/>
  <c r="CJ160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BX161" i="9"/>
  <c r="BY161" i="9"/>
  <c r="BZ161" i="9"/>
  <c r="CA161" i="9"/>
  <c r="CB161" i="9"/>
  <c r="CC161" i="9"/>
  <c r="CD161" i="9"/>
  <c r="CE161" i="9"/>
  <c r="CF161" i="9"/>
  <c r="CG161" i="9"/>
  <c r="CH161" i="9"/>
  <c r="CI161" i="9"/>
  <c r="CJ161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BP165" i="9"/>
  <c r="BQ165" i="9"/>
  <c r="BR165" i="9"/>
  <c r="BS165" i="9"/>
  <c r="BT165" i="9"/>
  <c r="BU165" i="9"/>
  <c r="BV165" i="9"/>
  <c r="BW165" i="9"/>
  <c r="BX165" i="9"/>
  <c r="BY165" i="9"/>
  <c r="BZ165" i="9"/>
  <c r="CA165" i="9"/>
  <c r="CB165" i="9"/>
  <c r="CC165" i="9"/>
  <c r="CD165" i="9"/>
  <c r="CE165" i="9"/>
  <c r="CF165" i="9"/>
  <c r="CG165" i="9"/>
  <c r="CH165" i="9"/>
  <c r="CI165" i="9"/>
  <c r="CJ165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BP167" i="9"/>
  <c r="BQ167" i="9"/>
  <c r="BR167" i="9"/>
  <c r="BS167" i="9"/>
  <c r="BT167" i="9"/>
  <c r="BU167" i="9"/>
  <c r="BV167" i="9"/>
  <c r="BW167" i="9"/>
  <c r="BX167" i="9"/>
  <c r="BY167" i="9"/>
  <c r="BZ167" i="9"/>
  <c r="CA167" i="9"/>
  <c r="CB167" i="9"/>
  <c r="CC167" i="9"/>
  <c r="CD167" i="9"/>
  <c r="CE167" i="9"/>
  <c r="CF167" i="9"/>
  <c r="CG167" i="9"/>
  <c r="CH167" i="9"/>
  <c r="CI167" i="9"/>
  <c r="CJ167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BP168" i="9"/>
  <c r="BQ168" i="9"/>
  <c r="BR168" i="9"/>
  <c r="BS168" i="9"/>
  <c r="BT168" i="9"/>
  <c r="BU168" i="9"/>
  <c r="BV168" i="9"/>
  <c r="BW168" i="9"/>
  <c r="BX168" i="9"/>
  <c r="BY168" i="9"/>
  <c r="BZ168" i="9"/>
  <c r="CA168" i="9"/>
  <c r="CB168" i="9"/>
  <c r="CC168" i="9"/>
  <c r="CD168" i="9"/>
  <c r="CE168" i="9"/>
  <c r="CF168" i="9"/>
  <c r="CG168" i="9"/>
  <c r="CH168" i="9"/>
  <c r="CI168" i="9"/>
  <c r="CJ168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BP169" i="9"/>
  <c r="BQ169" i="9"/>
  <c r="BR169" i="9"/>
  <c r="BS169" i="9"/>
  <c r="BT169" i="9"/>
  <c r="BU169" i="9"/>
  <c r="BV169" i="9"/>
  <c r="BW169" i="9"/>
  <c r="BX169" i="9"/>
  <c r="BY169" i="9"/>
  <c r="BZ169" i="9"/>
  <c r="CA169" i="9"/>
  <c r="CB169" i="9"/>
  <c r="CC169" i="9"/>
  <c r="CD169" i="9"/>
  <c r="CE169" i="9"/>
  <c r="CF169" i="9"/>
  <c r="CG169" i="9"/>
  <c r="CH169" i="9"/>
  <c r="CI169" i="9"/>
  <c r="CJ169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BX173" i="9"/>
  <c r="BY173" i="9"/>
  <c r="BZ173" i="9"/>
  <c r="CA173" i="9"/>
  <c r="CB173" i="9"/>
  <c r="CC173" i="9"/>
  <c r="CD173" i="9"/>
  <c r="CE173" i="9"/>
  <c r="CF173" i="9"/>
  <c r="CG173" i="9"/>
  <c r="CH173" i="9"/>
  <c r="CI173" i="9"/>
  <c r="CJ173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BX178" i="9"/>
  <c r="BY178" i="9"/>
  <c r="BZ178" i="9"/>
  <c r="CA178" i="9"/>
  <c r="CB178" i="9"/>
  <c r="CC178" i="9"/>
  <c r="CD178" i="9"/>
  <c r="CE178" i="9"/>
  <c r="CF178" i="9"/>
  <c r="CG178" i="9"/>
  <c r="CH178" i="9"/>
  <c r="CI178" i="9"/>
  <c r="CJ178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BX179" i="9"/>
  <c r="BY179" i="9"/>
  <c r="BZ179" i="9"/>
  <c r="CA179" i="9"/>
  <c r="CB179" i="9"/>
  <c r="CC179" i="9"/>
  <c r="CD179" i="9"/>
  <c r="CE179" i="9"/>
  <c r="CF179" i="9"/>
  <c r="CG179" i="9"/>
  <c r="CH179" i="9"/>
  <c r="CI179" i="9"/>
  <c r="CJ179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BX180" i="9"/>
  <c r="BY180" i="9"/>
  <c r="BZ180" i="9"/>
  <c r="CA180" i="9"/>
  <c r="CB180" i="9"/>
  <c r="CC180" i="9"/>
  <c r="CD180" i="9"/>
  <c r="CE180" i="9"/>
  <c r="CF180" i="9"/>
  <c r="CG180" i="9"/>
  <c r="CH180" i="9"/>
  <c r="CI180" i="9"/>
  <c r="CJ180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BX181" i="9"/>
  <c r="BY181" i="9"/>
  <c r="BZ181" i="9"/>
  <c r="CA181" i="9"/>
  <c r="CB181" i="9"/>
  <c r="CC181" i="9"/>
  <c r="CD181" i="9"/>
  <c r="CE181" i="9"/>
  <c r="CF181" i="9"/>
  <c r="CG181" i="9"/>
  <c r="CH181" i="9"/>
  <c r="CI181" i="9"/>
  <c r="CJ181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BX182" i="9"/>
  <c r="BY182" i="9"/>
  <c r="BZ182" i="9"/>
  <c r="CA182" i="9"/>
  <c r="CB182" i="9"/>
  <c r="CC182" i="9"/>
  <c r="CD182" i="9"/>
  <c r="CE182" i="9"/>
  <c r="CF182" i="9"/>
  <c r="CG182" i="9"/>
  <c r="CH182" i="9"/>
  <c r="CI182" i="9"/>
  <c r="CJ182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BX183" i="9"/>
  <c r="BY183" i="9"/>
  <c r="BZ183" i="9"/>
  <c r="CA183" i="9"/>
  <c r="CB183" i="9"/>
  <c r="CC183" i="9"/>
  <c r="CD183" i="9"/>
  <c r="CE183" i="9"/>
  <c r="CF183" i="9"/>
  <c r="CG183" i="9"/>
  <c r="CH183" i="9"/>
  <c r="CI183" i="9"/>
  <c r="CJ183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BP184" i="9"/>
  <c r="BQ184" i="9"/>
  <c r="BR184" i="9"/>
  <c r="BS184" i="9"/>
  <c r="BT184" i="9"/>
  <c r="BU184" i="9"/>
  <c r="BV184" i="9"/>
  <c r="BW184" i="9"/>
  <c r="BX184" i="9"/>
  <c r="BY184" i="9"/>
  <c r="BZ184" i="9"/>
  <c r="CA184" i="9"/>
  <c r="CB184" i="9"/>
  <c r="CC184" i="9"/>
  <c r="CD184" i="9"/>
  <c r="CE184" i="9"/>
  <c r="CF184" i="9"/>
  <c r="CG184" i="9"/>
  <c r="CH184" i="9"/>
  <c r="CI184" i="9"/>
  <c r="CJ184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BP185" i="9"/>
  <c r="BQ185" i="9"/>
  <c r="BR185" i="9"/>
  <c r="BS185" i="9"/>
  <c r="BT185" i="9"/>
  <c r="BU185" i="9"/>
  <c r="BV185" i="9"/>
  <c r="BW185" i="9"/>
  <c r="BX185" i="9"/>
  <c r="BY185" i="9"/>
  <c r="BZ185" i="9"/>
  <c r="CA185" i="9"/>
  <c r="CB185" i="9"/>
  <c r="CC185" i="9"/>
  <c r="CD185" i="9"/>
  <c r="CE185" i="9"/>
  <c r="CF185" i="9"/>
  <c r="CG185" i="9"/>
  <c r="CH185" i="9"/>
  <c r="CI185" i="9"/>
  <c r="CJ185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BP186" i="9"/>
  <c r="BQ186" i="9"/>
  <c r="BR186" i="9"/>
  <c r="BS186" i="9"/>
  <c r="BT186" i="9"/>
  <c r="BU186" i="9"/>
  <c r="BV186" i="9"/>
  <c r="BW186" i="9"/>
  <c r="BX186" i="9"/>
  <c r="BY186" i="9"/>
  <c r="BZ186" i="9"/>
  <c r="CA186" i="9"/>
  <c r="CB186" i="9"/>
  <c r="CC186" i="9"/>
  <c r="CD186" i="9"/>
  <c r="CE186" i="9"/>
  <c r="CF186" i="9"/>
  <c r="CG186" i="9"/>
  <c r="CH186" i="9"/>
  <c r="CI186" i="9"/>
  <c r="CJ186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BP187" i="9"/>
  <c r="BQ187" i="9"/>
  <c r="BR187" i="9"/>
  <c r="BS187" i="9"/>
  <c r="BT187" i="9"/>
  <c r="BU187" i="9"/>
  <c r="BV187" i="9"/>
  <c r="BW187" i="9"/>
  <c r="BX187" i="9"/>
  <c r="BY187" i="9"/>
  <c r="BZ187" i="9"/>
  <c r="CA187" i="9"/>
  <c r="CB187" i="9"/>
  <c r="CC187" i="9"/>
  <c r="CD187" i="9"/>
  <c r="CE187" i="9"/>
  <c r="CF187" i="9"/>
  <c r="CG187" i="9"/>
  <c r="CH187" i="9"/>
  <c r="CI187" i="9"/>
  <c r="CJ187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BP188" i="9"/>
  <c r="BQ188" i="9"/>
  <c r="BR188" i="9"/>
  <c r="BS188" i="9"/>
  <c r="BT188" i="9"/>
  <c r="BU188" i="9"/>
  <c r="BV188" i="9"/>
  <c r="BW188" i="9"/>
  <c r="BX188" i="9"/>
  <c r="BY188" i="9"/>
  <c r="BZ188" i="9"/>
  <c r="CA188" i="9"/>
  <c r="CB188" i="9"/>
  <c r="CC188" i="9"/>
  <c r="CD188" i="9"/>
  <c r="CE188" i="9"/>
  <c r="CF188" i="9"/>
  <c r="CG188" i="9"/>
  <c r="CH188" i="9"/>
  <c r="CI188" i="9"/>
  <c r="CJ188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BX189" i="9"/>
  <c r="BY189" i="9"/>
  <c r="BZ189" i="9"/>
  <c r="CA189" i="9"/>
  <c r="CB189" i="9"/>
  <c r="CC189" i="9"/>
  <c r="CD189" i="9"/>
  <c r="CE189" i="9"/>
  <c r="CF189" i="9"/>
  <c r="CG189" i="9"/>
  <c r="CH189" i="9"/>
  <c r="CI189" i="9"/>
  <c r="CJ189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BX190" i="9"/>
  <c r="BY190" i="9"/>
  <c r="BZ190" i="9"/>
  <c r="CA190" i="9"/>
  <c r="CB190" i="9"/>
  <c r="CC190" i="9"/>
  <c r="CD190" i="9"/>
  <c r="CE190" i="9"/>
  <c r="CF190" i="9"/>
  <c r="CG190" i="9"/>
  <c r="CH190" i="9"/>
  <c r="CI190" i="9"/>
  <c r="CJ190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A136" i="9"/>
  <c r="BA137" i="9"/>
  <c r="BA138" i="9"/>
  <c r="BA139" i="9"/>
  <c r="BA140" i="9"/>
  <c r="BA141" i="9"/>
  <c r="BA142" i="9"/>
  <c r="BA143" i="9"/>
  <c r="BA144" i="9"/>
  <c r="BA145" i="9"/>
  <c r="BA146" i="9"/>
  <c r="BA147" i="9"/>
  <c r="BA148" i="9"/>
  <c r="BA149" i="9"/>
  <c r="BA150" i="9"/>
  <c r="BA151" i="9"/>
  <c r="BA152" i="9"/>
  <c r="BA153" i="9"/>
  <c r="BA154" i="9"/>
  <c r="BA155" i="9"/>
  <c r="BA156" i="9"/>
  <c r="BA157" i="9"/>
  <c r="BA158" i="9"/>
  <c r="BA159" i="9"/>
  <c r="BA160" i="9"/>
  <c r="BA161" i="9"/>
  <c r="BA162" i="9"/>
  <c r="BA163" i="9"/>
  <c r="BA164" i="9"/>
  <c r="BA165" i="9"/>
  <c r="BA166" i="9"/>
  <c r="BA167" i="9"/>
  <c r="BA168" i="9"/>
  <c r="BA169" i="9"/>
  <c r="BA170" i="9"/>
  <c r="BA171" i="9"/>
  <c r="BA172" i="9"/>
  <c r="BA173" i="9"/>
  <c r="BA174" i="9"/>
  <c r="BA175" i="9"/>
  <c r="BA176" i="9"/>
  <c r="BA177" i="9"/>
  <c r="BA178" i="9"/>
  <c r="BA179" i="9"/>
  <c r="BA180" i="9"/>
  <c r="BA181" i="9"/>
  <c r="BA182" i="9"/>
  <c r="BA183" i="9"/>
  <c r="BA184" i="9"/>
  <c r="BA185" i="9"/>
  <c r="BA186" i="9"/>
  <c r="BA187" i="9"/>
  <c r="BA188" i="9"/>
  <c r="BA189" i="9"/>
  <c r="BA190" i="9"/>
  <c r="BA135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AT114" i="8" l="1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1" i="7"/>
  <c r="K112" i="7"/>
  <c r="K113" i="7"/>
  <c r="K114" i="7"/>
  <c r="K110" i="7"/>
</calcChain>
</file>

<file path=xl/sharedStrings.xml><?xml version="1.0" encoding="utf-8"?>
<sst xmlns="http://schemas.openxmlformats.org/spreadsheetml/2006/main" count="5395" uniqueCount="372">
  <si>
    <t>Profiled Data Type</t>
  </si>
  <si>
    <t>Concentrations ( μM )</t>
  </si>
  <si>
    <t>Export Date</t>
  </si>
  <si>
    <t>Mon Feb 19 10:50:35 PST 2024</t>
  </si>
  <si>
    <t>CAS Registry</t>
  </si>
  <si>
    <t>KEGG Compound ID</t>
  </si>
  <si>
    <t>HMDB Accession Number</t>
  </si>
  <si>
    <t>PubChem Compound</t>
  </si>
  <si>
    <t>Formula</t>
  </si>
  <si>
    <t>Weight</t>
  </si>
  <si>
    <t>Author</t>
  </si>
  <si>
    <t>Z01_Z1-EIO2_60352_Tfaily_230110.10.1.1r_dh_fit.cnx</t>
  </si>
  <si>
    <t>Z02_Z2-EIO2_60352_Tfaily_230110.10.1.1r_dh_fit.cnx</t>
  </si>
  <si>
    <t>Z03_Z3-EIO2_60352_Tfaily_230110.10.1.1r_dh_fit.cnx</t>
  </si>
  <si>
    <t>Z04_Z1-EIO3_60352_Tfaily_230110.10.1.1r_dh_fit.cnx</t>
  </si>
  <si>
    <t>Z05_Z2-EIO3_60352_Tfaily_230110.10.1.1r_dh_fit.cnx</t>
  </si>
  <si>
    <t>Z06_Z3-EIO3_60352_Tfaily_230110.10.1.1r_dh_fit.cnx</t>
  </si>
  <si>
    <t>Z07_Z1-EIO4_60352_Tfaily_230516_rr.10.1.1r_dh_fit.cnx</t>
  </si>
  <si>
    <t>Z08_Z2-EIO4_60352_Tfaily_230110.10.1.1r_dh_fit.cnx</t>
  </si>
  <si>
    <t>Z09_Z3-EIO4_60352_Tfaily_230110.10.1.1r_dh_fit.cnx</t>
  </si>
  <si>
    <t>Z10_Z1-DNO2_60352_Tfaily_230110.10.1.1r_dh_fit.cnx</t>
  </si>
  <si>
    <t>Z11_Z2-DNO2_60352_Tfaily_230110.10.1.1r_dh_fit.cnx</t>
  </si>
  <si>
    <t>Z12_Z3-DNO2_60352_Tfaily_230110.10.1.1r_dh_fit.cnx</t>
  </si>
  <si>
    <t>Z13_Z1-DNO3_60352_Tfaily_230110.10.1.1r_dh_fit.cnx</t>
  </si>
  <si>
    <t>Z14_Z2-DNO3_60352_Tfaily_230110.10.1.1r_dh_fit.cnx</t>
  </si>
  <si>
    <t>Z15_Z3-DNO3_60352_Tfaily_230110.10.1.1r_dh_fit.cnx</t>
  </si>
  <si>
    <t>Z16_Z1-DNO4_60352_Tfaily_230110.10.1.1r_dh_fit.cnx</t>
  </si>
  <si>
    <t>Z17_Z2-DNO4_60352_Tfaily_230110.10.1.1r_dh_fit.cnx</t>
  </si>
  <si>
    <t>Z18_Z3-DNO4_60352_Tfaily_230110.10.1.1r_dh_fit.cnx</t>
  </si>
  <si>
    <t>Z19_Z1-EIC2_60352_Tfaily_230110.10.1.1r_dh_fit.cnx</t>
  </si>
  <si>
    <t>Z20_Z2-EIC2_60352_Tfaily_230110.10.1.1r_dh_fit.cnx</t>
  </si>
  <si>
    <t>Z21_Z3-EIC2_60352_Tfaily_230110.10.1.1r_dh_fit.cnx</t>
  </si>
  <si>
    <t>Z22_Z1-EIC3_60352_Tfaily_230110.10.1.1r_dh_fit.cnx</t>
  </si>
  <si>
    <t>Z23_Z2-EIC3_60352_Tfaily_230110.10.1.1r_dh_fit.cnx</t>
  </si>
  <si>
    <t>Z24_Z3-EIC3_60352_Tfaily_230110.10.1.1r_dh_fit.cnx</t>
  </si>
  <si>
    <t>Z25_Z1-EIC4_60352_Tfaily_230110.10.1.1r_dh_fit.cnx</t>
  </si>
  <si>
    <t>Z26_Z2-EIC4_60352_Tfaily_230110.10.1.1r_dh_fit.cnx</t>
  </si>
  <si>
    <t>Z27_Z3-EIC4_60352_Tfaily_230110.10.1.1r_dh_fit.cnx</t>
  </si>
  <si>
    <t>Z28_Z1-DNC2_60352_Tfaily_230110.10.1.1r_dh_fit.cnx</t>
  </si>
  <si>
    <t>Z29_Z2-DNC2_60352_Tfaily_230110.10.1.1r_dh_fit.cnx</t>
  </si>
  <si>
    <t>Z30_Z3-DNC2_60352_Tfaily_230110.10.1.1r_dh_fit.cnx</t>
  </si>
  <si>
    <t>Z31_Z1-DNC3_60352_Tfaily_230110.10.1.1r_dh_fit.cnx</t>
  </si>
  <si>
    <t>Z32_Z2-DNC3_60352_Tfaily_230110.10.1.1r_dh_fit.cnx</t>
  </si>
  <si>
    <t>Z33_Z3-DNC3_60352_Tfaily_230110.10.1.1r_dh_fit.cnx</t>
  </si>
  <si>
    <t>Z34_Z1-DNC4_60352_Tfaily_230110.10.1.1r_dh_fit.cnx</t>
  </si>
  <si>
    <t>Z35_Z2-DNC4_60352_Tfaily_230110.10.1.1r_dh_fit.cnx</t>
  </si>
  <si>
    <t>Z36_Z3-DNC4_60352_Tfaily_230110.10.1.1r_dh_fit.cnx</t>
  </si>
  <si>
    <t>zz_Blank_60352_Tfaily_230110.10.1.1r.cnx</t>
  </si>
  <si>
    <t>Magnet Frequency</t>
  </si>
  <si>
    <t>Pulse Sequence</t>
  </si>
  <si>
    <t>Shape Indicator (CSI)</t>
  </si>
  <si>
    <t>DSS</t>
  </si>
  <si>
    <t>Transients/Scans</t>
  </si>
  <si>
    <t>2-Methylglutarate</t>
  </si>
  <si>
    <t>617-62-9</t>
  </si>
  <si>
    <t>HMDB00422</t>
  </si>
  <si>
    <t>C6H10O4</t>
  </si>
  <si>
    <t>Chenomx Inc.</t>
  </si>
  <si>
    <t>2-Oxoisocaproate</t>
  </si>
  <si>
    <t>816-66-0</t>
  </si>
  <si>
    <t>C00233</t>
  </si>
  <si>
    <t>HMDB00695</t>
  </si>
  <si>
    <t>C6H10O3</t>
  </si>
  <si>
    <t>3-Hydroxybutyrate</t>
  </si>
  <si>
    <t>625-72-9</t>
  </si>
  <si>
    <t>C01089</t>
  </si>
  <si>
    <t>HMDB00357</t>
  </si>
  <si>
    <t>C4H8O3</t>
  </si>
  <si>
    <t>3-Methyl-2-oxovalerate</t>
  </si>
  <si>
    <t>1460-34-0</t>
  </si>
  <si>
    <t>C03465</t>
  </si>
  <si>
    <t>HMDB00491</t>
  </si>
  <si>
    <t>4-Aminobutyrate</t>
  </si>
  <si>
    <t>56-12-2</t>
  </si>
  <si>
    <t>C00334</t>
  </si>
  <si>
    <t>HMDB00112</t>
  </si>
  <si>
    <t>C4H9NO2</t>
  </si>
  <si>
    <t>Acetate</t>
  </si>
  <si>
    <t>64-19-7</t>
  </si>
  <si>
    <t>C00033</t>
  </si>
  <si>
    <t>HMDB00042</t>
  </si>
  <si>
    <t>C2H4O2</t>
  </si>
  <si>
    <t>Acetoacetate</t>
  </si>
  <si>
    <t>541-50-4</t>
  </si>
  <si>
    <t>C00164</t>
  </si>
  <si>
    <t>HMDB00060</t>
  </si>
  <si>
    <t>C4H6O3</t>
  </si>
  <si>
    <t>Adipate</t>
  </si>
  <si>
    <t>124-04-9</t>
  </si>
  <si>
    <t>C06104</t>
  </si>
  <si>
    <t>HMDB00448</t>
  </si>
  <si>
    <t>Alanine</t>
  </si>
  <si>
    <t>56-41-7</t>
  </si>
  <si>
    <t>C00041</t>
  </si>
  <si>
    <t>HMDB00161</t>
  </si>
  <si>
    <t>C3H7NO2</t>
  </si>
  <si>
    <t>Aspartate</t>
  </si>
  <si>
    <t>56-84-8</t>
  </si>
  <si>
    <t>C00049</t>
  </si>
  <si>
    <t>HMDB00191</t>
  </si>
  <si>
    <t>C4H7NO4</t>
  </si>
  <si>
    <t>Benzoate</t>
  </si>
  <si>
    <t>65-85-0</t>
  </si>
  <si>
    <t>C00180</t>
  </si>
  <si>
    <t>HMDB01870</t>
  </si>
  <si>
    <t>C7H6O2</t>
  </si>
  <si>
    <t>Betaine</t>
  </si>
  <si>
    <t>107-43-7</t>
  </si>
  <si>
    <t>C00719</t>
  </si>
  <si>
    <t>HMDB00043</t>
  </si>
  <si>
    <t>C5H11NO2</t>
  </si>
  <si>
    <t>Butyrate</t>
  </si>
  <si>
    <t>107-92-6</t>
  </si>
  <si>
    <t>C00246</t>
  </si>
  <si>
    <t>HMDB00039</t>
  </si>
  <si>
    <t>C4H8O2</t>
  </si>
  <si>
    <t>Choline</t>
  </si>
  <si>
    <t>62-49-7</t>
  </si>
  <si>
    <t>C00114</t>
  </si>
  <si>
    <t>HMDB00097</t>
  </si>
  <si>
    <t>C5H14NO</t>
  </si>
  <si>
    <t>Citrate</t>
  </si>
  <si>
    <t>77-92-9</t>
  </si>
  <si>
    <t>C00158</t>
  </si>
  <si>
    <t>HMDB00094</t>
  </si>
  <si>
    <t>C6H8O7</t>
  </si>
  <si>
    <t>DSS-d6 (Chemical Shape Indicator)</t>
  </si>
  <si>
    <t>C6H10D6O3SSi</t>
  </si>
  <si>
    <t>Ethanol</t>
  </si>
  <si>
    <t>64-17-5</t>
  </si>
  <si>
    <t>C00469</t>
  </si>
  <si>
    <t>HMDB00108</t>
  </si>
  <si>
    <t>C2H6O</t>
  </si>
  <si>
    <t>Ethylene glycol</t>
  </si>
  <si>
    <t>107-21-1</t>
  </si>
  <si>
    <t>C01380</t>
  </si>
  <si>
    <t>HMDB37790</t>
  </si>
  <si>
    <t>C2H6O2</t>
  </si>
  <si>
    <t>Formate</t>
  </si>
  <si>
    <t>64-18-6</t>
  </si>
  <si>
    <t>C00058</t>
  </si>
  <si>
    <t>HMDB00142</t>
  </si>
  <si>
    <t>CH2O2</t>
  </si>
  <si>
    <t>Fructose</t>
  </si>
  <si>
    <t>57-48-7</t>
  </si>
  <si>
    <t>C00095</t>
  </si>
  <si>
    <t>HMDB00660</t>
  </si>
  <si>
    <t>C6H12O6</t>
  </si>
  <si>
    <t>Fucose</t>
  </si>
  <si>
    <t>2438-80-4</t>
  </si>
  <si>
    <t>C01019</t>
  </si>
  <si>
    <t>HMDB00174</t>
  </si>
  <si>
    <t>C6H12O5</t>
  </si>
  <si>
    <t>Galactose</t>
  </si>
  <si>
    <t>59-23-4</t>
  </si>
  <si>
    <t>C00124</t>
  </si>
  <si>
    <t>HMDB00143</t>
  </si>
  <si>
    <t>Glucose</t>
  </si>
  <si>
    <t>50-99-7</t>
  </si>
  <si>
    <t>C00031</t>
  </si>
  <si>
    <t>HMDB00122</t>
  </si>
  <si>
    <t>Glutamate</t>
  </si>
  <si>
    <t>56-86-0</t>
  </si>
  <si>
    <t>C00025</t>
  </si>
  <si>
    <t>HMDB00148</t>
  </si>
  <si>
    <t>C5H9NO4</t>
  </si>
  <si>
    <t>Glutarate</t>
  </si>
  <si>
    <t>110-94-1</t>
  </si>
  <si>
    <t>C00489</t>
  </si>
  <si>
    <t>HMDB00661</t>
  </si>
  <si>
    <t>C5H8O4</t>
  </si>
  <si>
    <t>Glycerol</t>
  </si>
  <si>
    <t>56-81-5</t>
  </si>
  <si>
    <t>C00116</t>
  </si>
  <si>
    <t>HMDB00131</t>
  </si>
  <si>
    <t>C3H8O3</t>
  </si>
  <si>
    <t>Glycine</t>
  </si>
  <si>
    <t>56-40-6</t>
  </si>
  <si>
    <t>C00037</t>
  </si>
  <si>
    <t>HMDB00123</t>
  </si>
  <si>
    <t>C2H5NO2</t>
  </si>
  <si>
    <t>Inosine</t>
  </si>
  <si>
    <t>58-63-9</t>
  </si>
  <si>
    <t>C00294</t>
  </si>
  <si>
    <t>HMDB00195</t>
  </si>
  <si>
    <t>C10H12N4O5</t>
  </si>
  <si>
    <t>Isobutyrate</t>
  </si>
  <si>
    <t>79-31-2</t>
  </si>
  <si>
    <t>C02632</t>
  </si>
  <si>
    <t>HMDB01873</t>
  </si>
  <si>
    <t>Isoleucine</t>
  </si>
  <si>
    <t>73-32-5</t>
  </si>
  <si>
    <t>C00407</t>
  </si>
  <si>
    <t>HMDB00172</t>
  </si>
  <si>
    <t>C6H13NO2</t>
  </si>
  <si>
    <t>Isovalerate</t>
  </si>
  <si>
    <t>503-74-2</t>
  </si>
  <si>
    <t>C08262</t>
  </si>
  <si>
    <t>HMDB00718</t>
  </si>
  <si>
    <t>C5H10O2</t>
  </si>
  <si>
    <t>Lactate</t>
  </si>
  <si>
    <t>79-33-4</t>
  </si>
  <si>
    <t>C00186</t>
  </si>
  <si>
    <t>HMDB00190</t>
  </si>
  <si>
    <t>C3H6O3</t>
  </si>
  <si>
    <t>Leucine</t>
  </si>
  <si>
    <t>61-90-5</t>
  </si>
  <si>
    <t>C00123</t>
  </si>
  <si>
    <t>HMDB00687</t>
  </si>
  <si>
    <t>Malate</t>
  </si>
  <si>
    <t>6915-15-7</t>
  </si>
  <si>
    <t>C00711</t>
  </si>
  <si>
    <t>HMDB00156</t>
  </si>
  <si>
    <t>C4H6O5</t>
  </si>
  <si>
    <t>Malonate</t>
  </si>
  <si>
    <t>141-82-2</t>
  </si>
  <si>
    <t>C00383</t>
  </si>
  <si>
    <t>HMDB00691</t>
  </si>
  <si>
    <t>C3H4O4</t>
  </si>
  <si>
    <t>Maltose</t>
  </si>
  <si>
    <t>69-79-4</t>
  </si>
  <si>
    <t>C00208</t>
  </si>
  <si>
    <t>HMDB00163</t>
  </si>
  <si>
    <t>C12H22O11</t>
  </si>
  <si>
    <t>Mannitol</t>
  </si>
  <si>
    <t>69-65-8</t>
  </si>
  <si>
    <t>C00392</t>
  </si>
  <si>
    <t>HMDB00765</t>
  </si>
  <si>
    <t>C6H14O6</t>
  </si>
  <si>
    <t>Methanol</t>
  </si>
  <si>
    <t>67-56-1</t>
  </si>
  <si>
    <t>C00132</t>
  </si>
  <si>
    <t>HMDB01875</t>
  </si>
  <si>
    <t>CH4O</t>
  </si>
  <si>
    <t>O-Phosphocholine</t>
  </si>
  <si>
    <t>107-73-3</t>
  </si>
  <si>
    <t>C00588</t>
  </si>
  <si>
    <t>HMDB00284</t>
  </si>
  <si>
    <t>C5H15NO4P</t>
  </si>
  <si>
    <t>Oxypurinol</t>
  </si>
  <si>
    <t>2465-59-0</t>
  </si>
  <si>
    <t>C07599</t>
  </si>
  <si>
    <t>HMDB00786</t>
  </si>
  <si>
    <t>C5H4N4O2</t>
  </si>
  <si>
    <t>Phenylalanine</t>
  </si>
  <si>
    <t>63-91-2</t>
  </si>
  <si>
    <t>C00079</t>
  </si>
  <si>
    <t>HMDB00159</t>
  </si>
  <si>
    <t>C9H11NO2</t>
  </si>
  <si>
    <t>Pimelate</t>
  </si>
  <si>
    <t>111-16-0</t>
  </si>
  <si>
    <t>C02656</t>
  </si>
  <si>
    <t>HMDB00857</t>
  </si>
  <si>
    <t>C7H12O4</t>
  </si>
  <si>
    <t>Propionate</t>
  </si>
  <si>
    <t>79-09-4</t>
  </si>
  <si>
    <t>C00163</t>
  </si>
  <si>
    <t>HMDB00237</t>
  </si>
  <si>
    <t>C3H6O2</t>
  </si>
  <si>
    <t>Propylene glycol</t>
  </si>
  <si>
    <t>57-55-6</t>
  </si>
  <si>
    <t>C00583</t>
  </si>
  <si>
    <t>HMDB01881</t>
  </si>
  <si>
    <t>C3H8O2</t>
  </si>
  <si>
    <t>Pyruvate</t>
  </si>
  <si>
    <t>127-17-3</t>
  </si>
  <si>
    <t>C00022</t>
  </si>
  <si>
    <t>HMDB00243</t>
  </si>
  <si>
    <t>C3H4O3</t>
  </si>
  <si>
    <t>Suberate</t>
  </si>
  <si>
    <t>505-48-6</t>
  </si>
  <si>
    <t>C08278</t>
  </si>
  <si>
    <t>HMDB00893</t>
  </si>
  <si>
    <t>C8H14O4</t>
  </si>
  <si>
    <t>Succinate</t>
  </si>
  <si>
    <t>110-15-6</t>
  </si>
  <si>
    <t>C00042</t>
  </si>
  <si>
    <t>HMDB00254</t>
  </si>
  <si>
    <t>C4H6O4</t>
  </si>
  <si>
    <t>Sucrose</t>
  </si>
  <si>
    <t>57-50-1</t>
  </si>
  <si>
    <t>C00089</t>
  </si>
  <si>
    <t>HMDB00258</t>
  </si>
  <si>
    <t>Threonine</t>
  </si>
  <si>
    <t>72-19-5</t>
  </si>
  <si>
    <t>C00188</t>
  </si>
  <si>
    <t>HMDB00167</t>
  </si>
  <si>
    <t>C4H9NO3</t>
  </si>
  <si>
    <t>Thymidine</t>
  </si>
  <si>
    <t>50-89-5</t>
  </si>
  <si>
    <t>C00214</t>
  </si>
  <si>
    <t>HMDB00273</t>
  </si>
  <si>
    <t>C10H14N2O5</t>
  </si>
  <si>
    <t>Trehalose</t>
  </si>
  <si>
    <t>99-20-7</t>
  </si>
  <si>
    <t>C01083</t>
  </si>
  <si>
    <t>HMDB00975</t>
  </si>
  <si>
    <t>Tyrosine</t>
  </si>
  <si>
    <t>60-18-4</t>
  </si>
  <si>
    <t>C00082</t>
  </si>
  <si>
    <t>HMDB00158</t>
  </si>
  <si>
    <t>C9H11NO3</t>
  </si>
  <si>
    <t>Uracil</t>
  </si>
  <si>
    <t>66-22-8</t>
  </si>
  <si>
    <t>C00106</t>
  </si>
  <si>
    <t>HMDB00300</t>
  </si>
  <si>
    <t>C4H4N2O2</t>
  </si>
  <si>
    <t>Uridine</t>
  </si>
  <si>
    <t>58-96-8</t>
  </si>
  <si>
    <t>C00299</t>
  </si>
  <si>
    <t>HMDB00296</t>
  </si>
  <si>
    <t>C9H12N2O6</t>
  </si>
  <si>
    <t>Valerate</t>
  </si>
  <si>
    <t>109-52-4</t>
  </si>
  <si>
    <t>C00803</t>
  </si>
  <si>
    <t>HMDB00892</t>
  </si>
  <si>
    <t>Valine</t>
  </si>
  <si>
    <t>72-18-4</t>
  </si>
  <si>
    <t>C00183</t>
  </si>
  <si>
    <t>HMDB00883</t>
  </si>
  <si>
    <t>myo-Inositol</t>
  </si>
  <si>
    <t>87-89-8</t>
  </si>
  <si>
    <t>C00137</t>
  </si>
  <si>
    <t>HMDB00211</t>
  </si>
  <si>
    <t>sn-Glycero-3-phosphocholine</t>
  </si>
  <si>
    <t>28319-77-9</t>
  </si>
  <si>
    <t>C00670</t>
  </si>
  <si>
    <t>HMDB00086</t>
  </si>
  <si>
    <t>C8H21NO6P</t>
  </si>
  <si>
    <t>trans-Aconitate</t>
  </si>
  <si>
    <t>4023-65-8</t>
  </si>
  <si>
    <t>C02341</t>
  </si>
  <si>
    <t>HMDB00958</t>
  </si>
  <si>
    <t>C6H6O6</t>
  </si>
  <si>
    <t>standard deviations Concentrations ( μM )</t>
  </si>
  <si>
    <t>unreportable</t>
  </si>
  <si>
    <t>lyophilized volatile</t>
  </si>
  <si>
    <t>checked - but not valid concentrations - volatiles / lyophilized…...</t>
  </si>
  <si>
    <t>internal standard</t>
  </si>
  <si>
    <t>metaboliote  profile - rhizosphere_Soil (Z) - extract samples reconstituted in D2O</t>
  </si>
  <si>
    <t>orig. exported values</t>
  </si>
  <si>
    <t>subtraction value from blank</t>
  </si>
  <si>
    <t>Corrected concentration value</t>
  </si>
  <si>
    <t>Corrected concentration value- from formula</t>
  </si>
  <si>
    <t>NMR concentrations (μM) exported - control conc- subtracted for 5 metabolites (acetate, ethylene glycol, formate, propionate, propylene glycol) -  dilution correction 1.11 since 200ul sample was - (180ul of the Raw Water extract + 20 ul of the Chenomx 5mM d6-DSS in D2O) 200/180  ~ 1.11</t>
  </si>
  <si>
    <t>action</t>
  </si>
  <si>
    <t>dilution Multiplier</t>
  </si>
  <si>
    <t>original  - blank subtracted values</t>
  </si>
  <si>
    <t>dilution multiplier table values</t>
  </si>
  <si>
    <t>dilution corrected - formula values</t>
  </si>
  <si>
    <t>dilution corrected - number only values</t>
  </si>
  <si>
    <r>
      <t xml:space="preserve">notes - 5 metabolites previously blank corrected. Dilution correction applied of </t>
    </r>
    <r>
      <rPr>
        <sz val="11"/>
        <color rgb="FFFF0000"/>
        <rFont val="Calibri"/>
        <family val="2"/>
        <scheme val="minor"/>
      </rPr>
      <t>1.11</t>
    </r>
  </si>
  <si>
    <r>
      <t>NMR concentrations (μM) exported - control conc- subtracted for 5 metabolites (acetate, ethylene glycol, formate, propionate, propylene glycol) -  dilution correction 1.11 since 200ul sample was - (180ul of the Raw Water extract + 20 ul of the Chenomx 5mM d6-DSS in D2O) 200/180  ~</t>
    </r>
    <r>
      <rPr>
        <sz val="11"/>
        <color rgb="FFFF0000"/>
        <rFont val="Calibri"/>
        <family val="2"/>
        <scheme val="minor"/>
      </rPr>
      <t xml:space="preserve"> 1.11</t>
    </r>
  </si>
  <si>
    <t>Sum</t>
  </si>
  <si>
    <t>Instances</t>
  </si>
  <si>
    <t>metabolites profiled</t>
  </si>
  <si>
    <t>NOTES</t>
  </si>
  <si>
    <t>Count if greater than .46 μM</t>
  </si>
  <si>
    <t>Count if greater than .9 μM</t>
  </si>
  <si>
    <r>
      <rPr>
        <b/>
        <sz val="11"/>
        <color rgb="FF000000"/>
        <rFont val="Calibri"/>
        <family val="2"/>
        <scheme val="minor"/>
      </rPr>
      <t>possible detection</t>
    </r>
    <r>
      <rPr>
        <sz val="11"/>
        <color indexed="8"/>
        <rFont val="Calibri"/>
        <family val="2"/>
        <scheme val="minor"/>
      </rPr>
      <t>/ sporadic features/ low S/N</t>
    </r>
  </si>
  <si>
    <r>
      <rPr>
        <b/>
        <sz val="11"/>
        <color rgb="FFFF0000"/>
        <rFont val="Calibri"/>
        <family val="2"/>
      </rPr>
      <t>Should not report</t>
    </r>
    <r>
      <rPr>
        <sz val="11"/>
        <rFont val="Calibri"/>
        <family val="2"/>
      </rPr>
      <t xml:space="preserve"> - possible with confirmation by an additional method.</t>
    </r>
  </si>
  <si>
    <t>native-canopy</t>
  </si>
  <si>
    <t>invasive-canopy</t>
  </si>
  <si>
    <t>native-open</t>
  </si>
  <si>
    <t>invasive-open</t>
  </si>
  <si>
    <t>48 metabolites - reportable - 58 detected or checked  in all sample sets</t>
  </si>
  <si>
    <t>sorted by sum of conc of all samples and frequency of metabolite</t>
  </si>
  <si>
    <r>
      <t xml:space="preserve">checked - but not valid concentrations - </t>
    </r>
    <r>
      <rPr>
        <b/>
        <sz val="11"/>
        <color rgb="FF000000"/>
        <rFont val="Calibri"/>
        <family val="2"/>
        <scheme val="minor"/>
      </rPr>
      <t>volatiles / lyophilized</t>
    </r>
    <r>
      <rPr>
        <sz val="11"/>
        <color indexed="8"/>
        <rFont val="Calibri"/>
        <family val="2"/>
        <scheme val="minor"/>
      </rPr>
      <t>…...</t>
    </r>
  </si>
  <si>
    <r>
      <rPr>
        <b/>
        <sz val="11"/>
        <color rgb="FF000000"/>
        <rFont val="Calibri"/>
        <family val="2"/>
        <scheme val="minor"/>
      </rPr>
      <t>detected</t>
    </r>
    <r>
      <rPr>
        <sz val="11"/>
        <color indexed="8"/>
        <rFont val="Calibri"/>
        <family val="2"/>
        <scheme val="minor"/>
      </rPr>
      <t>/ but relying one a low number of featues/ low S/N - quantitation difficult/unreliable…...</t>
    </r>
  </si>
  <si>
    <t>Actions</t>
  </si>
  <si>
    <t>values between 0.2 and 0.9 - should be marked as "D"</t>
  </si>
  <si>
    <t>values zero to &lt;0.2 ,  should be replaced with "ND"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</si>
</sst>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color rgb="FF0000FF"/>
      <name val="Calibri"/>
      <family val="2"/>
    </font>
    <font>
      <sz val="11"/>
      <color rgb="FFF78031"/>
      <name val="Calibri"/>
      <family val="2"/>
    </font>
    <font>
      <sz val="11"/>
      <color rgb="FF0072BC"/>
      <name val="Calibri"/>
      <family val="2"/>
    </font>
    <font>
      <sz val="11"/>
      <color rgb="FF00AEEF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7" fillId="0" borderId="1" xfId="0" applyFont="1" applyBorder="1"/>
    <xf numFmtId="0" fontId="0" fillId="0" borderId="0" xfId="0" applyAlignment="1">
      <alignment wrapText="1"/>
    </xf>
    <xf numFmtId="164" fontId="2" fillId="0" borderId="1" xfId="0" applyNumberFormat="1" applyFont="1" applyBorder="1"/>
    <xf numFmtId="164" fontId="7" fillId="0" borderId="1" xfId="0" applyNumberFormat="1" applyFont="1" applyBorder="1"/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9" fillId="0" borderId="3" xfId="0" applyFont="1" applyBorder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9" xfId="0" applyFont="1" applyBorder="1"/>
    <xf numFmtId="0" fontId="1" fillId="0" borderId="4" xfId="0" applyFont="1" applyBorder="1" applyAlignment="1">
      <alignment wrapText="1"/>
    </xf>
    <xf numFmtId="0" fontId="1" fillId="0" borderId="11" xfId="0" applyFont="1" applyBorder="1"/>
    <xf numFmtId="0" fontId="1" fillId="0" borderId="12" xfId="0" applyFont="1" applyBorder="1"/>
    <xf numFmtId="0" fontId="13" fillId="0" borderId="2" xfId="0" applyFont="1" applyBorder="1"/>
    <xf numFmtId="0" fontId="1" fillId="6" borderId="10" xfId="0" applyFont="1" applyFill="1" applyBorder="1"/>
    <xf numFmtId="0" fontId="1" fillId="4" borderId="11" xfId="0" applyFont="1" applyFill="1" applyBorder="1"/>
    <xf numFmtId="0" fontId="1" fillId="6" borderId="11" xfId="0" applyFont="1" applyFill="1" applyBorder="1"/>
    <xf numFmtId="0" fontId="1" fillId="7" borderId="11" xfId="0" applyFont="1" applyFill="1" applyBorder="1"/>
    <xf numFmtId="0" fontId="1" fillId="8" borderId="11" xfId="0" applyFont="1" applyFill="1" applyBorder="1"/>
    <xf numFmtId="0" fontId="1" fillId="9" borderId="11" xfId="0" applyFont="1" applyFill="1" applyBorder="1"/>
    <xf numFmtId="0" fontId="1" fillId="7" borderId="12" xfId="0" applyFont="1" applyFill="1" applyBorder="1"/>
    <xf numFmtId="0" fontId="1" fillId="4" borderId="1" xfId="0" applyFont="1" applyFill="1" applyBorder="1"/>
    <xf numFmtId="0" fontId="1" fillId="0" borderId="9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2" fillId="0" borderId="17" xfId="0" applyNumberFormat="1" applyFont="1" applyBorder="1"/>
    <xf numFmtId="164" fontId="2" fillId="0" borderId="18" xfId="0" applyNumberFormat="1" applyFont="1" applyBorder="1"/>
    <xf numFmtId="164" fontId="2" fillId="0" borderId="13" xfId="0" applyNumberFormat="1" applyFont="1" applyBorder="1"/>
    <xf numFmtId="164" fontId="2" fillId="0" borderId="19" xfId="0" applyNumberFormat="1" applyFont="1" applyBorder="1"/>
    <xf numFmtId="164" fontId="2" fillId="0" borderId="20" xfId="0" applyNumberFormat="1" applyFont="1" applyBorder="1"/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" xfId="0" applyFont="1" applyBorder="1"/>
    <xf numFmtId="164" fontId="8" fillId="0" borderId="17" xfId="0" applyNumberFormat="1" applyFont="1" applyBorder="1"/>
    <xf numFmtId="164" fontId="8" fillId="0" borderId="1" xfId="0" applyNumberFormat="1" applyFont="1" applyBorder="1"/>
    <xf numFmtId="164" fontId="8" fillId="0" borderId="18" xfId="0" applyNumberFormat="1" applyFont="1" applyBorder="1"/>
    <xf numFmtId="1" fontId="2" fillId="0" borderId="17" xfId="0" applyNumberFormat="1" applyFont="1" applyBorder="1"/>
    <xf numFmtId="1" fontId="2" fillId="0" borderId="1" xfId="0" applyNumberFormat="1" applyFont="1" applyBorder="1"/>
    <xf numFmtId="1" fontId="2" fillId="0" borderId="18" xfId="0" applyNumberFormat="1" applyFont="1" applyBorder="1"/>
    <xf numFmtId="1" fontId="8" fillId="0" borderId="17" xfId="0" applyNumberFormat="1" applyFont="1" applyBorder="1"/>
    <xf numFmtId="1" fontId="8" fillId="0" borderId="1" xfId="0" applyNumberFormat="1" applyFont="1" applyBorder="1"/>
    <xf numFmtId="1" fontId="8" fillId="0" borderId="18" xfId="0" applyNumberFormat="1" applyFont="1" applyBorder="1"/>
    <xf numFmtId="1" fontId="2" fillId="0" borderId="13" xfId="0" applyNumberFormat="1" applyFont="1" applyBorder="1"/>
    <xf numFmtId="1" fontId="2" fillId="0" borderId="19" xfId="0" applyNumberFormat="1" applyFont="1" applyBorder="1"/>
    <xf numFmtId="1" fontId="2" fillId="0" borderId="20" xfId="0" applyNumberFormat="1" applyFont="1" applyBorder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0" fontId="12" fillId="0" borderId="0" xfId="0" applyFont="1"/>
    <xf numFmtId="0" fontId="13" fillId="0" borderId="0" xfId="0" applyFont="1" applyAlignment="1">
      <alignment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2330-6AE5-452C-B0E7-CDDA8F73738B}">
  <dimension ref="A1:CO262"/>
  <sheetViews>
    <sheetView tabSelected="1" zoomScale="80" zoomScaleNormal="80" workbookViewId="0">
      <selection activeCell="BA22" sqref="BA22"/>
    </sheetView>
  </sheetViews>
  <sheetFormatPr baseColWidth="10" defaultColWidth="21.6640625" defaultRowHeight="15" x14ac:dyDescent="0.2"/>
  <cols>
    <col min="3" max="3" width="30.6640625" customWidth="1"/>
    <col min="4" max="10" width="8.6640625" customWidth="1"/>
    <col min="11" max="50" width="12.6640625" customWidth="1"/>
    <col min="51" max="51" width="27" customWidth="1"/>
    <col min="52" max="52" width="34.5" customWidth="1"/>
    <col min="56" max="91" width="14.6640625" customWidth="1"/>
    <col min="92" max="92" width="21.6640625" customWidth="1"/>
  </cols>
  <sheetData>
    <row r="1" spans="1:93" x14ac:dyDescent="0.2">
      <c r="C1" s="1" t="s">
        <v>0</v>
      </c>
    </row>
    <row r="2" spans="1:93" x14ac:dyDescent="0.2">
      <c r="C2" s="1" t="s">
        <v>1</v>
      </c>
      <c r="D2" s="1"/>
    </row>
    <row r="3" spans="1:93" x14ac:dyDescent="0.2">
      <c r="C3" s="1" t="s">
        <v>2</v>
      </c>
    </row>
    <row r="4" spans="1:93" ht="16" thickBot="1" x14ac:dyDescent="0.25">
      <c r="C4" s="1" t="s">
        <v>3</v>
      </c>
      <c r="D4" s="1"/>
    </row>
    <row r="5" spans="1:93" ht="16" hidden="1" thickBot="1" x14ac:dyDescent="0.25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93" ht="16" hidden="1" thickBot="1" x14ac:dyDescent="0.25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/>
      <c r="AV6" s="1"/>
      <c r="AW6" s="1"/>
      <c r="AX6" s="1"/>
    </row>
    <row r="7" spans="1:93" ht="16" hidden="1" thickBot="1" x14ac:dyDescent="0.25">
      <c r="C7" s="1" t="s">
        <v>49</v>
      </c>
    </row>
    <row r="8" spans="1:93" ht="16" hidden="1" thickBot="1" x14ac:dyDescent="0.25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/>
      <c r="AV8" s="1"/>
      <c r="AW8" s="1"/>
      <c r="AX8" s="1"/>
    </row>
    <row r="9" spans="1:93" ht="16" hidden="1" thickBot="1" x14ac:dyDescent="0.25">
      <c r="C9" s="1" t="s">
        <v>52</v>
      </c>
    </row>
    <row r="10" spans="1:93" ht="16" thickBot="1" x14ac:dyDescent="0.25">
      <c r="C10" s="1"/>
      <c r="K10" s="75" t="s">
        <v>364</v>
      </c>
      <c r="L10" s="76"/>
      <c r="M10" s="76"/>
      <c r="N10" s="76"/>
      <c r="O10" s="76"/>
      <c r="P10" s="76"/>
      <c r="Q10" s="76"/>
      <c r="R10" s="76"/>
      <c r="S10" s="77"/>
      <c r="T10" s="78" t="s">
        <v>363</v>
      </c>
      <c r="U10" s="79"/>
      <c r="V10" s="79"/>
      <c r="W10" s="79"/>
      <c r="X10" s="79"/>
      <c r="Y10" s="79"/>
      <c r="Z10" s="79"/>
      <c r="AA10" s="79"/>
      <c r="AB10" s="80"/>
      <c r="AC10" s="81" t="s">
        <v>362</v>
      </c>
      <c r="AD10" s="82"/>
      <c r="AE10" s="82"/>
      <c r="AF10" s="82"/>
      <c r="AG10" s="82"/>
      <c r="AH10" s="82"/>
      <c r="AI10" s="82"/>
      <c r="AJ10" s="82"/>
      <c r="AK10" s="83"/>
      <c r="AL10" s="84" t="s">
        <v>361</v>
      </c>
      <c r="AM10" s="85"/>
      <c r="AN10" s="85"/>
      <c r="AO10" s="85"/>
      <c r="AP10" s="85"/>
      <c r="AQ10" s="85"/>
      <c r="AR10" s="85"/>
      <c r="AS10" s="85"/>
      <c r="AT10" s="86"/>
      <c r="BA10" s="73" t="s">
        <v>369</v>
      </c>
    </row>
    <row r="11" spans="1:93" ht="81" thickBot="1" x14ac:dyDescent="0.25">
      <c r="A11" s="17" t="s">
        <v>366</v>
      </c>
      <c r="B11" s="17" t="s">
        <v>365</v>
      </c>
      <c r="C11" s="33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57" t="s">
        <v>10</v>
      </c>
      <c r="K11" s="55" t="s">
        <v>11</v>
      </c>
      <c r="L11" s="31" t="s">
        <v>12</v>
      </c>
      <c r="M11" s="31" t="s">
        <v>13</v>
      </c>
      <c r="N11" s="31" t="s">
        <v>14</v>
      </c>
      <c r="O11" s="31" t="s">
        <v>15</v>
      </c>
      <c r="P11" s="31" t="s">
        <v>16</v>
      </c>
      <c r="Q11" s="31" t="s">
        <v>17</v>
      </c>
      <c r="R11" s="31" t="s">
        <v>18</v>
      </c>
      <c r="S11" s="56" t="s">
        <v>19</v>
      </c>
      <c r="T11" s="55" t="s">
        <v>20</v>
      </c>
      <c r="U11" s="31" t="s">
        <v>21</v>
      </c>
      <c r="V11" s="31" t="s">
        <v>22</v>
      </c>
      <c r="W11" s="31" t="s">
        <v>23</v>
      </c>
      <c r="X11" s="31" t="s">
        <v>24</v>
      </c>
      <c r="Y11" s="31" t="s">
        <v>25</v>
      </c>
      <c r="Z11" s="31" t="s">
        <v>26</v>
      </c>
      <c r="AA11" s="31" t="s">
        <v>27</v>
      </c>
      <c r="AB11" s="56" t="s">
        <v>28</v>
      </c>
      <c r="AC11" s="55" t="s">
        <v>29</v>
      </c>
      <c r="AD11" s="31" t="s">
        <v>30</v>
      </c>
      <c r="AE11" s="31" t="s">
        <v>31</v>
      </c>
      <c r="AF11" s="31" t="s">
        <v>32</v>
      </c>
      <c r="AG11" s="31" t="s">
        <v>33</v>
      </c>
      <c r="AH11" s="31" t="s">
        <v>34</v>
      </c>
      <c r="AI11" s="31" t="s">
        <v>35</v>
      </c>
      <c r="AJ11" s="31" t="s">
        <v>36</v>
      </c>
      <c r="AK11" s="56" t="s">
        <v>37</v>
      </c>
      <c r="AL11" s="47" t="s">
        <v>38</v>
      </c>
      <c r="AM11" s="48" t="s">
        <v>39</v>
      </c>
      <c r="AN11" s="48" t="s">
        <v>40</v>
      </c>
      <c r="AO11" s="48" t="s">
        <v>41</v>
      </c>
      <c r="AP11" s="48" t="s">
        <v>42</v>
      </c>
      <c r="AQ11" s="48" t="s">
        <v>43</v>
      </c>
      <c r="AR11" s="48" t="s">
        <v>44</v>
      </c>
      <c r="AS11" s="48" t="s">
        <v>45</v>
      </c>
      <c r="AT11" s="49" t="s">
        <v>46</v>
      </c>
      <c r="AU11" s="45" t="s">
        <v>353</v>
      </c>
      <c r="AV11" s="24" t="s">
        <v>354</v>
      </c>
      <c r="AW11" s="27" t="s">
        <v>357</v>
      </c>
      <c r="AX11" s="27" t="s">
        <v>358</v>
      </c>
      <c r="AY11" s="24" t="s">
        <v>355</v>
      </c>
      <c r="AZ11" s="24" t="s">
        <v>356</v>
      </c>
      <c r="BA11" s="74" t="s">
        <v>371</v>
      </c>
      <c r="BB11" s="74" t="s">
        <v>370</v>
      </c>
      <c r="BC11" s="17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3" x14ac:dyDescent="0.2">
      <c r="C12" s="37" t="s">
        <v>157</v>
      </c>
      <c r="D12" s="32" t="s">
        <v>158</v>
      </c>
      <c r="E12" s="9" t="s">
        <v>159</v>
      </c>
      <c r="F12" s="9" t="s">
        <v>160</v>
      </c>
      <c r="G12" s="9">
        <v>5793</v>
      </c>
      <c r="H12" s="9" t="s">
        <v>147</v>
      </c>
      <c r="I12" s="9">
        <v>180.1559</v>
      </c>
      <c r="J12" s="57" t="s">
        <v>57</v>
      </c>
      <c r="K12" s="50">
        <v>76.59</v>
      </c>
      <c r="L12" s="18">
        <v>41.514000000000003</v>
      </c>
      <c r="M12" s="18">
        <v>44.511000000000003</v>
      </c>
      <c r="N12" s="18">
        <v>104.34</v>
      </c>
      <c r="O12" s="18">
        <v>38.073</v>
      </c>
      <c r="P12" s="18">
        <v>244.86600000000001</v>
      </c>
      <c r="Q12" s="18">
        <v>67.932000000000002</v>
      </c>
      <c r="R12" s="18">
        <v>31.857000000000003</v>
      </c>
      <c r="S12" s="51">
        <v>44.622000000000007</v>
      </c>
      <c r="T12" s="50">
        <v>38.628</v>
      </c>
      <c r="U12" s="18">
        <v>44.067000000000007</v>
      </c>
      <c r="V12" s="18">
        <v>195.80400000000003</v>
      </c>
      <c r="W12" s="18">
        <v>159.17400000000001</v>
      </c>
      <c r="X12" s="18">
        <v>159.17400000000001</v>
      </c>
      <c r="Y12" s="18">
        <v>102.786</v>
      </c>
      <c r="Z12" s="18">
        <v>230.99100000000001</v>
      </c>
      <c r="AA12" s="18">
        <v>43.622999999999998</v>
      </c>
      <c r="AB12" s="51">
        <v>390.60900000000004</v>
      </c>
      <c r="AC12" s="50">
        <v>96.126000000000005</v>
      </c>
      <c r="AD12" s="18">
        <v>77.367000000000004</v>
      </c>
      <c r="AE12" s="18">
        <v>52.725000000000001</v>
      </c>
      <c r="AF12" s="18">
        <v>107.226</v>
      </c>
      <c r="AG12" s="18">
        <v>124.65300000000001</v>
      </c>
      <c r="AH12" s="18">
        <v>132.20099999999999</v>
      </c>
      <c r="AI12" s="18">
        <v>11.988000000000001</v>
      </c>
      <c r="AJ12" s="18">
        <v>178.821</v>
      </c>
      <c r="AK12" s="51">
        <v>71.706000000000003</v>
      </c>
      <c r="AL12" s="50">
        <v>71.262000000000015</v>
      </c>
      <c r="AM12" s="18">
        <v>58.830000000000005</v>
      </c>
      <c r="AN12" s="18">
        <v>104.56200000000001</v>
      </c>
      <c r="AO12" s="18">
        <v>200.91000000000003</v>
      </c>
      <c r="AP12" s="18">
        <v>119.54700000000001</v>
      </c>
      <c r="AQ12" s="18">
        <v>64.38000000000001</v>
      </c>
      <c r="AR12" s="18">
        <v>285.60300000000007</v>
      </c>
      <c r="AS12" s="18">
        <v>162.61500000000001</v>
      </c>
      <c r="AT12" s="51">
        <v>329.44800000000004</v>
      </c>
      <c r="AU12" s="46">
        <f t="shared" ref="AU12:AU59" si="0">SUM(K12:AT12)</f>
        <v>4309.1310000000003</v>
      </c>
      <c r="AV12" s="26">
        <f t="shared" ref="AV12:AV59" si="1">COUNTIF(K12:AT12,"&lt;&gt;0")</f>
        <v>36</v>
      </c>
      <c r="AW12" s="26">
        <f t="shared" ref="AW12:AW59" si="2">COUNTIF(K12:AT12,"&gt;0.46")</f>
        <v>36</v>
      </c>
      <c r="AX12" s="26">
        <f t="shared" ref="AX12:AX59" si="3">COUNTIF(K12:AT12,"&gt;0.9")</f>
        <v>36</v>
      </c>
      <c r="AY12" s="37" t="s">
        <v>157</v>
      </c>
      <c r="AZ12" s="6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"/>
    </row>
    <row r="13" spans="1:93" x14ac:dyDescent="0.2">
      <c r="C13" s="34" t="s">
        <v>133</v>
      </c>
      <c r="D13" s="32" t="s">
        <v>134</v>
      </c>
      <c r="E13" s="9" t="s">
        <v>135</v>
      </c>
      <c r="F13" s="9" t="s">
        <v>136</v>
      </c>
      <c r="G13" s="9">
        <v>174</v>
      </c>
      <c r="H13" s="9" t="s">
        <v>137</v>
      </c>
      <c r="I13" s="9">
        <v>62.067799999999998</v>
      </c>
      <c r="J13" s="57" t="s">
        <v>57</v>
      </c>
      <c r="K13" s="58">
        <v>107.11500000000001</v>
      </c>
      <c r="L13" s="59">
        <v>107.11500000000001</v>
      </c>
      <c r="M13" s="59">
        <v>94.01700000000001</v>
      </c>
      <c r="N13" s="59">
        <v>108.003</v>
      </c>
      <c r="O13" s="59">
        <v>85.803000000000011</v>
      </c>
      <c r="P13" s="59">
        <v>152.40300000000002</v>
      </c>
      <c r="Q13" s="59">
        <v>53.169000000000004</v>
      </c>
      <c r="R13" s="59">
        <v>81.807000000000016</v>
      </c>
      <c r="S13" s="60">
        <v>90.576000000000008</v>
      </c>
      <c r="T13" s="58">
        <v>164.05800000000002</v>
      </c>
      <c r="U13" s="59">
        <v>117.88200000000002</v>
      </c>
      <c r="V13" s="59">
        <v>95.12700000000001</v>
      </c>
      <c r="W13" s="59">
        <v>118.881</v>
      </c>
      <c r="X13" s="59">
        <v>118.215</v>
      </c>
      <c r="Y13" s="59">
        <v>118.215</v>
      </c>
      <c r="Z13" s="59">
        <v>86.358000000000004</v>
      </c>
      <c r="AA13" s="59">
        <v>118.881</v>
      </c>
      <c r="AB13" s="60">
        <v>146.40900000000002</v>
      </c>
      <c r="AC13" s="58">
        <v>53.390999999999998</v>
      </c>
      <c r="AD13" s="59">
        <v>70.929000000000002</v>
      </c>
      <c r="AE13" s="59">
        <v>106.00500000000001</v>
      </c>
      <c r="AF13" s="59">
        <v>95.238</v>
      </c>
      <c r="AG13" s="59">
        <v>70.929000000000002</v>
      </c>
      <c r="AH13" s="59">
        <v>46.841999999999999</v>
      </c>
      <c r="AI13" s="59">
        <v>101.676</v>
      </c>
      <c r="AJ13" s="59">
        <v>114.66300000000001</v>
      </c>
      <c r="AK13" s="60">
        <v>124.32000000000001</v>
      </c>
      <c r="AL13" s="58">
        <v>126.54</v>
      </c>
      <c r="AM13" s="59">
        <v>102.56399999999999</v>
      </c>
      <c r="AN13" s="59">
        <v>81.141000000000005</v>
      </c>
      <c r="AO13" s="59">
        <v>76.368000000000009</v>
      </c>
      <c r="AP13" s="59">
        <v>134.31</v>
      </c>
      <c r="AQ13" s="59">
        <v>107.004</v>
      </c>
      <c r="AR13" s="59">
        <v>112.88700000000001</v>
      </c>
      <c r="AS13" s="59">
        <v>138.417</v>
      </c>
      <c r="AT13" s="60">
        <v>153.95700000000002</v>
      </c>
      <c r="AU13" s="46">
        <f t="shared" si="0"/>
        <v>3781.2150000000001</v>
      </c>
      <c r="AV13" s="26">
        <f t="shared" si="1"/>
        <v>36</v>
      </c>
      <c r="AW13" s="26">
        <f t="shared" si="2"/>
        <v>36</v>
      </c>
      <c r="AX13" s="26">
        <f t="shared" si="3"/>
        <v>36</v>
      </c>
      <c r="AY13" s="34" t="s">
        <v>133</v>
      </c>
      <c r="AZ13" s="6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"/>
    </row>
    <row r="14" spans="1:93" x14ac:dyDescent="0.2">
      <c r="C14" s="38" t="s">
        <v>77</v>
      </c>
      <c r="D14" s="32" t="s">
        <v>78</v>
      </c>
      <c r="E14" s="9" t="s">
        <v>79</v>
      </c>
      <c r="F14" s="9" t="s">
        <v>80</v>
      </c>
      <c r="G14" s="9">
        <v>176</v>
      </c>
      <c r="H14" s="9" t="s">
        <v>81</v>
      </c>
      <c r="I14" s="9">
        <v>60.052</v>
      </c>
      <c r="J14" s="57" t="s">
        <v>57</v>
      </c>
      <c r="K14" s="58">
        <v>64.713000000000008</v>
      </c>
      <c r="L14" s="59">
        <v>61.827000000000005</v>
      </c>
      <c r="M14" s="59">
        <v>111.44400000000002</v>
      </c>
      <c r="N14" s="59">
        <v>35.853000000000009</v>
      </c>
      <c r="O14" s="59">
        <v>207.01500000000001</v>
      </c>
      <c r="P14" s="59">
        <v>115.77300000000001</v>
      </c>
      <c r="Q14" s="59">
        <v>18.759</v>
      </c>
      <c r="R14" s="59">
        <v>17.315999999999999</v>
      </c>
      <c r="S14" s="60">
        <v>22.644000000000002</v>
      </c>
      <c r="T14" s="58">
        <v>291.81900000000002</v>
      </c>
      <c r="U14" s="59">
        <v>161.94899999999998</v>
      </c>
      <c r="V14" s="59">
        <v>86.025000000000006</v>
      </c>
      <c r="W14" s="59">
        <v>121.98900000000002</v>
      </c>
      <c r="X14" s="59">
        <v>137.86200000000002</v>
      </c>
      <c r="Y14" s="59">
        <v>72.150000000000006</v>
      </c>
      <c r="Z14" s="59">
        <v>38.295000000000002</v>
      </c>
      <c r="AA14" s="59">
        <v>69.486000000000018</v>
      </c>
      <c r="AB14" s="60">
        <v>229.10399999999998</v>
      </c>
      <c r="AC14" s="58">
        <v>3.33</v>
      </c>
      <c r="AD14" s="59">
        <v>20.313000000000002</v>
      </c>
      <c r="AE14" s="59">
        <v>32.966999999999999</v>
      </c>
      <c r="AF14" s="59">
        <v>7.2150000000000016</v>
      </c>
      <c r="AG14" s="59">
        <v>5.6610000000000014</v>
      </c>
      <c r="AH14" s="59">
        <v>7.6589999999999998</v>
      </c>
      <c r="AI14" s="59">
        <v>49.728000000000009</v>
      </c>
      <c r="AJ14" s="59">
        <v>37.629000000000012</v>
      </c>
      <c r="AK14" s="60">
        <v>31.524000000000004</v>
      </c>
      <c r="AL14" s="58">
        <v>94.794000000000011</v>
      </c>
      <c r="AM14" s="59">
        <v>65.823000000000008</v>
      </c>
      <c r="AN14" s="59">
        <v>35.742000000000004</v>
      </c>
      <c r="AO14" s="59">
        <v>174.714</v>
      </c>
      <c r="AP14" s="59">
        <v>49.95</v>
      </c>
      <c r="AQ14" s="59">
        <v>127.20600000000002</v>
      </c>
      <c r="AR14" s="59">
        <v>25.308000000000003</v>
      </c>
      <c r="AS14" s="59">
        <v>96.237000000000009</v>
      </c>
      <c r="AT14" s="60">
        <v>161.83799999999999</v>
      </c>
      <c r="AU14" s="46">
        <f t="shared" si="0"/>
        <v>2891.661000000001</v>
      </c>
      <c r="AV14" s="26">
        <f t="shared" si="1"/>
        <v>36</v>
      </c>
      <c r="AW14" s="26">
        <f t="shared" si="2"/>
        <v>36</v>
      </c>
      <c r="AX14" s="26">
        <f t="shared" si="3"/>
        <v>36</v>
      </c>
      <c r="AY14" s="38" t="s">
        <v>77</v>
      </c>
      <c r="AZ14" s="6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1"/>
    </row>
    <row r="15" spans="1:93" x14ac:dyDescent="0.2">
      <c r="C15" s="41" t="s">
        <v>269</v>
      </c>
      <c r="D15" s="32" t="s">
        <v>270</v>
      </c>
      <c r="E15" s="9" t="s">
        <v>271</v>
      </c>
      <c r="F15" s="9" t="s">
        <v>272</v>
      </c>
      <c r="G15" s="9">
        <v>10457</v>
      </c>
      <c r="H15" s="9" t="s">
        <v>273</v>
      </c>
      <c r="I15" s="9">
        <v>174.1944</v>
      </c>
      <c r="J15" s="57" t="s">
        <v>57</v>
      </c>
      <c r="K15" s="50">
        <v>37.629000000000005</v>
      </c>
      <c r="L15" s="18">
        <v>31.746000000000006</v>
      </c>
      <c r="M15" s="18">
        <v>5.6610000000000005</v>
      </c>
      <c r="N15" s="18">
        <v>19.98</v>
      </c>
      <c r="O15" s="18">
        <v>51.393000000000001</v>
      </c>
      <c r="P15" s="18">
        <v>24.642000000000003</v>
      </c>
      <c r="Q15" s="18">
        <v>8.4359999999999999</v>
      </c>
      <c r="R15" s="18">
        <v>29.304000000000002</v>
      </c>
      <c r="S15" s="51">
        <v>35.520000000000003</v>
      </c>
      <c r="T15" s="50">
        <v>110.44500000000001</v>
      </c>
      <c r="U15" s="18">
        <v>107.44800000000001</v>
      </c>
      <c r="V15" s="18">
        <v>137.751</v>
      </c>
      <c r="W15" s="18">
        <v>125.31900000000002</v>
      </c>
      <c r="X15" s="18">
        <v>139.971</v>
      </c>
      <c r="Y15" s="18">
        <v>30.858000000000004</v>
      </c>
      <c r="Z15" s="18">
        <v>23.421000000000003</v>
      </c>
      <c r="AA15" s="18">
        <v>49.062000000000005</v>
      </c>
      <c r="AB15" s="51">
        <v>90.687000000000012</v>
      </c>
      <c r="AC15" s="50">
        <v>23.754000000000001</v>
      </c>
      <c r="AD15" s="18">
        <v>18.537000000000003</v>
      </c>
      <c r="AE15" s="18">
        <v>50.838000000000001</v>
      </c>
      <c r="AF15" s="18">
        <v>19.425000000000001</v>
      </c>
      <c r="AG15" s="18">
        <v>31.191000000000006</v>
      </c>
      <c r="AH15" s="18">
        <v>17.316000000000003</v>
      </c>
      <c r="AI15" s="18">
        <v>24.309000000000001</v>
      </c>
      <c r="AJ15" s="18">
        <v>17.427</v>
      </c>
      <c r="AK15" s="51">
        <v>24.975000000000001</v>
      </c>
      <c r="AL15" s="50">
        <v>43.734000000000002</v>
      </c>
      <c r="AM15" s="18">
        <v>43.067999999999998</v>
      </c>
      <c r="AN15" s="18">
        <v>22.533000000000001</v>
      </c>
      <c r="AO15" s="18">
        <v>126.98400000000002</v>
      </c>
      <c r="AP15" s="18">
        <v>10.656000000000001</v>
      </c>
      <c r="AQ15" s="18">
        <v>43.067999999999998</v>
      </c>
      <c r="AR15" s="18">
        <v>60.273000000000003</v>
      </c>
      <c r="AS15" s="18">
        <v>27.084</v>
      </c>
      <c r="AT15" s="51">
        <v>114.441</v>
      </c>
      <c r="AU15" s="46">
        <f t="shared" si="0"/>
        <v>1778.8859999999995</v>
      </c>
      <c r="AV15" s="26">
        <f t="shared" si="1"/>
        <v>36</v>
      </c>
      <c r="AW15" s="26">
        <f t="shared" si="2"/>
        <v>36</v>
      </c>
      <c r="AX15" s="26">
        <f t="shared" si="3"/>
        <v>36</v>
      </c>
      <c r="AY15" s="41" t="s">
        <v>269</v>
      </c>
      <c r="AZ15" s="6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/>
    </row>
    <row r="16" spans="1:93" x14ac:dyDescent="0.2">
      <c r="C16" s="40" t="s">
        <v>161</v>
      </c>
      <c r="D16" s="32" t="s">
        <v>162</v>
      </c>
      <c r="E16" s="9" t="s">
        <v>163</v>
      </c>
      <c r="F16" s="9" t="s">
        <v>164</v>
      </c>
      <c r="G16" s="9">
        <v>33032</v>
      </c>
      <c r="H16" s="9" t="s">
        <v>165</v>
      </c>
      <c r="I16" s="9">
        <v>147.1293</v>
      </c>
      <c r="J16" s="57" t="s">
        <v>57</v>
      </c>
      <c r="K16" s="50">
        <v>19.869</v>
      </c>
      <c r="L16" s="18">
        <v>9.99</v>
      </c>
      <c r="M16" s="18">
        <v>11.322000000000001</v>
      </c>
      <c r="N16" s="18">
        <v>15.984000000000002</v>
      </c>
      <c r="O16" s="18">
        <v>42.957000000000008</v>
      </c>
      <c r="P16" s="18">
        <v>42.957000000000008</v>
      </c>
      <c r="Q16" s="18">
        <v>8.6580000000000013</v>
      </c>
      <c r="R16" s="18">
        <v>5.5500000000000007</v>
      </c>
      <c r="S16" s="51">
        <v>5.7720000000000011</v>
      </c>
      <c r="T16" s="50">
        <v>78.25500000000001</v>
      </c>
      <c r="U16" s="18">
        <v>25.641000000000005</v>
      </c>
      <c r="V16" s="18">
        <v>42.180000000000007</v>
      </c>
      <c r="W16" s="18">
        <v>45.621000000000002</v>
      </c>
      <c r="X16" s="18">
        <v>45.621000000000002</v>
      </c>
      <c r="Y16" s="18">
        <v>41.402999999999999</v>
      </c>
      <c r="Z16" s="18">
        <v>34.298999999999999</v>
      </c>
      <c r="AA16" s="18">
        <v>15.984000000000002</v>
      </c>
      <c r="AB16" s="51">
        <v>121.65600000000001</v>
      </c>
      <c r="AC16" s="50">
        <v>2.109</v>
      </c>
      <c r="AD16" s="18">
        <v>6.3270000000000008</v>
      </c>
      <c r="AE16" s="18">
        <v>10.545000000000002</v>
      </c>
      <c r="AF16" s="18">
        <v>7.7700000000000005</v>
      </c>
      <c r="AG16" s="18">
        <v>6.7709999999999999</v>
      </c>
      <c r="AH16" s="18">
        <v>11.211</v>
      </c>
      <c r="AI16" s="18">
        <v>6.5490000000000013</v>
      </c>
      <c r="AJ16" s="18">
        <v>18.093000000000004</v>
      </c>
      <c r="AK16" s="51">
        <v>11.322000000000001</v>
      </c>
      <c r="AL16" s="50">
        <v>39.849000000000004</v>
      </c>
      <c r="AM16" s="18">
        <v>15.540000000000001</v>
      </c>
      <c r="AN16" s="18">
        <v>15.540000000000001</v>
      </c>
      <c r="AO16" s="18">
        <v>79.698000000000008</v>
      </c>
      <c r="AP16" s="18">
        <v>20.535</v>
      </c>
      <c r="AQ16" s="18">
        <v>36.963000000000001</v>
      </c>
      <c r="AR16" s="18">
        <v>25.752000000000002</v>
      </c>
      <c r="AS16" s="18">
        <v>36.852000000000004</v>
      </c>
      <c r="AT16" s="51">
        <v>87.912000000000006</v>
      </c>
      <c r="AU16" s="46">
        <f t="shared" si="0"/>
        <v>1053.0569999999998</v>
      </c>
      <c r="AV16" s="26">
        <f t="shared" si="1"/>
        <v>36</v>
      </c>
      <c r="AW16" s="26">
        <f t="shared" si="2"/>
        <v>36</v>
      </c>
      <c r="AX16" s="26">
        <f t="shared" si="3"/>
        <v>36</v>
      </c>
      <c r="AY16" s="40" t="s">
        <v>161</v>
      </c>
      <c r="AZ16" s="6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1"/>
    </row>
    <row r="17" spans="3:93" x14ac:dyDescent="0.2">
      <c r="C17" s="39" t="s">
        <v>153</v>
      </c>
      <c r="D17" s="32" t="s">
        <v>154</v>
      </c>
      <c r="E17" s="9" t="s">
        <v>155</v>
      </c>
      <c r="F17" s="9" t="s">
        <v>156</v>
      </c>
      <c r="G17" s="9">
        <v>6036</v>
      </c>
      <c r="H17" s="9" t="s">
        <v>147</v>
      </c>
      <c r="I17" s="9">
        <v>180.1559</v>
      </c>
      <c r="J17" s="57" t="s">
        <v>57</v>
      </c>
      <c r="K17" s="50">
        <v>30.969000000000001</v>
      </c>
      <c r="L17" s="18">
        <v>11.877000000000001</v>
      </c>
      <c r="M17" s="18">
        <v>8.2140000000000004</v>
      </c>
      <c r="N17" s="18">
        <v>17.871000000000002</v>
      </c>
      <c r="O17" s="18">
        <v>17.871000000000002</v>
      </c>
      <c r="P17" s="18">
        <v>90.132000000000005</v>
      </c>
      <c r="Q17" s="18">
        <v>22.422000000000001</v>
      </c>
      <c r="R17" s="18">
        <v>6.3270000000000008</v>
      </c>
      <c r="S17" s="51">
        <v>8.4359999999999999</v>
      </c>
      <c r="T17" s="50">
        <v>41.402999999999999</v>
      </c>
      <c r="U17" s="18">
        <v>24.309000000000001</v>
      </c>
      <c r="V17" s="18">
        <v>61.938000000000002</v>
      </c>
      <c r="W17" s="18">
        <v>53.058</v>
      </c>
      <c r="X17" s="18">
        <v>47.952000000000005</v>
      </c>
      <c r="Y17" s="18">
        <v>30.747000000000003</v>
      </c>
      <c r="Z17" s="18">
        <v>30.414000000000001</v>
      </c>
      <c r="AA17" s="18">
        <v>5.6610000000000005</v>
      </c>
      <c r="AB17" s="51">
        <v>163.72500000000002</v>
      </c>
      <c r="AC17" s="50">
        <v>2.5529999999999999</v>
      </c>
      <c r="AD17" s="18">
        <v>4.9950000000000001</v>
      </c>
      <c r="AE17" s="18">
        <v>9.3240000000000016</v>
      </c>
      <c r="AF17" s="18">
        <v>12.21</v>
      </c>
      <c r="AG17" s="18">
        <v>5.6610000000000005</v>
      </c>
      <c r="AH17" s="18">
        <v>14.430000000000001</v>
      </c>
      <c r="AI17" s="18">
        <v>5.2170000000000005</v>
      </c>
      <c r="AJ17" s="18">
        <v>20.978999999999999</v>
      </c>
      <c r="AK17" s="51">
        <v>13.764000000000001</v>
      </c>
      <c r="AL17" s="50">
        <v>11.988000000000001</v>
      </c>
      <c r="AM17" s="18">
        <v>12.876000000000001</v>
      </c>
      <c r="AN17" s="18">
        <v>12.654000000000002</v>
      </c>
      <c r="AO17" s="18">
        <v>42.957000000000008</v>
      </c>
      <c r="AP17" s="18">
        <v>24.087</v>
      </c>
      <c r="AQ17" s="18">
        <v>16.428000000000001</v>
      </c>
      <c r="AR17" s="18">
        <v>42.735000000000007</v>
      </c>
      <c r="AS17" s="18">
        <v>19.758000000000003</v>
      </c>
      <c r="AT17" s="51">
        <v>105.783</v>
      </c>
      <c r="AU17" s="46">
        <f t="shared" si="0"/>
        <v>1051.7249999999999</v>
      </c>
      <c r="AV17" s="26">
        <f t="shared" si="1"/>
        <v>36</v>
      </c>
      <c r="AW17" s="26">
        <f t="shared" si="2"/>
        <v>36</v>
      </c>
      <c r="AX17" s="26">
        <f t="shared" si="3"/>
        <v>36</v>
      </c>
      <c r="AY17" s="39" t="s">
        <v>153</v>
      </c>
      <c r="AZ17" s="6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"/>
      <c r="CO17" s="20"/>
    </row>
    <row r="18" spans="3:93" x14ac:dyDescent="0.2">
      <c r="C18" s="38" t="s">
        <v>138</v>
      </c>
      <c r="D18" s="32" t="s">
        <v>139</v>
      </c>
      <c r="E18" s="9" t="s">
        <v>140</v>
      </c>
      <c r="F18" s="9" t="s">
        <v>141</v>
      </c>
      <c r="G18" s="9">
        <v>284</v>
      </c>
      <c r="H18" s="9" t="s">
        <v>142</v>
      </c>
      <c r="I18" s="9">
        <v>46.025399999999998</v>
      </c>
      <c r="J18" s="57" t="s">
        <v>57</v>
      </c>
      <c r="K18" s="58">
        <v>15.984000000000004</v>
      </c>
      <c r="L18" s="59">
        <v>17.094000000000005</v>
      </c>
      <c r="M18" s="59">
        <v>13.986000000000002</v>
      </c>
      <c r="N18" s="59">
        <v>8.4360000000000017</v>
      </c>
      <c r="O18" s="59">
        <v>33.855000000000004</v>
      </c>
      <c r="P18" s="59">
        <v>32.856000000000002</v>
      </c>
      <c r="Q18" s="59">
        <v>11.100000000000001</v>
      </c>
      <c r="R18" s="59">
        <v>8.2140000000000004</v>
      </c>
      <c r="S18" s="60">
        <v>9.7680000000000025</v>
      </c>
      <c r="T18" s="58">
        <v>91.242000000000004</v>
      </c>
      <c r="U18" s="59">
        <v>16.650000000000002</v>
      </c>
      <c r="V18" s="59">
        <v>52.947000000000003</v>
      </c>
      <c r="W18" s="59">
        <v>41.514000000000003</v>
      </c>
      <c r="X18" s="59">
        <v>51.281999999999996</v>
      </c>
      <c r="Y18" s="59">
        <v>40.404000000000003</v>
      </c>
      <c r="Z18" s="59">
        <v>20.091000000000005</v>
      </c>
      <c r="AA18" s="59">
        <v>10.766999999999999</v>
      </c>
      <c r="AB18" s="60">
        <v>44.067</v>
      </c>
      <c r="AC18" s="58">
        <v>-5.2170000000000005</v>
      </c>
      <c r="AD18" s="59">
        <v>8.6580000000000013</v>
      </c>
      <c r="AE18" s="59">
        <v>21.423000000000002</v>
      </c>
      <c r="AF18" s="59">
        <v>1.8870000000000005</v>
      </c>
      <c r="AG18" s="59">
        <v>-1.4429999999999998</v>
      </c>
      <c r="AH18" s="59">
        <v>7.2149999999999999</v>
      </c>
      <c r="AI18" s="59">
        <v>14.985000000000001</v>
      </c>
      <c r="AJ18" s="59">
        <v>19.203000000000003</v>
      </c>
      <c r="AK18" s="60">
        <v>21.312000000000001</v>
      </c>
      <c r="AL18" s="58">
        <v>30.858000000000004</v>
      </c>
      <c r="AM18" s="59">
        <v>16.872</v>
      </c>
      <c r="AN18" s="59">
        <v>15.984000000000004</v>
      </c>
      <c r="AO18" s="59">
        <v>108.114</v>
      </c>
      <c r="AP18" s="59">
        <v>26.196000000000005</v>
      </c>
      <c r="AQ18" s="59">
        <v>24.087</v>
      </c>
      <c r="AR18" s="59">
        <v>19.98</v>
      </c>
      <c r="AS18" s="59">
        <v>51.725999999999999</v>
      </c>
      <c r="AT18" s="60">
        <v>62.160000000000004</v>
      </c>
      <c r="AU18" s="46">
        <f t="shared" si="0"/>
        <v>964.25700000000018</v>
      </c>
      <c r="AV18" s="26">
        <f t="shared" si="1"/>
        <v>36</v>
      </c>
      <c r="AW18" s="26">
        <f t="shared" si="2"/>
        <v>34</v>
      </c>
      <c r="AX18" s="26">
        <f t="shared" si="3"/>
        <v>34</v>
      </c>
      <c r="AY18" s="38" t="s">
        <v>138</v>
      </c>
      <c r="AZ18" s="6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1"/>
    </row>
    <row r="19" spans="3:93" x14ac:dyDescent="0.2">
      <c r="C19" s="34" t="s">
        <v>171</v>
      </c>
      <c r="D19" s="32" t="s">
        <v>172</v>
      </c>
      <c r="E19" s="9" t="s">
        <v>173</v>
      </c>
      <c r="F19" s="9" t="s">
        <v>174</v>
      </c>
      <c r="G19" s="9">
        <v>753</v>
      </c>
      <c r="H19" s="9" t="s">
        <v>175</v>
      </c>
      <c r="I19" s="9">
        <v>92.093800000000002</v>
      </c>
      <c r="J19" s="57" t="s">
        <v>57</v>
      </c>
      <c r="K19" s="50">
        <v>16.428000000000001</v>
      </c>
      <c r="L19" s="18">
        <v>16.428000000000001</v>
      </c>
      <c r="M19" s="18">
        <v>16.428000000000001</v>
      </c>
      <c r="N19" s="18">
        <v>10.434000000000001</v>
      </c>
      <c r="O19" s="18">
        <v>20.423999999999999</v>
      </c>
      <c r="P19" s="18">
        <v>20.423999999999999</v>
      </c>
      <c r="Q19" s="18">
        <v>10.323000000000002</v>
      </c>
      <c r="R19" s="18">
        <v>10.323000000000002</v>
      </c>
      <c r="S19" s="51">
        <v>15.429000000000002</v>
      </c>
      <c r="T19" s="50">
        <v>21.090000000000003</v>
      </c>
      <c r="U19" s="18">
        <v>21.090000000000003</v>
      </c>
      <c r="V19" s="18">
        <v>31.302000000000003</v>
      </c>
      <c r="W19" s="18">
        <v>16.872</v>
      </c>
      <c r="X19" s="18">
        <v>16.872</v>
      </c>
      <c r="Y19" s="18">
        <v>16.872</v>
      </c>
      <c r="Z19" s="18">
        <v>16.872</v>
      </c>
      <c r="AA19" s="18">
        <v>22.422000000000001</v>
      </c>
      <c r="AB19" s="51">
        <v>41.625000000000007</v>
      </c>
      <c r="AC19" s="50">
        <v>16.317</v>
      </c>
      <c r="AD19" s="18">
        <v>16.317</v>
      </c>
      <c r="AE19" s="18">
        <v>21.756000000000004</v>
      </c>
      <c r="AF19" s="18">
        <v>3.8850000000000002</v>
      </c>
      <c r="AG19" s="18">
        <v>19.647000000000002</v>
      </c>
      <c r="AH19" s="18">
        <v>18.759</v>
      </c>
      <c r="AI19" s="18">
        <v>24.42</v>
      </c>
      <c r="AJ19" s="18">
        <v>28.749000000000002</v>
      </c>
      <c r="AK19" s="51">
        <v>18.315000000000001</v>
      </c>
      <c r="AL19" s="50">
        <v>27.750000000000004</v>
      </c>
      <c r="AM19" s="18">
        <v>24.753000000000004</v>
      </c>
      <c r="AN19" s="18">
        <v>24.753000000000004</v>
      </c>
      <c r="AO19" s="18">
        <v>40.847999999999999</v>
      </c>
      <c r="AP19" s="18">
        <v>25.752000000000002</v>
      </c>
      <c r="AQ19" s="18">
        <v>25.974</v>
      </c>
      <c r="AR19" s="18">
        <v>38.406000000000006</v>
      </c>
      <c r="AS19" s="18">
        <v>37.296000000000006</v>
      </c>
      <c r="AT19" s="51">
        <v>37.296000000000006</v>
      </c>
      <c r="AU19" s="46">
        <f t="shared" si="0"/>
        <v>792.65100000000029</v>
      </c>
      <c r="AV19" s="26">
        <f t="shared" si="1"/>
        <v>36</v>
      </c>
      <c r="AW19" s="26">
        <f t="shared" si="2"/>
        <v>36</v>
      </c>
      <c r="AX19" s="26">
        <f t="shared" si="3"/>
        <v>36</v>
      </c>
      <c r="AY19" s="34" t="s">
        <v>171</v>
      </c>
      <c r="AZ19" s="6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1"/>
    </row>
    <row r="20" spans="3:93" x14ac:dyDescent="0.2">
      <c r="C20" s="41" t="s">
        <v>87</v>
      </c>
      <c r="D20" s="32" t="s">
        <v>88</v>
      </c>
      <c r="E20" s="9" t="s">
        <v>89</v>
      </c>
      <c r="F20" s="9" t="s">
        <v>90</v>
      </c>
      <c r="G20" s="9">
        <v>196</v>
      </c>
      <c r="H20" s="9" t="s">
        <v>56</v>
      </c>
      <c r="I20" s="9">
        <v>146.1412</v>
      </c>
      <c r="J20" s="57" t="s">
        <v>57</v>
      </c>
      <c r="K20" s="50">
        <v>26.529</v>
      </c>
      <c r="L20" s="18">
        <v>15.651000000000002</v>
      </c>
      <c r="M20" s="18">
        <v>0.55500000000000005</v>
      </c>
      <c r="N20" s="18">
        <v>24.087</v>
      </c>
      <c r="O20" s="18">
        <v>1.7760000000000002</v>
      </c>
      <c r="P20" s="18">
        <v>3.1080000000000001</v>
      </c>
      <c r="Q20" s="18">
        <v>6.2160000000000002</v>
      </c>
      <c r="R20" s="18">
        <v>33.189</v>
      </c>
      <c r="S20" s="51">
        <v>35.742000000000004</v>
      </c>
      <c r="T20" s="50">
        <v>2.9970000000000003</v>
      </c>
      <c r="U20" s="18">
        <v>15.873000000000003</v>
      </c>
      <c r="V20" s="18">
        <v>32.745000000000005</v>
      </c>
      <c r="W20" s="18">
        <v>24.198000000000004</v>
      </c>
      <c r="X20" s="18">
        <v>17.538000000000004</v>
      </c>
      <c r="Y20" s="18">
        <v>6.1050000000000004</v>
      </c>
      <c r="Z20" s="18">
        <v>5.883</v>
      </c>
      <c r="AA20" s="18">
        <v>14.208000000000002</v>
      </c>
      <c r="AB20" s="51">
        <v>7.104000000000001</v>
      </c>
      <c r="AC20" s="50">
        <v>31.524000000000001</v>
      </c>
      <c r="AD20" s="18">
        <v>24.198000000000004</v>
      </c>
      <c r="AE20" s="18">
        <v>46.398000000000003</v>
      </c>
      <c r="AF20" s="18">
        <v>27.528000000000002</v>
      </c>
      <c r="AG20" s="18">
        <v>48.618000000000002</v>
      </c>
      <c r="AH20" s="18">
        <v>19.536000000000005</v>
      </c>
      <c r="AI20" s="18">
        <v>10.545000000000002</v>
      </c>
      <c r="AJ20" s="18">
        <v>16.206</v>
      </c>
      <c r="AK20" s="51">
        <v>27.972000000000001</v>
      </c>
      <c r="AL20" s="50">
        <v>3.33</v>
      </c>
      <c r="AM20" s="18">
        <v>28.194000000000003</v>
      </c>
      <c r="AN20" s="18">
        <v>23.976000000000003</v>
      </c>
      <c r="AO20" s="18">
        <v>1.4430000000000003</v>
      </c>
      <c r="AP20" s="18">
        <v>10.656000000000001</v>
      </c>
      <c r="AQ20" s="18">
        <v>7.104000000000001</v>
      </c>
      <c r="AR20" s="18">
        <v>81.918000000000006</v>
      </c>
      <c r="AS20" s="18">
        <v>16.539000000000001</v>
      </c>
      <c r="AT20" s="51">
        <v>36.741000000000007</v>
      </c>
      <c r="AU20" s="46">
        <f t="shared" si="0"/>
        <v>735.93000000000006</v>
      </c>
      <c r="AV20" s="26">
        <f t="shared" si="1"/>
        <v>36</v>
      </c>
      <c r="AW20" s="26">
        <f t="shared" si="2"/>
        <v>36</v>
      </c>
      <c r="AX20" s="26">
        <f t="shared" si="3"/>
        <v>35</v>
      </c>
      <c r="AY20" s="41" t="s">
        <v>87</v>
      </c>
      <c r="AZ20" s="6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1"/>
    </row>
    <row r="21" spans="3:93" x14ac:dyDescent="0.2">
      <c r="C21" s="34" t="s">
        <v>214</v>
      </c>
      <c r="D21" s="32" t="s">
        <v>215</v>
      </c>
      <c r="E21" s="9" t="s">
        <v>216</v>
      </c>
      <c r="F21" s="9" t="s">
        <v>217</v>
      </c>
      <c r="G21" s="9">
        <v>867</v>
      </c>
      <c r="H21" s="9" t="s">
        <v>218</v>
      </c>
      <c r="I21" s="9">
        <v>104.0615</v>
      </c>
      <c r="J21" s="57" t="s">
        <v>57</v>
      </c>
      <c r="K21" s="50">
        <v>33.078000000000003</v>
      </c>
      <c r="L21" s="18">
        <v>47.730000000000004</v>
      </c>
      <c r="M21" s="18">
        <v>36.518999999999998</v>
      </c>
      <c r="N21" s="18">
        <v>25.974</v>
      </c>
      <c r="O21" s="18">
        <v>11.655000000000001</v>
      </c>
      <c r="P21" s="18">
        <v>19.98</v>
      </c>
      <c r="Q21" s="18">
        <v>28.083000000000002</v>
      </c>
      <c r="R21" s="18">
        <v>28.638000000000002</v>
      </c>
      <c r="S21" s="51">
        <v>26.751000000000005</v>
      </c>
      <c r="T21" s="50">
        <v>11.988000000000001</v>
      </c>
      <c r="U21" s="18">
        <v>20.313000000000002</v>
      </c>
      <c r="V21" s="18">
        <v>19.314</v>
      </c>
      <c r="W21" s="18">
        <v>27.084</v>
      </c>
      <c r="X21" s="18">
        <v>26.862000000000002</v>
      </c>
      <c r="Y21" s="18">
        <v>17.538000000000004</v>
      </c>
      <c r="Z21" s="18">
        <v>21.867000000000001</v>
      </c>
      <c r="AA21" s="18">
        <v>14.097000000000001</v>
      </c>
      <c r="AB21" s="51">
        <v>20.535</v>
      </c>
      <c r="AC21" s="50">
        <v>12.543000000000001</v>
      </c>
      <c r="AD21" s="18">
        <v>3.774</v>
      </c>
      <c r="AE21" s="18">
        <v>4.5510000000000002</v>
      </c>
      <c r="AF21" s="18">
        <v>16.206</v>
      </c>
      <c r="AG21" s="18">
        <v>4.1070000000000002</v>
      </c>
      <c r="AH21" s="18">
        <v>30.636000000000003</v>
      </c>
      <c r="AI21" s="18">
        <v>24.309000000000001</v>
      </c>
      <c r="AJ21" s="18">
        <v>21.090000000000003</v>
      </c>
      <c r="AK21" s="51">
        <v>6.7709999999999999</v>
      </c>
      <c r="AL21" s="50">
        <v>5.9940000000000007</v>
      </c>
      <c r="AM21" s="18">
        <v>12.432</v>
      </c>
      <c r="AN21" s="18">
        <v>2.5529999999999999</v>
      </c>
      <c r="AO21" s="18">
        <v>17.981999999999999</v>
      </c>
      <c r="AP21" s="18">
        <v>11.433000000000002</v>
      </c>
      <c r="AQ21" s="18">
        <v>13.209000000000001</v>
      </c>
      <c r="AR21" s="18">
        <v>8.5470000000000006</v>
      </c>
      <c r="AS21" s="18">
        <v>5.9940000000000007</v>
      </c>
      <c r="AT21" s="51">
        <v>18.87</v>
      </c>
      <c r="AU21" s="46">
        <f t="shared" si="0"/>
        <v>659.00700000000018</v>
      </c>
      <c r="AV21" s="26">
        <f t="shared" si="1"/>
        <v>36</v>
      </c>
      <c r="AW21" s="26">
        <f t="shared" si="2"/>
        <v>36</v>
      </c>
      <c r="AX21" s="26">
        <f t="shared" si="3"/>
        <v>36</v>
      </c>
      <c r="AY21" s="34" t="s">
        <v>214</v>
      </c>
      <c r="AZ21" s="6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1"/>
    </row>
    <row r="22" spans="3:93" x14ac:dyDescent="0.2">
      <c r="C22" s="40" t="s">
        <v>91</v>
      </c>
      <c r="D22" s="32" t="s">
        <v>92</v>
      </c>
      <c r="E22" s="9" t="s">
        <v>93</v>
      </c>
      <c r="F22" s="9" t="s">
        <v>94</v>
      </c>
      <c r="G22" s="9">
        <v>5950</v>
      </c>
      <c r="H22" s="9" t="s">
        <v>95</v>
      </c>
      <c r="I22" s="9">
        <v>89.093199999999996</v>
      </c>
      <c r="J22" s="57" t="s">
        <v>57</v>
      </c>
      <c r="K22" s="50">
        <v>15.651000000000002</v>
      </c>
      <c r="L22" s="18">
        <v>4.6620000000000008</v>
      </c>
      <c r="M22" s="18">
        <v>3.774</v>
      </c>
      <c r="N22" s="18">
        <v>8.1029999999999998</v>
      </c>
      <c r="O22" s="18">
        <v>15.873000000000003</v>
      </c>
      <c r="P22" s="18">
        <v>25.974</v>
      </c>
      <c r="Q22" s="18">
        <v>5.5500000000000007</v>
      </c>
      <c r="R22" s="18">
        <v>1.887</v>
      </c>
      <c r="S22" s="51">
        <v>1.887</v>
      </c>
      <c r="T22" s="50">
        <v>24.864000000000001</v>
      </c>
      <c r="U22" s="18">
        <v>17.981999999999999</v>
      </c>
      <c r="V22" s="18">
        <v>43.512000000000008</v>
      </c>
      <c r="W22" s="18">
        <v>25.974</v>
      </c>
      <c r="X22" s="18">
        <v>37.851000000000006</v>
      </c>
      <c r="Y22" s="18">
        <v>24.753000000000004</v>
      </c>
      <c r="Z22" s="18">
        <v>17.760000000000002</v>
      </c>
      <c r="AA22" s="18">
        <v>13.653000000000002</v>
      </c>
      <c r="AB22" s="51">
        <v>68.597999999999999</v>
      </c>
      <c r="AC22" s="50">
        <v>1.7760000000000002</v>
      </c>
      <c r="AD22" s="18">
        <v>2.5529999999999999</v>
      </c>
      <c r="AE22" s="18">
        <v>4.7730000000000006</v>
      </c>
      <c r="AF22" s="18">
        <v>2.8860000000000006</v>
      </c>
      <c r="AG22" s="18">
        <v>2.5529999999999999</v>
      </c>
      <c r="AH22" s="18">
        <v>3.6630000000000003</v>
      </c>
      <c r="AI22" s="18">
        <v>2.3310000000000004</v>
      </c>
      <c r="AJ22" s="18">
        <v>6.3270000000000008</v>
      </c>
      <c r="AK22" s="51">
        <v>3.8850000000000002</v>
      </c>
      <c r="AL22" s="50">
        <v>26.751000000000005</v>
      </c>
      <c r="AM22" s="18">
        <v>8.8800000000000008</v>
      </c>
      <c r="AN22" s="18">
        <v>7.3260000000000005</v>
      </c>
      <c r="AO22" s="18">
        <v>37.962000000000003</v>
      </c>
      <c r="AP22" s="18">
        <v>12.765000000000001</v>
      </c>
      <c r="AQ22" s="18">
        <v>19.98</v>
      </c>
      <c r="AR22" s="18">
        <v>17.871000000000002</v>
      </c>
      <c r="AS22" s="18">
        <v>30.858000000000004</v>
      </c>
      <c r="AT22" s="51">
        <v>37.185000000000002</v>
      </c>
      <c r="AU22" s="46">
        <f t="shared" si="0"/>
        <v>588.63300000000004</v>
      </c>
      <c r="AV22" s="26">
        <f t="shared" si="1"/>
        <v>36</v>
      </c>
      <c r="AW22" s="26">
        <f t="shared" si="2"/>
        <v>36</v>
      </c>
      <c r="AX22" s="26">
        <f t="shared" si="3"/>
        <v>36</v>
      </c>
      <c r="AY22" s="40" t="s">
        <v>91</v>
      </c>
      <c r="AZ22" s="6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1"/>
    </row>
    <row r="23" spans="3:93" x14ac:dyDescent="0.2">
      <c r="C23" s="39" t="s">
        <v>148</v>
      </c>
      <c r="D23" s="32" t="s">
        <v>149</v>
      </c>
      <c r="E23" s="9" t="s">
        <v>150</v>
      </c>
      <c r="F23" s="9" t="s">
        <v>151</v>
      </c>
      <c r="G23" s="9">
        <v>17106</v>
      </c>
      <c r="H23" s="9" t="s">
        <v>152</v>
      </c>
      <c r="I23" s="9">
        <v>164.15649999999999</v>
      </c>
      <c r="J23" s="57" t="s">
        <v>57</v>
      </c>
      <c r="K23" s="50">
        <v>21.645000000000003</v>
      </c>
      <c r="L23" s="18">
        <v>13.653000000000002</v>
      </c>
      <c r="M23" s="18">
        <v>6.7709999999999999</v>
      </c>
      <c r="N23" s="18">
        <v>14.874000000000002</v>
      </c>
      <c r="O23" s="18">
        <v>19.536000000000005</v>
      </c>
      <c r="P23" s="18">
        <v>20.202000000000002</v>
      </c>
      <c r="Q23" s="18">
        <v>10.212</v>
      </c>
      <c r="R23" s="18">
        <v>11.655000000000001</v>
      </c>
      <c r="S23" s="51">
        <v>11.655000000000001</v>
      </c>
      <c r="T23" s="50">
        <v>15.318000000000001</v>
      </c>
      <c r="U23" s="18">
        <v>14.985000000000001</v>
      </c>
      <c r="V23" s="18">
        <v>12.321000000000002</v>
      </c>
      <c r="W23" s="18">
        <v>32.745000000000005</v>
      </c>
      <c r="X23" s="18">
        <v>26.529</v>
      </c>
      <c r="Y23" s="18">
        <v>16.206</v>
      </c>
      <c r="Z23" s="18">
        <v>12.543000000000001</v>
      </c>
      <c r="AA23" s="18">
        <v>12.543000000000001</v>
      </c>
      <c r="AB23" s="51">
        <v>23.754000000000001</v>
      </c>
      <c r="AC23" s="50">
        <v>3.774</v>
      </c>
      <c r="AD23" s="18">
        <v>4.9950000000000001</v>
      </c>
      <c r="AE23" s="18">
        <v>3.9960000000000004</v>
      </c>
      <c r="AF23" s="18">
        <v>34.298999999999999</v>
      </c>
      <c r="AG23" s="18">
        <v>4.7730000000000006</v>
      </c>
      <c r="AH23" s="18">
        <v>9.7680000000000025</v>
      </c>
      <c r="AI23" s="18">
        <v>3.9960000000000004</v>
      </c>
      <c r="AJ23" s="18">
        <v>5.7720000000000011</v>
      </c>
      <c r="AK23" s="51">
        <v>8.5470000000000006</v>
      </c>
      <c r="AL23" s="50">
        <v>6.66</v>
      </c>
      <c r="AM23" s="18">
        <v>6.66</v>
      </c>
      <c r="AN23" s="18">
        <v>6.66</v>
      </c>
      <c r="AO23" s="18">
        <v>29.970000000000002</v>
      </c>
      <c r="AP23" s="18">
        <v>12.654000000000002</v>
      </c>
      <c r="AQ23" s="18">
        <v>22.422000000000001</v>
      </c>
      <c r="AR23" s="18">
        <v>11.544000000000002</v>
      </c>
      <c r="AS23" s="18">
        <v>9.8790000000000013</v>
      </c>
      <c r="AT23" s="51">
        <v>47.619</v>
      </c>
      <c r="AU23" s="46">
        <f t="shared" si="0"/>
        <v>531.13500000000022</v>
      </c>
      <c r="AV23" s="26">
        <f t="shared" si="1"/>
        <v>36</v>
      </c>
      <c r="AW23" s="26">
        <f t="shared" si="2"/>
        <v>36</v>
      </c>
      <c r="AX23" s="26">
        <f t="shared" si="3"/>
        <v>36</v>
      </c>
      <c r="AY23" s="39" t="s">
        <v>148</v>
      </c>
      <c r="AZ23" s="6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1"/>
    </row>
    <row r="24" spans="3:93" x14ac:dyDescent="0.2">
      <c r="C24" s="39" t="s">
        <v>143</v>
      </c>
      <c r="D24" s="32" t="s">
        <v>144</v>
      </c>
      <c r="E24" s="9" t="s">
        <v>145</v>
      </c>
      <c r="F24" s="9" t="s">
        <v>146</v>
      </c>
      <c r="G24" s="9">
        <v>439163</v>
      </c>
      <c r="H24" s="9" t="s">
        <v>147</v>
      </c>
      <c r="I24" s="9">
        <v>180.1559</v>
      </c>
      <c r="J24" s="57" t="s">
        <v>57</v>
      </c>
      <c r="K24" s="50">
        <v>13.542</v>
      </c>
      <c r="L24" s="18">
        <v>11.211</v>
      </c>
      <c r="M24" s="18">
        <v>18.981000000000002</v>
      </c>
      <c r="N24" s="18">
        <v>19.647000000000002</v>
      </c>
      <c r="O24" s="18">
        <v>15.984000000000002</v>
      </c>
      <c r="P24" s="18">
        <v>15.984000000000002</v>
      </c>
      <c r="Q24" s="18">
        <v>11.211</v>
      </c>
      <c r="R24" s="18">
        <v>7.7700000000000005</v>
      </c>
      <c r="S24" s="51">
        <v>13.542</v>
      </c>
      <c r="T24" s="50">
        <v>24.642000000000003</v>
      </c>
      <c r="U24" s="18">
        <v>7.548</v>
      </c>
      <c r="V24" s="18">
        <v>14.874000000000002</v>
      </c>
      <c r="W24" s="18">
        <v>24.642000000000003</v>
      </c>
      <c r="X24" s="18">
        <v>24.642000000000003</v>
      </c>
      <c r="Y24" s="18">
        <v>12.321000000000002</v>
      </c>
      <c r="Z24" s="18">
        <v>23.199000000000002</v>
      </c>
      <c r="AA24" s="18">
        <v>5.883</v>
      </c>
      <c r="AB24" s="51">
        <v>43.401000000000003</v>
      </c>
      <c r="AC24" s="50">
        <v>6.1050000000000004</v>
      </c>
      <c r="AD24" s="18">
        <v>14.652000000000001</v>
      </c>
      <c r="AE24" s="18">
        <v>4.4400000000000004</v>
      </c>
      <c r="AF24" s="18">
        <v>19.314</v>
      </c>
      <c r="AG24" s="18">
        <v>12.099000000000002</v>
      </c>
      <c r="AH24" s="18">
        <v>13.32</v>
      </c>
      <c r="AI24" s="18">
        <v>3.8850000000000002</v>
      </c>
      <c r="AJ24" s="18">
        <v>7.4370000000000012</v>
      </c>
      <c r="AK24" s="51">
        <v>4.7730000000000006</v>
      </c>
      <c r="AL24" s="50">
        <v>7.8810000000000002</v>
      </c>
      <c r="AM24" s="18">
        <v>6.9930000000000003</v>
      </c>
      <c r="AN24" s="18">
        <v>4.5510000000000002</v>
      </c>
      <c r="AO24" s="18">
        <v>30.081000000000003</v>
      </c>
      <c r="AP24" s="18">
        <v>7.104000000000001</v>
      </c>
      <c r="AQ24" s="18">
        <v>7.7700000000000005</v>
      </c>
      <c r="AR24" s="18">
        <v>7.104000000000001</v>
      </c>
      <c r="AS24" s="18">
        <v>9.99</v>
      </c>
      <c r="AT24" s="51">
        <v>24.975000000000001</v>
      </c>
      <c r="AU24" s="46">
        <f t="shared" si="0"/>
        <v>501.49800000000005</v>
      </c>
      <c r="AV24" s="26">
        <f t="shared" si="1"/>
        <v>36</v>
      </c>
      <c r="AW24" s="26">
        <f t="shared" si="2"/>
        <v>36</v>
      </c>
      <c r="AX24" s="26">
        <f t="shared" si="3"/>
        <v>36</v>
      </c>
      <c r="AY24" s="39" t="s">
        <v>143</v>
      </c>
      <c r="AZ24" s="6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1"/>
    </row>
    <row r="25" spans="3:93" x14ac:dyDescent="0.2">
      <c r="C25" s="41" t="s">
        <v>249</v>
      </c>
      <c r="D25" s="32" t="s">
        <v>250</v>
      </c>
      <c r="E25" s="9" t="s">
        <v>251</v>
      </c>
      <c r="F25" s="9" t="s">
        <v>252</v>
      </c>
      <c r="G25" s="9">
        <v>385</v>
      </c>
      <c r="H25" s="9" t="s">
        <v>253</v>
      </c>
      <c r="I25" s="9">
        <v>160.1678</v>
      </c>
      <c r="J25" s="57" t="s">
        <v>57</v>
      </c>
      <c r="K25" s="50">
        <v>13.653000000000002</v>
      </c>
      <c r="L25" s="18">
        <v>10.989000000000001</v>
      </c>
      <c r="M25" s="18">
        <v>2.3310000000000004</v>
      </c>
      <c r="N25" s="18">
        <v>9.4350000000000005</v>
      </c>
      <c r="O25" s="18">
        <v>11.211</v>
      </c>
      <c r="P25" s="18">
        <v>7.3260000000000005</v>
      </c>
      <c r="Q25" s="18">
        <v>2.9970000000000003</v>
      </c>
      <c r="R25" s="18">
        <v>5.9940000000000007</v>
      </c>
      <c r="S25" s="51">
        <v>7.8810000000000002</v>
      </c>
      <c r="T25" s="50">
        <v>30.747000000000003</v>
      </c>
      <c r="U25" s="18">
        <v>30.747000000000003</v>
      </c>
      <c r="V25" s="18">
        <v>30.747000000000003</v>
      </c>
      <c r="W25" s="18">
        <v>30.747000000000003</v>
      </c>
      <c r="X25" s="18">
        <v>30.969000000000001</v>
      </c>
      <c r="Y25" s="18">
        <v>10.656000000000001</v>
      </c>
      <c r="Z25" s="18">
        <v>7.8810000000000002</v>
      </c>
      <c r="AA25" s="18">
        <v>10.545000000000002</v>
      </c>
      <c r="AB25" s="51">
        <v>13.098000000000003</v>
      </c>
      <c r="AC25" s="50">
        <v>4.9950000000000001</v>
      </c>
      <c r="AD25" s="18">
        <v>7.104000000000001</v>
      </c>
      <c r="AE25" s="18">
        <v>16.095000000000002</v>
      </c>
      <c r="AF25" s="18">
        <v>7.104000000000001</v>
      </c>
      <c r="AG25" s="18">
        <v>12.432</v>
      </c>
      <c r="AH25" s="18">
        <v>6.5490000000000013</v>
      </c>
      <c r="AI25" s="18">
        <v>10.212</v>
      </c>
      <c r="AJ25" s="18">
        <v>4.6620000000000008</v>
      </c>
      <c r="AK25" s="51">
        <v>7.9920000000000009</v>
      </c>
      <c r="AL25" s="50">
        <v>8.9909999999999997</v>
      </c>
      <c r="AM25" s="18">
        <v>8.9909999999999997</v>
      </c>
      <c r="AN25" s="18">
        <v>6.8820000000000006</v>
      </c>
      <c r="AO25" s="18">
        <v>36.630000000000003</v>
      </c>
      <c r="AP25" s="18">
        <v>8.5470000000000006</v>
      </c>
      <c r="AQ25" s="18">
        <v>11.655000000000001</v>
      </c>
      <c r="AR25" s="18">
        <v>19.314</v>
      </c>
      <c r="AS25" s="18">
        <v>11.544000000000002</v>
      </c>
      <c r="AT25" s="51">
        <v>40.737000000000009</v>
      </c>
      <c r="AU25" s="46">
        <f t="shared" si="0"/>
        <v>498.3900000000001</v>
      </c>
      <c r="AV25" s="26">
        <f t="shared" si="1"/>
        <v>36</v>
      </c>
      <c r="AW25" s="26">
        <f t="shared" si="2"/>
        <v>36</v>
      </c>
      <c r="AX25" s="26">
        <f t="shared" si="3"/>
        <v>36</v>
      </c>
      <c r="AY25" s="41" t="s">
        <v>249</v>
      </c>
      <c r="AZ25" s="6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1"/>
    </row>
    <row r="26" spans="3:93" x14ac:dyDescent="0.2">
      <c r="C26" s="40" t="s">
        <v>316</v>
      </c>
      <c r="D26" s="32" t="s">
        <v>317</v>
      </c>
      <c r="E26" s="9" t="s">
        <v>318</v>
      </c>
      <c r="F26" s="9" t="s">
        <v>319</v>
      </c>
      <c r="G26" s="9">
        <v>6287</v>
      </c>
      <c r="H26" s="9" t="s">
        <v>110</v>
      </c>
      <c r="I26" s="9">
        <v>117.1463</v>
      </c>
      <c r="J26" s="57" t="s">
        <v>57</v>
      </c>
      <c r="K26" s="50">
        <v>10.878000000000002</v>
      </c>
      <c r="L26" s="18">
        <v>3.4410000000000003</v>
      </c>
      <c r="M26" s="18">
        <v>2.3310000000000004</v>
      </c>
      <c r="N26" s="18">
        <v>4.9950000000000001</v>
      </c>
      <c r="O26" s="18">
        <v>21.423000000000002</v>
      </c>
      <c r="P26" s="18">
        <v>16.761000000000003</v>
      </c>
      <c r="Q26" s="18">
        <v>3.4410000000000003</v>
      </c>
      <c r="R26" s="18">
        <v>1.1100000000000001</v>
      </c>
      <c r="S26" s="51">
        <v>0.99900000000000011</v>
      </c>
      <c r="T26" s="50">
        <v>37.74</v>
      </c>
      <c r="U26" s="18">
        <v>14.985000000000001</v>
      </c>
      <c r="V26" s="18">
        <v>29.748000000000005</v>
      </c>
      <c r="W26" s="18">
        <v>23.754000000000001</v>
      </c>
      <c r="X26" s="18">
        <v>32.856000000000002</v>
      </c>
      <c r="Y26" s="18">
        <v>17.316000000000003</v>
      </c>
      <c r="Z26" s="18">
        <v>10.545000000000002</v>
      </c>
      <c r="AA26" s="18">
        <v>9.8790000000000013</v>
      </c>
      <c r="AB26" s="51">
        <v>51.504000000000005</v>
      </c>
      <c r="AC26" s="50">
        <v>0.88800000000000012</v>
      </c>
      <c r="AD26" s="18">
        <v>1.887</v>
      </c>
      <c r="AE26" s="18">
        <v>3.5520000000000005</v>
      </c>
      <c r="AF26" s="18">
        <v>1.9980000000000002</v>
      </c>
      <c r="AG26" s="18">
        <v>1.7760000000000002</v>
      </c>
      <c r="AH26" s="18">
        <v>2.3310000000000004</v>
      </c>
      <c r="AI26" s="18">
        <v>1.4430000000000003</v>
      </c>
      <c r="AJ26" s="18">
        <v>4.5510000000000002</v>
      </c>
      <c r="AK26" s="51">
        <v>4.218</v>
      </c>
      <c r="AL26" s="50">
        <v>20.202000000000002</v>
      </c>
      <c r="AM26" s="18">
        <v>6.1050000000000004</v>
      </c>
      <c r="AN26" s="18">
        <v>4.7730000000000006</v>
      </c>
      <c r="AO26" s="18">
        <v>48.173999999999999</v>
      </c>
      <c r="AP26" s="18">
        <v>8.3250000000000011</v>
      </c>
      <c r="AQ26" s="18">
        <v>18.093000000000004</v>
      </c>
      <c r="AR26" s="18">
        <v>12.21</v>
      </c>
      <c r="AS26" s="18">
        <v>22.533000000000001</v>
      </c>
      <c r="AT26" s="51">
        <v>26.307000000000002</v>
      </c>
      <c r="AU26" s="46">
        <f t="shared" si="0"/>
        <v>483.072</v>
      </c>
      <c r="AV26" s="26">
        <f t="shared" si="1"/>
        <v>36</v>
      </c>
      <c r="AW26" s="26">
        <f t="shared" si="2"/>
        <v>36</v>
      </c>
      <c r="AX26" s="26">
        <f t="shared" si="3"/>
        <v>35</v>
      </c>
      <c r="AY26" s="40" t="s">
        <v>316</v>
      </c>
      <c r="AZ26" s="6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1"/>
    </row>
    <row r="27" spans="3:93" x14ac:dyDescent="0.2">
      <c r="C27" s="38" t="s">
        <v>63</v>
      </c>
      <c r="D27" s="32" t="s">
        <v>64</v>
      </c>
      <c r="E27" s="9" t="s">
        <v>65</v>
      </c>
      <c r="F27" s="9" t="s">
        <v>66</v>
      </c>
      <c r="G27" s="9">
        <v>92135</v>
      </c>
      <c r="H27" s="9" t="s">
        <v>67</v>
      </c>
      <c r="I27" s="9">
        <v>104.1045</v>
      </c>
      <c r="J27" s="57" t="s">
        <v>57</v>
      </c>
      <c r="K27" s="50">
        <v>9.7680000000000025</v>
      </c>
      <c r="L27" s="18">
        <v>6.5490000000000013</v>
      </c>
      <c r="M27" s="18">
        <v>6.8820000000000006</v>
      </c>
      <c r="N27" s="18">
        <v>5.4390000000000009</v>
      </c>
      <c r="O27" s="18">
        <v>10.766999999999999</v>
      </c>
      <c r="P27" s="18">
        <v>25.752000000000002</v>
      </c>
      <c r="Q27" s="18">
        <v>2.109</v>
      </c>
      <c r="R27" s="18">
        <v>2.2200000000000002</v>
      </c>
      <c r="S27" s="51">
        <v>3.2190000000000003</v>
      </c>
      <c r="T27" s="50">
        <v>20.868000000000002</v>
      </c>
      <c r="U27" s="18">
        <v>3.774</v>
      </c>
      <c r="V27" s="18">
        <v>10.101000000000001</v>
      </c>
      <c r="W27" s="18">
        <v>26.418000000000003</v>
      </c>
      <c r="X27" s="18">
        <v>37.074000000000005</v>
      </c>
      <c r="Y27" s="18">
        <v>10.434000000000001</v>
      </c>
      <c r="Z27" s="18">
        <v>6.9930000000000003</v>
      </c>
      <c r="AA27" s="18">
        <v>9.8790000000000013</v>
      </c>
      <c r="AB27" s="51">
        <v>95.793000000000006</v>
      </c>
      <c r="AC27" s="50">
        <v>0.44400000000000006</v>
      </c>
      <c r="AD27" s="18">
        <v>0.44400000000000006</v>
      </c>
      <c r="AE27" s="18">
        <v>2.109</v>
      </c>
      <c r="AF27" s="18">
        <v>8.7690000000000019</v>
      </c>
      <c r="AG27" s="18">
        <v>0.77700000000000002</v>
      </c>
      <c r="AH27" s="18">
        <v>3.2190000000000003</v>
      </c>
      <c r="AI27" s="18">
        <v>1.665</v>
      </c>
      <c r="AJ27" s="18">
        <v>3.1080000000000001</v>
      </c>
      <c r="AK27" s="51">
        <v>1.7760000000000002</v>
      </c>
      <c r="AL27" s="50">
        <v>5.3280000000000003</v>
      </c>
      <c r="AM27" s="18">
        <v>2.7750000000000004</v>
      </c>
      <c r="AN27" s="18">
        <v>2.7750000000000004</v>
      </c>
      <c r="AO27" s="18">
        <v>29.304000000000002</v>
      </c>
      <c r="AP27" s="18">
        <v>12.543000000000001</v>
      </c>
      <c r="AQ27" s="18">
        <v>23.088000000000005</v>
      </c>
      <c r="AR27" s="18">
        <v>4.8840000000000012</v>
      </c>
      <c r="AS27" s="18">
        <v>6.1050000000000004</v>
      </c>
      <c r="AT27" s="51">
        <v>55.944000000000003</v>
      </c>
      <c r="AU27" s="46">
        <f t="shared" si="0"/>
        <v>459.096</v>
      </c>
      <c r="AV27" s="26">
        <f t="shared" si="1"/>
        <v>36</v>
      </c>
      <c r="AW27" s="26">
        <f t="shared" si="2"/>
        <v>34</v>
      </c>
      <c r="AX27" s="26">
        <f t="shared" si="3"/>
        <v>33</v>
      </c>
      <c r="AY27" s="38" t="s">
        <v>63</v>
      </c>
      <c r="AZ27" s="6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"/>
      <c r="CO27" s="20"/>
    </row>
    <row r="28" spans="3:93" x14ac:dyDescent="0.2">
      <c r="C28" s="39" t="s">
        <v>224</v>
      </c>
      <c r="D28" s="32" t="s">
        <v>225</v>
      </c>
      <c r="E28" s="9" t="s">
        <v>226</v>
      </c>
      <c r="F28" s="9" t="s">
        <v>227</v>
      </c>
      <c r="G28" s="9">
        <v>6251</v>
      </c>
      <c r="H28" s="9" t="s">
        <v>228</v>
      </c>
      <c r="I28" s="9">
        <v>182.17179999999999</v>
      </c>
      <c r="J28" s="57" t="s">
        <v>57</v>
      </c>
      <c r="K28" s="50">
        <v>5.883</v>
      </c>
      <c r="L28" s="18">
        <v>5.883</v>
      </c>
      <c r="M28" s="18">
        <v>5.7720000000000011</v>
      </c>
      <c r="N28" s="18">
        <v>5.7720000000000011</v>
      </c>
      <c r="O28" s="18">
        <v>32.523000000000003</v>
      </c>
      <c r="P28" s="18">
        <v>18.648000000000003</v>
      </c>
      <c r="Q28" s="18">
        <v>5.7720000000000011</v>
      </c>
      <c r="R28" s="18">
        <v>2.6640000000000001</v>
      </c>
      <c r="S28" s="51">
        <v>2.6640000000000001</v>
      </c>
      <c r="T28" s="50">
        <v>8.9909999999999997</v>
      </c>
      <c r="U28" s="18">
        <v>3.2190000000000003</v>
      </c>
      <c r="V28" s="18">
        <v>3.6630000000000003</v>
      </c>
      <c r="W28" s="18">
        <v>23.976000000000003</v>
      </c>
      <c r="X28" s="18">
        <v>23.976000000000003</v>
      </c>
      <c r="Y28" s="18">
        <v>18.537000000000003</v>
      </c>
      <c r="Z28" s="18">
        <v>23.976000000000003</v>
      </c>
      <c r="AA28" s="18">
        <v>8.1029999999999998</v>
      </c>
      <c r="AB28" s="51">
        <v>20.757000000000001</v>
      </c>
      <c r="AC28" s="50">
        <v>5.9940000000000007</v>
      </c>
      <c r="AD28" s="18">
        <v>8.5470000000000006</v>
      </c>
      <c r="AE28" s="18">
        <v>3.9960000000000004</v>
      </c>
      <c r="AF28" s="18">
        <v>6.66</v>
      </c>
      <c r="AG28" s="18">
        <v>6.2160000000000002</v>
      </c>
      <c r="AH28" s="18">
        <v>6.2160000000000002</v>
      </c>
      <c r="AI28" s="18">
        <v>3.33</v>
      </c>
      <c r="AJ28" s="18">
        <v>10.656000000000001</v>
      </c>
      <c r="AK28" s="51">
        <v>10.545000000000002</v>
      </c>
      <c r="AL28" s="50">
        <v>7.4370000000000012</v>
      </c>
      <c r="AM28" s="18">
        <v>6.2160000000000002</v>
      </c>
      <c r="AN28" s="18">
        <v>6.2160000000000002</v>
      </c>
      <c r="AO28" s="18">
        <v>7.4370000000000012</v>
      </c>
      <c r="AP28" s="18">
        <v>7.4370000000000012</v>
      </c>
      <c r="AQ28" s="18">
        <v>7.9920000000000009</v>
      </c>
      <c r="AR28" s="18">
        <v>27.084</v>
      </c>
      <c r="AS28" s="18">
        <v>34.632000000000005</v>
      </c>
      <c r="AT28" s="51">
        <v>32.634</v>
      </c>
      <c r="AU28" s="46">
        <f t="shared" si="0"/>
        <v>420.02400000000011</v>
      </c>
      <c r="AV28" s="26">
        <f t="shared" si="1"/>
        <v>36</v>
      </c>
      <c r="AW28" s="26">
        <f t="shared" si="2"/>
        <v>36</v>
      </c>
      <c r="AX28" s="26">
        <f t="shared" si="3"/>
        <v>36</v>
      </c>
      <c r="AY28" s="39" t="s">
        <v>224</v>
      </c>
      <c r="AZ28" s="6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"/>
      <c r="CO28" s="20"/>
    </row>
    <row r="29" spans="3:93" x14ac:dyDescent="0.2">
      <c r="C29" s="42" t="s">
        <v>106</v>
      </c>
      <c r="D29" s="32" t="s">
        <v>107</v>
      </c>
      <c r="E29" s="9" t="s">
        <v>108</v>
      </c>
      <c r="F29" s="9" t="s">
        <v>109</v>
      </c>
      <c r="G29" s="9">
        <v>248</v>
      </c>
      <c r="H29" s="9" t="s">
        <v>110</v>
      </c>
      <c r="I29" s="9">
        <v>117.1463</v>
      </c>
      <c r="J29" s="57" t="s">
        <v>57</v>
      </c>
      <c r="K29" s="50">
        <v>7.4370000000000012</v>
      </c>
      <c r="L29" s="18">
        <v>4.218</v>
      </c>
      <c r="M29" s="18">
        <v>7.3260000000000005</v>
      </c>
      <c r="N29" s="18">
        <v>8.2140000000000004</v>
      </c>
      <c r="O29" s="18">
        <v>14.541</v>
      </c>
      <c r="P29" s="18">
        <v>12.21</v>
      </c>
      <c r="Q29" s="18">
        <v>10.766999999999999</v>
      </c>
      <c r="R29" s="18">
        <v>5.1059999999999999</v>
      </c>
      <c r="S29" s="51">
        <v>7.9920000000000009</v>
      </c>
      <c r="T29" s="50">
        <v>9.5460000000000012</v>
      </c>
      <c r="U29" s="18">
        <v>7.4370000000000012</v>
      </c>
      <c r="V29" s="18">
        <v>15.096</v>
      </c>
      <c r="W29" s="18">
        <v>7.2150000000000007</v>
      </c>
      <c r="X29" s="18">
        <v>7.548</v>
      </c>
      <c r="Y29" s="18">
        <v>10.656000000000001</v>
      </c>
      <c r="Z29" s="18">
        <v>17.316000000000003</v>
      </c>
      <c r="AA29" s="18">
        <v>3.9960000000000004</v>
      </c>
      <c r="AB29" s="51">
        <v>18.981000000000002</v>
      </c>
      <c r="AC29" s="50">
        <v>13.986000000000001</v>
      </c>
      <c r="AD29" s="18">
        <v>11.877000000000001</v>
      </c>
      <c r="AE29" s="18">
        <v>5.5500000000000007</v>
      </c>
      <c r="AF29" s="18">
        <v>19.314</v>
      </c>
      <c r="AG29" s="18">
        <v>13.098000000000003</v>
      </c>
      <c r="AH29" s="18">
        <v>14.097000000000001</v>
      </c>
      <c r="AI29" s="18">
        <v>2.7750000000000004</v>
      </c>
      <c r="AJ29" s="18">
        <v>12.099000000000002</v>
      </c>
      <c r="AK29" s="51">
        <v>14.652000000000001</v>
      </c>
      <c r="AL29" s="50">
        <v>9.7680000000000025</v>
      </c>
      <c r="AM29" s="18">
        <v>3.9960000000000004</v>
      </c>
      <c r="AN29" s="18">
        <v>9.8790000000000013</v>
      </c>
      <c r="AO29" s="18">
        <v>19.203000000000003</v>
      </c>
      <c r="AP29" s="18">
        <v>6.2160000000000002</v>
      </c>
      <c r="AQ29" s="18">
        <v>6.2160000000000002</v>
      </c>
      <c r="AR29" s="18">
        <v>18.981000000000002</v>
      </c>
      <c r="AS29" s="18">
        <v>17.649000000000001</v>
      </c>
      <c r="AT29" s="51">
        <v>14.874000000000002</v>
      </c>
      <c r="AU29" s="46">
        <f t="shared" si="0"/>
        <v>389.83200000000011</v>
      </c>
      <c r="AV29" s="26">
        <f t="shared" si="1"/>
        <v>36</v>
      </c>
      <c r="AW29" s="26">
        <f t="shared" si="2"/>
        <v>36</v>
      </c>
      <c r="AX29" s="26">
        <f t="shared" si="3"/>
        <v>36</v>
      </c>
      <c r="AY29" s="42" t="s">
        <v>106</v>
      </c>
      <c r="AZ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1"/>
    </row>
    <row r="30" spans="3:93" x14ac:dyDescent="0.2">
      <c r="C30" s="40" t="s">
        <v>176</v>
      </c>
      <c r="D30" s="32" t="s">
        <v>177</v>
      </c>
      <c r="E30" s="9" t="s">
        <v>178</v>
      </c>
      <c r="F30" s="9" t="s">
        <v>179</v>
      </c>
      <c r="G30" s="9">
        <v>750</v>
      </c>
      <c r="H30" s="9" t="s">
        <v>180</v>
      </c>
      <c r="I30" s="9">
        <v>75.066599999999994</v>
      </c>
      <c r="J30" s="57" t="s">
        <v>57</v>
      </c>
      <c r="K30" s="50">
        <v>8.1029999999999998</v>
      </c>
      <c r="L30" s="18">
        <v>2.3310000000000004</v>
      </c>
      <c r="M30" s="18">
        <v>2.3310000000000004</v>
      </c>
      <c r="N30" s="18">
        <v>4.9950000000000001</v>
      </c>
      <c r="O30" s="18">
        <v>1.3320000000000001</v>
      </c>
      <c r="P30" s="18">
        <v>14.541</v>
      </c>
      <c r="Q30" s="18">
        <v>3.8850000000000002</v>
      </c>
      <c r="R30" s="18">
        <v>3.8850000000000002</v>
      </c>
      <c r="S30" s="51">
        <v>0.99900000000000011</v>
      </c>
      <c r="T30" s="50">
        <v>25.641000000000005</v>
      </c>
      <c r="U30" s="18">
        <v>9.99</v>
      </c>
      <c r="V30" s="18">
        <v>24.531000000000002</v>
      </c>
      <c r="W30" s="18">
        <v>19.092000000000002</v>
      </c>
      <c r="X30" s="18">
        <v>22.977</v>
      </c>
      <c r="Y30" s="18">
        <v>7.7700000000000005</v>
      </c>
      <c r="Z30" s="18">
        <v>7.7700000000000005</v>
      </c>
      <c r="AA30" s="18">
        <v>5.7720000000000011</v>
      </c>
      <c r="AB30" s="51">
        <v>44.622000000000007</v>
      </c>
      <c r="AC30" s="50">
        <v>0.44400000000000006</v>
      </c>
      <c r="AD30" s="18">
        <v>0.55500000000000005</v>
      </c>
      <c r="AE30" s="18">
        <v>0.55500000000000005</v>
      </c>
      <c r="AF30" s="18">
        <v>0</v>
      </c>
      <c r="AG30" s="18">
        <v>0.55500000000000005</v>
      </c>
      <c r="AH30" s="18">
        <v>0.88800000000000012</v>
      </c>
      <c r="AI30" s="18">
        <v>0</v>
      </c>
      <c r="AJ30" s="18">
        <v>3.4410000000000003</v>
      </c>
      <c r="AK30" s="51">
        <v>1.2210000000000003</v>
      </c>
      <c r="AL30" s="50">
        <v>12.21</v>
      </c>
      <c r="AM30" s="18">
        <v>3.1080000000000001</v>
      </c>
      <c r="AN30" s="18">
        <v>3.2190000000000003</v>
      </c>
      <c r="AO30" s="18">
        <v>27.195000000000004</v>
      </c>
      <c r="AP30" s="18">
        <v>3.1080000000000001</v>
      </c>
      <c r="AQ30" s="18">
        <v>13.986000000000001</v>
      </c>
      <c r="AR30" s="18">
        <v>6.66</v>
      </c>
      <c r="AS30" s="18">
        <v>14.319000000000001</v>
      </c>
      <c r="AT30" s="51">
        <v>17.094000000000001</v>
      </c>
      <c r="AU30" s="46">
        <f t="shared" si="0"/>
        <v>319.12500000000011</v>
      </c>
      <c r="AV30" s="26">
        <f t="shared" si="1"/>
        <v>34</v>
      </c>
      <c r="AW30" s="26">
        <f t="shared" si="2"/>
        <v>33</v>
      </c>
      <c r="AX30" s="26">
        <f t="shared" si="3"/>
        <v>29</v>
      </c>
      <c r="AY30" s="40" t="s">
        <v>176</v>
      </c>
      <c r="AZ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1"/>
    </row>
    <row r="31" spans="3:93" x14ac:dyDescent="0.2">
      <c r="C31" s="34" t="s">
        <v>324</v>
      </c>
      <c r="D31" s="32" t="s">
        <v>325</v>
      </c>
      <c r="E31" s="9" t="s">
        <v>326</v>
      </c>
      <c r="F31" s="9" t="s">
        <v>327</v>
      </c>
      <c r="G31" s="9">
        <v>439285</v>
      </c>
      <c r="H31" s="9" t="s">
        <v>328</v>
      </c>
      <c r="I31" s="9">
        <v>258.22919999999999</v>
      </c>
      <c r="J31" s="57" t="s">
        <v>57</v>
      </c>
      <c r="K31" s="50">
        <v>8.7690000000000019</v>
      </c>
      <c r="L31" s="18">
        <v>7.104000000000001</v>
      </c>
      <c r="M31" s="18">
        <v>7.4370000000000012</v>
      </c>
      <c r="N31" s="18">
        <v>7.7700000000000005</v>
      </c>
      <c r="O31" s="18">
        <v>12.099000000000002</v>
      </c>
      <c r="P31" s="18">
        <v>9.7680000000000025</v>
      </c>
      <c r="Q31" s="18">
        <v>6.7709999999999999</v>
      </c>
      <c r="R31" s="18">
        <v>6.3270000000000008</v>
      </c>
      <c r="S31" s="51">
        <v>5.9940000000000007</v>
      </c>
      <c r="T31" s="50">
        <v>6.2160000000000002</v>
      </c>
      <c r="U31" s="18">
        <v>6.4380000000000006</v>
      </c>
      <c r="V31" s="18">
        <v>13.209000000000001</v>
      </c>
      <c r="W31" s="18">
        <v>7.8810000000000002</v>
      </c>
      <c r="X31" s="18">
        <v>8.8800000000000008</v>
      </c>
      <c r="Y31" s="18">
        <v>8.4359999999999999</v>
      </c>
      <c r="Z31" s="18">
        <v>10.989000000000001</v>
      </c>
      <c r="AA31" s="18">
        <v>6.3270000000000008</v>
      </c>
      <c r="AB31" s="51">
        <v>13.32</v>
      </c>
      <c r="AC31" s="50">
        <v>4.6620000000000008</v>
      </c>
      <c r="AD31" s="18">
        <v>4.1070000000000002</v>
      </c>
      <c r="AE31" s="18">
        <v>3.4410000000000003</v>
      </c>
      <c r="AF31" s="18">
        <v>7.2150000000000007</v>
      </c>
      <c r="AG31" s="18">
        <v>7.104000000000001</v>
      </c>
      <c r="AH31" s="18">
        <v>7.3260000000000005</v>
      </c>
      <c r="AI31" s="18">
        <v>5.2170000000000005</v>
      </c>
      <c r="AJ31" s="18">
        <v>6.8820000000000006</v>
      </c>
      <c r="AK31" s="51">
        <v>3.33</v>
      </c>
      <c r="AL31" s="50">
        <v>5.2170000000000005</v>
      </c>
      <c r="AM31" s="18">
        <v>3.774</v>
      </c>
      <c r="AN31" s="18">
        <v>4.3290000000000006</v>
      </c>
      <c r="AO31" s="18">
        <v>7.8810000000000002</v>
      </c>
      <c r="AP31" s="18">
        <v>6.5490000000000013</v>
      </c>
      <c r="AQ31" s="18">
        <v>5.9940000000000007</v>
      </c>
      <c r="AR31" s="18">
        <v>12.987</v>
      </c>
      <c r="AS31" s="18">
        <v>6.9930000000000003</v>
      </c>
      <c r="AT31" s="51">
        <v>13.431000000000001</v>
      </c>
      <c r="AU31" s="46">
        <f t="shared" si="0"/>
        <v>270.17400000000004</v>
      </c>
      <c r="AV31" s="26">
        <f t="shared" si="1"/>
        <v>36</v>
      </c>
      <c r="AW31" s="26">
        <f t="shared" si="2"/>
        <v>36</v>
      </c>
      <c r="AX31" s="26">
        <f t="shared" si="3"/>
        <v>36</v>
      </c>
      <c r="AY31" s="34" t="s">
        <v>324</v>
      </c>
      <c r="AZ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1"/>
    </row>
    <row r="32" spans="3:93" x14ac:dyDescent="0.2">
      <c r="C32" s="40" t="s">
        <v>205</v>
      </c>
      <c r="D32" s="32" t="s">
        <v>206</v>
      </c>
      <c r="E32" s="9" t="s">
        <v>207</v>
      </c>
      <c r="F32" s="9" t="s">
        <v>208</v>
      </c>
      <c r="G32" s="9">
        <v>6106</v>
      </c>
      <c r="H32" s="9" t="s">
        <v>194</v>
      </c>
      <c r="I32" s="9">
        <v>131.1729</v>
      </c>
      <c r="J32" s="57" t="s">
        <v>57</v>
      </c>
      <c r="K32" s="50">
        <v>8.4359999999999999</v>
      </c>
      <c r="L32" s="18">
        <v>3.4410000000000003</v>
      </c>
      <c r="M32" s="18">
        <v>2.7750000000000004</v>
      </c>
      <c r="N32" s="18">
        <v>5.7720000000000011</v>
      </c>
      <c r="O32" s="18">
        <v>13.986000000000001</v>
      </c>
      <c r="P32" s="18">
        <v>7.4370000000000012</v>
      </c>
      <c r="Q32" s="18">
        <v>3.774</v>
      </c>
      <c r="R32" s="18">
        <v>1.554</v>
      </c>
      <c r="S32" s="51">
        <v>1.554</v>
      </c>
      <c r="T32" s="50">
        <v>17.094000000000001</v>
      </c>
      <c r="U32" s="18">
        <v>11.100000000000001</v>
      </c>
      <c r="V32" s="18">
        <v>9.657</v>
      </c>
      <c r="W32" s="18">
        <v>10.212</v>
      </c>
      <c r="X32" s="18">
        <v>13.764000000000001</v>
      </c>
      <c r="Y32" s="18">
        <v>7.4370000000000012</v>
      </c>
      <c r="Z32" s="18">
        <v>6.2160000000000002</v>
      </c>
      <c r="AA32" s="18">
        <v>9.3240000000000016</v>
      </c>
      <c r="AB32" s="51">
        <v>16.650000000000002</v>
      </c>
      <c r="AC32" s="50">
        <v>0.99900000000000011</v>
      </c>
      <c r="AD32" s="18">
        <v>0.66600000000000004</v>
      </c>
      <c r="AE32" s="18">
        <v>0.33300000000000002</v>
      </c>
      <c r="AF32" s="18">
        <v>1.4430000000000003</v>
      </c>
      <c r="AG32" s="18">
        <v>1.1100000000000001</v>
      </c>
      <c r="AH32" s="18">
        <v>1.4430000000000003</v>
      </c>
      <c r="AI32" s="18">
        <v>1.4430000000000003</v>
      </c>
      <c r="AJ32" s="18">
        <v>3.9960000000000004</v>
      </c>
      <c r="AK32" s="51">
        <v>3.9960000000000004</v>
      </c>
      <c r="AL32" s="50">
        <v>7.3260000000000005</v>
      </c>
      <c r="AM32" s="18">
        <v>7.3260000000000005</v>
      </c>
      <c r="AN32" s="18">
        <v>4.1070000000000002</v>
      </c>
      <c r="AO32" s="18">
        <v>20.091000000000005</v>
      </c>
      <c r="AP32" s="18">
        <v>7.9920000000000009</v>
      </c>
      <c r="AQ32" s="18">
        <v>12.432</v>
      </c>
      <c r="AR32" s="18">
        <v>10.545000000000002</v>
      </c>
      <c r="AS32" s="18">
        <v>18.204000000000001</v>
      </c>
      <c r="AT32" s="51">
        <v>6.2160000000000002</v>
      </c>
      <c r="AU32" s="46">
        <f t="shared" si="0"/>
        <v>259.85100000000006</v>
      </c>
      <c r="AV32" s="26">
        <f t="shared" si="1"/>
        <v>36</v>
      </c>
      <c r="AW32" s="26">
        <f t="shared" si="2"/>
        <v>35</v>
      </c>
      <c r="AX32" s="26">
        <f t="shared" si="3"/>
        <v>34</v>
      </c>
      <c r="AY32" s="40" t="s">
        <v>205</v>
      </c>
      <c r="AZ32" s="6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1"/>
    </row>
    <row r="33" spans="3:93" x14ac:dyDescent="0.2">
      <c r="C33" s="38" t="s">
        <v>312</v>
      </c>
      <c r="D33" s="32" t="s">
        <v>313</v>
      </c>
      <c r="E33" s="9" t="s">
        <v>314</v>
      </c>
      <c r="F33" s="9" t="s">
        <v>315</v>
      </c>
      <c r="G33" s="9">
        <v>7991</v>
      </c>
      <c r="H33" s="9" t="s">
        <v>199</v>
      </c>
      <c r="I33" s="9">
        <v>102.1317</v>
      </c>
      <c r="J33" s="57" t="s">
        <v>57</v>
      </c>
      <c r="K33" s="50">
        <v>7.9920000000000009</v>
      </c>
      <c r="L33" s="18">
        <v>6.1050000000000004</v>
      </c>
      <c r="M33" s="18">
        <v>2.8860000000000006</v>
      </c>
      <c r="N33" s="18">
        <v>6.8820000000000006</v>
      </c>
      <c r="O33" s="18">
        <v>4.1070000000000002</v>
      </c>
      <c r="P33" s="18">
        <v>3.774</v>
      </c>
      <c r="Q33" s="18">
        <v>3.5520000000000005</v>
      </c>
      <c r="R33" s="18">
        <v>2.2200000000000002</v>
      </c>
      <c r="S33" s="51">
        <v>1.9980000000000002</v>
      </c>
      <c r="T33" s="50">
        <v>24.753000000000004</v>
      </c>
      <c r="U33" s="18">
        <v>18.315000000000001</v>
      </c>
      <c r="V33" s="18">
        <v>14.430000000000001</v>
      </c>
      <c r="W33" s="18">
        <v>30.081000000000003</v>
      </c>
      <c r="X33" s="18">
        <v>21.867000000000001</v>
      </c>
      <c r="Y33" s="18">
        <v>6.9930000000000003</v>
      </c>
      <c r="Z33" s="18">
        <v>10.766999999999999</v>
      </c>
      <c r="AA33" s="18">
        <v>2.6640000000000001</v>
      </c>
      <c r="AB33" s="51">
        <v>8.3250000000000011</v>
      </c>
      <c r="AC33" s="50">
        <v>2.6640000000000001</v>
      </c>
      <c r="AD33" s="18">
        <v>1.1100000000000001</v>
      </c>
      <c r="AE33" s="18">
        <v>1.665</v>
      </c>
      <c r="AF33" s="18">
        <v>2.5529999999999999</v>
      </c>
      <c r="AG33" s="18">
        <v>0.66600000000000004</v>
      </c>
      <c r="AH33" s="18">
        <v>0.66600000000000004</v>
      </c>
      <c r="AI33" s="18">
        <v>1.1100000000000001</v>
      </c>
      <c r="AJ33" s="18">
        <v>1.1100000000000001</v>
      </c>
      <c r="AK33" s="51">
        <v>0</v>
      </c>
      <c r="AL33" s="50">
        <v>8.9909999999999997</v>
      </c>
      <c r="AM33" s="18">
        <v>1.9980000000000002</v>
      </c>
      <c r="AN33" s="18">
        <v>1.9980000000000002</v>
      </c>
      <c r="AO33" s="18">
        <v>19.869</v>
      </c>
      <c r="AP33" s="18">
        <v>0</v>
      </c>
      <c r="AQ33" s="18">
        <v>0</v>
      </c>
      <c r="AR33" s="18">
        <v>6.9930000000000003</v>
      </c>
      <c r="AS33" s="18">
        <v>5.6610000000000005</v>
      </c>
      <c r="AT33" s="51">
        <v>5.6610000000000005</v>
      </c>
      <c r="AU33" s="46">
        <f t="shared" si="0"/>
        <v>240.42599999999996</v>
      </c>
      <c r="AV33" s="26">
        <f t="shared" si="1"/>
        <v>33</v>
      </c>
      <c r="AW33" s="26">
        <f t="shared" si="2"/>
        <v>33</v>
      </c>
      <c r="AX33" s="26">
        <f t="shared" si="3"/>
        <v>31</v>
      </c>
      <c r="AY33" s="38" t="s">
        <v>312</v>
      </c>
      <c r="AZ33" s="6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1"/>
    </row>
    <row r="34" spans="3:93" x14ac:dyDescent="0.2">
      <c r="C34" s="40" t="s">
        <v>283</v>
      </c>
      <c r="D34" s="32" t="s">
        <v>284</v>
      </c>
      <c r="E34" s="9" t="s">
        <v>285</v>
      </c>
      <c r="F34" s="9" t="s">
        <v>286</v>
      </c>
      <c r="G34" s="9">
        <v>6288</v>
      </c>
      <c r="H34" s="9" t="s">
        <v>287</v>
      </c>
      <c r="I34" s="9">
        <v>119.11920000000001</v>
      </c>
      <c r="J34" s="57" t="s">
        <v>57</v>
      </c>
      <c r="K34" s="50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51">
        <v>0</v>
      </c>
      <c r="T34" s="50">
        <v>21.201000000000004</v>
      </c>
      <c r="U34" s="18">
        <v>8.6580000000000013</v>
      </c>
      <c r="V34" s="18">
        <v>16.317</v>
      </c>
      <c r="W34" s="18">
        <v>13.209000000000001</v>
      </c>
      <c r="X34" s="18">
        <v>13.209000000000001</v>
      </c>
      <c r="Y34" s="18">
        <v>10.323000000000002</v>
      </c>
      <c r="Z34" s="18">
        <v>8.7690000000000019</v>
      </c>
      <c r="AA34" s="18">
        <v>5.1059999999999999</v>
      </c>
      <c r="AB34" s="51">
        <v>31.191000000000006</v>
      </c>
      <c r="AC34" s="50">
        <v>0</v>
      </c>
      <c r="AD34" s="18">
        <v>0.55500000000000005</v>
      </c>
      <c r="AE34" s="18">
        <v>0.55500000000000005</v>
      </c>
      <c r="AF34" s="18">
        <v>0</v>
      </c>
      <c r="AG34" s="18">
        <v>0.55500000000000005</v>
      </c>
      <c r="AH34" s="18">
        <v>0.55500000000000005</v>
      </c>
      <c r="AI34" s="18">
        <v>0</v>
      </c>
      <c r="AJ34" s="18">
        <v>1.3320000000000001</v>
      </c>
      <c r="AK34" s="51">
        <v>0</v>
      </c>
      <c r="AL34" s="50">
        <v>12.432</v>
      </c>
      <c r="AM34" s="18">
        <v>4.218</v>
      </c>
      <c r="AN34" s="18">
        <v>2.7750000000000004</v>
      </c>
      <c r="AO34" s="18">
        <v>27.417000000000002</v>
      </c>
      <c r="AP34" s="18">
        <v>5.7720000000000011</v>
      </c>
      <c r="AQ34" s="18">
        <v>14.208000000000002</v>
      </c>
      <c r="AR34" s="18">
        <v>6.66</v>
      </c>
      <c r="AS34" s="18">
        <v>10.545000000000002</v>
      </c>
      <c r="AT34" s="51">
        <v>9.5460000000000012</v>
      </c>
      <c r="AU34" s="46">
        <f t="shared" si="0"/>
        <v>225.108</v>
      </c>
      <c r="AV34" s="26">
        <f t="shared" si="1"/>
        <v>23</v>
      </c>
      <c r="AW34" s="26">
        <f t="shared" si="2"/>
        <v>23</v>
      </c>
      <c r="AX34" s="26">
        <f t="shared" si="3"/>
        <v>19</v>
      </c>
      <c r="AY34" s="40" t="s">
        <v>283</v>
      </c>
      <c r="AZ34" s="6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1"/>
    </row>
    <row r="35" spans="3:93" x14ac:dyDescent="0.2">
      <c r="C35" s="34" t="s">
        <v>234</v>
      </c>
      <c r="D35" s="32" t="s">
        <v>235</v>
      </c>
      <c r="E35" s="9" t="s">
        <v>236</v>
      </c>
      <c r="F35" s="9" t="s">
        <v>237</v>
      </c>
      <c r="G35" s="9">
        <v>1014</v>
      </c>
      <c r="H35" s="9" t="s">
        <v>238</v>
      </c>
      <c r="I35" s="9">
        <v>184.1507</v>
      </c>
      <c r="J35" s="57" t="s">
        <v>57</v>
      </c>
      <c r="K35" s="50">
        <v>7.4370000000000012</v>
      </c>
      <c r="L35" s="18">
        <v>3.5520000000000005</v>
      </c>
      <c r="M35" s="18">
        <v>3.5520000000000005</v>
      </c>
      <c r="N35" s="18">
        <v>5.7720000000000011</v>
      </c>
      <c r="O35" s="18">
        <v>5.9940000000000007</v>
      </c>
      <c r="P35" s="18">
        <v>6.8820000000000006</v>
      </c>
      <c r="Q35" s="18">
        <v>4.5510000000000002</v>
      </c>
      <c r="R35" s="18">
        <v>2.8860000000000006</v>
      </c>
      <c r="S35" s="51">
        <v>3.8850000000000002</v>
      </c>
      <c r="T35" s="50">
        <v>4.218</v>
      </c>
      <c r="U35" s="18">
        <v>4.5510000000000002</v>
      </c>
      <c r="V35" s="18">
        <v>8.6580000000000013</v>
      </c>
      <c r="W35" s="18">
        <v>5.883</v>
      </c>
      <c r="X35" s="18">
        <v>4.7730000000000006</v>
      </c>
      <c r="Y35" s="18">
        <v>7.9920000000000009</v>
      </c>
      <c r="Z35" s="18">
        <v>8.9909999999999997</v>
      </c>
      <c r="AA35" s="18">
        <v>4.7730000000000006</v>
      </c>
      <c r="AB35" s="51">
        <v>7.548</v>
      </c>
      <c r="AC35" s="50">
        <v>4.1070000000000002</v>
      </c>
      <c r="AD35" s="18">
        <v>3.774</v>
      </c>
      <c r="AE35" s="18">
        <v>5.5500000000000007</v>
      </c>
      <c r="AF35" s="18">
        <v>2.8860000000000006</v>
      </c>
      <c r="AG35" s="18">
        <v>10.323000000000002</v>
      </c>
      <c r="AH35" s="18">
        <v>6.2160000000000002</v>
      </c>
      <c r="AI35" s="18">
        <v>5.2170000000000005</v>
      </c>
      <c r="AJ35" s="18">
        <v>15.429000000000002</v>
      </c>
      <c r="AK35" s="51">
        <v>4.9950000000000001</v>
      </c>
      <c r="AL35" s="50">
        <v>3.2190000000000003</v>
      </c>
      <c r="AM35" s="18">
        <v>3.774</v>
      </c>
      <c r="AN35" s="18">
        <v>5.1059999999999999</v>
      </c>
      <c r="AO35" s="18">
        <v>5.9940000000000007</v>
      </c>
      <c r="AP35" s="18">
        <v>4.1070000000000002</v>
      </c>
      <c r="AQ35" s="18">
        <v>4.1070000000000002</v>
      </c>
      <c r="AR35" s="18">
        <v>13.32</v>
      </c>
      <c r="AS35" s="18">
        <v>6.4380000000000006</v>
      </c>
      <c r="AT35" s="51">
        <v>10.212</v>
      </c>
      <c r="AU35" s="46">
        <f t="shared" si="0"/>
        <v>216.67199999999997</v>
      </c>
      <c r="AV35" s="26">
        <f t="shared" si="1"/>
        <v>36</v>
      </c>
      <c r="AW35" s="26">
        <f t="shared" si="2"/>
        <v>36</v>
      </c>
      <c r="AX35" s="26">
        <f t="shared" si="3"/>
        <v>36</v>
      </c>
      <c r="AY35" s="34" t="s">
        <v>234</v>
      </c>
      <c r="AZ35" s="6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1"/>
    </row>
    <row r="36" spans="3:93" x14ac:dyDescent="0.2">
      <c r="C36" s="40" t="s">
        <v>96</v>
      </c>
      <c r="D36" s="32" t="s">
        <v>97</v>
      </c>
      <c r="E36" s="9" t="s">
        <v>98</v>
      </c>
      <c r="F36" s="9" t="s">
        <v>99</v>
      </c>
      <c r="G36" s="9">
        <v>5960</v>
      </c>
      <c r="H36" s="9" t="s">
        <v>100</v>
      </c>
      <c r="I36" s="9">
        <v>133.1027</v>
      </c>
      <c r="J36" s="57" t="s">
        <v>57</v>
      </c>
      <c r="K36" s="50">
        <v>2.7750000000000004</v>
      </c>
      <c r="L36" s="18">
        <v>1.9980000000000002</v>
      </c>
      <c r="M36" s="18">
        <v>1.9980000000000002</v>
      </c>
      <c r="N36" s="18">
        <v>2.7750000000000004</v>
      </c>
      <c r="O36" s="18">
        <v>9.99</v>
      </c>
      <c r="P36" s="18">
        <v>7.9920000000000009</v>
      </c>
      <c r="Q36" s="18">
        <v>1.2210000000000003</v>
      </c>
      <c r="R36" s="18">
        <v>1.2210000000000003</v>
      </c>
      <c r="S36" s="51">
        <v>0.99900000000000011</v>
      </c>
      <c r="T36" s="50">
        <v>9.3240000000000016</v>
      </c>
      <c r="U36" s="18">
        <v>6.9930000000000003</v>
      </c>
      <c r="V36" s="18">
        <v>6.2160000000000002</v>
      </c>
      <c r="W36" s="18">
        <v>11.322000000000001</v>
      </c>
      <c r="X36" s="18">
        <v>11.433000000000002</v>
      </c>
      <c r="Y36" s="18">
        <v>7.2150000000000007</v>
      </c>
      <c r="Z36" s="18">
        <v>7.6590000000000007</v>
      </c>
      <c r="AA36" s="18">
        <v>2.8860000000000006</v>
      </c>
      <c r="AB36" s="51">
        <v>32.523000000000003</v>
      </c>
      <c r="AC36" s="50">
        <v>0.99900000000000011</v>
      </c>
      <c r="AD36" s="18">
        <v>0.99900000000000011</v>
      </c>
      <c r="AE36" s="18">
        <v>0.99900000000000011</v>
      </c>
      <c r="AF36" s="18">
        <v>0.99900000000000011</v>
      </c>
      <c r="AG36" s="18">
        <v>0.55500000000000005</v>
      </c>
      <c r="AH36" s="18">
        <v>1.7760000000000002</v>
      </c>
      <c r="AI36" s="18">
        <v>0.99900000000000011</v>
      </c>
      <c r="AJ36" s="18">
        <v>1.3320000000000001</v>
      </c>
      <c r="AK36" s="51">
        <v>0</v>
      </c>
      <c r="AL36" s="50">
        <v>12.543000000000001</v>
      </c>
      <c r="AM36" s="18">
        <v>3.2190000000000003</v>
      </c>
      <c r="AN36" s="18">
        <v>1.3320000000000001</v>
      </c>
      <c r="AO36" s="18">
        <v>12.543000000000001</v>
      </c>
      <c r="AP36" s="18">
        <v>2.9970000000000003</v>
      </c>
      <c r="AQ36" s="18">
        <v>2.9970000000000003</v>
      </c>
      <c r="AR36" s="18">
        <v>5.7720000000000011</v>
      </c>
      <c r="AS36" s="18">
        <v>5.7720000000000011</v>
      </c>
      <c r="AT36" s="51">
        <v>14.097000000000001</v>
      </c>
      <c r="AU36" s="46">
        <f t="shared" si="0"/>
        <v>196.47000000000003</v>
      </c>
      <c r="AV36" s="26">
        <f t="shared" si="1"/>
        <v>35</v>
      </c>
      <c r="AW36" s="26">
        <f t="shared" si="2"/>
        <v>35</v>
      </c>
      <c r="AX36" s="26">
        <f t="shared" si="3"/>
        <v>34</v>
      </c>
      <c r="AY36" s="40" t="s">
        <v>96</v>
      </c>
      <c r="AZ36" s="6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1"/>
    </row>
    <row r="37" spans="3:93" x14ac:dyDescent="0.2">
      <c r="C37" s="40" t="s">
        <v>190</v>
      </c>
      <c r="D37" s="32" t="s">
        <v>191</v>
      </c>
      <c r="E37" s="9" t="s">
        <v>192</v>
      </c>
      <c r="F37" s="9" t="s">
        <v>193</v>
      </c>
      <c r="G37" s="9">
        <v>6306</v>
      </c>
      <c r="H37" s="9" t="s">
        <v>194</v>
      </c>
      <c r="I37" s="9">
        <v>131.1729</v>
      </c>
      <c r="J37" s="57" t="s">
        <v>57</v>
      </c>
      <c r="K37" s="50">
        <v>5.6610000000000005</v>
      </c>
      <c r="L37" s="18">
        <v>2.2200000000000002</v>
      </c>
      <c r="M37" s="18">
        <v>1.1100000000000001</v>
      </c>
      <c r="N37" s="18">
        <v>3.33</v>
      </c>
      <c r="O37" s="18">
        <v>8.8800000000000008</v>
      </c>
      <c r="P37" s="18">
        <v>7.6590000000000007</v>
      </c>
      <c r="Q37" s="18">
        <v>2.3310000000000004</v>
      </c>
      <c r="R37" s="18">
        <v>0.66600000000000004</v>
      </c>
      <c r="S37" s="51">
        <v>0.55500000000000005</v>
      </c>
      <c r="T37" s="50">
        <v>9.5460000000000012</v>
      </c>
      <c r="U37" s="18">
        <v>5.5500000000000007</v>
      </c>
      <c r="V37" s="18">
        <v>9.8790000000000013</v>
      </c>
      <c r="W37" s="18">
        <v>9.5460000000000012</v>
      </c>
      <c r="X37" s="18">
        <v>12.543000000000001</v>
      </c>
      <c r="Y37" s="18">
        <v>7.104000000000001</v>
      </c>
      <c r="Z37" s="18">
        <v>5.6610000000000005</v>
      </c>
      <c r="AA37" s="18">
        <v>5.6610000000000005</v>
      </c>
      <c r="AB37" s="51">
        <v>14.541</v>
      </c>
      <c r="AC37" s="50">
        <v>0.99900000000000011</v>
      </c>
      <c r="AD37" s="18">
        <v>0.99900000000000011</v>
      </c>
      <c r="AE37" s="18">
        <v>1.7760000000000002</v>
      </c>
      <c r="AF37" s="18">
        <v>0.99900000000000011</v>
      </c>
      <c r="AG37" s="18">
        <v>0.99900000000000011</v>
      </c>
      <c r="AH37" s="18">
        <v>1.2210000000000003</v>
      </c>
      <c r="AI37" s="18">
        <v>0.88800000000000012</v>
      </c>
      <c r="AJ37" s="18">
        <v>2.5529999999999999</v>
      </c>
      <c r="AK37" s="51">
        <v>2.6640000000000001</v>
      </c>
      <c r="AL37" s="50">
        <v>6.3270000000000008</v>
      </c>
      <c r="AM37" s="18">
        <v>3.8850000000000002</v>
      </c>
      <c r="AN37" s="18">
        <v>3.5520000000000005</v>
      </c>
      <c r="AO37" s="18">
        <v>15.429000000000002</v>
      </c>
      <c r="AP37" s="18">
        <v>5.3280000000000003</v>
      </c>
      <c r="AQ37" s="18">
        <v>5.3280000000000003</v>
      </c>
      <c r="AR37" s="18">
        <v>6.7709999999999999</v>
      </c>
      <c r="AS37" s="18">
        <v>14.541</v>
      </c>
      <c r="AT37" s="51">
        <v>7.8810000000000002</v>
      </c>
      <c r="AU37" s="46">
        <f t="shared" si="0"/>
        <v>194.58299999999997</v>
      </c>
      <c r="AV37" s="26">
        <f t="shared" si="1"/>
        <v>36</v>
      </c>
      <c r="AW37" s="26">
        <f t="shared" si="2"/>
        <v>36</v>
      </c>
      <c r="AX37" s="26">
        <f t="shared" si="3"/>
        <v>33</v>
      </c>
      <c r="AY37" s="40" t="s">
        <v>190</v>
      </c>
      <c r="AZ37" s="6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1"/>
    </row>
    <row r="38" spans="3:93" x14ac:dyDescent="0.2">
      <c r="C38" s="42" t="s">
        <v>293</v>
      </c>
      <c r="D38" s="32" t="s">
        <v>294</v>
      </c>
      <c r="E38" s="9" t="s">
        <v>295</v>
      </c>
      <c r="F38" s="9" t="s">
        <v>296</v>
      </c>
      <c r="G38" s="9">
        <v>7427</v>
      </c>
      <c r="H38" s="9" t="s">
        <v>223</v>
      </c>
      <c r="I38" s="9">
        <v>342.29649999999998</v>
      </c>
      <c r="J38" s="57" t="s">
        <v>57</v>
      </c>
      <c r="K38" s="50">
        <v>1.3320000000000001</v>
      </c>
      <c r="L38" s="18">
        <v>6.1050000000000004</v>
      </c>
      <c r="M38" s="18">
        <v>9.1020000000000003</v>
      </c>
      <c r="N38" s="18">
        <v>14.097000000000001</v>
      </c>
      <c r="O38" s="18">
        <v>3.33</v>
      </c>
      <c r="P38" s="18">
        <v>3.33</v>
      </c>
      <c r="Q38" s="18">
        <v>1.554</v>
      </c>
      <c r="R38" s="18">
        <v>4.218</v>
      </c>
      <c r="S38" s="51">
        <v>5.9940000000000007</v>
      </c>
      <c r="T38" s="50">
        <v>0</v>
      </c>
      <c r="U38" s="18">
        <v>0</v>
      </c>
      <c r="V38" s="18">
        <v>2.9970000000000003</v>
      </c>
      <c r="W38" s="18">
        <v>4.8840000000000012</v>
      </c>
      <c r="X38" s="18">
        <v>3.4410000000000003</v>
      </c>
      <c r="Y38" s="18">
        <v>2.4420000000000006</v>
      </c>
      <c r="Z38" s="18">
        <v>4.8840000000000012</v>
      </c>
      <c r="AA38" s="18">
        <v>0.99900000000000011</v>
      </c>
      <c r="AB38" s="51">
        <v>15.651000000000002</v>
      </c>
      <c r="AC38" s="50">
        <v>2.3310000000000004</v>
      </c>
      <c r="AD38" s="18">
        <v>0.66600000000000004</v>
      </c>
      <c r="AE38" s="18">
        <v>2.5529999999999999</v>
      </c>
      <c r="AF38" s="18">
        <v>49.506000000000007</v>
      </c>
      <c r="AG38" s="18">
        <v>2.7750000000000004</v>
      </c>
      <c r="AH38" s="18">
        <v>11.322000000000001</v>
      </c>
      <c r="AI38" s="18">
        <v>1.2210000000000003</v>
      </c>
      <c r="AJ38" s="18">
        <v>1.2210000000000003</v>
      </c>
      <c r="AK38" s="51">
        <v>1.9980000000000002</v>
      </c>
      <c r="AL38" s="50">
        <v>2.2200000000000002</v>
      </c>
      <c r="AM38" s="18">
        <v>2.2200000000000002</v>
      </c>
      <c r="AN38" s="18">
        <v>1.665</v>
      </c>
      <c r="AO38" s="18">
        <v>5.6610000000000005</v>
      </c>
      <c r="AP38" s="18">
        <v>2.4420000000000006</v>
      </c>
      <c r="AQ38" s="18">
        <v>1.554</v>
      </c>
      <c r="AR38" s="18">
        <v>3.33</v>
      </c>
      <c r="AS38" s="18">
        <v>2.3310000000000004</v>
      </c>
      <c r="AT38" s="51">
        <v>7.104000000000001</v>
      </c>
      <c r="AU38" s="46">
        <f t="shared" si="0"/>
        <v>186.48000000000002</v>
      </c>
      <c r="AV38" s="26">
        <f t="shared" si="1"/>
        <v>34</v>
      </c>
      <c r="AW38" s="26">
        <f t="shared" si="2"/>
        <v>34</v>
      </c>
      <c r="AX38" s="26">
        <f t="shared" si="3"/>
        <v>33</v>
      </c>
      <c r="AY38" s="42" t="s">
        <v>293</v>
      </c>
      <c r="AZ38" s="6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1"/>
    </row>
    <row r="39" spans="3:93" x14ac:dyDescent="0.2">
      <c r="C39" s="34" t="s">
        <v>320</v>
      </c>
      <c r="D39" s="32" t="s">
        <v>321</v>
      </c>
      <c r="E39" s="9" t="s">
        <v>322</v>
      </c>
      <c r="F39" s="9" t="s">
        <v>323</v>
      </c>
      <c r="G39" s="9">
        <v>892</v>
      </c>
      <c r="H39" s="9" t="s">
        <v>147</v>
      </c>
      <c r="I39" s="9">
        <v>180.1559</v>
      </c>
      <c r="J39" s="57" t="s">
        <v>57</v>
      </c>
      <c r="K39" s="50">
        <v>5.1059999999999999</v>
      </c>
      <c r="L39" s="18">
        <v>5.1059999999999999</v>
      </c>
      <c r="M39" s="18">
        <v>5.1059999999999999</v>
      </c>
      <c r="N39" s="18">
        <v>3.9960000000000004</v>
      </c>
      <c r="O39" s="18">
        <v>2.7750000000000004</v>
      </c>
      <c r="P39" s="18">
        <v>8.8800000000000008</v>
      </c>
      <c r="Q39" s="18">
        <v>3.9960000000000004</v>
      </c>
      <c r="R39" s="18">
        <v>1.2210000000000003</v>
      </c>
      <c r="S39" s="51">
        <v>1.2210000000000003</v>
      </c>
      <c r="T39" s="50">
        <v>11.766</v>
      </c>
      <c r="U39" s="18">
        <v>2.5529999999999999</v>
      </c>
      <c r="V39" s="18">
        <v>2.5529999999999999</v>
      </c>
      <c r="W39" s="18">
        <v>9.4350000000000005</v>
      </c>
      <c r="X39" s="18">
        <v>9.4350000000000005</v>
      </c>
      <c r="Y39" s="18">
        <v>5.7720000000000011</v>
      </c>
      <c r="Z39" s="18">
        <v>5.7720000000000011</v>
      </c>
      <c r="AA39" s="18">
        <v>1.2210000000000003</v>
      </c>
      <c r="AB39" s="51">
        <v>4.5510000000000002</v>
      </c>
      <c r="AC39" s="50">
        <v>3.4410000000000003</v>
      </c>
      <c r="AD39" s="18">
        <v>3.4410000000000003</v>
      </c>
      <c r="AE39" s="18">
        <v>2.4420000000000006</v>
      </c>
      <c r="AF39" s="18">
        <v>3.8850000000000002</v>
      </c>
      <c r="AG39" s="18">
        <v>4.1070000000000002</v>
      </c>
      <c r="AH39" s="18">
        <v>5.7720000000000011</v>
      </c>
      <c r="AI39" s="18">
        <v>1.887</v>
      </c>
      <c r="AJ39" s="18">
        <v>1.887</v>
      </c>
      <c r="AK39" s="51">
        <v>2.4420000000000006</v>
      </c>
      <c r="AL39" s="50">
        <v>5.3280000000000003</v>
      </c>
      <c r="AM39" s="18">
        <v>5.3280000000000003</v>
      </c>
      <c r="AN39" s="18">
        <v>0.44400000000000006</v>
      </c>
      <c r="AO39" s="18">
        <v>13.098000000000003</v>
      </c>
      <c r="AP39" s="18">
        <v>1.9980000000000002</v>
      </c>
      <c r="AQ39" s="18">
        <v>1.9980000000000002</v>
      </c>
      <c r="AR39" s="18">
        <v>5.3280000000000003</v>
      </c>
      <c r="AS39" s="18">
        <v>7.6590000000000007</v>
      </c>
      <c r="AT39" s="51">
        <v>8.7690000000000019</v>
      </c>
      <c r="AU39" s="46">
        <f t="shared" si="0"/>
        <v>169.71900000000002</v>
      </c>
      <c r="AV39" s="26">
        <f t="shared" si="1"/>
        <v>36</v>
      </c>
      <c r="AW39" s="26">
        <f t="shared" si="2"/>
        <v>35</v>
      </c>
      <c r="AX39" s="26">
        <f t="shared" si="3"/>
        <v>35</v>
      </c>
      <c r="AY39" s="34" t="s">
        <v>320</v>
      </c>
      <c r="AZ39" s="6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1"/>
    </row>
    <row r="40" spans="3:93" x14ac:dyDescent="0.2">
      <c r="C40" s="34" t="s">
        <v>58</v>
      </c>
      <c r="D40" s="32" t="s">
        <v>59</v>
      </c>
      <c r="E40" s="9" t="s">
        <v>60</v>
      </c>
      <c r="F40" s="9" t="s">
        <v>61</v>
      </c>
      <c r="G40" s="9">
        <v>70</v>
      </c>
      <c r="H40" s="9" t="s">
        <v>62</v>
      </c>
      <c r="I40" s="9">
        <v>130.14179999999999</v>
      </c>
      <c r="J40" s="57" t="s">
        <v>57</v>
      </c>
      <c r="K40" s="50">
        <v>3.8850000000000002</v>
      </c>
      <c r="L40" s="18">
        <v>0.66600000000000004</v>
      </c>
      <c r="M40" s="18">
        <v>0.66600000000000004</v>
      </c>
      <c r="N40" s="18">
        <v>0.88800000000000012</v>
      </c>
      <c r="O40" s="18">
        <v>6.7709999999999999</v>
      </c>
      <c r="P40" s="18">
        <v>8.4359999999999999</v>
      </c>
      <c r="Q40" s="18">
        <v>0.22200000000000003</v>
      </c>
      <c r="R40" s="18">
        <v>0.22200000000000003</v>
      </c>
      <c r="S40" s="51">
        <v>0</v>
      </c>
      <c r="T40" s="50">
        <v>14.319000000000001</v>
      </c>
      <c r="U40" s="18">
        <v>3.9960000000000004</v>
      </c>
      <c r="V40" s="18">
        <v>16.650000000000002</v>
      </c>
      <c r="W40" s="18">
        <v>7.2150000000000007</v>
      </c>
      <c r="X40" s="18">
        <v>10.989000000000001</v>
      </c>
      <c r="Y40" s="18">
        <v>9.1020000000000003</v>
      </c>
      <c r="Z40" s="18">
        <v>4.5510000000000002</v>
      </c>
      <c r="AA40" s="18">
        <v>1.7760000000000002</v>
      </c>
      <c r="AB40" s="51">
        <v>15.207000000000001</v>
      </c>
      <c r="AC40" s="50">
        <v>0</v>
      </c>
      <c r="AD40" s="18">
        <v>1.4430000000000003</v>
      </c>
      <c r="AE40" s="18">
        <v>2.7750000000000004</v>
      </c>
      <c r="AF40" s="18">
        <v>0.11100000000000002</v>
      </c>
      <c r="AG40" s="18">
        <v>0</v>
      </c>
      <c r="AH40" s="18">
        <v>0</v>
      </c>
      <c r="AI40" s="18">
        <v>0.22200000000000003</v>
      </c>
      <c r="AJ40" s="18">
        <v>0.22200000000000003</v>
      </c>
      <c r="AK40" s="51">
        <v>0</v>
      </c>
      <c r="AL40" s="50">
        <v>12.543000000000001</v>
      </c>
      <c r="AM40" s="18">
        <v>1.554</v>
      </c>
      <c r="AN40" s="18">
        <v>2.4420000000000006</v>
      </c>
      <c r="AO40" s="18">
        <v>14.763000000000002</v>
      </c>
      <c r="AP40" s="18">
        <v>3.1080000000000001</v>
      </c>
      <c r="AQ40" s="18">
        <v>3.774</v>
      </c>
      <c r="AR40" s="18">
        <v>1.3320000000000001</v>
      </c>
      <c r="AS40" s="18">
        <v>4.9950000000000001</v>
      </c>
      <c r="AT40" s="51">
        <v>14.208000000000002</v>
      </c>
      <c r="AU40" s="46">
        <f t="shared" si="0"/>
        <v>169.05300000000003</v>
      </c>
      <c r="AV40" s="26">
        <f t="shared" si="1"/>
        <v>31</v>
      </c>
      <c r="AW40" s="26">
        <f t="shared" si="2"/>
        <v>26</v>
      </c>
      <c r="AX40" s="26">
        <f t="shared" si="3"/>
        <v>23</v>
      </c>
      <c r="AY40" s="34" t="s">
        <v>58</v>
      </c>
      <c r="AZ40" s="6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1"/>
    </row>
    <row r="41" spans="3:93" x14ac:dyDescent="0.2">
      <c r="C41" s="38" t="s">
        <v>200</v>
      </c>
      <c r="D41" s="32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57" t="s">
        <v>57</v>
      </c>
      <c r="K41" s="50">
        <v>1.554</v>
      </c>
      <c r="L41" s="18">
        <v>1.554</v>
      </c>
      <c r="M41" s="18">
        <v>1.554</v>
      </c>
      <c r="N41" s="18">
        <v>1.554</v>
      </c>
      <c r="O41" s="18">
        <v>2.9970000000000003</v>
      </c>
      <c r="P41" s="18">
        <v>9.8790000000000013</v>
      </c>
      <c r="Q41" s="18">
        <v>1.554</v>
      </c>
      <c r="R41" s="18">
        <v>1.554</v>
      </c>
      <c r="S41" s="51">
        <v>1.554</v>
      </c>
      <c r="T41" s="50">
        <v>5.883</v>
      </c>
      <c r="U41" s="18">
        <v>5.883</v>
      </c>
      <c r="V41" s="18">
        <v>11.988000000000001</v>
      </c>
      <c r="W41" s="18">
        <v>5.6610000000000005</v>
      </c>
      <c r="X41" s="18">
        <v>5.6610000000000005</v>
      </c>
      <c r="Y41" s="18">
        <v>5.6610000000000005</v>
      </c>
      <c r="Z41" s="18">
        <v>10.101000000000001</v>
      </c>
      <c r="AA41" s="18">
        <v>4.5510000000000002</v>
      </c>
      <c r="AB41" s="51">
        <v>15.429000000000002</v>
      </c>
      <c r="AC41" s="50">
        <v>1.554</v>
      </c>
      <c r="AD41" s="18">
        <v>1.554</v>
      </c>
      <c r="AE41" s="18">
        <v>1.554</v>
      </c>
      <c r="AF41" s="18">
        <v>1.554</v>
      </c>
      <c r="AG41" s="18">
        <v>1.2210000000000003</v>
      </c>
      <c r="AH41" s="18">
        <v>1.2210000000000003</v>
      </c>
      <c r="AI41" s="18">
        <v>1.554</v>
      </c>
      <c r="AJ41" s="18">
        <v>1.554</v>
      </c>
      <c r="AK41" s="51">
        <v>0</v>
      </c>
      <c r="AL41" s="50">
        <v>8.3250000000000011</v>
      </c>
      <c r="AM41" s="18">
        <v>2.8860000000000006</v>
      </c>
      <c r="AN41" s="18">
        <v>2.3310000000000004</v>
      </c>
      <c r="AO41" s="18">
        <v>6.1050000000000004</v>
      </c>
      <c r="AP41" s="18">
        <v>6.1050000000000004</v>
      </c>
      <c r="AQ41" s="18">
        <v>6.1050000000000004</v>
      </c>
      <c r="AR41" s="18">
        <v>8.3250000000000011</v>
      </c>
      <c r="AS41" s="18">
        <v>8.4359999999999999</v>
      </c>
      <c r="AT41" s="51">
        <v>8.4359999999999999</v>
      </c>
      <c r="AU41" s="46">
        <f t="shared" si="0"/>
        <v>163.39200000000002</v>
      </c>
      <c r="AV41" s="26">
        <f t="shared" si="1"/>
        <v>35</v>
      </c>
      <c r="AW41" s="26">
        <f t="shared" si="2"/>
        <v>35</v>
      </c>
      <c r="AX41" s="26">
        <f t="shared" si="3"/>
        <v>35</v>
      </c>
      <c r="AY41" s="38" t="s">
        <v>200</v>
      </c>
      <c r="AZ41" s="6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1"/>
    </row>
    <row r="42" spans="3:93" x14ac:dyDescent="0.2">
      <c r="C42" s="34" t="s">
        <v>259</v>
      </c>
      <c r="D42" s="32" t="s">
        <v>260</v>
      </c>
      <c r="E42" s="9" t="s">
        <v>261</v>
      </c>
      <c r="F42" s="9" t="s">
        <v>262</v>
      </c>
      <c r="G42" s="9">
        <v>1030</v>
      </c>
      <c r="H42" s="9" t="s">
        <v>263</v>
      </c>
      <c r="I42" s="9">
        <v>76.094399999999993</v>
      </c>
      <c r="J42" s="57" t="s">
        <v>57</v>
      </c>
      <c r="K42" s="58">
        <v>4.3290000000000006</v>
      </c>
      <c r="L42" s="59">
        <v>3.7740000000000009</v>
      </c>
      <c r="M42" s="59">
        <v>4.8840000000000012</v>
      </c>
      <c r="N42" s="59">
        <v>3.7740000000000009</v>
      </c>
      <c r="O42" s="59">
        <v>2.8860000000000006</v>
      </c>
      <c r="P42" s="59">
        <v>8.5470000000000006</v>
      </c>
      <c r="Q42" s="59">
        <v>5.2170000000000005</v>
      </c>
      <c r="R42" s="59">
        <v>3.2190000000000003</v>
      </c>
      <c r="S42" s="60">
        <v>3.2190000000000003</v>
      </c>
      <c r="T42" s="58">
        <v>4.7730000000000006</v>
      </c>
      <c r="U42" s="59">
        <v>3.7740000000000009</v>
      </c>
      <c r="V42" s="59">
        <v>3.7740000000000009</v>
      </c>
      <c r="W42" s="59">
        <v>3.8850000000000002</v>
      </c>
      <c r="X42" s="59">
        <v>3.8850000000000002</v>
      </c>
      <c r="Y42" s="59">
        <v>3.6630000000000003</v>
      </c>
      <c r="Z42" s="59">
        <v>2.8860000000000006</v>
      </c>
      <c r="AA42" s="59">
        <v>3.7740000000000009</v>
      </c>
      <c r="AB42" s="60">
        <v>5.3280000000000003</v>
      </c>
      <c r="AC42" s="58">
        <v>2.109</v>
      </c>
      <c r="AD42" s="59">
        <v>2.109</v>
      </c>
      <c r="AE42" s="59">
        <v>5.4390000000000009</v>
      </c>
      <c r="AF42" s="59">
        <v>5.1059999999999999</v>
      </c>
      <c r="AG42" s="59">
        <v>2.109</v>
      </c>
      <c r="AH42" s="59">
        <v>2.109</v>
      </c>
      <c r="AI42" s="59">
        <v>3.7740000000000009</v>
      </c>
      <c r="AJ42" s="59">
        <v>3.6630000000000003</v>
      </c>
      <c r="AK42" s="60">
        <v>3.33</v>
      </c>
      <c r="AL42" s="58">
        <v>3.996</v>
      </c>
      <c r="AM42" s="59">
        <v>4.5510000000000002</v>
      </c>
      <c r="AN42" s="59">
        <v>3.33</v>
      </c>
      <c r="AO42" s="59">
        <v>4.4400000000000004</v>
      </c>
      <c r="AP42" s="59">
        <v>4.4400000000000004</v>
      </c>
      <c r="AQ42" s="59">
        <v>5.2170000000000005</v>
      </c>
      <c r="AR42" s="59">
        <v>3.2190000000000003</v>
      </c>
      <c r="AS42" s="59">
        <v>6.3270000000000008</v>
      </c>
      <c r="AT42" s="60">
        <v>5.4390000000000009</v>
      </c>
      <c r="AU42" s="46">
        <f t="shared" si="0"/>
        <v>146.29799999999997</v>
      </c>
      <c r="AV42" s="26">
        <f t="shared" si="1"/>
        <v>36</v>
      </c>
      <c r="AW42" s="26">
        <f t="shared" si="2"/>
        <v>36</v>
      </c>
      <c r="AX42" s="26">
        <f t="shared" si="3"/>
        <v>36</v>
      </c>
      <c r="AY42" s="34" t="s">
        <v>259</v>
      </c>
      <c r="AZ42" s="6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1"/>
    </row>
    <row r="43" spans="3:93" x14ac:dyDescent="0.2">
      <c r="C43" s="34" t="s">
        <v>219</v>
      </c>
      <c r="D43" s="32" t="s">
        <v>220</v>
      </c>
      <c r="E43" s="9" t="s">
        <v>221</v>
      </c>
      <c r="F43" s="9" t="s">
        <v>222</v>
      </c>
      <c r="G43" s="9">
        <v>439186</v>
      </c>
      <c r="H43" s="9" t="s">
        <v>223</v>
      </c>
      <c r="I43" s="9">
        <v>342.29649999999998</v>
      </c>
      <c r="J43" s="57" t="s">
        <v>57</v>
      </c>
      <c r="K43" s="50">
        <v>4.9950000000000001</v>
      </c>
      <c r="L43" s="18">
        <v>4.1070000000000002</v>
      </c>
      <c r="M43" s="18">
        <v>3.2190000000000003</v>
      </c>
      <c r="N43" s="18">
        <v>4.218</v>
      </c>
      <c r="O43" s="18">
        <v>2.4420000000000006</v>
      </c>
      <c r="P43" s="18">
        <v>9.8790000000000013</v>
      </c>
      <c r="Q43" s="18">
        <v>1.887</v>
      </c>
      <c r="R43" s="18">
        <v>1.887</v>
      </c>
      <c r="S43" s="51">
        <v>1.887</v>
      </c>
      <c r="T43" s="50">
        <v>3.33</v>
      </c>
      <c r="U43" s="18">
        <v>3.774</v>
      </c>
      <c r="V43" s="18">
        <v>3.774</v>
      </c>
      <c r="W43" s="18">
        <v>8.2140000000000004</v>
      </c>
      <c r="X43" s="18">
        <v>6.9930000000000003</v>
      </c>
      <c r="Y43" s="18">
        <v>5.4390000000000009</v>
      </c>
      <c r="Z43" s="18">
        <v>5.4390000000000009</v>
      </c>
      <c r="AA43" s="18">
        <v>3.33</v>
      </c>
      <c r="AB43" s="51">
        <v>14.097000000000001</v>
      </c>
      <c r="AC43" s="50">
        <v>1.4430000000000003</v>
      </c>
      <c r="AD43" s="18">
        <v>0</v>
      </c>
      <c r="AE43" s="18">
        <v>2.5529999999999999</v>
      </c>
      <c r="AF43" s="18">
        <v>4.4400000000000004</v>
      </c>
      <c r="AG43" s="18">
        <v>0</v>
      </c>
      <c r="AH43" s="18">
        <v>6.5490000000000013</v>
      </c>
      <c r="AI43" s="18">
        <v>0</v>
      </c>
      <c r="AJ43" s="18">
        <v>2.4420000000000006</v>
      </c>
      <c r="AK43" s="51">
        <v>2.3310000000000004</v>
      </c>
      <c r="AL43" s="50">
        <v>0</v>
      </c>
      <c r="AM43" s="18">
        <v>1.9980000000000002</v>
      </c>
      <c r="AN43" s="18">
        <v>2.5529999999999999</v>
      </c>
      <c r="AO43" s="18">
        <v>4.7730000000000006</v>
      </c>
      <c r="AP43" s="18">
        <v>2.109</v>
      </c>
      <c r="AQ43" s="18">
        <v>2.6640000000000001</v>
      </c>
      <c r="AR43" s="18">
        <v>0</v>
      </c>
      <c r="AS43" s="18">
        <v>0</v>
      </c>
      <c r="AT43" s="51">
        <v>15.984000000000002</v>
      </c>
      <c r="AU43" s="46">
        <f t="shared" si="0"/>
        <v>138.75</v>
      </c>
      <c r="AV43" s="26">
        <f t="shared" si="1"/>
        <v>30</v>
      </c>
      <c r="AW43" s="26">
        <f t="shared" si="2"/>
        <v>30</v>
      </c>
      <c r="AX43" s="26">
        <f t="shared" si="3"/>
        <v>30</v>
      </c>
      <c r="AY43" s="34" t="s">
        <v>219</v>
      </c>
      <c r="AZ43" s="6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1"/>
    </row>
    <row r="44" spans="3:93" x14ac:dyDescent="0.2">
      <c r="C44" s="38" t="s">
        <v>111</v>
      </c>
      <c r="D44" s="32" t="s">
        <v>112</v>
      </c>
      <c r="E44" s="9" t="s">
        <v>113</v>
      </c>
      <c r="F44" s="9" t="s">
        <v>114</v>
      </c>
      <c r="G44" s="9">
        <v>264</v>
      </c>
      <c r="H44" s="9" t="s">
        <v>115</v>
      </c>
      <c r="I44" s="9">
        <v>88.105099999999993</v>
      </c>
      <c r="J44" s="57" t="s">
        <v>57</v>
      </c>
      <c r="K44" s="50">
        <v>1.887</v>
      </c>
      <c r="L44" s="18">
        <v>1.887</v>
      </c>
      <c r="M44" s="18">
        <v>1.7760000000000002</v>
      </c>
      <c r="N44" s="18">
        <v>1.7760000000000002</v>
      </c>
      <c r="O44" s="18">
        <v>1.7760000000000002</v>
      </c>
      <c r="P44" s="18">
        <v>1.7760000000000002</v>
      </c>
      <c r="Q44" s="18">
        <v>1.665</v>
      </c>
      <c r="R44" s="18">
        <v>1.3320000000000001</v>
      </c>
      <c r="S44" s="51">
        <v>1.3320000000000001</v>
      </c>
      <c r="T44" s="50">
        <v>12.432</v>
      </c>
      <c r="U44" s="18">
        <v>8.1029999999999998</v>
      </c>
      <c r="V44" s="18">
        <v>8.1029999999999998</v>
      </c>
      <c r="W44" s="18">
        <v>12.21</v>
      </c>
      <c r="X44" s="18">
        <v>8.6580000000000013</v>
      </c>
      <c r="Y44" s="18">
        <v>3.2190000000000003</v>
      </c>
      <c r="Z44" s="18">
        <v>1.887</v>
      </c>
      <c r="AA44" s="18">
        <v>1.887</v>
      </c>
      <c r="AB44" s="51">
        <v>26.196000000000005</v>
      </c>
      <c r="AC44" s="50">
        <v>0.33300000000000002</v>
      </c>
      <c r="AD44" s="18">
        <v>0.33300000000000002</v>
      </c>
      <c r="AE44" s="18">
        <v>0.88800000000000012</v>
      </c>
      <c r="AF44" s="18">
        <v>0.33300000000000002</v>
      </c>
      <c r="AG44" s="18">
        <v>0.33300000000000002</v>
      </c>
      <c r="AH44" s="18">
        <v>0.33300000000000002</v>
      </c>
      <c r="AI44" s="18">
        <v>0.33300000000000002</v>
      </c>
      <c r="AJ44" s="18">
        <v>0.33300000000000002</v>
      </c>
      <c r="AK44" s="51">
        <v>0</v>
      </c>
      <c r="AL44" s="50">
        <v>6.1050000000000004</v>
      </c>
      <c r="AM44" s="18">
        <v>2.109</v>
      </c>
      <c r="AN44" s="18">
        <v>2.109</v>
      </c>
      <c r="AO44" s="18">
        <v>18.315000000000001</v>
      </c>
      <c r="AP44" s="18">
        <v>0</v>
      </c>
      <c r="AQ44" s="18">
        <v>0</v>
      </c>
      <c r="AR44" s="18">
        <v>1.887</v>
      </c>
      <c r="AS44" s="18">
        <v>1.887</v>
      </c>
      <c r="AT44" s="51">
        <v>4.218</v>
      </c>
      <c r="AU44" s="46">
        <f t="shared" si="0"/>
        <v>137.751</v>
      </c>
      <c r="AV44" s="26">
        <f t="shared" si="1"/>
        <v>33</v>
      </c>
      <c r="AW44" s="26">
        <f t="shared" si="2"/>
        <v>26</v>
      </c>
      <c r="AX44" s="26">
        <f t="shared" si="3"/>
        <v>25</v>
      </c>
      <c r="AY44" s="38" t="s">
        <v>111</v>
      </c>
      <c r="AZ44" s="6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1"/>
    </row>
    <row r="45" spans="3:93" x14ac:dyDescent="0.2">
      <c r="C45" s="34" t="s">
        <v>288</v>
      </c>
      <c r="D45" s="32" t="s">
        <v>289</v>
      </c>
      <c r="E45" s="9" t="s">
        <v>290</v>
      </c>
      <c r="F45" s="9" t="s">
        <v>291</v>
      </c>
      <c r="G45" s="9">
        <v>5789</v>
      </c>
      <c r="H45" s="9" t="s">
        <v>292</v>
      </c>
      <c r="I45" s="9">
        <v>242.2286</v>
      </c>
      <c r="J45" s="57" t="s">
        <v>57</v>
      </c>
      <c r="K45" s="50">
        <v>1.3320000000000001</v>
      </c>
      <c r="L45" s="18">
        <v>0.66600000000000004</v>
      </c>
      <c r="M45" s="18">
        <v>0.88800000000000012</v>
      </c>
      <c r="N45" s="18">
        <v>0.55500000000000005</v>
      </c>
      <c r="O45" s="18">
        <v>7.104000000000001</v>
      </c>
      <c r="P45" s="18">
        <v>2.7750000000000004</v>
      </c>
      <c r="Q45" s="18">
        <v>0</v>
      </c>
      <c r="R45" s="18">
        <v>0.33300000000000002</v>
      </c>
      <c r="S45" s="51">
        <v>0</v>
      </c>
      <c r="T45" s="50">
        <v>13.542</v>
      </c>
      <c r="U45" s="18">
        <v>4.1070000000000002</v>
      </c>
      <c r="V45" s="18">
        <v>8.7690000000000019</v>
      </c>
      <c r="W45" s="18">
        <v>9.99</v>
      </c>
      <c r="X45" s="18">
        <v>9.3240000000000016</v>
      </c>
      <c r="Y45" s="18">
        <v>5.7720000000000011</v>
      </c>
      <c r="Z45" s="18">
        <v>2.5529999999999999</v>
      </c>
      <c r="AA45" s="18">
        <v>2.9970000000000003</v>
      </c>
      <c r="AB45" s="51">
        <v>15.207000000000001</v>
      </c>
      <c r="AC45" s="50">
        <v>0</v>
      </c>
      <c r="AD45" s="18">
        <v>0.33300000000000002</v>
      </c>
      <c r="AE45" s="18">
        <v>1.2210000000000003</v>
      </c>
      <c r="AF45" s="18">
        <v>0</v>
      </c>
      <c r="AG45" s="18">
        <v>0</v>
      </c>
      <c r="AH45" s="18">
        <v>0</v>
      </c>
      <c r="AI45" s="18">
        <v>1.2210000000000003</v>
      </c>
      <c r="AJ45" s="18">
        <v>0.55500000000000005</v>
      </c>
      <c r="AK45" s="51">
        <v>0</v>
      </c>
      <c r="AL45" s="50">
        <v>6.3270000000000008</v>
      </c>
      <c r="AM45" s="18">
        <v>1.887</v>
      </c>
      <c r="AN45" s="18">
        <v>0.99900000000000011</v>
      </c>
      <c r="AO45" s="18">
        <v>11.766</v>
      </c>
      <c r="AP45" s="18">
        <v>1.665</v>
      </c>
      <c r="AQ45" s="18">
        <v>5.4390000000000009</v>
      </c>
      <c r="AR45" s="18">
        <v>1.1100000000000001</v>
      </c>
      <c r="AS45" s="18">
        <v>3.4410000000000003</v>
      </c>
      <c r="AT45" s="51">
        <v>4.1070000000000002</v>
      </c>
      <c r="AU45" s="46">
        <f t="shared" si="0"/>
        <v>125.98500000000004</v>
      </c>
      <c r="AV45" s="26">
        <f t="shared" si="1"/>
        <v>29</v>
      </c>
      <c r="AW45" s="26">
        <f t="shared" si="2"/>
        <v>27</v>
      </c>
      <c r="AX45" s="26">
        <f t="shared" si="3"/>
        <v>23</v>
      </c>
      <c r="AY45" s="34" t="s">
        <v>288</v>
      </c>
      <c r="AZ45" s="6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1"/>
    </row>
    <row r="46" spans="3:93" x14ac:dyDescent="0.2">
      <c r="C46" s="34" t="s">
        <v>68</v>
      </c>
      <c r="D46" s="32" t="s">
        <v>69</v>
      </c>
      <c r="E46" s="9" t="s">
        <v>70</v>
      </c>
      <c r="F46" s="9" t="s">
        <v>71</v>
      </c>
      <c r="G46" s="9">
        <v>47</v>
      </c>
      <c r="H46" s="9" t="s">
        <v>62</v>
      </c>
      <c r="I46" s="9">
        <v>130.14179999999999</v>
      </c>
      <c r="J46" s="57" t="s">
        <v>57</v>
      </c>
      <c r="K46" s="50">
        <v>0.88800000000000012</v>
      </c>
      <c r="L46" s="18">
        <v>0.33300000000000002</v>
      </c>
      <c r="M46" s="18">
        <v>0</v>
      </c>
      <c r="N46" s="18">
        <v>0</v>
      </c>
      <c r="O46" s="18">
        <v>6.4380000000000006</v>
      </c>
      <c r="P46" s="18">
        <v>3.1080000000000001</v>
      </c>
      <c r="Q46" s="18">
        <v>0</v>
      </c>
      <c r="R46" s="18">
        <v>0</v>
      </c>
      <c r="S46" s="51">
        <v>0</v>
      </c>
      <c r="T46" s="50">
        <v>20.423999999999999</v>
      </c>
      <c r="U46" s="18">
        <v>3.4410000000000003</v>
      </c>
      <c r="V46" s="18">
        <v>10.101000000000001</v>
      </c>
      <c r="W46" s="18">
        <v>5.2170000000000005</v>
      </c>
      <c r="X46" s="18">
        <v>8.5470000000000006</v>
      </c>
      <c r="Y46" s="18">
        <v>2.9970000000000003</v>
      </c>
      <c r="Z46" s="18">
        <v>1.1100000000000001</v>
      </c>
      <c r="AA46" s="18">
        <v>0.55500000000000005</v>
      </c>
      <c r="AB46" s="51">
        <v>20.535</v>
      </c>
      <c r="AC46" s="50">
        <v>0</v>
      </c>
      <c r="AD46" s="18">
        <v>0.55500000000000005</v>
      </c>
      <c r="AE46" s="18">
        <v>0.66600000000000004</v>
      </c>
      <c r="AF46" s="18">
        <v>0.33300000000000002</v>
      </c>
      <c r="AG46" s="18">
        <v>0</v>
      </c>
      <c r="AH46" s="18">
        <v>0</v>
      </c>
      <c r="AI46" s="18">
        <v>0.33300000000000002</v>
      </c>
      <c r="AJ46" s="18">
        <v>0.33300000000000002</v>
      </c>
      <c r="AK46" s="51">
        <v>0</v>
      </c>
      <c r="AL46" s="50">
        <v>7.548</v>
      </c>
      <c r="AM46" s="18">
        <v>0.44400000000000006</v>
      </c>
      <c r="AN46" s="18">
        <v>0</v>
      </c>
      <c r="AO46" s="18">
        <v>15.429000000000002</v>
      </c>
      <c r="AP46" s="18">
        <v>0.99900000000000011</v>
      </c>
      <c r="AQ46" s="18">
        <v>4.1070000000000002</v>
      </c>
      <c r="AR46" s="18">
        <v>0</v>
      </c>
      <c r="AS46" s="18">
        <v>0.77700000000000002</v>
      </c>
      <c r="AT46" s="51">
        <v>9.4350000000000005</v>
      </c>
      <c r="AU46" s="46">
        <f t="shared" si="0"/>
        <v>124.65300000000001</v>
      </c>
      <c r="AV46" s="26">
        <f t="shared" si="1"/>
        <v>25</v>
      </c>
      <c r="AW46" s="26">
        <f t="shared" si="2"/>
        <v>20</v>
      </c>
      <c r="AX46" s="26">
        <f t="shared" si="3"/>
        <v>15</v>
      </c>
      <c r="AY46" s="34" t="s">
        <v>68</v>
      </c>
      <c r="AZ46" s="6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1"/>
    </row>
    <row r="47" spans="3:93" x14ac:dyDescent="0.2">
      <c r="C47" s="34" t="s">
        <v>116</v>
      </c>
      <c r="D47" s="32" t="s">
        <v>117</v>
      </c>
      <c r="E47" s="9" t="s">
        <v>118</v>
      </c>
      <c r="F47" s="9" t="s">
        <v>119</v>
      </c>
      <c r="G47" s="9">
        <v>305</v>
      </c>
      <c r="H47" s="9" t="s">
        <v>120</v>
      </c>
      <c r="I47" s="9">
        <v>104.1708</v>
      </c>
      <c r="J47" s="57" t="s">
        <v>57</v>
      </c>
      <c r="K47" s="50">
        <v>4.4400000000000004</v>
      </c>
      <c r="L47" s="18">
        <v>4.7730000000000006</v>
      </c>
      <c r="M47" s="18">
        <v>4.7730000000000006</v>
      </c>
      <c r="N47" s="18">
        <v>3.9960000000000004</v>
      </c>
      <c r="O47" s="18">
        <v>2.2200000000000002</v>
      </c>
      <c r="P47" s="18">
        <v>2.8860000000000006</v>
      </c>
      <c r="Q47" s="18">
        <v>3.6630000000000003</v>
      </c>
      <c r="R47" s="18">
        <v>2.8860000000000006</v>
      </c>
      <c r="S47" s="51">
        <v>2.8860000000000006</v>
      </c>
      <c r="T47" s="50">
        <v>3.8850000000000002</v>
      </c>
      <c r="U47" s="18">
        <v>3.4410000000000003</v>
      </c>
      <c r="V47" s="18">
        <v>3.4410000000000003</v>
      </c>
      <c r="W47" s="18">
        <v>3.5520000000000005</v>
      </c>
      <c r="X47" s="18">
        <v>3.5520000000000005</v>
      </c>
      <c r="Y47" s="18">
        <v>3.6630000000000003</v>
      </c>
      <c r="Z47" s="18">
        <v>6.4380000000000006</v>
      </c>
      <c r="AA47" s="18">
        <v>2.5529999999999999</v>
      </c>
      <c r="AB47" s="51">
        <v>3.9960000000000004</v>
      </c>
      <c r="AC47" s="50">
        <v>1.1100000000000001</v>
      </c>
      <c r="AD47" s="18">
        <v>1.2210000000000003</v>
      </c>
      <c r="AE47" s="18">
        <v>1.9980000000000002</v>
      </c>
      <c r="AF47" s="18">
        <v>1.3320000000000001</v>
      </c>
      <c r="AG47" s="18">
        <v>1.3320000000000001</v>
      </c>
      <c r="AH47" s="18">
        <v>2.4420000000000006</v>
      </c>
      <c r="AI47" s="18">
        <v>3.4410000000000003</v>
      </c>
      <c r="AJ47" s="18">
        <v>3.4410000000000003</v>
      </c>
      <c r="AK47" s="51">
        <v>3.4410000000000003</v>
      </c>
      <c r="AL47" s="50">
        <v>2.6640000000000001</v>
      </c>
      <c r="AM47" s="18">
        <v>2.6640000000000001</v>
      </c>
      <c r="AN47" s="18">
        <v>2.3310000000000004</v>
      </c>
      <c r="AO47" s="18">
        <v>4.3290000000000006</v>
      </c>
      <c r="AP47" s="18">
        <v>2.7750000000000004</v>
      </c>
      <c r="AQ47" s="18">
        <v>2.7750000000000004</v>
      </c>
      <c r="AR47" s="18">
        <v>2.9970000000000003</v>
      </c>
      <c r="AS47" s="18">
        <v>4.4400000000000004</v>
      </c>
      <c r="AT47" s="51">
        <v>3.8850000000000002</v>
      </c>
      <c r="AU47" s="46">
        <f t="shared" si="0"/>
        <v>115.66200000000003</v>
      </c>
      <c r="AV47" s="26">
        <f t="shared" si="1"/>
        <v>36</v>
      </c>
      <c r="AW47" s="26">
        <f t="shared" si="2"/>
        <v>36</v>
      </c>
      <c r="AX47" s="26">
        <f t="shared" si="3"/>
        <v>36</v>
      </c>
      <c r="AY47" s="34" t="s">
        <v>116</v>
      </c>
      <c r="AZ47" s="6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1"/>
    </row>
    <row r="48" spans="3:93" x14ac:dyDescent="0.2">
      <c r="C48" s="34" t="s">
        <v>302</v>
      </c>
      <c r="D48" s="32" t="s">
        <v>303</v>
      </c>
      <c r="E48" s="9" t="s">
        <v>304</v>
      </c>
      <c r="F48" s="9" t="s">
        <v>305</v>
      </c>
      <c r="G48" s="9">
        <v>1174</v>
      </c>
      <c r="H48" s="9" t="s">
        <v>306</v>
      </c>
      <c r="I48" s="9">
        <v>112.0868</v>
      </c>
      <c r="J48" s="57" t="s">
        <v>57</v>
      </c>
      <c r="K48" s="50">
        <v>1.3320000000000001</v>
      </c>
      <c r="L48" s="18">
        <v>0.22200000000000003</v>
      </c>
      <c r="M48" s="18">
        <v>0</v>
      </c>
      <c r="N48" s="18">
        <v>0.44400000000000006</v>
      </c>
      <c r="O48" s="18">
        <v>6.4380000000000006</v>
      </c>
      <c r="P48" s="18">
        <v>2.3310000000000004</v>
      </c>
      <c r="Q48" s="18">
        <v>0.55500000000000005</v>
      </c>
      <c r="R48" s="18">
        <v>0.55500000000000005</v>
      </c>
      <c r="S48" s="51">
        <v>0</v>
      </c>
      <c r="T48" s="50">
        <v>15.540000000000001</v>
      </c>
      <c r="U48" s="18">
        <v>5.5500000000000007</v>
      </c>
      <c r="V48" s="18">
        <v>9.1020000000000003</v>
      </c>
      <c r="W48" s="18">
        <v>4.8840000000000012</v>
      </c>
      <c r="X48" s="18">
        <v>9.1020000000000003</v>
      </c>
      <c r="Y48" s="18">
        <v>5.5500000000000007</v>
      </c>
      <c r="Z48" s="18">
        <v>1.4430000000000003</v>
      </c>
      <c r="AA48" s="18">
        <v>0.88800000000000012</v>
      </c>
      <c r="AB48" s="51">
        <v>13.653000000000002</v>
      </c>
      <c r="AC48" s="50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0.33300000000000002</v>
      </c>
      <c r="AJ48" s="18">
        <v>0</v>
      </c>
      <c r="AK48" s="51">
        <v>0</v>
      </c>
      <c r="AL48" s="50">
        <v>4.8840000000000012</v>
      </c>
      <c r="AM48" s="18">
        <v>0.66600000000000004</v>
      </c>
      <c r="AN48" s="18">
        <v>0</v>
      </c>
      <c r="AO48" s="18">
        <v>18.093000000000004</v>
      </c>
      <c r="AP48" s="18">
        <v>0</v>
      </c>
      <c r="AQ48" s="18">
        <v>4.7730000000000006</v>
      </c>
      <c r="AR48" s="18">
        <v>0.66600000000000004</v>
      </c>
      <c r="AS48" s="18">
        <v>2.6640000000000001</v>
      </c>
      <c r="AT48" s="51">
        <v>2.9970000000000003</v>
      </c>
      <c r="AU48" s="46">
        <f t="shared" si="0"/>
        <v>112.66499999999999</v>
      </c>
      <c r="AV48" s="26">
        <f t="shared" si="1"/>
        <v>24</v>
      </c>
      <c r="AW48" s="26">
        <f t="shared" si="2"/>
        <v>21</v>
      </c>
      <c r="AX48" s="26">
        <f t="shared" si="3"/>
        <v>16</v>
      </c>
      <c r="AY48" s="34" t="s">
        <v>302</v>
      </c>
      <c r="AZ48" s="6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1"/>
    </row>
    <row r="49" spans="1:93" x14ac:dyDescent="0.2">
      <c r="C49" s="38" t="s">
        <v>254</v>
      </c>
      <c r="D49" s="32" t="s">
        <v>255</v>
      </c>
      <c r="E49" s="9" t="s">
        <v>256</v>
      </c>
      <c r="F49" s="9" t="s">
        <v>257</v>
      </c>
      <c r="G49" s="9">
        <v>1032</v>
      </c>
      <c r="H49" s="9" t="s">
        <v>258</v>
      </c>
      <c r="I49" s="9">
        <v>74.078500000000005</v>
      </c>
      <c r="J49" s="57" t="s">
        <v>57</v>
      </c>
      <c r="K49" s="58">
        <v>2.2199999999999998</v>
      </c>
      <c r="L49" s="59">
        <v>3.1080000000000005</v>
      </c>
      <c r="M49" s="59">
        <v>4.9950000000000001</v>
      </c>
      <c r="N49" s="59">
        <v>2.2199999999999998</v>
      </c>
      <c r="O49" s="59">
        <v>4.8840000000000012</v>
      </c>
      <c r="P49" s="59">
        <v>3.8850000000000002</v>
      </c>
      <c r="Q49" s="59">
        <v>1.4430000000000003</v>
      </c>
      <c r="R49" s="59">
        <v>1.1100000000000001</v>
      </c>
      <c r="S49" s="60">
        <v>1.2209999999999999</v>
      </c>
      <c r="T49" s="58">
        <v>8.5470000000000006</v>
      </c>
      <c r="U49" s="59">
        <v>5.5500000000000007</v>
      </c>
      <c r="V49" s="59">
        <v>3.1080000000000005</v>
      </c>
      <c r="W49" s="59">
        <v>4.9950000000000001</v>
      </c>
      <c r="X49" s="59">
        <v>5.4390000000000009</v>
      </c>
      <c r="Y49" s="59">
        <v>2.7750000000000004</v>
      </c>
      <c r="Z49" s="59">
        <v>1.887</v>
      </c>
      <c r="AA49" s="59">
        <v>2.1090000000000004</v>
      </c>
      <c r="AB49" s="60">
        <v>6.4380000000000006</v>
      </c>
      <c r="AC49" s="58">
        <v>0.22200000000000003</v>
      </c>
      <c r="AD49" s="59">
        <v>0.55500000000000005</v>
      </c>
      <c r="AE49" s="59">
        <v>0.999</v>
      </c>
      <c r="AF49" s="59">
        <v>0.33300000000000002</v>
      </c>
      <c r="AG49" s="59">
        <v>0.55500000000000005</v>
      </c>
      <c r="AH49" s="59">
        <v>0.55500000000000005</v>
      </c>
      <c r="AI49" s="59">
        <v>1.4430000000000003</v>
      </c>
      <c r="AJ49" s="59">
        <v>0.88800000000000012</v>
      </c>
      <c r="AK49" s="60">
        <v>3.2190000000000007</v>
      </c>
      <c r="AL49" s="58">
        <v>3.4410000000000003</v>
      </c>
      <c r="AM49" s="59">
        <v>2.6640000000000006</v>
      </c>
      <c r="AN49" s="59">
        <v>1.776</v>
      </c>
      <c r="AO49" s="59">
        <v>6.3270000000000008</v>
      </c>
      <c r="AP49" s="59">
        <v>1.665</v>
      </c>
      <c r="AQ49" s="59">
        <v>3.4410000000000003</v>
      </c>
      <c r="AR49" s="59">
        <v>2.1090000000000004</v>
      </c>
      <c r="AS49" s="59">
        <v>3.5520000000000005</v>
      </c>
      <c r="AT49" s="60">
        <v>4.9950000000000001</v>
      </c>
      <c r="AU49" s="46">
        <f t="shared" si="0"/>
        <v>104.67300000000003</v>
      </c>
      <c r="AV49" s="26">
        <f t="shared" si="1"/>
        <v>36</v>
      </c>
      <c r="AW49" s="26">
        <f t="shared" si="2"/>
        <v>34</v>
      </c>
      <c r="AX49" s="26">
        <f t="shared" si="3"/>
        <v>30</v>
      </c>
      <c r="AY49" s="38" t="s">
        <v>254</v>
      </c>
      <c r="AZ49" s="6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1"/>
    </row>
    <row r="50" spans="1:93" x14ac:dyDescent="0.2">
      <c r="C50" s="34" t="s">
        <v>82</v>
      </c>
      <c r="D50" s="32" t="s">
        <v>83</v>
      </c>
      <c r="E50" s="9" t="s">
        <v>84</v>
      </c>
      <c r="F50" s="9" t="s">
        <v>85</v>
      </c>
      <c r="G50" s="9">
        <v>96</v>
      </c>
      <c r="H50" s="9" t="s">
        <v>86</v>
      </c>
      <c r="I50" s="9">
        <v>102.0886</v>
      </c>
      <c r="J50" s="57" t="s">
        <v>57</v>
      </c>
      <c r="K50" s="50">
        <v>3.5520000000000005</v>
      </c>
      <c r="L50" s="18">
        <v>1.887</v>
      </c>
      <c r="M50" s="18">
        <v>0</v>
      </c>
      <c r="N50" s="18">
        <v>2.9970000000000003</v>
      </c>
      <c r="O50" s="18">
        <v>0</v>
      </c>
      <c r="P50" s="18">
        <v>1.554</v>
      </c>
      <c r="Q50" s="18">
        <v>1.2210000000000003</v>
      </c>
      <c r="R50" s="18">
        <v>3.2190000000000003</v>
      </c>
      <c r="S50" s="51">
        <v>3.5520000000000005</v>
      </c>
      <c r="T50" s="50">
        <v>0.99900000000000011</v>
      </c>
      <c r="U50" s="18">
        <v>2.3310000000000004</v>
      </c>
      <c r="V50" s="18">
        <v>5.4390000000000009</v>
      </c>
      <c r="W50" s="18">
        <v>4.3290000000000006</v>
      </c>
      <c r="X50" s="18">
        <v>4.3290000000000006</v>
      </c>
      <c r="Y50" s="18">
        <v>1.4430000000000003</v>
      </c>
      <c r="Z50" s="18">
        <v>1.9980000000000002</v>
      </c>
      <c r="AA50" s="18">
        <v>1.9980000000000002</v>
      </c>
      <c r="AB50" s="51">
        <v>1.9980000000000002</v>
      </c>
      <c r="AC50" s="50">
        <v>2.6640000000000001</v>
      </c>
      <c r="AD50" s="18">
        <v>2.2200000000000002</v>
      </c>
      <c r="AE50" s="18">
        <v>4.218</v>
      </c>
      <c r="AF50" s="18">
        <v>3.2190000000000003</v>
      </c>
      <c r="AG50" s="18">
        <v>4.5510000000000002</v>
      </c>
      <c r="AH50" s="18">
        <v>2.7750000000000004</v>
      </c>
      <c r="AI50" s="18">
        <v>1.7760000000000002</v>
      </c>
      <c r="AJ50" s="18">
        <v>2.5529999999999999</v>
      </c>
      <c r="AK50" s="51">
        <v>3.9960000000000004</v>
      </c>
      <c r="AL50" s="50">
        <v>1.9980000000000002</v>
      </c>
      <c r="AM50" s="18">
        <v>3.5520000000000005</v>
      </c>
      <c r="AN50" s="18">
        <v>2.8860000000000006</v>
      </c>
      <c r="AO50" s="18">
        <v>0.44400000000000006</v>
      </c>
      <c r="AP50" s="18">
        <v>1.9980000000000002</v>
      </c>
      <c r="AQ50" s="18">
        <v>1.1100000000000001</v>
      </c>
      <c r="AR50" s="18">
        <v>9.99</v>
      </c>
      <c r="AS50" s="18">
        <v>2.9970000000000003</v>
      </c>
      <c r="AT50" s="51">
        <v>5.883</v>
      </c>
      <c r="AU50" s="46">
        <f t="shared" si="0"/>
        <v>101.67599999999999</v>
      </c>
      <c r="AV50" s="26">
        <f t="shared" si="1"/>
        <v>34</v>
      </c>
      <c r="AW50" s="26">
        <f t="shared" si="2"/>
        <v>33</v>
      </c>
      <c r="AX50" s="26">
        <f t="shared" si="3"/>
        <v>33</v>
      </c>
      <c r="AY50" s="34" t="s">
        <v>82</v>
      </c>
      <c r="AZ50" s="6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1"/>
    </row>
    <row r="51" spans="1:93" x14ac:dyDescent="0.2">
      <c r="C51" s="40" t="s">
        <v>244</v>
      </c>
      <c r="D51" s="32" t="s">
        <v>245</v>
      </c>
      <c r="E51" s="9" t="s">
        <v>246</v>
      </c>
      <c r="F51" s="9" t="s">
        <v>247</v>
      </c>
      <c r="G51" s="9">
        <v>6140</v>
      </c>
      <c r="H51" s="9" t="s">
        <v>248</v>
      </c>
      <c r="I51" s="9">
        <v>165.1891</v>
      </c>
      <c r="J51" s="57" t="s">
        <v>57</v>
      </c>
      <c r="K51" s="50">
        <v>3.1080000000000001</v>
      </c>
      <c r="L51" s="18">
        <v>0.99900000000000011</v>
      </c>
      <c r="M51" s="18">
        <v>0.55500000000000005</v>
      </c>
      <c r="N51" s="18">
        <v>1.554</v>
      </c>
      <c r="O51" s="18">
        <v>5.883</v>
      </c>
      <c r="P51" s="18">
        <v>2.9970000000000003</v>
      </c>
      <c r="Q51" s="18">
        <v>1.3320000000000001</v>
      </c>
      <c r="R51" s="18">
        <v>0.22200000000000003</v>
      </c>
      <c r="S51" s="51">
        <v>0.33300000000000002</v>
      </c>
      <c r="T51" s="50">
        <v>6.3270000000000008</v>
      </c>
      <c r="U51" s="18">
        <v>3.33</v>
      </c>
      <c r="V51" s="18">
        <v>3.1080000000000001</v>
      </c>
      <c r="W51" s="18">
        <v>4.7730000000000006</v>
      </c>
      <c r="X51" s="18">
        <v>5.6610000000000005</v>
      </c>
      <c r="Y51" s="18">
        <v>2.4420000000000006</v>
      </c>
      <c r="Z51" s="18">
        <v>2.4420000000000006</v>
      </c>
      <c r="AA51" s="18">
        <v>3.4410000000000003</v>
      </c>
      <c r="AB51" s="51">
        <v>6.8820000000000006</v>
      </c>
      <c r="AC51" s="50">
        <v>0</v>
      </c>
      <c r="AD51" s="18">
        <v>0</v>
      </c>
      <c r="AE51" s="18">
        <v>0.55500000000000005</v>
      </c>
      <c r="AF51" s="18">
        <v>0.77700000000000002</v>
      </c>
      <c r="AG51" s="18">
        <v>0.55500000000000005</v>
      </c>
      <c r="AH51" s="18">
        <v>0.66600000000000004</v>
      </c>
      <c r="AI51" s="18">
        <v>0.66600000000000004</v>
      </c>
      <c r="AJ51" s="18">
        <v>1.4430000000000003</v>
      </c>
      <c r="AK51" s="51">
        <v>0.77700000000000002</v>
      </c>
      <c r="AL51" s="50">
        <v>4.218</v>
      </c>
      <c r="AM51" s="18">
        <v>1.665</v>
      </c>
      <c r="AN51" s="18">
        <v>1.554</v>
      </c>
      <c r="AO51" s="18">
        <v>5.7720000000000011</v>
      </c>
      <c r="AP51" s="18">
        <v>1.9980000000000002</v>
      </c>
      <c r="AQ51" s="18">
        <v>5.2170000000000005</v>
      </c>
      <c r="AR51" s="18">
        <v>3.2190000000000003</v>
      </c>
      <c r="AS51" s="18">
        <v>7.7700000000000005</v>
      </c>
      <c r="AT51" s="51">
        <v>3.2190000000000003</v>
      </c>
      <c r="AU51" s="46">
        <f t="shared" si="0"/>
        <v>95.46</v>
      </c>
      <c r="AV51" s="26">
        <f t="shared" si="1"/>
        <v>34</v>
      </c>
      <c r="AW51" s="26">
        <f t="shared" si="2"/>
        <v>32</v>
      </c>
      <c r="AX51" s="26">
        <f t="shared" si="3"/>
        <v>25</v>
      </c>
      <c r="AY51" s="40" t="s">
        <v>244</v>
      </c>
      <c r="AZ51" s="6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"/>
      <c r="CO51" s="20"/>
    </row>
    <row r="52" spans="1:93" x14ac:dyDescent="0.2">
      <c r="C52" s="34" t="s">
        <v>307</v>
      </c>
      <c r="D52" s="32" t="s">
        <v>308</v>
      </c>
      <c r="E52" s="9" t="s">
        <v>309</v>
      </c>
      <c r="F52" s="9" t="s">
        <v>310</v>
      </c>
      <c r="G52" s="9">
        <v>6029</v>
      </c>
      <c r="H52" s="9" t="s">
        <v>311</v>
      </c>
      <c r="I52" s="9">
        <v>244.20140000000001</v>
      </c>
      <c r="J52" s="57" t="s">
        <v>57</v>
      </c>
      <c r="K52" s="50">
        <v>2.3310000000000004</v>
      </c>
      <c r="L52" s="18">
        <v>1.3320000000000001</v>
      </c>
      <c r="M52" s="18">
        <v>0.77700000000000002</v>
      </c>
      <c r="N52" s="18">
        <v>2.2200000000000002</v>
      </c>
      <c r="O52" s="18">
        <v>1.665</v>
      </c>
      <c r="P52" s="18">
        <v>5.1059999999999999</v>
      </c>
      <c r="Q52" s="18">
        <v>0.77700000000000002</v>
      </c>
      <c r="R52" s="18">
        <v>0.55500000000000005</v>
      </c>
      <c r="S52" s="51">
        <v>0.66600000000000004</v>
      </c>
      <c r="T52" s="50">
        <v>1.3320000000000001</v>
      </c>
      <c r="U52" s="18">
        <v>1.887</v>
      </c>
      <c r="V52" s="18">
        <v>4.4400000000000004</v>
      </c>
      <c r="W52" s="18">
        <v>4.5510000000000002</v>
      </c>
      <c r="X52" s="18">
        <v>2.109</v>
      </c>
      <c r="Y52" s="18">
        <v>5.4390000000000009</v>
      </c>
      <c r="Z52" s="18">
        <v>4.5510000000000002</v>
      </c>
      <c r="AA52" s="18">
        <v>2.9970000000000003</v>
      </c>
      <c r="AB52" s="51">
        <v>6.1050000000000004</v>
      </c>
      <c r="AC52" s="50">
        <v>0.66600000000000004</v>
      </c>
      <c r="AD52" s="18">
        <v>0.77700000000000002</v>
      </c>
      <c r="AE52" s="18">
        <v>1.7760000000000002</v>
      </c>
      <c r="AF52" s="18">
        <v>1.1100000000000001</v>
      </c>
      <c r="AG52" s="18">
        <v>0.77700000000000002</v>
      </c>
      <c r="AH52" s="18">
        <v>1.2210000000000003</v>
      </c>
      <c r="AI52" s="18">
        <v>1.1100000000000001</v>
      </c>
      <c r="AJ52" s="18">
        <v>1.887</v>
      </c>
      <c r="AK52" s="51">
        <v>1.2210000000000003</v>
      </c>
      <c r="AL52" s="50">
        <v>4.7730000000000006</v>
      </c>
      <c r="AM52" s="18">
        <v>1.7760000000000002</v>
      </c>
      <c r="AN52" s="18">
        <v>1.7760000000000002</v>
      </c>
      <c r="AO52" s="18">
        <v>0</v>
      </c>
      <c r="AP52" s="18">
        <v>1.554</v>
      </c>
      <c r="AQ52" s="18">
        <v>3.6630000000000003</v>
      </c>
      <c r="AR52" s="18">
        <v>3.9960000000000004</v>
      </c>
      <c r="AS52" s="18">
        <v>3.9960000000000004</v>
      </c>
      <c r="AT52" s="51">
        <v>5.7720000000000011</v>
      </c>
      <c r="AU52" s="46">
        <f t="shared" si="0"/>
        <v>86.691000000000003</v>
      </c>
      <c r="AV52" s="26">
        <f t="shared" si="1"/>
        <v>35</v>
      </c>
      <c r="AW52" s="26">
        <f t="shared" si="2"/>
        <v>35</v>
      </c>
      <c r="AX52" s="26">
        <f t="shared" si="3"/>
        <v>28</v>
      </c>
      <c r="AY52" s="34" t="s">
        <v>307</v>
      </c>
      <c r="AZ52" s="6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"/>
      <c r="CO52" s="20"/>
    </row>
    <row r="53" spans="1:93" x14ac:dyDescent="0.2">
      <c r="C53" s="38" t="s">
        <v>274</v>
      </c>
      <c r="D53" s="32" t="s">
        <v>275</v>
      </c>
      <c r="E53" s="9" t="s">
        <v>276</v>
      </c>
      <c r="F53" s="9" t="s">
        <v>277</v>
      </c>
      <c r="G53" s="9">
        <v>1110</v>
      </c>
      <c r="H53" s="9" t="s">
        <v>278</v>
      </c>
      <c r="I53" s="9">
        <v>118.08799999999999</v>
      </c>
      <c r="J53" s="57" t="s">
        <v>57</v>
      </c>
      <c r="K53" s="50">
        <v>0.77700000000000002</v>
      </c>
      <c r="L53" s="18">
        <v>1.2210000000000003</v>
      </c>
      <c r="M53" s="18">
        <v>2.2200000000000002</v>
      </c>
      <c r="N53" s="18">
        <v>0.33300000000000002</v>
      </c>
      <c r="O53" s="18">
        <v>4.8840000000000012</v>
      </c>
      <c r="P53" s="18">
        <v>2.4420000000000006</v>
      </c>
      <c r="Q53" s="18">
        <v>0.33300000000000002</v>
      </c>
      <c r="R53" s="18">
        <v>0.11100000000000002</v>
      </c>
      <c r="S53" s="51">
        <v>0.55500000000000005</v>
      </c>
      <c r="T53" s="50">
        <v>9.1020000000000003</v>
      </c>
      <c r="U53" s="18">
        <v>5.6610000000000005</v>
      </c>
      <c r="V53" s="18">
        <v>2.4420000000000006</v>
      </c>
      <c r="W53" s="18">
        <v>5.9940000000000007</v>
      </c>
      <c r="X53" s="18">
        <v>4.4400000000000004</v>
      </c>
      <c r="Y53" s="18">
        <v>2.2200000000000002</v>
      </c>
      <c r="Z53" s="18">
        <v>1.3320000000000001</v>
      </c>
      <c r="AA53" s="18">
        <v>1.3320000000000001</v>
      </c>
      <c r="AB53" s="51">
        <v>7.548</v>
      </c>
      <c r="AC53" s="50">
        <v>0</v>
      </c>
      <c r="AD53" s="18">
        <v>0</v>
      </c>
      <c r="AE53" s="18">
        <v>0.66600000000000004</v>
      </c>
      <c r="AF53" s="18">
        <v>0</v>
      </c>
      <c r="AG53" s="18">
        <v>0.33300000000000002</v>
      </c>
      <c r="AH53" s="18">
        <v>0.22200000000000003</v>
      </c>
      <c r="AI53" s="18">
        <v>1.665</v>
      </c>
      <c r="AJ53" s="18">
        <v>0.44400000000000006</v>
      </c>
      <c r="AK53" s="51">
        <v>0.44400000000000006</v>
      </c>
      <c r="AL53" s="50">
        <v>3.6630000000000003</v>
      </c>
      <c r="AM53" s="18">
        <v>1.554</v>
      </c>
      <c r="AN53" s="18">
        <v>0.33300000000000002</v>
      </c>
      <c r="AO53" s="18">
        <v>7.6590000000000007</v>
      </c>
      <c r="AP53" s="18">
        <v>0.22200000000000003</v>
      </c>
      <c r="AQ53" s="18">
        <v>4.1070000000000002</v>
      </c>
      <c r="AR53" s="18">
        <v>0.55500000000000005</v>
      </c>
      <c r="AS53" s="18">
        <v>0.55500000000000005</v>
      </c>
      <c r="AT53" s="51">
        <v>4.6620000000000008</v>
      </c>
      <c r="AU53" s="46">
        <f t="shared" si="0"/>
        <v>80.03100000000002</v>
      </c>
      <c r="AV53" s="26">
        <f t="shared" si="1"/>
        <v>33</v>
      </c>
      <c r="AW53" s="26">
        <f t="shared" si="2"/>
        <v>24</v>
      </c>
      <c r="AX53" s="26">
        <f t="shared" si="3"/>
        <v>19</v>
      </c>
      <c r="AY53" s="38" t="s">
        <v>274</v>
      </c>
      <c r="AZ53" s="6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1"/>
    </row>
    <row r="54" spans="1:93" x14ac:dyDescent="0.2">
      <c r="C54" s="34" t="s">
        <v>239</v>
      </c>
      <c r="D54" s="32" t="s">
        <v>240</v>
      </c>
      <c r="E54" s="9" t="s">
        <v>241</v>
      </c>
      <c r="F54" s="9" t="s">
        <v>242</v>
      </c>
      <c r="G54" s="9">
        <v>4644</v>
      </c>
      <c r="H54" s="9" t="s">
        <v>243</v>
      </c>
      <c r="I54" s="9">
        <v>152.11089999999999</v>
      </c>
      <c r="J54" s="57" t="s">
        <v>57</v>
      </c>
      <c r="K54" s="50">
        <v>1.887</v>
      </c>
      <c r="L54" s="18">
        <v>0.55500000000000005</v>
      </c>
      <c r="M54" s="18">
        <v>0</v>
      </c>
      <c r="N54" s="18">
        <v>0.66600000000000004</v>
      </c>
      <c r="O54" s="18">
        <v>1.1100000000000001</v>
      </c>
      <c r="P54" s="18">
        <v>3.774</v>
      </c>
      <c r="Q54" s="18">
        <v>0.22200000000000003</v>
      </c>
      <c r="R54" s="18">
        <v>0.22200000000000003</v>
      </c>
      <c r="S54" s="51">
        <v>0</v>
      </c>
      <c r="T54" s="50">
        <v>5.5500000000000007</v>
      </c>
      <c r="U54" s="18">
        <v>3.4410000000000003</v>
      </c>
      <c r="V54" s="18">
        <v>6.2160000000000002</v>
      </c>
      <c r="W54" s="18">
        <v>5.6610000000000005</v>
      </c>
      <c r="X54" s="18">
        <v>5.5500000000000007</v>
      </c>
      <c r="Y54" s="18">
        <v>3.774</v>
      </c>
      <c r="Z54" s="18">
        <v>2.7750000000000004</v>
      </c>
      <c r="AA54" s="18">
        <v>1.3320000000000001</v>
      </c>
      <c r="AB54" s="51">
        <v>9.5460000000000012</v>
      </c>
      <c r="AC54" s="50">
        <v>0</v>
      </c>
      <c r="AD54" s="18">
        <v>0</v>
      </c>
      <c r="AE54" s="18">
        <v>0</v>
      </c>
      <c r="AF54" s="18">
        <v>1.887</v>
      </c>
      <c r="AG54" s="18">
        <v>0</v>
      </c>
      <c r="AH54" s="18">
        <v>0</v>
      </c>
      <c r="AI54" s="18">
        <v>0</v>
      </c>
      <c r="AJ54" s="18">
        <v>0</v>
      </c>
      <c r="AK54" s="51">
        <v>0</v>
      </c>
      <c r="AL54" s="50">
        <v>2.8860000000000006</v>
      </c>
      <c r="AM54" s="18">
        <v>0</v>
      </c>
      <c r="AN54" s="18">
        <v>0.55500000000000005</v>
      </c>
      <c r="AO54" s="18">
        <v>7.2150000000000007</v>
      </c>
      <c r="AP54" s="18">
        <v>0.66600000000000004</v>
      </c>
      <c r="AQ54" s="18">
        <v>4.9950000000000001</v>
      </c>
      <c r="AR54" s="18">
        <v>0.77700000000000002</v>
      </c>
      <c r="AS54" s="18">
        <v>1.2210000000000003</v>
      </c>
      <c r="AT54" s="51">
        <v>5.2170000000000005</v>
      </c>
      <c r="AU54" s="46">
        <f t="shared" si="0"/>
        <v>77.7</v>
      </c>
      <c r="AV54" s="26">
        <f t="shared" si="1"/>
        <v>25</v>
      </c>
      <c r="AW54" s="26">
        <f t="shared" si="2"/>
        <v>23</v>
      </c>
      <c r="AX54" s="26">
        <f t="shared" si="3"/>
        <v>18</v>
      </c>
      <c r="AY54" s="34" t="s">
        <v>239</v>
      </c>
      <c r="AZ54" s="6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1"/>
    </row>
    <row r="55" spans="1:93" x14ac:dyDescent="0.2">
      <c r="C55" s="34" t="s">
        <v>53</v>
      </c>
      <c r="D55" s="32" t="s">
        <v>54</v>
      </c>
      <c r="E55" s="6"/>
      <c r="F55" s="9" t="s">
        <v>55</v>
      </c>
      <c r="G55" s="9">
        <v>12046</v>
      </c>
      <c r="H55" s="9" t="s">
        <v>56</v>
      </c>
      <c r="I55" s="9">
        <v>146.1412</v>
      </c>
      <c r="J55" s="57" t="s">
        <v>57</v>
      </c>
      <c r="K55" s="50">
        <v>0.77700000000000002</v>
      </c>
      <c r="L55" s="18">
        <v>0.11100000000000002</v>
      </c>
      <c r="M55" s="18">
        <v>0.22200000000000003</v>
      </c>
      <c r="N55" s="18">
        <v>0.22200000000000003</v>
      </c>
      <c r="O55" s="18">
        <v>4.4400000000000004</v>
      </c>
      <c r="P55" s="18">
        <v>0.99900000000000011</v>
      </c>
      <c r="Q55" s="18">
        <v>0.44400000000000006</v>
      </c>
      <c r="R55" s="18">
        <v>0.33300000000000002</v>
      </c>
      <c r="S55" s="51">
        <v>0</v>
      </c>
      <c r="T55" s="50">
        <v>21.645000000000003</v>
      </c>
      <c r="U55" s="18">
        <v>1.7760000000000002</v>
      </c>
      <c r="V55" s="18">
        <v>3.774</v>
      </c>
      <c r="W55" s="18">
        <v>2.6640000000000001</v>
      </c>
      <c r="X55" s="18">
        <v>4.4400000000000004</v>
      </c>
      <c r="Y55" s="18">
        <v>1.3320000000000001</v>
      </c>
      <c r="Z55" s="18">
        <v>0</v>
      </c>
      <c r="AA55" s="18">
        <v>0.33300000000000002</v>
      </c>
      <c r="AB55" s="51">
        <v>7.8810000000000002</v>
      </c>
      <c r="AC55" s="50">
        <v>0</v>
      </c>
      <c r="AD55" s="18">
        <v>0.33300000000000002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51">
        <v>0</v>
      </c>
      <c r="AL55" s="50">
        <v>3.8850000000000002</v>
      </c>
      <c r="AM55" s="18">
        <v>0.77700000000000002</v>
      </c>
      <c r="AN55" s="18">
        <v>0</v>
      </c>
      <c r="AO55" s="18">
        <v>9.3240000000000016</v>
      </c>
      <c r="AP55" s="18">
        <v>0.33300000000000002</v>
      </c>
      <c r="AQ55" s="18">
        <v>2.5529999999999999</v>
      </c>
      <c r="AR55" s="18">
        <v>0</v>
      </c>
      <c r="AS55" s="18">
        <v>0.66600000000000004</v>
      </c>
      <c r="AT55" s="51">
        <v>2.9970000000000003</v>
      </c>
      <c r="AU55" s="46">
        <f t="shared" si="0"/>
        <v>72.260999999999996</v>
      </c>
      <c r="AV55" s="26">
        <f t="shared" si="1"/>
        <v>24</v>
      </c>
      <c r="AW55" s="26">
        <f t="shared" si="2"/>
        <v>16</v>
      </c>
      <c r="AX55" s="26">
        <f t="shared" si="3"/>
        <v>13</v>
      </c>
      <c r="AY55" s="34" t="s">
        <v>53</v>
      </c>
      <c r="AZ55" s="6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1"/>
    </row>
    <row r="56" spans="1:93" x14ac:dyDescent="0.2">
      <c r="C56" s="34" t="s">
        <v>209</v>
      </c>
      <c r="D56" s="32" t="s">
        <v>210</v>
      </c>
      <c r="E56" s="9" t="s">
        <v>211</v>
      </c>
      <c r="F56" s="9" t="s">
        <v>212</v>
      </c>
      <c r="G56" s="9">
        <v>525</v>
      </c>
      <c r="H56" s="9" t="s">
        <v>213</v>
      </c>
      <c r="I56" s="9">
        <v>134.0874</v>
      </c>
      <c r="J56" s="57" t="s">
        <v>57</v>
      </c>
      <c r="K56" s="50">
        <v>4.5510000000000002</v>
      </c>
      <c r="L56" s="18">
        <v>3.1080000000000001</v>
      </c>
      <c r="M56" s="18">
        <v>3.1080000000000001</v>
      </c>
      <c r="N56" s="18">
        <v>0.66600000000000004</v>
      </c>
      <c r="O56" s="18">
        <v>3.9960000000000004</v>
      </c>
      <c r="P56" s="18">
        <v>5.883</v>
      </c>
      <c r="Q56" s="18">
        <v>1.665</v>
      </c>
      <c r="R56" s="18">
        <v>1.665</v>
      </c>
      <c r="S56" s="51">
        <v>1.665</v>
      </c>
      <c r="T56" s="50">
        <v>5.6610000000000005</v>
      </c>
      <c r="U56" s="18">
        <v>4.5510000000000002</v>
      </c>
      <c r="V56" s="18">
        <v>4.5510000000000002</v>
      </c>
      <c r="W56" s="18">
        <v>2.8860000000000006</v>
      </c>
      <c r="X56" s="18">
        <v>2.8860000000000006</v>
      </c>
      <c r="Y56" s="18">
        <v>2.8860000000000006</v>
      </c>
      <c r="Z56" s="18">
        <v>0</v>
      </c>
      <c r="AA56" s="18">
        <v>0</v>
      </c>
      <c r="AB56" s="51">
        <v>0</v>
      </c>
      <c r="AC56" s="50">
        <v>0.99900000000000011</v>
      </c>
      <c r="AD56" s="18">
        <v>0.99900000000000011</v>
      </c>
      <c r="AE56" s="18">
        <v>0.99900000000000011</v>
      </c>
      <c r="AF56" s="18">
        <v>0.88800000000000012</v>
      </c>
      <c r="AG56" s="18">
        <v>0.99900000000000011</v>
      </c>
      <c r="AH56" s="18">
        <v>0.99900000000000011</v>
      </c>
      <c r="AI56" s="18">
        <v>0.88800000000000012</v>
      </c>
      <c r="AJ56" s="18">
        <v>0</v>
      </c>
      <c r="AK56" s="51">
        <v>0</v>
      </c>
      <c r="AL56" s="50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2.3310000000000004</v>
      </c>
      <c r="AS56" s="18">
        <v>2.3310000000000004</v>
      </c>
      <c r="AT56" s="51">
        <v>9.99</v>
      </c>
      <c r="AU56" s="46">
        <f t="shared" si="0"/>
        <v>71.151000000000025</v>
      </c>
      <c r="AV56" s="26">
        <f t="shared" si="1"/>
        <v>25</v>
      </c>
      <c r="AW56" s="26">
        <f t="shared" si="2"/>
        <v>25</v>
      </c>
      <c r="AX56" s="26">
        <f t="shared" si="3"/>
        <v>22</v>
      </c>
      <c r="AY56" s="34" t="s">
        <v>209</v>
      </c>
      <c r="AZ56" s="6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1"/>
    </row>
    <row r="57" spans="1:93" x14ac:dyDescent="0.2">
      <c r="C57" s="34" t="s">
        <v>121</v>
      </c>
      <c r="D57" s="32" t="s">
        <v>122</v>
      </c>
      <c r="E57" s="9" t="s">
        <v>123</v>
      </c>
      <c r="F57" s="9" t="s">
        <v>124</v>
      </c>
      <c r="G57" s="9">
        <v>311</v>
      </c>
      <c r="H57" s="9" t="s">
        <v>125</v>
      </c>
      <c r="I57" s="9">
        <v>192.12350000000001</v>
      </c>
      <c r="J57" s="57" t="s">
        <v>57</v>
      </c>
      <c r="K57" s="50">
        <v>1.4430000000000003</v>
      </c>
      <c r="L57" s="18">
        <v>0.88800000000000012</v>
      </c>
      <c r="M57" s="18">
        <v>0</v>
      </c>
      <c r="N57" s="18">
        <v>0</v>
      </c>
      <c r="O57" s="18">
        <v>0.99900000000000011</v>
      </c>
      <c r="P57" s="18">
        <v>0</v>
      </c>
      <c r="Q57" s="18">
        <v>0</v>
      </c>
      <c r="R57" s="18">
        <v>0</v>
      </c>
      <c r="S57" s="51">
        <v>0</v>
      </c>
      <c r="T57" s="50">
        <v>13.098000000000003</v>
      </c>
      <c r="U57" s="18">
        <v>2.5529999999999999</v>
      </c>
      <c r="V57" s="18">
        <v>3.2190000000000003</v>
      </c>
      <c r="W57" s="18">
        <v>3.9960000000000004</v>
      </c>
      <c r="X57" s="18">
        <v>3.9960000000000004</v>
      </c>
      <c r="Y57" s="18">
        <v>1.3320000000000001</v>
      </c>
      <c r="Z57" s="18">
        <v>0.55500000000000005</v>
      </c>
      <c r="AA57" s="18">
        <v>0.55500000000000005</v>
      </c>
      <c r="AB57" s="51">
        <v>4.5510000000000002</v>
      </c>
      <c r="AC57" s="50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51">
        <v>0</v>
      </c>
      <c r="AL57" s="50">
        <v>1.665</v>
      </c>
      <c r="AM57" s="18">
        <v>1.7760000000000002</v>
      </c>
      <c r="AN57" s="18">
        <v>0.88800000000000012</v>
      </c>
      <c r="AO57" s="18">
        <v>16.539000000000001</v>
      </c>
      <c r="AP57" s="18">
        <v>2.5529999999999999</v>
      </c>
      <c r="AQ57" s="18">
        <v>2.5529999999999999</v>
      </c>
      <c r="AR57" s="18">
        <v>1.4430000000000003</v>
      </c>
      <c r="AS57" s="18">
        <v>3.33</v>
      </c>
      <c r="AT57" s="51">
        <v>2.4420000000000006</v>
      </c>
      <c r="AU57" s="46">
        <f t="shared" si="0"/>
        <v>70.374000000000009</v>
      </c>
      <c r="AV57" s="26">
        <f t="shared" si="1"/>
        <v>21</v>
      </c>
      <c r="AW57" s="26">
        <f t="shared" si="2"/>
        <v>21</v>
      </c>
      <c r="AX57" s="26">
        <f t="shared" si="3"/>
        <v>17</v>
      </c>
      <c r="AY57" s="34" t="s">
        <v>121</v>
      </c>
      <c r="AZ57" s="6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1"/>
    </row>
    <row r="58" spans="1:93" x14ac:dyDescent="0.2">
      <c r="C58" s="34" t="s">
        <v>101</v>
      </c>
      <c r="D58" s="32" t="s">
        <v>102</v>
      </c>
      <c r="E58" s="9" t="s">
        <v>103</v>
      </c>
      <c r="F58" s="9" t="s">
        <v>104</v>
      </c>
      <c r="G58" s="9">
        <v>243</v>
      </c>
      <c r="H58" s="9" t="s">
        <v>105</v>
      </c>
      <c r="I58" s="9">
        <v>122.12130000000001</v>
      </c>
      <c r="J58" s="57" t="s">
        <v>57</v>
      </c>
      <c r="K58" s="50">
        <v>1.3320000000000001</v>
      </c>
      <c r="L58" s="18">
        <v>0.88800000000000012</v>
      </c>
      <c r="M58" s="18">
        <v>1.1100000000000001</v>
      </c>
      <c r="N58" s="18">
        <v>0.88800000000000012</v>
      </c>
      <c r="O58" s="18">
        <v>2.109</v>
      </c>
      <c r="P58" s="18">
        <v>2.109</v>
      </c>
      <c r="Q58" s="18">
        <v>0.88800000000000012</v>
      </c>
      <c r="R58" s="18">
        <v>0.88800000000000012</v>
      </c>
      <c r="S58" s="51">
        <v>0.77700000000000002</v>
      </c>
      <c r="T58" s="50">
        <v>3.9960000000000004</v>
      </c>
      <c r="U58" s="18">
        <v>1.9980000000000002</v>
      </c>
      <c r="V58" s="18">
        <v>2.9970000000000003</v>
      </c>
      <c r="W58" s="18">
        <v>3.5520000000000005</v>
      </c>
      <c r="X58" s="18">
        <v>2.9970000000000003</v>
      </c>
      <c r="Y58" s="18">
        <v>1.887</v>
      </c>
      <c r="Z58" s="18">
        <v>1.554</v>
      </c>
      <c r="AA58" s="18">
        <v>1.1100000000000001</v>
      </c>
      <c r="AB58" s="51">
        <v>4.7730000000000006</v>
      </c>
      <c r="AC58" s="50">
        <v>0.66600000000000004</v>
      </c>
      <c r="AD58" s="18">
        <v>1.1100000000000001</v>
      </c>
      <c r="AE58" s="18">
        <v>1.7760000000000002</v>
      </c>
      <c r="AF58" s="18">
        <v>1.3320000000000001</v>
      </c>
      <c r="AG58" s="18">
        <v>0.77700000000000002</v>
      </c>
      <c r="AH58" s="18">
        <v>1.7760000000000002</v>
      </c>
      <c r="AI58" s="18">
        <v>2.109</v>
      </c>
      <c r="AJ58" s="18">
        <v>1.1100000000000001</v>
      </c>
      <c r="AK58" s="51">
        <v>1.1100000000000001</v>
      </c>
      <c r="AL58" s="50">
        <v>1.9980000000000002</v>
      </c>
      <c r="AM58" s="18">
        <v>1.7760000000000002</v>
      </c>
      <c r="AN58" s="18">
        <v>1.3320000000000001</v>
      </c>
      <c r="AO58" s="18">
        <v>4.4400000000000004</v>
      </c>
      <c r="AP58" s="18">
        <v>1.665</v>
      </c>
      <c r="AQ58" s="18">
        <v>1.665</v>
      </c>
      <c r="AR58" s="18">
        <v>1.4430000000000003</v>
      </c>
      <c r="AS58" s="18">
        <v>2.3310000000000004</v>
      </c>
      <c r="AT58" s="51">
        <v>4.8840000000000012</v>
      </c>
      <c r="AU58" s="46">
        <f t="shared" si="0"/>
        <v>69.153000000000006</v>
      </c>
      <c r="AV58" s="26">
        <f t="shared" si="1"/>
        <v>36</v>
      </c>
      <c r="AW58" s="26">
        <f t="shared" si="2"/>
        <v>36</v>
      </c>
      <c r="AX58" s="26">
        <f t="shared" si="3"/>
        <v>29</v>
      </c>
      <c r="AY58" s="34" t="s">
        <v>101</v>
      </c>
      <c r="AZ58" s="6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1"/>
    </row>
    <row r="59" spans="1:93" ht="16" thickBot="1" x14ac:dyDescent="0.25">
      <c r="C59" s="35" t="s">
        <v>72</v>
      </c>
      <c r="D59" s="32" t="s">
        <v>73</v>
      </c>
      <c r="E59" s="9" t="s">
        <v>74</v>
      </c>
      <c r="F59" s="9" t="s">
        <v>75</v>
      </c>
      <c r="G59" s="9">
        <v>119</v>
      </c>
      <c r="H59" s="9" t="s">
        <v>76</v>
      </c>
      <c r="I59" s="9">
        <v>103.1198</v>
      </c>
      <c r="J59" s="57" t="s">
        <v>57</v>
      </c>
      <c r="K59" s="52">
        <v>1.4430000000000003</v>
      </c>
      <c r="L59" s="53">
        <v>0.77700000000000002</v>
      </c>
      <c r="M59" s="53">
        <v>0.99900000000000011</v>
      </c>
      <c r="N59" s="53">
        <v>1.4430000000000003</v>
      </c>
      <c r="O59" s="53">
        <v>4.3290000000000006</v>
      </c>
      <c r="P59" s="53">
        <v>1.554</v>
      </c>
      <c r="Q59" s="53">
        <v>1.554</v>
      </c>
      <c r="R59" s="53">
        <v>0.66600000000000004</v>
      </c>
      <c r="S59" s="54">
        <v>1.665</v>
      </c>
      <c r="T59" s="52">
        <v>1.2210000000000003</v>
      </c>
      <c r="U59" s="53">
        <v>0.77700000000000002</v>
      </c>
      <c r="V59" s="53">
        <v>1.9980000000000002</v>
      </c>
      <c r="W59" s="53">
        <v>0.88800000000000012</v>
      </c>
      <c r="X59" s="53">
        <v>1.3320000000000001</v>
      </c>
      <c r="Y59" s="53">
        <v>1.2210000000000003</v>
      </c>
      <c r="Z59" s="53">
        <v>2.4420000000000006</v>
      </c>
      <c r="AA59" s="53">
        <v>1.2210000000000003</v>
      </c>
      <c r="AB59" s="54">
        <v>2.7750000000000004</v>
      </c>
      <c r="AC59" s="52">
        <v>0.66600000000000004</v>
      </c>
      <c r="AD59" s="53">
        <v>1.2210000000000003</v>
      </c>
      <c r="AE59" s="53">
        <v>0.99900000000000011</v>
      </c>
      <c r="AF59" s="53">
        <v>0.88800000000000012</v>
      </c>
      <c r="AG59" s="53">
        <v>0.88800000000000012</v>
      </c>
      <c r="AH59" s="53">
        <v>1.2210000000000003</v>
      </c>
      <c r="AI59" s="53">
        <v>0.11100000000000002</v>
      </c>
      <c r="AJ59" s="53">
        <v>1.7760000000000002</v>
      </c>
      <c r="AK59" s="54">
        <v>0</v>
      </c>
      <c r="AL59" s="52">
        <v>1.4430000000000003</v>
      </c>
      <c r="AM59" s="53">
        <v>0.77700000000000002</v>
      </c>
      <c r="AN59" s="53">
        <v>0.55500000000000005</v>
      </c>
      <c r="AO59" s="53">
        <v>1.7760000000000002</v>
      </c>
      <c r="AP59" s="53">
        <v>1.554</v>
      </c>
      <c r="AQ59" s="53">
        <v>1.665</v>
      </c>
      <c r="AR59" s="53">
        <v>2.2200000000000002</v>
      </c>
      <c r="AS59" s="53">
        <v>4.5510000000000002</v>
      </c>
      <c r="AT59" s="54">
        <v>1.4430000000000003</v>
      </c>
      <c r="AU59" s="46">
        <f t="shared" si="0"/>
        <v>52.059000000000012</v>
      </c>
      <c r="AV59" s="26">
        <f t="shared" si="1"/>
        <v>35</v>
      </c>
      <c r="AW59" s="26">
        <f t="shared" si="2"/>
        <v>34</v>
      </c>
      <c r="AX59" s="26">
        <f t="shared" si="3"/>
        <v>25</v>
      </c>
      <c r="AY59" s="35" t="s">
        <v>72</v>
      </c>
      <c r="AZ59" s="6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1"/>
    </row>
    <row r="60" spans="1:93" x14ac:dyDescent="0.2"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</row>
    <row r="61" spans="1:93" x14ac:dyDescent="0.2">
      <c r="C61" s="1"/>
      <c r="D61" s="1"/>
      <c r="E61" s="1"/>
      <c r="F61" s="1"/>
      <c r="G61" s="1"/>
      <c r="H61" s="1"/>
      <c r="I61" s="1"/>
      <c r="J61" s="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9"/>
      <c r="AV61" s="30"/>
      <c r="AW61" s="30"/>
      <c r="AX61" s="30"/>
      <c r="AY61" s="1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1"/>
    </row>
    <row r="62" spans="1:93" x14ac:dyDescent="0.2">
      <c r="C62" s="1"/>
      <c r="D62" s="1"/>
      <c r="E62" s="1"/>
      <c r="F62" s="1"/>
      <c r="G62" s="1"/>
      <c r="H62" s="1"/>
      <c r="I62" s="1"/>
      <c r="J62" s="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9"/>
      <c r="AV62" s="30"/>
      <c r="AW62" s="30"/>
      <c r="AX62" s="30"/>
      <c r="AY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1"/>
    </row>
    <row r="63" spans="1:93" ht="16" thickBot="1" x14ac:dyDescent="0.25">
      <c r="A63" t="s">
        <v>368</v>
      </c>
      <c r="D63" s="1"/>
      <c r="E63" s="1"/>
      <c r="F63" s="1"/>
      <c r="G63" s="1"/>
      <c r="H63" s="1"/>
      <c r="I63" s="1"/>
      <c r="J63" s="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9"/>
      <c r="AV63" s="30"/>
      <c r="AW63" s="30"/>
      <c r="AX63" s="30"/>
      <c r="AY63" s="1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1"/>
    </row>
    <row r="64" spans="1:93" x14ac:dyDescent="0.2">
      <c r="C64" s="37" t="s">
        <v>279</v>
      </c>
      <c r="D64" s="32" t="s">
        <v>280</v>
      </c>
      <c r="E64" s="9" t="s">
        <v>281</v>
      </c>
      <c r="F64" s="9" t="s">
        <v>282</v>
      </c>
      <c r="G64" s="9">
        <v>5988</v>
      </c>
      <c r="H64" s="9" t="s">
        <v>223</v>
      </c>
      <c r="I64" s="9">
        <v>342.29649999999998</v>
      </c>
      <c r="J64" s="9" t="s">
        <v>57</v>
      </c>
      <c r="K64" s="18">
        <v>0.99900000000000011</v>
      </c>
      <c r="L64" s="18">
        <v>1.3320000000000001</v>
      </c>
      <c r="M64" s="18">
        <v>1.3320000000000001</v>
      </c>
      <c r="N64" s="18">
        <v>0.99900000000000011</v>
      </c>
      <c r="O64" s="18">
        <v>0.99900000000000011</v>
      </c>
      <c r="P64" s="18">
        <v>2.2200000000000002</v>
      </c>
      <c r="Q64" s="18">
        <v>0.88800000000000012</v>
      </c>
      <c r="R64" s="18">
        <v>0.88800000000000012</v>
      </c>
      <c r="S64" s="18">
        <v>0.88800000000000012</v>
      </c>
      <c r="T64" s="18">
        <v>2.5529999999999999</v>
      </c>
      <c r="U64" s="18">
        <v>0.88800000000000012</v>
      </c>
      <c r="V64" s="18">
        <v>1.4430000000000003</v>
      </c>
      <c r="W64" s="18">
        <v>5.1059999999999999</v>
      </c>
      <c r="X64" s="18">
        <v>2.109</v>
      </c>
      <c r="Y64" s="18">
        <v>1.665</v>
      </c>
      <c r="Z64" s="18">
        <v>4.3290000000000006</v>
      </c>
      <c r="AA64" s="18">
        <v>0</v>
      </c>
      <c r="AB64" s="18">
        <v>5.2170000000000005</v>
      </c>
      <c r="AC64" s="18">
        <v>0.44400000000000006</v>
      </c>
      <c r="AD64" s="18">
        <v>0</v>
      </c>
      <c r="AE64" s="18">
        <v>0.99900000000000011</v>
      </c>
      <c r="AF64" s="18">
        <v>4.6620000000000008</v>
      </c>
      <c r="AG64" s="18">
        <v>0</v>
      </c>
      <c r="AH64" s="18">
        <v>1.1100000000000001</v>
      </c>
      <c r="AI64" s="18">
        <v>1.1100000000000001</v>
      </c>
      <c r="AJ64" s="18">
        <v>1.3320000000000001</v>
      </c>
      <c r="AK64" s="18">
        <v>1.3320000000000001</v>
      </c>
      <c r="AL64" s="18">
        <v>0</v>
      </c>
      <c r="AM64" s="18">
        <v>1.2210000000000003</v>
      </c>
      <c r="AN64" s="18">
        <v>1.4430000000000003</v>
      </c>
      <c r="AO64" s="18">
        <v>2.2200000000000002</v>
      </c>
      <c r="AP64" s="18">
        <v>0</v>
      </c>
      <c r="AQ64" s="18">
        <v>2.2200000000000002</v>
      </c>
      <c r="AR64" s="18">
        <v>0</v>
      </c>
      <c r="AS64" s="18">
        <v>0</v>
      </c>
      <c r="AT64" s="18">
        <v>0</v>
      </c>
      <c r="AU64" s="25">
        <f>SUM(K64:AT64)</f>
        <v>51.948000000000008</v>
      </c>
      <c r="AV64" s="26">
        <f>COUNTIF(K64:AT64,"&lt;&gt;0")</f>
        <v>28</v>
      </c>
      <c r="AW64" s="26">
        <f>COUNTIF(K64:AT64,"&gt;0.46")</f>
        <v>27</v>
      </c>
      <c r="AX64" s="26">
        <f>COUNTIF(K64:AT64,"&gt;0.9")</f>
        <v>23</v>
      </c>
      <c r="AY64" s="9" t="s">
        <v>279</v>
      </c>
      <c r="AZ64" s="6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1"/>
    </row>
    <row r="65" spans="1:93" x14ac:dyDescent="0.2">
      <c r="C65" s="38" t="s">
        <v>195</v>
      </c>
      <c r="D65" s="32" t="s">
        <v>196</v>
      </c>
      <c r="E65" s="9" t="s">
        <v>197</v>
      </c>
      <c r="F65" s="9" t="s">
        <v>198</v>
      </c>
      <c r="G65" s="9">
        <v>10430</v>
      </c>
      <c r="H65" s="9" t="s">
        <v>199</v>
      </c>
      <c r="I65" s="9">
        <v>102.1317</v>
      </c>
      <c r="J65" s="9" t="s">
        <v>57</v>
      </c>
      <c r="K65" s="18">
        <v>2.109</v>
      </c>
      <c r="L65" s="18">
        <v>0.99900000000000011</v>
      </c>
      <c r="M65" s="18">
        <v>0.99900000000000011</v>
      </c>
      <c r="N65" s="18">
        <v>1.3320000000000001</v>
      </c>
      <c r="O65" s="18">
        <v>1.665</v>
      </c>
      <c r="P65" s="18">
        <v>1.7760000000000002</v>
      </c>
      <c r="Q65" s="18">
        <v>1.3320000000000001</v>
      </c>
      <c r="R65" s="18">
        <v>0.99900000000000011</v>
      </c>
      <c r="S65" s="18">
        <v>0.99900000000000011</v>
      </c>
      <c r="T65" s="18">
        <v>6.8820000000000006</v>
      </c>
      <c r="U65" s="18">
        <v>3.33</v>
      </c>
      <c r="V65" s="18">
        <v>2.9970000000000003</v>
      </c>
      <c r="W65" s="18">
        <v>4.4400000000000004</v>
      </c>
      <c r="X65" s="18">
        <v>4.5510000000000002</v>
      </c>
      <c r="Y65" s="18">
        <v>2.3310000000000004</v>
      </c>
      <c r="Z65" s="18">
        <v>1.665</v>
      </c>
      <c r="AA65" s="18">
        <v>0.77700000000000002</v>
      </c>
      <c r="AB65" s="18">
        <v>7.548</v>
      </c>
      <c r="AC65" s="18">
        <v>0</v>
      </c>
      <c r="AD65" s="18">
        <v>0</v>
      </c>
      <c r="AE65" s="18">
        <v>0.55500000000000005</v>
      </c>
      <c r="AF65" s="18">
        <v>0</v>
      </c>
      <c r="AG65" s="18">
        <v>0</v>
      </c>
      <c r="AH65" s="18">
        <v>0</v>
      </c>
      <c r="AI65" s="18">
        <v>0.77700000000000002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0.77700000000000002</v>
      </c>
      <c r="AR65" s="18">
        <v>0</v>
      </c>
      <c r="AS65" s="18">
        <v>0</v>
      </c>
      <c r="AT65" s="18">
        <v>0</v>
      </c>
      <c r="AU65" s="25">
        <f>SUM(K65:AT65)</f>
        <v>48.840000000000011</v>
      </c>
      <c r="AV65" s="26">
        <f>COUNTIF(K65:AT65,"&lt;&gt;0")</f>
        <v>21</v>
      </c>
      <c r="AW65" s="26">
        <f>COUNTIF(K65:AT65,"&gt;0.46")</f>
        <v>21</v>
      </c>
      <c r="AX65" s="26">
        <f>COUNTIF(K65:AT65,"&gt;0.9")</f>
        <v>17</v>
      </c>
      <c r="AY65" s="9" t="s">
        <v>195</v>
      </c>
      <c r="AZ65" s="6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1"/>
    </row>
    <row r="66" spans="1:93" x14ac:dyDescent="0.2">
      <c r="C66" s="34" t="s">
        <v>329</v>
      </c>
      <c r="D66" s="32" t="s">
        <v>330</v>
      </c>
      <c r="E66" s="9" t="s">
        <v>331</v>
      </c>
      <c r="F66" s="9" t="s">
        <v>332</v>
      </c>
      <c r="G66" s="9">
        <v>309</v>
      </c>
      <c r="H66" s="9" t="s">
        <v>333</v>
      </c>
      <c r="I66" s="9">
        <v>174.10820000000001</v>
      </c>
      <c r="J66" s="9" t="s">
        <v>57</v>
      </c>
      <c r="K66" s="18">
        <v>1.665</v>
      </c>
      <c r="L66" s="18">
        <v>1.2210000000000003</v>
      </c>
      <c r="M66" s="18">
        <v>1.665</v>
      </c>
      <c r="N66" s="18">
        <v>0.99900000000000011</v>
      </c>
      <c r="O66" s="18">
        <v>1.4430000000000003</v>
      </c>
      <c r="P66" s="18">
        <v>1.1100000000000001</v>
      </c>
      <c r="Q66" s="18">
        <v>0.99900000000000011</v>
      </c>
      <c r="R66" s="18">
        <v>1.1100000000000001</v>
      </c>
      <c r="S66" s="18">
        <v>1.1100000000000001</v>
      </c>
      <c r="T66" s="18">
        <v>0.88800000000000012</v>
      </c>
      <c r="U66" s="18">
        <v>1.4430000000000003</v>
      </c>
      <c r="V66" s="18">
        <v>1.554</v>
      </c>
      <c r="W66" s="18">
        <v>1.887</v>
      </c>
      <c r="X66" s="18">
        <v>1.3320000000000001</v>
      </c>
      <c r="Y66" s="18">
        <v>0.88800000000000012</v>
      </c>
      <c r="Z66" s="18">
        <v>0</v>
      </c>
      <c r="AA66" s="18">
        <v>1.1100000000000001</v>
      </c>
      <c r="AB66" s="18">
        <v>1.3320000000000001</v>
      </c>
      <c r="AC66" s="18">
        <v>0.44400000000000006</v>
      </c>
      <c r="AD66" s="18">
        <v>0.55500000000000005</v>
      </c>
      <c r="AE66" s="18">
        <v>0.77700000000000002</v>
      </c>
      <c r="AF66" s="18">
        <v>0.66600000000000004</v>
      </c>
      <c r="AG66" s="18">
        <v>0.44400000000000006</v>
      </c>
      <c r="AH66" s="18">
        <v>0.99900000000000011</v>
      </c>
      <c r="AI66" s="18">
        <v>1.2210000000000003</v>
      </c>
      <c r="AJ66" s="18">
        <v>0.44400000000000006</v>
      </c>
      <c r="AK66" s="18">
        <v>0</v>
      </c>
      <c r="AL66" s="18">
        <v>1.1100000000000001</v>
      </c>
      <c r="AM66" s="18">
        <v>0.88800000000000012</v>
      </c>
      <c r="AN66" s="18">
        <v>0.77700000000000002</v>
      </c>
      <c r="AO66" s="18">
        <v>1.7760000000000002</v>
      </c>
      <c r="AP66" s="18">
        <v>0</v>
      </c>
      <c r="AQ66" s="18">
        <v>1.2210000000000003</v>
      </c>
      <c r="AR66" s="18">
        <v>0.77700000000000002</v>
      </c>
      <c r="AS66" s="18">
        <v>4.3290000000000006</v>
      </c>
      <c r="AT66" s="18">
        <v>1.887</v>
      </c>
      <c r="AU66" s="25">
        <f>SUM(K66:AT66)</f>
        <v>40.071000000000005</v>
      </c>
      <c r="AV66" s="26">
        <f>COUNTIF(K66:AT66,"&lt;&gt;0")</f>
        <v>33</v>
      </c>
      <c r="AW66" s="26">
        <f>COUNTIF(K66:AT66,"&gt;0.46")</f>
        <v>30</v>
      </c>
      <c r="AX66" s="26">
        <f>COUNTIF(K66:AT66,"&gt;0.9")</f>
        <v>22</v>
      </c>
      <c r="AY66" s="9" t="s">
        <v>329</v>
      </c>
      <c r="AZ66" s="6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1"/>
    </row>
    <row r="67" spans="1:93" x14ac:dyDescent="0.2">
      <c r="C67" s="38" t="s">
        <v>264</v>
      </c>
      <c r="D67" s="32" t="s">
        <v>265</v>
      </c>
      <c r="E67" s="9" t="s">
        <v>266</v>
      </c>
      <c r="F67" s="9" t="s">
        <v>267</v>
      </c>
      <c r="G67" s="9">
        <v>1060</v>
      </c>
      <c r="H67" s="9" t="s">
        <v>268</v>
      </c>
      <c r="I67" s="9">
        <v>88.062100000000001</v>
      </c>
      <c r="J67" s="9" t="s">
        <v>57</v>
      </c>
      <c r="K67" s="18">
        <v>0</v>
      </c>
      <c r="L67" s="18">
        <v>0.44400000000000006</v>
      </c>
      <c r="M67" s="18">
        <v>0.77700000000000002</v>
      </c>
      <c r="N67" s="18">
        <v>0</v>
      </c>
      <c r="O67" s="18">
        <v>1.4430000000000003</v>
      </c>
      <c r="P67" s="18">
        <v>0.88800000000000012</v>
      </c>
      <c r="Q67" s="18">
        <v>0</v>
      </c>
      <c r="R67" s="18">
        <v>0</v>
      </c>
      <c r="S67" s="18">
        <v>0</v>
      </c>
      <c r="T67" s="18">
        <v>4.4400000000000004</v>
      </c>
      <c r="U67" s="18">
        <v>1.2210000000000003</v>
      </c>
      <c r="V67" s="18">
        <v>2.3310000000000004</v>
      </c>
      <c r="W67" s="18">
        <v>2.3310000000000004</v>
      </c>
      <c r="X67" s="18">
        <v>2.3310000000000004</v>
      </c>
      <c r="Y67" s="18">
        <v>1.665</v>
      </c>
      <c r="Z67" s="18">
        <v>0.44400000000000006</v>
      </c>
      <c r="AA67" s="18">
        <v>0.66600000000000004</v>
      </c>
      <c r="AB67" s="18">
        <v>3.9960000000000004</v>
      </c>
      <c r="AC67" s="18">
        <v>0.55500000000000005</v>
      </c>
      <c r="AD67" s="18">
        <v>0.55500000000000005</v>
      </c>
      <c r="AE67" s="18">
        <v>0.33300000000000002</v>
      </c>
      <c r="AF67" s="18">
        <v>0.55500000000000005</v>
      </c>
      <c r="AG67" s="18">
        <v>0.55500000000000005</v>
      </c>
      <c r="AH67" s="18">
        <v>0.33300000000000002</v>
      </c>
      <c r="AI67" s="18">
        <v>0.33300000000000002</v>
      </c>
      <c r="AJ67" s="18">
        <v>0.88800000000000012</v>
      </c>
      <c r="AK67" s="18">
        <v>0.33300000000000002</v>
      </c>
      <c r="AL67" s="18">
        <v>1.4430000000000003</v>
      </c>
      <c r="AM67" s="18">
        <v>0</v>
      </c>
      <c r="AN67" s="18">
        <v>0</v>
      </c>
      <c r="AO67" s="18">
        <v>2.3310000000000004</v>
      </c>
      <c r="AP67" s="18">
        <v>0.88800000000000012</v>
      </c>
      <c r="AQ67" s="18">
        <v>1.1100000000000001</v>
      </c>
      <c r="AR67" s="18">
        <v>1.3320000000000001</v>
      </c>
      <c r="AS67" s="18">
        <v>1.3320000000000001</v>
      </c>
      <c r="AT67" s="18">
        <v>2.109</v>
      </c>
      <c r="AU67" s="25">
        <f>SUM(K67:AT67)</f>
        <v>37.961999999999996</v>
      </c>
      <c r="AV67" s="26">
        <f>COUNTIF(K67:AT67,"&lt;&gt;0")</f>
        <v>29</v>
      </c>
      <c r="AW67" s="26">
        <f>COUNTIF(K67:AT67,"&gt;0.46")</f>
        <v>23</v>
      </c>
      <c r="AX67" s="26">
        <f>COUNTIF(K67:AT67,"&gt;0.9")</f>
        <v>14</v>
      </c>
      <c r="AY67" s="9" t="s">
        <v>264</v>
      </c>
      <c r="AZ67" s="6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1"/>
    </row>
    <row r="68" spans="1:93" ht="16" thickBot="1" x14ac:dyDescent="0.25">
      <c r="C68" s="43" t="s">
        <v>297</v>
      </c>
      <c r="D68" s="32" t="s">
        <v>298</v>
      </c>
      <c r="E68" s="9" t="s">
        <v>299</v>
      </c>
      <c r="F68" s="9" t="s">
        <v>300</v>
      </c>
      <c r="G68" s="9">
        <v>6057</v>
      </c>
      <c r="H68" s="9" t="s">
        <v>301</v>
      </c>
      <c r="I68" s="9">
        <v>181.1885</v>
      </c>
      <c r="J68" s="9" t="s">
        <v>57</v>
      </c>
      <c r="K68" s="18">
        <v>0.99900000000000011</v>
      </c>
      <c r="L68" s="18">
        <v>0.55500000000000005</v>
      </c>
      <c r="M68" s="18">
        <v>0</v>
      </c>
      <c r="N68" s="18">
        <v>0.88800000000000012</v>
      </c>
      <c r="O68" s="18">
        <v>1.1100000000000001</v>
      </c>
      <c r="P68" s="18">
        <v>0</v>
      </c>
      <c r="Q68" s="18">
        <v>0.88800000000000012</v>
      </c>
      <c r="R68" s="18">
        <v>0.33300000000000002</v>
      </c>
      <c r="S68" s="18">
        <v>0.33300000000000002</v>
      </c>
      <c r="T68" s="18">
        <v>0.99900000000000011</v>
      </c>
      <c r="U68" s="18">
        <v>0.77700000000000002</v>
      </c>
      <c r="V68" s="18">
        <v>0.77700000000000002</v>
      </c>
      <c r="W68" s="18">
        <v>0.77700000000000002</v>
      </c>
      <c r="X68" s="18">
        <v>1.2210000000000003</v>
      </c>
      <c r="Y68" s="18">
        <v>0.77700000000000002</v>
      </c>
      <c r="Z68" s="18">
        <v>1.2210000000000003</v>
      </c>
      <c r="AA68" s="18">
        <v>1.4430000000000003</v>
      </c>
      <c r="AB68" s="18">
        <v>1.7760000000000002</v>
      </c>
      <c r="AC68" s="18">
        <v>0.22200000000000003</v>
      </c>
      <c r="AD68" s="18">
        <v>0.22200000000000003</v>
      </c>
      <c r="AE68" s="18">
        <v>0.22200000000000003</v>
      </c>
      <c r="AF68" s="18">
        <v>0.66600000000000004</v>
      </c>
      <c r="AG68" s="18">
        <v>0.22200000000000003</v>
      </c>
      <c r="AH68" s="18">
        <v>0.55500000000000005</v>
      </c>
      <c r="AI68" s="18">
        <v>0.33300000000000002</v>
      </c>
      <c r="AJ68" s="18">
        <v>0.66600000000000004</v>
      </c>
      <c r="AK68" s="18">
        <v>0.66600000000000004</v>
      </c>
      <c r="AL68" s="18">
        <v>1.665</v>
      </c>
      <c r="AM68" s="18">
        <v>0.88800000000000012</v>
      </c>
      <c r="AN68" s="18">
        <v>0.88800000000000012</v>
      </c>
      <c r="AO68" s="18">
        <v>4.3290000000000006</v>
      </c>
      <c r="AP68" s="18">
        <v>0.77700000000000002</v>
      </c>
      <c r="AQ68" s="18">
        <v>1.887</v>
      </c>
      <c r="AR68" s="18">
        <v>1.554</v>
      </c>
      <c r="AS68" s="18">
        <v>4.5510000000000002</v>
      </c>
      <c r="AT68" s="18">
        <v>0.77700000000000002</v>
      </c>
      <c r="AU68" s="25">
        <f>SUM(K68:AT68)</f>
        <v>35.963999999999999</v>
      </c>
      <c r="AV68" s="26">
        <f>COUNTIF(K68:AT68,"&lt;&gt;0")</f>
        <v>34</v>
      </c>
      <c r="AW68" s="26">
        <f>COUNTIF(K68:AT68,"&gt;0.46")</f>
        <v>27</v>
      </c>
      <c r="AX68" s="26">
        <f>COUNTIF(K68:AT68,"&gt;0.9")</f>
        <v>12</v>
      </c>
      <c r="AY68" s="9" t="s">
        <v>297</v>
      </c>
      <c r="AZ68" s="6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1"/>
    </row>
    <row r="69" spans="1:93" x14ac:dyDescent="0.2">
      <c r="C69" s="1"/>
      <c r="D69" s="1"/>
      <c r="E69" s="1"/>
      <c r="F69" s="1"/>
      <c r="G69" s="1"/>
      <c r="H69" s="1"/>
      <c r="I69" s="1"/>
      <c r="J69" s="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9"/>
      <c r="AV69" s="30"/>
      <c r="AW69" s="30"/>
      <c r="AX69" s="30"/>
      <c r="AY69" s="1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1"/>
    </row>
    <row r="70" spans="1:93" x14ac:dyDescent="0.2">
      <c r="C70" s="1"/>
      <c r="D70" s="1"/>
      <c r="E70" s="1"/>
      <c r="F70" s="1"/>
      <c r="G70" s="1"/>
      <c r="H70" s="1"/>
      <c r="I70" s="1"/>
      <c r="J70" s="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9"/>
      <c r="AV70" s="30"/>
      <c r="AW70" s="30"/>
      <c r="AX70" s="30"/>
      <c r="AY70" s="1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1"/>
    </row>
    <row r="71" spans="1:93" x14ac:dyDescent="0.2">
      <c r="A71" t="s">
        <v>359</v>
      </c>
      <c r="C71" s="1" t="s">
        <v>360</v>
      </c>
      <c r="D71" s="1"/>
      <c r="E71" s="1"/>
      <c r="F71" s="1"/>
      <c r="G71" s="1"/>
      <c r="H71" s="1"/>
      <c r="I71" s="1"/>
      <c r="J71" s="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9"/>
      <c r="AV71" s="30"/>
      <c r="AW71" s="30"/>
      <c r="AX71" s="30"/>
      <c r="AY71" s="1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1"/>
    </row>
    <row r="72" spans="1:93" x14ac:dyDescent="0.2">
      <c r="C72" s="9" t="s">
        <v>181</v>
      </c>
      <c r="D72" s="9" t="s">
        <v>182</v>
      </c>
      <c r="E72" s="9" t="s">
        <v>183</v>
      </c>
      <c r="F72" s="9" t="s">
        <v>184</v>
      </c>
      <c r="G72" s="9">
        <v>6021</v>
      </c>
      <c r="H72" s="9" t="s">
        <v>185</v>
      </c>
      <c r="I72" s="9">
        <v>268.22609999999997</v>
      </c>
      <c r="J72" s="9" t="s">
        <v>57</v>
      </c>
      <c r="K72" s="18">
        <v>0.44400000000000006</v>
      </c>
      <c r="L72" s="18">
        <v>0.22200000000000003</v>
      </c>
      <c r="M72" s="18">
        <v>0</v>
      </c>
      <c r="N72" s="18">
        <v>0</v>
      </c>
      <c r="O72" s="18">
        <v>0.22200000000000003</v>
      </c>
      <c r="P72" s="18">
        <v>0.66600000000000004</v>
      </c>
      <c r="Q72" s="18">
        <v>0</v>
      </c>
      <c r="R72" s="18">
        <v>0</v>
      </c>
      <c r="S72" s="18">
        <v>0</v>
      </c>
      <c r="T72" s="18">
        <v>1.887</v>
      </c>
      <c r="U72" s="18">
        <v>1.4430000000000003</v>
      </c>
      <c r="V72" s="18">
        <v>2.7750000000000004</v>
      </c>
      <c r="W72" s="18">
        <v>2.2200000000000002</v>
      </c>
      <c r="X72" s="18">
        <v>1.554</v>
      </c>
      <c r="Y72" s="18">
        <v>1.554</v>
      </c>
      <c r="Z72" s="18">
        <v>0.66600000000000004</v>
      </c>
      <c r="AA72" s="18">
        <v>0.99900000000000011</v>
      </c>
      <c r="AB72" s="18">
        <v>3.1080000000000001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1.1100000000000001</v>
      </c>
      <c r="AM72" s="18">
        <v>0</v>
      </c>
      <c r="AN72" s="18">
        <v>0</v>
      </c>
      <c r="AO72" s="18">
        <v>1.887</v>
      </c>
      <c r="AP72" s="18">
        <v>1.887</v>
      </c>
      <c r="AQ72" s="18">
        <v>1.887</v>
      </c>
      <c r="AR72" s="18">
        <v>0</v>
      </c>
      <c r="AS72" s="18">
        <v>0</v>
      </c>
      <c r="AT72" s="18">
        <v>1.7760000000000002</v>
      </c>
      <c r="AU72" s="25">
        <f>SUM(K72:AT72)</f>
        <v>26.307000000000002</v>
      </c>
      <c r="AV72" s="26">
        <f>COUNTIF(K72:AT72,"&lt;&gt;0")</f>
        <v>18</v>
      </c>
      <c r="AW72" s="26">
        <f>COUNTIF(K72:AT72,"&gt;0.46")</f>
        <v>15</v>
      </c>
      <c r="AX72" s="26">
        <f>COUNTIF(K72:AT72,"&gt;0.9")</f>
        <v>13</v>
      </c>
      <c r="AY72" s="9" t="s">
        <v>181</v>
      </c>
      <c r="AZ72" s="6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1"/>
    </row>
    <row r="73" spans="1:93" x14ac:dyDescent="0.2">
      <c r="C73" s="44" t="s">
        <v>186</v>
      </c>
      <c r="D73" s="9" t="s">
        <v>187</v>
      </c>
      <c r="E73" s="9" t="s">
        <v>188</v>
      </c>
      <c r="F73" s="9" t="s">
        <v>189</v>
      </c>
      <c r="G73" s="9">
        <v>6590</v>
      </c>
      <c r="H73" s="9" t="s">
        <v>115</v>
      </c>
      <c r="I73" s="9">
        <v>88.105099999999993</v>
      </c>
      <c r="J73" s="9" t="s">
        <v>57</v>
      </c>
      <c r="K73" s="18">
        <v>0.22200000000000003</v>
      </c>
      <c r="L73" s="18">
        <v>0.22200000000000003</v>
      </c>
      <c r="M73" s="18">
        <v>0.66600000000000004</v>
      </c>
      <c r="N73" s="18">
        <v>0.22200000000000003</v>
      </c>
      <c r="O73" s="18">
        <v>0.77700000000000002</v>
      </c>
      <c r="P73" s="18">
        <v>0.44400000000000006</v>
      </c>
      <c r="Q73" s="18">
        <v>0.44400000000000006</v>
      </c>
      <c r="R73" s="18">
        <v>0.11100000000000002</v>
      </c>
      <c r="S73" s="18">
        <v>0.22200000000000003</v>
      </c>
      <c r="T73" s="18">
        <v>1.1100000000000001</v>
      </c>
      <c r="U73" s="18">
        <v>0.66600000000000004</v>
      </c>
      <c r="V73" s="18">
        <v>0.44400000000000006</v>
      </c>
      <c r="W73" s="18">
        <v>0.99900000000000011</v>
      </c>
      <c r="X73" s="18">
        <v>0.99900000000000011</v>
      </c>
      <c r="Y73" s="18">
        <v>0.33300000000000002</v>
      </c>
      <c r="Z73" s="18">
        <v>0</v>
      </c>
      <c r="AA73" s="18">
        <v>0.22200000000000003</v>
      </c>
      <c r="AB73" s="18">
        <v>1.3320000000000001</v>
      </c>
      <c r="AC73" s="18">
        <v>0</v>
      </c>
      <c r="AD73" s="18">
        <v>0</v>
      </c>
      <c r="AE73" s="18">
        <v>0.22200000000000003</v>
      </c>
      <c r="AF73" s="18">
        <v>0</v>
      </c>
      <c r="AG73" s="18">
        <v>0</v>
      </c>
      <c r="AH73" s="18">
        <v>0</v>
      </c>
      <c r="AI73" s="18">
        <v>0.11100000000000002</v>
      </c>
      <c r="AJ73" s="18">
        <v>0.11100000000000002</v>
      </c>
      <c r="AK73" s="18">
        <v>0.66600000000000004</v>
      </c>
      <c r="AL73" s="18">
        <v>0.44400000000000006</v>
      </c>
      <c r="AM73" s="18">
        <v>0.33300000000000002</v>
      </c>
      <c r="AN73" s="18">
        <v>0.22200000000000003</v>
      </c>
      <c r="AO73" s="18">
        <v>0.77700000000000002</v>
      </c>
      <c r="AP73" s="18">
        <v>0.55500000000000005</v>
      </c>
      <c r="AQ73" s="18">
        <v>0.55500000000000005</v>
      </c>
      <c r="AR73" s="18">
        <v>0</v>
      </c>
      <c r="AS73" s="18">
        <v>0</v>
      </c>
      <c r="AT73" s="18">
        <v>0.77700000000000002</v>
      </c>
      <c r="AU73" s="25">
        <f>SUM(K73:AT73)</f>
        <v>14.208000000000002</v>
      </c>
      <c r="AV73" s="26">
        <f>COUNTIF(K73:AT73,"&lt;&gt;0")</f>
        <v>28</v>
      </c>
      <c r="AW73" s="26">
        <f>COUNTIF(K73:AT73,"&gt;0.46")</f>
        <v>12</v>
      </c>
      <c r="AX73" s="26">
        <f>COUNTIF(K73:AT73,"&gt;0.9")</f>
        <v>4</v>
      </c>
      <c r="AY73" s="9" t="s">
        <v>186</v>
      </c>
      <c r="AZ73" s="6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1"/>
    </row>
    <row r="74" spans="1:93" x14ac:dyDescent="0.2">
      <c r="C74" s="44" t="s">
        <v>166</v>
      </c>
      <c r="D74" s="9" t="s">
        <v>167</v>
      </c>
      <c r="E74" s="9" t="s">
        <v>168</v>
      </c>
      <c r="F74" s="9" t="s">
        <v>169</v>
      </c>
      <c r="G74" s="9">
        <v>743</v>
      </c>
      <c r="H74" s="9" t="s">
        <v>170</v>
      </c>
      <c r="I74" s="9">
        <v>132.1146</v>
      </c>
      <c r="J74" s="9" t="s">
        <v>57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0.77700000000000002</v>
      </c>
      <c r="AJ74" s="18">
        <v>0.77700000000000002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5.7720000000000011</v>
      </c>
      <c r="AU74" s="25">
        <f>SUM(K74:AT74)</f>
        <v>7.3260000000000014</v>
      </c>
      <c r="AV74" s="26">
        <f>COUNTIF(K74:AT74,"&lt;&gt;0")</f>
        <v>3</v>
      </c>
      <c r="AW74" s="26">
        <f>COUNTIF(K74:AT74,"&gt;0.46")</f>
        <v>3</v>
      </c>
      <c r="AX74" s="26">
        <f>COUNTIF(K74:AT74,"&gt;0.9")</f>
        <v>1</v>
      </c>
      <c r="AY74" s="9" t="s">
        <v>166</v>
      </c>
      <c r="AZ74" s="6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1"/>
    </row>
    <row r="75" spans="1:93" x14ac:dyDescent="0.2"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</row>
    <row r="76" spans="1:93" x14ac:dyDescent="0.2"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</row>
    <row r="77" spans="1:93" x14ac:dyDescent="0.2"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</row>
    <row r="78" spans="1:93" x14ac:dyDescent="0.2"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</row>
    <row r="79" spans="1:93" x14ac:dyDescent="0.2"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</row>
    <row r="80" spans="1:93" x14ac:dyDescent="0.2"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</row>
    <row r="81" spans="1:93" x14ac:dyDescent="0.2"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BC81" s="17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</row>
    <row r="82" spans="1:93" x14ac:dyDescent="0.2"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CN82" s="2"/>
      <c r="CO82" s="1"/>
    </row>
    <row r="83" spans="1:93" x14ac:dyDescent="0.2"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CN83" s="2"/>
      <c r="CO83" s="1"/>
    </row>
    <row r="84" spans="1:93" x14ac:dyDescent="0.2">
      <c r="A84" t="s">
        <v>367</v>
      </c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CN84" s="2"/>
      <c r="CO84" s="1"/>
    </row>
    <row r="85" spans="1:93" x14ac:dyDescent="0.2"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CN85" s="2"/>
      <c r="CO85" s="1"/>
    </row>
    <row r="86" spans="1:93" x14ac:dyDescent="0.2">
      <c r="A86" s="6" t="s">
        <v>336</v>
      </c>
      <c r="B86" s="16" t="s">
        <v>335</v>
      </c>
      <c r="C86" s="1" t="s">
        <v>128</v>
      </c>
      <c r="D86" s="1" t="s">
        <v>129</v>
      </c>
      <c r="E86" s="1" t="s">
        <v>130</v>
      </c>
      <c r="F86" s="1" t="s">
        <v>131</v>
      </c>
      <c r="G86" s="1">
        <v>702</v>
      </c>
      <c r="H86" s="1" t="s">
        <v>132</v>
      </c>
      <c r="I86" s="1">
        <v>46.068399999999997</v>
      </c>
      <c r="J86" s="1" t="s">
        <v>57</v>
      </c>
      <c r="K86" s="71">
        <v>0</v>
      </c>
      <c r="L86" s="71">
        <v>0</v>
      </c>
      <c r="M86" s="71">
        <v>0</v>
      </c>
      <c r="N86" s="71">
        <v>0</v>
      </c>
      <c r="O86" s="71">
        <v>0</v>
      </c>
      <c r="P86" s="71">
        <v>0</v>
      </c>
      <c r="Q86" s="71">
        <v>0</v>
      </c>
      <c r="R86" s="71">
        <v>0</v>
      </c>
      <c r="S86" s="71">
        <v>0</v>
      </c>
      <c r="T86" s="71">
        <v>0</v>
      </c>
      <c r="U86" s="71">
        <v>0</v>
      </c>
      <c r="V86" s="71">
        <v>0</v>
      </c>
      <c r="W86" s="71">
        <v>0</v>
      </c>
      <c r="X86" s="71">
        <v>0</v>
      </c>
      <c r="Y86" s="71">
        <v>0</v>
      </c>
      <c r="Z86" s="71">
        <v>0</v>
      </c>
      <c r="AA86" s="71">
        <v>0</v>
      </c>
      <c r="AB86" s="71">
        <v>0</v>
      </c>
      <c r="AC86" s="71">
        <v>0</v>
      </c>
      <c r="AD86" s="71">
        <v>0</v>
      </c>
      <c r="AE86" s="71">
        <v>0</v>
      </c>
      <c r="AF86" s="71">
        <v>0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  <c r="AN86" s="71">
        <v>0</v>
      </c>
      <c r="AO86" s="71">
        <v>0</v>
      </c>
      <c r="AP86" s="71">
        <v>0</v>
      </c>
      <c r="AQ86" s="71">
        <v>0</v>
      </c>
      <c r="AR86" s="71">
        <v>0</v>
      </c>
      <c r="AS86" s="71">
        <v>0</v>
      </c>
      <c r="AT86" s="71">
        <v>0</v>
      </c>
      <c r="AU86" s="2"/>
      <c r="AV86" s="2"/>
      <c r="AW86" s="2"/>
      <c r="AX86" s="2"/>
      <c r="CN86" s="2"/>
      <c r="CO86" s="1"/>
    </row>
    <row r="87" spans="1:93" x14ac:dyDescent="0.2">
      <c r="A87" s="6" t="s">
        <v>336</v>
      </c>
      <c r="B87" s="16" t="s">
        <v>335</v>
      </c>
      <c r="C87" s="1" t="s">
        <v>229</v>
      </c>
      <c r="D87" s="1" t="s">
        <v>230</v>
      </c>
      <c r="E87" s="1" t="s">
        <v>231</v>
      </c>
      <c r="F87" s="1" t="s">
        <v>232</v>
      </c>
      <c r="G87" s="1">
        <v>887</v>
      </c>
      <c r="H87" s="1" t="s">
        <v>233</v>
      </c>
      <c r="I87" s="1">
        <v>32.041899999999998</v>
      </c>
      <c r="J87" s="1" t="s">
        <v>57</v>
      </c>
      <c r="K87" s="71">
        <v>0</v>
      </c>
      <c r="L87" s="71">
        <v>0</v>
      </c>
      <c r="M87" s="71">
        <v>0</v>
      </c>
      <c r="N87" s="71">
        <v>0</v>
      </c>
      <c r="O87" s="71">
        <v>0</v>
      </c>
      <c r="P87" s="71">
        <v>0</v>
      </c>
      <c r="Q87" s="71">
        <v>0</v>
      </c>
      <c r="R87" s="71">
        <v>0</v>
      </c>
      <c r="S87" s="71">
        <v>0</v>
      </c>
      <c r="T87" s="71">
        <v>0</v>
      </c>
      <c r="U87" s="71">
        <v>0</v>
      </c>
      <c r="V87" s="71">
        <v>0</v>
      </c>
      <c r="W87" s="71">
        <v>0</v>
      </c>
      <c r="X87" s="71">
        <v>0</v>
      </c>
      <c r="Y87" s="71">
        <v>0</v>
      </c>
      <c r="Z87" s="71">
        <v>0</v>
      </c>
      <c r="AA87" s="71">
        <v>0</v>
      </c>
      <c r="AB87" s="71">
        <v>0</v>
      </c>
      <c r="AC87" s="71">
        <v>0</v>
      </c>
      <c r="AD87" s="71">
        <v>0</v>
      </c>
      <c r="AE87" s="71">
        <v>0</v>
      </c>
      <c r="AF87" s="71">
        <v>0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  <c r="AN87" s="71">
        <v>0</v>
      </c>
      <c r="AO87" s="71">
        <v>0</v>
      </c>
      <c r="AP87" s="71">
        <v>0</v>
      </c>
      <c r="AQ87" s="71">
        <v>0</v>
      </c>
      <c r="AR87" s="71">
        <v>0</v>
      </c>
      <c r="AS87" s="71">
        <v>0</v>
      </c>
      <c r="AT87" s="71">
        <v>0</v>
      </c>
      <c r="AU87" s="2"/>
      <c r="AV87" s="2"/>
      <c r="AW87" s="2"/>
      <c r="AX87" s="2"/>
      <c r="CN87" s="2"/>
      <c r="CO87" s="20"/>
    </row>
    <row r="88" spans="1:93" x14ac:dyDescent="0.2">
      <c r="CN88" s="2"/>
      <c r="CO88" s="1"/>
    </row>
    <row r="89" spans="1:93" x14ac:dyDescent="0.2">
      <c r="B89" s="36" t="s">
        <v>338</v>
      </c>
      <c r="C89" s="1" t="s">
        <v>126</v>
      </c>
      <c r="G89" s="1">
        <v>16217602</v>
      </c>
      <c r="H89" s="1" t="s">
        <v>127</v>
      </c>
      <c r="I89" s="1">
        <v>202.37690000000001</v>
      </c>
      <c r="J89" s="1" t="s">
        <v>57</v>
      </c>
      <c r="K89" s="2">
        <v>499.8</v>
      </c>
      <c r="L89" s="2">
        <v>499.8</v>
      </c>
      <c r="M89" s="2">
        <v>499.8</v>
      </c>
      <c r="N89" s="2">
        <v>499.8</v>
      </c>
      <c r="O89" s="2">
        <v>499.5</v>
      </c>
      <c r="P89" s="2">
        <v>499.5</v>
      </c>
      <c r="Q89" s="2">
        <v>499.8</v>
      </c>
      <c r="R89" s="2">
        <v>499.8</v>
      </c>
      <c r="S89" s="2">
        <v>499.8</v>
      </c>
      <c r="T89" s="2">
        <v>499.8</v>
      </c>
      <c r="U89" s="2">
        <v>499.8</v>
      </c>
      <c r="V89" s="2">
        <v>499.8</v>
      </c>
      <c r="W89" s="2">
        <v>499.8</v>
      </c>
      <c r="X89" s="2">
        <v>499.8</v>
      </c>
      <c r="Y89" s="2">
        <v>499.8</v>
      </c>
      <c r="Z89" s="2">
        <v>499.8</v>
      </c>
      <c r="AA89" s="2">
        <v>499.8</v>
      </c>
      <c r="AB89" s="2">
        <v>499.8</v>
      </c>
      <c r="AC89" s="2">
        <v>499.7</v>
      </c>
      <c r="AD89" s="2">
        <v>499.7</v>
      </c>
      <c r="AE89" s="2">
        <v>499.7</v>
      </c>
      <c r="AF89" s="2">
        <v>499.7</v>
      </c>
      <c r="AG89" s="2">
        <v>499.7</v>
      </c>
      <c r="AH89" s="2">
        <v>499.7</v>
      </c>
      <c r="AI89" s="2">
        <v>500</v>
      </c>
      <c r="AJ89" s="2">
        <v>499.8</v>
      </c>
      <c r="AK89" s="2">
        <v>499.8</v>
      </c>
      <c r="AL89" s="2">
        <v>499.9</v>
      </c>
      <c r="AM89" s="2">
        <v>499.9</v>
      </c>
      <c r="AN89" s="2">
        <v>499.9</v>
      </c>
      <c r="AO89" s="2">
        <v>499.9</v>
      </c>
      <c r="AP89" s="2">
        <v>499.9</v>
      </c>
      <c r="AQ89" s="2">
        <v>499.9</v>
      </c>
      <c r="AR89" s="2">
        <v>499.9</v>
      </c>
      <c r="AS89" s="2">
        <v>499.9</v>
      </c>
      <c r="AT89" s="2">
        <v>499.9</v>
      </c>
      <c r="AU89" s="2"/>
      <c r="AV89" s="2"/>
      <c r="AW89" s="2"/>
      <c r="AX89" s="2"/>
      <c r="CN89" s="2"/>
      <c r="CO89" s="1"/>
    </row>
    <row r="90" spans="1:93" x14ac:dyDescent="0.2">
      <c r="CN90" s="2"/>
      <c r="CO90" s="1"/>
    </row>
    <row r="91" spans="1:93" x14ac:dyDescent="0.2">
      <c r="CN91" s="2"/>
      <c r="CO91" s="1"/>
    </row>
    <row r="92" spans="1:93" x14ac:dyDescent="0.2">
      <c r="CN92" s="2"/>
      <c r="CO92" s="1"/>
    </row>
    <row r="93" spans="1:93" x14ac:dyDescent="0.2">
      <c r="CN93" s="2"/>
      <c r="CO93" s="1"/>
    </row>
    <row r="94" spans="1:93" x14ac:dyDescent="0.2">
      <c r="CN94" s="2"/>
      <c r="CO94" s="1"/>
    </row>
    <row r="95" spans="1:93" x14ac:dyDescent="0.2">
      <c r="CN95" s="2"/>
      <c r="CO95" s="1"/>
    </row>
    <row r="96" spans="1:93" x14ac:dyDescent="0.2">
      <c r="CN96" s="2"/>
      <c r="CO96" s="1"/>
    </row>
    <row r="97" spans="11:93" x14ac:dyDescent="0.2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0"/>
      <c r="CN97" s="2"/>
      <c r="CO97" s="20"/>
    </row>
    <row r="98" spans="11:93" x14ac:dyDescent="0.2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0"/>
      <c r="CN98" s="2"/>
      <c r="CO98" s="20"/>
    </row>
    <row r="99" spans="11:93" x14ac:dyDescent="0.2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0"/>
      <c r="CN99" s="2"/>
      <c r="CO99" s="1"/>
    </row>
    <row r="100" spans="11:93" x14ac:dyDescent="0.2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0"/>
      <c r="CN100" s="2"/>
      <c r="CO100" s="1"/>
    </row>
    <row r="101" spans="11:93" x14ac:dyDescent="0.2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0"/>
      <c r="CN101" s="2"/>
      <c r="CO101" s="1"/>
    </row>
    <row r="102" spans="11:93" x14ac:dyDescent="0.2">
      <c r="CN102" s="2"/>
      <c r="CO102" s="1"/>
    </row>
    <row r="103" spans="11:93" x14ac:dyDescent="0.2">
      <c r="CN103" s="2"/>
      <c r="CO103" s="1"/>
    </row>
    <row r="104" spans="11:93" x14ac:dyDescent="0.2">
      <c r="CN104" s="2"/>
      <c r="CO104" s="1"/>
    </row>
    <row r="105" spans="11:93" x14ac:dyDescent="0.2">
      <c r="CN105" s="2"/>
      <c r="CO105" s="1"/>
    </row>
    <row r="106" spans="11:93" x14ac:dyDescent="0.2">
      <c r="CN106" s="2"/>
      <c r="CO106" s="1"/>
    </row>
    <row r="107" spans="11:93" x14ac:dyDescent="0.2"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CN107" s="2"/>
      <c r="CO107" s="1"/>
    </row>
    <row r="108" spans="11:93" x14ac:dyDescent="0.2"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CN108" s="2"/>
      <c r="CO108" s="1"/>
    </row>
    <row r="109" spans="11:93" x14ac:dyDescent="0.2"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CN109" s="2"/>
      <c r="CO109" s="1"/>
    </row>
    <row r="110" spans="11:93" x14ac:dyDescent="0.2"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CN110" s="2"/>
      <c r="CO110" s="1"/>
    </row>
    <row r="111" spans="11:93" x14ac:dyDescent="0.2"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CN111" s="2"/>
      <c r="CO111" s="1"/>
    </row>
    <row r="112" spans="11:93" x14ac:dyDescent="0.2">
      <c r="CN112" s="2"/>
      <c r="CO112" s="1"/>
    </row>
    <row r="113" spans="11:93" x14ac:dyDescent="0.2">
      <c r="CN113" s="2"/>
      <c r="CO113" s="1"/>
    </row>
    <row r="114" spans="11:93" x14ac:dyDescent="0.2">
      <c r="CN114" s="2"/>
      <c r="CO114" s="1"/>
    </row>
    <row r="115" spans="11:93" x14ac:dyDescent="0.2">
      <c r="CN115" s="2"/>
      <c r="CO115" s="1"/>
    </row>
    <row r="116" spans="11:93" x14ac:dyDescent="0.2">
      <c r="CN116" s="2"/>
      <c r="CO116" s="1"/>
    </row>
    <row r="117" spans="11:93" x14ac:dyDescent="0.2">
      <c r="AY117" s="20"/>
      <c r="CN117" s="2"/>
      <c r="CO117" s="1"/>
    </row>
    <row r="118" spans="11:93" x14ac:dyDescent="0.2">
      <c r="AY118" s="20"/>
      <c r="CN118" s="2"/>
      <c r="CO118" s="1"/>
    </row>
    <row r="119" spans="11:93" x14ac:dyDescent="0.2">
      <c r="AY119" s="20"/>
      <c r="CN119" s="2"/>
      <c r="CO119" s="1"/>
    </row>
    <row r="120" spans="11:93" x14ac:dyDescent="0.2">
      <c r="AY120" s="20"/>
      <c r="CN120" s="2"/>
      <c r="CO120" s="1"/>
    </row>
    <row r="121" spans="11:93" x14ac:dyDescent="0.2">
      <c r="AY121" s="20"/>
      <c r="CN121" s="2"/>
      <c r="CO121" s="20"/>
    </row>
    <row r="122" spans="11:93" x14ac:dyDescent="0.2">
      <c r="CN122" s="2"/>
      <c r="CO122" s="20"/>
    </row>
    <row r="123" spans="11:93" x14ac:dyDescent="0.2">
      <c r="CN123" s="2"/>
      <c r="CO123" s="1"/>
    </row>
    <row r="124" spans="11:93" x14ac:dyDescent="0.2">
      <c r="CN124" s="2"/>
      <c r="CO124" s="1"/>
    </row>
    <row r="125" spans="11:93" x14ac:dyDescent="0.2">
      <c r="CN125" s="2"/>
      <c r="CO125" s="1"/>
    </row>
    <row r="126" spans="11:93" x14ac:dyDescent="0.2">
      <c r="CN126" s="2"/>
      <c r="CO126" s="1"/>
    </row>
    <row r="127" spans="11:93" x14ac:dyDescent="0.2"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0"/>
      <c r="CN127" s="2"/>
      <c r="CO127" s="1"/>
    </row>
    <row r="128" spans="11:93" x14ac:dyDescent="0.2"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0"/>
      <c r="CN128" s="2"/>
      <c r="CO128" s="1"/>
    </row>
    <row r="129" spans="11:93" x14ac:dyDescent="0.2"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0"/>
      <c r="CN129" s="2"/>
      <c r="CO129" s="1"/>
    </row>
    <row r="130" spans="11:93" x14ac:dyDescent="0.2"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0"/>
      <c r="CN130" s="2"/>
      <c r="CO130" s="1"/>
    </row>
    <row r="131" spans="11:93" x14ac:dyDescent="0.2"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0"/>
      <c r="CN131" s="2"/>
      <c r="CO131" s="1"/>
    </row>
    <row r="132" spans="11:93" x14ac:dyDescent="0.2">
      <c r="CN132" s="2"/>
      <c r="CO132" s="1"/>
    </row>
    <row r="133" spans="11:93" x14ac:dyDescent="0.2">
      <c r="CN133" s="2"/>
      <c r="CO133" s="1"/>
    </row>
    <row r="134" spans="11:93" x14ac:dyDescent="0.2">
      <c r="CN134" s="2"/>
      <c r="CO134" s="1"/>
    </row>
    <row r="135" spans="11:93" x14ac:dyDescent="0.2">
      <c r="CN135" s="2"/>
      <c r="CO135" s="1"/>
    </row>
    <row r="136" spans="11:93" x14ac:dyDescent="0.2">
      <c r="CN136" s="2"/>
      <c r="CO136" s="1"/>
    </row>
    <row r="137" spans="11:93" x14ac:dyDescent="0.2">
      <c r="CN137" s="2"/>
      <c r="CO137" s="1"/>
    </row>
    <row r="141" spans="11:93" x14ac:dyDescent="0.2">
      <c r="BC141" s="17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</row>
    <row r="142" spans="11:93" x14ac:dyDescent="0.2"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1"/>
    </row>
    <row r="143" spans="11:93" x14ac:dyDescent="0.2"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1"/>
    </row>
    <row r="144" spans="11:93" x14ac:dyDescent="0.2"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1"/>
    </row>
    <row r="145" spans="56:93" x14ac:dyDescent="0.2"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1"/>
    </row>
    <row r="146" spans="56:93" x14ac:dyDescent="0.2"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1"/>
    </row>
    <row r="147" spans="56:93" x14ac:dyDescent="0.2"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"/>
      <c r="CO147" s="20"/>
    </row>
    <row r="148" spans="56:93" x14ac:dyDescent="0.2"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1"/>
    </row>
    <row r="149" spans="56:93" x14ac:dyDescent="0.2"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1"/>
    </row>
    <row r="150" spans="56:93" x14ac:dyDescent="0.2"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1"/>
    </row>
    <row r="151" spans="56:93" x14ac:dyDescent="0.2"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1"/>
    </row>
    <row r="152" spans="56:93" x14ac:dyDescent="0.2"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1"/>
    </row>
    <row r="153" spans="56:93" x14ac:dyDescent="0.2"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1"/>
    </row>
    <row r="154" spans="56:93" x14ac:dyDescent="0.2"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1"/>
    </row>
    <row r="155" spans="56:93" x14ac:dyDescent="0.2"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1"/>
    </row>
    <row r="156" spans="56:93" x14ac:dyDescent="0.2"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1"/>
    </row>
    <row r="157" spans="56:93" x14ac:dyDescent="0.2"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"/>
      <c r="CO157" s="20"/>
    </row>
    <row r="158" spans="56:93" x14ac:dyDescent="0.2"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"/>
      <c r="CO158" s="20"/>
    </row>
    <row r="159" spans="56:93" x14ac:dyDescent="0.2"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1"/>
    </row>
    <row r="160" spans="56:93" x14ac:dyDescent="0.2"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1"/>
    </row>
    <row r="161" spans="56:93" x14ac:dyDescent="0.2"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1"/>
    </row>
    <row r="162" spans="56:93" x14ac:dyDescent="0.2"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1"/>
    </row>
    <row r="163" spans="56:93" x14ac:dyDescent="0.2"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1"/>
    </row>
    <row r="164" spans="56:93" x14ac:dyDescent="0.2"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1"/>
    </row>
    <row r="165" spans="56:93" x14ac:dyDescent="0.2"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1"/>
    </row>
    <row r="166" spans="56:93" x14ac:dyDescent="0.2"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1"/>
    </row>
    <row r="167" spans="56:93" x14ac:dyDescent="0.2"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1"/>
    </row>
    <row r="168" spans="56:93" x14ac:dyDescent="0.2"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1"/>
    </row>
    <row r="169" spans="56:93" x14ac:dyDescent="0.2"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1"/>
    </row>
    <row r="170" spans="56:93" x14ac:dyDescent="0.2"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1"/>
    </row>
    <row r="171" spans="56:93" x14ac:dyDescent="0.2"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1"/>
    </row>
    <row r="172" spans="56:93" x14ac:dyDescent="0.2"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1"/>
    </row>
    <row r="173" spans="56:93" x14ac:dyDescent="0.2"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1"/>
    </row>
    <row r="174" spans="56:93" x14ac:dyDescent="0.2"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1"/>
    </row>
    <row r="175" spans="56:93" x14ac:dyDescent="0.2"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1"/>
    </row>
    <row r="176" spans="56:93" x14ac:dyDescent="0.2"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1"/>
    </row>
    <row r="177" spans="56:93" x14ac:dyDescent="0.2"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1"/>
    </row>
    <row r="178" spans="56:93" x14ac:dyDescent="0.2"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1"/>
    </row>
    <row r="179" spans="56:93" x14ac:dyDescent="0.2"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1"/>
    </row>
    <row r="180" spans="56:93" x14ac:dyDescent="0.2"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1"/>
    </row>
    <row r="181" spans="56:93" x14ac:dyDescent="0.2"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"/>
      <c r="CO181" s="20"/>
    </row>
    <row r="182" spans="56:93" x14ac:dyDescent="0.2"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"/>
      <c r="CO182" s="20"/>
    </row>
    <row r="183" spans="56:93" x14ac:dyDescent="0.2"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1"/>
    </row>
    <row r="184" spans="56:93" x14ac:dyDescent="0.2"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1"/>
    </row>
    <row r="185" spans="56:93" x14ac:dyDescent="0.2"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1"/>
    </row>
    <row r="186" spans="56:93" x14ac:dyDescent="0.2"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1"/>
    </row>
    <row r="187" spans="56:93" x14ac:dyDescent="0.2"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1"/>
    </row>
    <row r="188" spans="56:93" x14ac:dyDescent="0.2"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1"/>
    </row>
    <row r="189" spans="56:93" x14ac:dyDescent="0.2"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1"/>
    </row>
    <row r="190" spans="56:93" x14ac:dyDescent="0.2"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1"/>
    </row>
    <row r="191" spans="56:93" x14ac:dyDescent="0.2"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1"/>
    </row>
    <row r="192" spans="56:93" x14ac:dyDescent="0.2"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1"/>
    </row>
    <row r="193" spans="55:93" x14ac:dyDescent="0.2"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1"/>
    </row>
    <row r="194" spans="55:93" x14ac:dyDescent="0.2"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1"/>
    </row>
    <row r="195" spans="55:93" x14ac:dyDescent="0.2"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1"/>
    </row>
    <row r="196" spans="55:93" x14ac:dyDescent="0.2"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1"/>
    </row>
    <row r="197" spans="55:93" x14ac:dyDescent="0.2"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1"/>
    </row>
    <row r="206" spans="55:93" x14ac:dyDescent="0.2">
      <c r="BC206" s="17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</row>
    <row r="207" spans="55:93" x14ac:dyDescent="0.2"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1"/>
    </row>
    <row r="208" spans="55:93" x14ac:dyDescent="0.2"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1"/>
    </row>
    <row r="209" spans="56:93" x14ac:dyDescent="0.2"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1"/>
    </row>
    <row r="210" spans="56:93" x14ac:dyDescent="0.2"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1"/>
    </row>
    <row r="211" spans="56:93" x14ac:dyDescent="0.2"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1"/>
    </row>
    <row r="212" spans="56:93" x14ac:dyDescent="0.2"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"/>
      <c r="CO212" s="20"/>
    </row>
    <row r="213" spans="56:93" x14ac:dyDescent="0.2"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1"/>
    </row>
    <row r="214" spans="56:93" x14ac:dyDescent="0.2"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1"/>
    </row>
    <row r="215" spans="56:93" x14ac:dyDescent="0.2"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1"/>
    </row>
    <row r="216" spans="56:93" x14ac:dyDescent="0.2"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1"/>
    </row>
    <row r="217" spans="56:93" x14ac:dyDescent="0.2"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1"/>
    </row>
    <row r="218" spans="56:93" x14ac:dyDescent="0.2"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1"/>
    </row>
    <row r="219" spans="56:93" x14ac:dyDescent="0.2"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1"/>
    </row>
    <row r="220" spans="56:93" x14ac:dyDescent="0.2"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1"/>
    </row>
    <row r="221" spans="56:93" x14ac:dyDescent="0.2"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1"/>
    </row>
    <row r="222" spans="56:93" x14ac:dyDescent="0.2"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"/>
      <c r="CO222" s="20"/>
    </row>
    <row r="223" spans="56:93" x14ac:dyDescent="0.2"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"/>
      <c r="CO223" s="20"/>
    </row>
    <row r="224" spans="56:93" x14ac:dyDescent="0.2"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1"/>
    </row>
    <row r="225" spans="56:93" x14ac:dyDescent="0.2"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1"/>
    </row>
    <row r="226" spans="56:93" x14ac:dyDescent="0.2"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1"/>
    </row>
    <row r="227" spans="56:93" x14ac:dyDescent="0.2"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1"/>
    </row>
    <row r="228" spans="56:93" x14ac:dyDescent="0.2"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1"/>
    </row>
    <row r="229" spans="56:93" x14ac:dyDescent="0.2"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1"/>
    </row>
    <row r="230" spans="56:93" x14ac:dyDescent="0.2"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1"/>
    </row>
    <row r="231" spans="56:93" x14ac:dyDescent="0.2"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1"/>
    </row>
    <row r="232" spans="56:93" x14ac:dyDescent="0.2"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1"/>
    </row>
    <row r="233" spans="56:93" x14ac:dyDescent="0.2"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1"/>
    </row>
    <row r="234" spans="56:93" x14ac:dyDescent="0.2"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1"/>
    </row>
    <row r="235" spans="56:93" x14ac:dyDescent="0.2"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1"/>
    </row>
    <row r="236" spans="56:93" x14ac:dyDescent="0.2"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1"/>
    </row>
    <row r="237" spans="56:93" x14ac:dyDescent="0.2"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1"/>
    </row>
    <row r="238" spans="56:93" x14ac:dyDescent="0.2"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1"/>
    </row>
    <row r="239" spans="56:93" x14ac:dyDescent="0.2"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1"/>
    </row>
    <row r="240" spans="56:93" x14ac:dyDescent="0.2"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1"/>
    </row>
    <row r="241" spans="56:93" x14ac:dyDescent="0.2"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1"/>
    </row>
    <row r="242" spans="56:93" x14ac:dyDescent="0.2"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1"/>
    </row>
    <row r="243" spans="56:93" x14ac:dyDescent="0.2"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1"/>
    </row>
    <row r="244" spans="56:93" x14ac:dyDescent="0.2"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1"/>
    </row>
    <row r="245" spans="56:93" x14ac:dyDescent="0.2"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1"/>
    </row>
    <row r="246" spans="56:93" x14ac:dyDescent="0.2"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"/>
      <c r="CO246" s="20"/>
    </row>
    <row r="247" spans="56:93" x14ac:dyDescent="0.2"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"/>
      <c r="CO247" s="20"/>
    </row>
    <row r="248" spans="56:93" x14ac:dyDescent="0.2"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1"/>
    </row>
    <row r="249" spans="56:93" x14ac:dyDescent="0.2"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1"/>
    </row>
    <row r="250" spans="56:93" x14ac:dyDescent="0.2"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1"/>
    </row>
    <row r="251" spans="56:93" x14ac:dyDescent="0.2"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1"/>
    </row>
    <row r="252" spans="56:93" x14ac:dyDescent="0.2"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1"/>
    </row>
    <row r="253" spans="56:93" x14ac:dyDescent="0.2"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1"/>
    </row>
    <row r="254" spans="56:93" x14ac:dyDescent="0.2"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1"/>
    </row>
    <row r="255" spans="56:93" x14ac:dyDescent="0.2"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1"/>
    </row>
    <row r="256" spans="56:93" x14ac:dyDescent="0.2"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1"/>
    </row>
    <row r="257" spans="56:93" x14ac:dyDescent="0.2"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1"/>
    </row>
    <row r="258" spans="56:93" x14ac:dyDescent="0.2"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1"/>
    </row>
    <row r="259" spans="56:93" x14ac:dyDescent="0.2"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1"/>
    </row>
    <row r="260" spans="56:93" x14ac:dyDescent="0.2"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1"/>
    </row>
    <row r="261" spans="56:93" x14ac:dyDescent="0.2"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1"/>
    </row>
    <row r="262" spans="56:93" x14ac:dyDescent="0.2"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1"/>
    </row>
  </sheetData>
  <mergeCells count="4">
    <mergeCell ref="K10:S10"/>
    <mergeCell ref="T10:AB10"/>
    <mergeCell ref="AC10:AK10"/>
    <mergeCell ref="AL10:AT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66"/>
  <sheetViews>
    <sheetView workbookViewId="0"/>
  </sheetViews>
  <sheetFormatPr baseColWidth="10" defaultColWidth="21.6640625" defaultRowHeight="15" x14ac:dyDescent="0.2"/>
  <sheetData>
    <row r="1" spans="1:45" x14ac:dyDescent="0.2">
      <c r="A1" s="1" t="s">
        <v>0</v>
      </c>
      <c r="B1" s="1" t="s">
        <v>334</v>
      </c>
    </row>
    <row r="2" spans="1:45" x14ac:dyDescent="0.2">
      <c r="A2" s="1" t="s">
        <v>2</v>
      </c>
      <c r="B2" s="1" t="s">
        <v>3</v>
      </c>
    </row>
    <row r="3" spans="1:45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1" t="s">
        <v>38</v>
      </c>
      <c r="AK3" s="1" t="s">
        <v>39</v>
      </c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 t="s">
        <v>45</v>
      </c>
      <c r="AR3" s="1" t="s">
        <v>46</v>
      </c>
      <c r="AS3" s="1" t="s">
        <v>47</v>
      </c>
    </row>
    <row r="4" spans="1:45" x14ac:dyDescent="0.2">
      <c r="A4" s="1" t="s">
        <v>48</v>
      </c>
      <c r="I4" s="1">
        <v>800.3</v>
      </c>
      <c r="J4" s="1">
        <v>800.3</v>
      </c>
      <c r="K4" s="1">
        <v>800.3</v>
      </c>
      <c r="L4" s="1">
        <v>800.3</v>
      </c>
      <c r="M4" s="1">
        <v>800.3</v>
      </c>
      <c r="N4" s="1">
        <v>800.3</v>
      </c>
      <c r="O4" s="1">
        <v>800.3</v>
      </c>
      <c r="P4" s="1">
        <v>800.3</v>
      </c>
      <c r="Q4" s="1">
        <v>800.3</v>
      </c>
      <c r="R4" s="1">
        <v>800.3</v>
      </c>
      <c r="S4" s="1">
        <v>800.3</v>
      </c>
      <c r="T4" s="1">
        <v>800.3</v>
      </c>
      <c r="U4" s="1">
        <v>800.3</v>
      </c>
      <c r="V4" s="1">
        <v>800.3</v>
      </c>
      <c r="W4" s="1">
        <v>800.3</v>
      </c>
      <c r="X4" s="1">
        <v>800.3</v>
      </c>
      <c r="Y4" s="1">
        <v>800.3</v>
      </c>
      <c r="Z4" s="1">
        <v>800.3</v>
      </c>
      <c r="AA4" s="1">
        <v>800.3</v>
      </c>
      <c r="AB4" s="1">
        <v>800.3</v>
      </c>
      <c r="AC4" s="1">
        <v>800.3</v>
      </c>
      <c r="AD4" s="1">
        <v>800.3</v>
      </c>
      <c r="AE4" s="1">
        <v>800.3</v>
      </c>
      <c r="AF4" s="1">
        <v>800.3</v>
      </c>
      <c r="AG4" s="1">
        <v>800.3</v>
      </c>
      <c r="AH4" s="1">
        <v>800.3</v>
      </c>
      <c r="AI4" s="1">
        <v>800.3</v>
      </c>
      <c r="AJ4" s="1">
        <v>800.3</v>
      </c>
      <c r="AK4" s="1">
        <v>800.3</v>
      </c>
      <c r="AL4" s="1">
        <v>800.3</v>
      </c>
      <c r="AM4" s="1">
        <v>800.3</v>
      </c>
      <c r="AN4" s="1">
        <v>800.3</v>
      </c>
      <c r="AO4" s="1">
        <v>800.3</v>
      </c>
      <c r="AP4" s="1">
        <v>800.3</v>
      </c>
      <c r="AQ4" s="1">
        <v>800.3</v>
      </c>
      <c r="AR4" s="1">
        <v>800.3</v>
      </c>
      <c r="AS4" s="1">
        <v>800.3</v>
      </c>
    </row>
    <row r="5" spans="1:45" x14ac:dyDescent="0.2">
      <c r="A5" s="1" t="s">
        <v>49</v>
      </c>
    </row>
    <row r="6" spans="1:45" x14ac:dyDescent="0.2">
      <c r="A6" s="1" t="s">
        <v>50</v>
      </c>
      <c r="I6" s="1" t="s">
        <v>51</v>
      </c>
      <c r="J6" s="1" t="s">
        <v>51</v>
      </c>
      <c r="K6" s="1" t="s">
        <v>51</v>
      </c>
      <c r="L6" s="1" t="s">
        <v>51</v>
      </c>
      <c r="M6" s="1" t="s">
        <v>51</v>
      </c>
      <c r="N6" s="1" t="s">
        <v>51</v>
      </c>
      <c r="O6" s="1" t="s">
        <v>51</v>
      </c>
      <c r="P6" s="1" t="s">
        <v>51</v>
      </c>
      <c r="Q6" s="1" t="s">
        <v>51</v>
      </c>
      <c r="R6" s="1" t="s">
        <v>51</v>
      </c>
      <c r="S6" s="1" t="s">
        <v>51</v>
      </c>
      <c r="T6" s="1" t="s">
        <v>51</v>
      </c>
      <c r="U6" s="1" t="s">
        <v>51</v>
      </c>
      <c r="V6" s="1" t="s">
        <v>51</v>
      </c>
      <c r="W6" s="1" t="s">
        <v>51</v>
      </c>
      <c r="X6" s="1" t="s">
        <v>51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 s="1" t="s">
        <v>51</v>
      </c>
      <c r="AP6" s="1" t="s">
        <v>51</v>
      </c>
      <c r="AQ6" s="1" t="s">
        <v>51</v>
      </c>
      <c r="AR6" s="1" t="s">
        <v>51</v>
      </c>
      <c r="AS6" s="1" t="s">
        <v>51</v>
      </c>
    </row>
    <row r="7" spans="1:45" x14ac:dyDescent="0.2">
      <c r="A7" s="1" t="s">
        <v>52</v>
      </c>
    </row>
    <row r="8" spans="1:45" x14ac:dyDescent="0.2">
      <c r="A8" s="1" t="s">
        <v>53</v>
      </c>
      <c r="B8" s="1" t="s">
        <v>54</v>
      </c>
      <c r="D8" s="1" t="s">
        <v>55</v>
      </c>
      <c r="E8" s="1">
        <v>12046</v>
      </c>
      <c r="F8" s="1" t="s">
        <v>56</v>
      </c>
      <c r="G8" s="1">
        <v>146.1412</v>
      </c>
      <c r="H8" s="1" t="s">
        <v>57</v>
      </c>
      <c r="I8" s="2">
        <v>0</v>
      </c>
      <c r="J8" s="2">
        <v>0</v>
      </c>
      <c r="K8" s="2">
        <v>0</v>
      </c>
      <c r="L8" s="2">
        <v>0</v>
      </c>
      <c r="M8" s="2">
        <v>0.1</v>
      </c>
      <c r="N8" s="2">
        <v>0.1</v>
      </c>
      <c r="O8" s="2">
        <v>0</v>
      </c>
      <c r="P8" s="2">
        <v>0</v>
      </c>
      <c r="Q8" s="2">
        <v>0</v>
      </c>
      <c r="R8" s="2">
        <v>0.3</v>
      </c>
      <c r="S8" s="2">
        <v>0.1</v>
      </c>
      <c r="T8" s="2">
        <v>0.1</v>
      </c>
      <c r="U8" s="2">
        <v>0.1</v>
      </c>
      <c r="V8" s="2">
        <v>0.1</v>
      </c>
      <c r="W8" s="2">
        <v>0.1</v>
      </c>
      <c r="X8" s="2">
        <v>0</v>
      </c>
      <c r="Y8" s="2">
        <v>0</v>
      </c>
      <c r="Z8" s="2">
        <v>0.1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0.1</v>
      </c>
      <c r="AK8" s="2">
        <v>0.1</v>
      </c>
      <c r="AL8" s="2">
        <v>0</v>
      </c>
      <c r="AM8" s="2">
        <v>0.1</v>
      </c>
      <c r="AN8" s="2">
        <v>0</v>
      </c>
      <c r="AO8" s="2">
        <v>0.1</v>
      </c>
      <c r="AP8" s="2">
        <v>0</v>
      </c>
      <c r="AQ8" s="2">
        <v>0.1</v>
      </c>
      <c r="AR8" s="2">
        <v>0.1</v>
      </c>
      <c r="AS8" s="2">
        <v>0</v>
      </c>
    </row>
    <row r="9" spans="1:45" x14ac:dyDescent="0.2">
      <c r="A9" s="1" t="s">
        <v>58</v>
      </c>
      <c r="B9" s="1" t="s">
        <v>59</v>
      </c>
      <c r="C9" s="1" t="s">
        <v>60</v>
      </c>
      <c r="D9" s="1" t="s">
        <v>61</v>
      </c>
      <c r="E9" s="1">
        <v>70</v>
      </c>
      <c r="F9" s="1" t="s">
        <v>62</v>
      </c>
      <c r="G9" s="1">
        <v>130.14179999999999</v>
      </c>
      <c r="H9" s="1" t="s">
        <v>57</v>
      </c>
      <c r="I9" s="2">
        <v>0</v>
      </c>
      <c r="J9" s="2">
        <v>0</v>
      </c>
      <c r="K9" s="2">
        <v>0</v>
      </c>
      <c r="L9" s="2">
        <v>0</v>
      </c>
      <c r="M9" s="2">
        <v>0.1</v>
      </c>
      <c r="N9" s="2">
        <v>0</v>
      </c>
      <c r="O9" s="2">
        <v>0</v>
      </c>
      <c r="P9" s="2">
        <v>0</v>
      </c>
      <c r="Q9" s="2">
        <v>0</v>
      </c>
      <c r="R9" s="2">
        <v>0.1</v>
      </c>
      <c r="S9" s="2">
        <v>0</v>
      </c>
      <c r="T9" s="2">
        <v>0.1</v>
      </c>
      <c r="U9" s="2">
        <v>0.1</v>
      </c>
      <c r="V9" s="2">
        <v>0.1</v>
      </c>
      <c r="W9" s="2">
        <v>0</v>
      </c>
      <c r="X9" s="2">
        <v>0</v>
      </c>
      <c r="Y9" s="2">
        <v>0</v>
      </c>
      <c r="Z9" s="2">
        <v>0.1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0.1</v>
      </c>
      <c r="AK9" s="2">
        <v>0</v>
      </c>
      <c r="AL9" s="2">
        <v>0</v>
      </c>
      <c r="AM9" s="2">
        <v>0.3</v>
      </c>
      <c r="AN9" s="2">
        <v>0</v>
      </c>
      <c r="AO9" s="2">
        <v>0</v>
      </c>
      <c r="AP9" s="2">
        <v>0.1</v>
      </c>
      <c r="AQ9" s="2">
        <v>0</v>
      </c>
      <c r="AR9" s="2">
        <v>0.1</v>
      </c>
      <c r="AS9" s="2">
        <v>0</v>
      </c>
    </row>
    <row r="10" spans="1:45" x14ac:dyDescent="0.2">
      <c r="A10" s="1" t="s">
        <v>63</v>
      </c>
      <c r="B10" s="1" t="s">
        <v>64</v>
      </c>
      <c r="C10" s="1" t="s">
        <v>65</v>
      </c>
      <c r="D10" s="1" t="s">
        <v>66</v>
      </c>
      <c r="E10" s="1">
        <v>92135</v>
      </c>
      <c r="F10" s="1" t="s">
        <v>67</v>
      </c>
      <c r="G10" s="1">
        <v>104.1045</v>
      </c>
      <c r="H10" s="1" t="s">
        <v>57</v>
      </c>
      <c r="I10" s="2">
        <v>0.2</v>
      </c>
      <c r="J10" s="2">
        <v>0.2</v>
      </c>
      <c r="K10" s="2">
        <v>0.1</v>
      </c>
      <c r="L10" s="2">
        <v>0.2</v>
      </c>
      <c r="M10" s="2">
        <v>0.2</v>
      </c>
      <c r="N10" s="2">
        <v>0.2</v>
      </c>
      <c r="O10" s="2">
        <v>0.1</v>
      </c>
      <c r="P10" s="2">
        <v>0.1</v>
      </c>
      <c r="Q10" s="2">
        <v>0.2</v>
      </c>
      <c r="R10" s="2">
        <v>0.2</v>
      </c>
      <c r="S10" s="2">
        <v>0.2</v>
      </c>
      <c r="T10" s="2">
        <v>0.3</v>
      </c>
      <c r="U10" s="2">
        <v>0.4</v>
      </c>
      <c r="V10" s="2">
        <v>0.4</v>
      </c>
      <c r="W10" s="2">
        <v>0.2</v>
      </c>
      <c r="X10" s="2">
        <v>0.2</v>
      </c>
      <c r="Y10" s="2">
        <v>0.2</v>
      </c>
      <c r="Z10" s="2">
        <v>0.9</v>
      </c>
      <c r="AA10" s="2">
        <v>0.1</v>
      </c>
      <c r="AB10" s="2">
        <v>0.1</v>
      </c>
      <c r="AC10" s="2">
        <v>0.2</v>
      </c>
      <c r="AD10" s="2">
        <v>0.2</v>
      </c>
      <c r="AE10" s="2">
        <v>0.1</v>
      </c>
      <c r="AF10" s="2">
        <v>0.2</v>
      </c>
      <c r="AG10" s="2">
        <v>0.1</v>
      </c>
      <c r="AH10" s="2">
        <v>0.2</v>
      </c>
      <c r="AI10" s="2">
        <v>0.1</v>
      </c>
      <c r="AJ10" s="2">
        <v>0.2</v>
      </c>
      <c r="AK10" s="2">
        <v>0.1</v>
      </c>
      <c r="AL10" s="2">
        <v>0.1</v>
      </c>
      <c r="AM10" s="2">
        <v>0.3</v>
      </c>
      <c r="AN10" s="2">
        <v>0.2</v>
      </c>
      <c r="AO10" s="2">
        <v>0.2</v>
      </c>
      <c r="AP10" s="2">
        <v>0.2</v>
      </c>
      <c r="AQ10" s="2">
        <v>0.1</v>
      </c>
      <c r="AR10" s="2">
        <v>0.5</v>
      </c>
      <c r="AS10" s="2">
        <v>0</v>
      </c>
    </row>
    <row r="11" spans="1:45" x14ac:dyDescent="0.2">
      <c r="A11" s="1" t="s">
        <v>68</v>
      </c>
      <c r="B11" s="1" t="s">
        <v>69</v>
      </c>
      <c r="C11" s="1" t="s">
        <v>70</v>
      </c>
      <c r="D11" s="1" t="s">
        <v>71</v>
      </c>
      <c r="E11" s="1">
        <v>47</v>
      </c>
      <c r="F11" s="1" t="s">
        <v>62</v>
      </c>
      <c r="G11" s="1">
        <v>130.14179999999999</v>
      </c>
      <c r="H11" s="1" t="s">
        <v>57</v>
      </c>
      <c r="I11" s="2">
        <v>0.1</v>
      </c>
      <c r="J11" s="2">
        <v>0.1</v>
      </c>
      <c r="K11" s="2">
        <v>0</v>
      </c>
      <c r="L11" s="2">
        <v>0</v>
      </c>
      <c r="M11" s="2">
        <v>0.1</v>
      </c>
      <c r="N11" s="2">
        <v>0.2</v>
      </c>
      <c r="O11" s="2">
        <v>0</v>
      </c>
      <c r="P11" s="2">
        <v>0</v>
      </c>
      <c r="Q11" s="2">
        <v>0</v>
      </c>
      <c r="R11" s="2">
        <v>0.1</v>
      </c>
      <c r="S11" s="2">
        <v>0.1</v>
      </c>
      <c r="T11" s="2">
        <v>0.1</v>
      </c>
      <c r="U11" s="2">
        <v>0.2</v>
      </c>
      <c r="V11" s="2">
        <v>0.1</v>
      </c>
      <c r="W11" s="2">
        <v>0.1</v>
      </c>
      <c r="X11" s="2">
        <v>0.1</v>
      </c>
      <c r="Y11" s="2">
        <v>0.1</v>
      </c>
      <c r="Z11" s="2">
        <v>0.3</v>
      </c>
      <c r="AA11" s="2">
        <v>0</v>
      </c>
      <c r="AB11" s="2">
        <v>0</v>
      </c>
      <c r="AC11" s="2">
        <v>0.1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0.1</v>
      </c>
      <c r="AK11" s="2">
        <v>0.1</v>
      </c>
      <c r="AL11" s="2">
        <v>0</v>
      </c>
      <c r="AM11" s="2">
        <v>0.2</v>
      </c>
      <c r="AN11" s="2">
        <v>0.1</v>
      </c>
      <c r="AO11" s="2">
        <v>0.1</v>
      </c>
      <c r="AP11" s="2">
        <v>0</v>
      </c>
      <c r="AQ11" s="2">
        <v>0.1</v>
      </c>
      <c r="AR11" s="2">
        <v>0.1</v>
      </c>
      <c r="AS11" s="2">
        <v>0</v>
      </c>
    </row>
    <row r="12" spans="1:45" x14ac:dyDescent="0.2">
      <c r="A12" s="1" t="s">
        <v>72</v>
      </c>
      <c r="B12" s="1" t="s">
        <v>73</v>
      </c>
      <c r="C12" s="1" t="s">
        <v>74</v>
      </c>
      <c r="D12" s="1" t="s">
        <v>75</v>
      </c>
      <c r="E12" s="1">
        <v>119</v>
      </c>
      <c r="F12" s="1" t="s">
        <v>76</v>
      </c>
      <c r="G12" s="1">
        <v>103.1198</v>
      </c>
      <c r="H12" s="1" t="s">
        <v>57</v>
      </c>
      <c r="I12" s="3">
        <v>0</v>
      </c>
      <c r="J12" s="3">
        <v>0</v>
      </c>
      <c r="K12" s="3">
        <v>0</v>
      </c>
      <c r="L12" s="3">
        <v>0</v>
      </c>
      <c r="M12" s="3">
        <v>0.1</v>
      </c>
      <c r="N12" s="3">
        <v>0</v>
      </c>
      <c r="O12" s="3">
        <v>0</v>
      </c>
      <c r="P12" s="3">
        <v>0</v>
      </c>
      <c r="Q12" s="3">
        <v>0</v>
      </c>
      <c r="R12" s="3">
        <v>0.2</v>
      </c>
      <c r="S12" s="3">
        <v>0</v>
      </c>
      <c r="T12" s="3">
        <v>0.1</v>
      </c>
      <c r="U12" s="3">
        <v>0.1</v>
      </c>
      <c r="V12" s="3">
        <v>0.1</v>
      </c>
      <c r="W12" s="3">
        <v>0</v>
      </c>
      <c r="X12" s="3">
        <v>0</v>
      </c>
      <c r="Y12" s="3">
        <v>0</v>
      </c>
      <c r="Z12" s="3">
        <v>0.1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0.1</v>
      </c>
      <c r="AK12" s="3">
        <v>0</v>
      </c>
      <c r="AL12" s="3">
        <v>0</v>
      </c>
      <c r="AM12" s="3">
        <v>0.1</v>
      </c>
      <c r="AN12" s="3">
        <v>0</v>
      </c>
      <c r="AO12" s="3">
        <v>0.1</v>
      </c>
      <c r="AP12" s="3">
        <v>0</v>
      </c>
      <c r="AQ12" s="3">
        <v>0.1</v>
      </c>
      <c r="AR12" s="3">
        <v>0</v>
      </c>
      <c r="AS12" s="3">
        <v>0</v>
      </c>
    </row>
    <row r="13" spans="1:45" x14ac:dyDescent="0.2">
      <c r="A13" s="1" t="s">
        <v>77</v>
      </c>
      <c r="B13" s="1" t="s">
        <v>78</v>
      </c>
      <c r="C13" s="1" t="s">
        <v>79</v>
      </c>
      <c r="D13" s="1" t="s">
        <v>80</v>
      </c>
      <c r="E13" s="1">
        <v>176</v>
      </c>
      <c r="F13" s="1" t="s">
        <v>81</v>
      </c>
      <c r="G13" s="1">
        <v>60.052</v>
      </c>
      <c r="H13" s="1" t="s">
        <v>57</v>
      </c>
      <c r="I13" s="2">
        <v>1.3</v>
      </c>
      <c r="J13" s="2">
        <v>0.6</v>
      </c>
      <c r="K13" s="2">
        <v>1.2</v>
      </c>
      <c r="L13" s="2">
        <v>1</v>
      </c>
      <c r="M13" s="2">
        <v>1.1000000000000001</v>
      </c>
      <c r="N13" s="2">
        <v>1.2</v>
      </c>
      <c r="O13" s="2">
        <v>0.9</v>
      </c>
      <c r="P13" s="2">
        <v>0.9</v>
      </c>
      <c r="Q13" s="2">
        <v>0.5</v>
      </c>
      <c r="R13" s="2">
        <v>2.4</v>
      </c>
      <c r="S13" s="2">
        <v>1.2</v>
      </c>
      <c r="T13" s="2">
        <v>1.5</v>
      </c>
      <c r="U13" s="2">
        <v>1.1000000000000001</v>
      </c>
      <c r="V13" s="2">
        <v>0.9</v>
      </c>
      <c r="W13" s="2">
        <v>0.3</v>
      </c>
      <c r="X13" s="2">
        <v>0.4</v>
      </c>
      <c r="Y13" s="2">
        <v>1</v>
      </c>
      <c r="Z13" s="2">
        <v>2.5</v>
      </c>
      <c r="AA13" s="2">
        <v>0.5</v>
      </c>
      <c r="AB13" s="2">
        <v>0.5</v>
      </c>
      <c r="AC13" s="2">
        <v>1.3</v>
      </c>
      <c r="AD13" s="2">
        <v>0.6</v>
      </c>
      <c r="AE13" s="2">
        <v>0.2</v>
      </c>
      <c r="AF13" s="2">
        <v>0.3</v>
      </c>
      <c r="AG13" s="2">
        <v>0.4</v>
      </c>
      <c r="AH13" s="2">
        <v>0.4</v>
      </c>
      <c r="AI13" s="2">
        <v>0.1</v>
      </c>
      <c r="AJ13" s="2">
        <v>0.6</v>
      </c>
      <c r="AK13" s="2">
        <v>0.2</v>
      </c>
      <c r="AL13" s="2">
        <v>0.6</v>
      </c>
      <c r="AM13" s="2">
        <v>1.1000000000000001</v>
      </c>
      <c r="AN13" s="2">
        <v>0.6</v>
      </c>
      <c r="AO13" s="2">
        <v>0.9</v>
      </c>
      <c r="AP13" s="2">
        <v>0.5</v>
      </c>
      <c r="AQ13" s="2">
        <v>0.2</v>
      </c>
      <c r="AR13" s="2">
        <v>1.3</v>
      </c>
      <c r="AS13" s="2">
        <v>0</v>
      </c>
    </row>
    <row r="14" spans="1:45" x14ac:dyDescent="0.2">
      <c r="A14" s="1" t="s">
        <v>82</v>
      </c>
      <c r="B14" s="1" t="s">
        <v>83</v>
      </c>
      <c r="C14" s="1" t="s">
        <v>84</v>
      </c>
      <c r="D14" s="1" t="s">
        <v>85</v>
      </c>
      <c r="E14" s="1">
        <v>96</v>
      </c>
      <c r="F14" s="1" t="s">
        <v>86</v>
      </c>
      <c r="G14" s="1">
        <v>102.0886</v>
      </c>
      <c r="H14" s="1" t="s">
        <v>57</v>
      </c>
      <c r="I14" s="2">
        <v>0.3</v>
      </c>
      <c r="J14" s="2">
        <v>0.2</v>
      </c>
      <c r="K14" s="2">
        <v>0</v>
      </c>
      <c r="L14" s="2">
        <v>0.2</v>
      </c>
      <c r="M14" s="2">
        <v>0</v>
      </c>
      <c r="N14" s="2">
        <v>0.1</v>
      </c>
      <c r="O14" s="2">
        <v>0.1</v>
      </c>
      <c r="P14" s="2">
        <v>0.1</v>
      </c>
      <c r="Q14" s="2">
        <v>0.2</v>
      </c>
      <c r="R14" s="2">
        <v>0.1</v>
      </c>
      <c r="S14" s="2">
        <v>0.1</v>
      </c>
      <c r="T14" s="2">
        <v>0.6</v>
      </c>
      <c r="U14" s="2">
        <v>0.3</v>
      </c>
      <c r="V14" s="2">
        <v>0.2</v>
      </c>
      <c r="W14" s="2">
        <v>0.1</v>
      </c>
      <c r="X14" s="2">
        <v>0.1</v>
      </c>
      <c r="Y14" s="2">
        <v>0.1</v>
      </c>
      <c r="Z14" s="2">
        <v>0.2</v>
      </c>
      <c r="AA14" s="2">
        <v>0.2</v>
      </c>
      <c r="AB14" s="2">
        <v>0.1</v>
      </c>
      <c r="AC14" s="2">
        <v>0.2</v>
      </c>
      <c r="AD14" s="2">
        <v>0.5</v>
      </c>
      <c r="AE14" s="2">
        <v>0.3</v>
      </c>
      <c r="AF14" s="2">
        <v>0.2</v>
      </c>
      <c r="AG14" s="2">
        <v>0.1</v>
      </c>
      <c r="AH14" s="2">
        <v>0.2</v>
      </c>
      <c r="AI14" s="2">
        <v>0.2</v>
      </c>
      <c r="AJ14" s="2">
        <v>0</v>
      </c>
      <c r="AK14" s="2">
        <v>0.3</v>
      </c>
      <c r="AL14" s="2">
        <v>0.3</v>
      </c>
      <c r="AM14" s="2">
        <v>0.1</v>
      </c>
      <c r="AN14" s="2">
        <v>0.1</v>
      </c>
      <c r="AO14" s="2">
        <v>0.1</v>
      </c>
      <c r="AP14" s="2">
        <v>0.7</v>
      </c>
      <c r="AQ14" s="2">
        <v>0.1</v>
      </c>
      <c r="AR14" s="2">
        <v>0.7</v>
      </c>
      <c r="AS14" s="2">
        <v>0</v>
      </c>
    </row>
    <row r="15" spans="1:45" x14ac:dyDescent="0.2">
      <c r="A15" s="1" t="s">
        <v>87</v>
      </c>
      <c r="B15" s="1" t="s">
        <v>88</v>
      </c>
      <c r="C15" s="1" t="s">
        <v>89</v>
      </c>
      <c r="D15" s="1" t="s">
        <v>90</v>
      </c>
      <c r="E15" s="1">
        <v>196</v>
      </c>
      <c r="F15" s="1" t="s">
        <v>56</v>
      </c>
      <c r="G15" s="1">
        <v>146.1412</v>
      </c>
      <c r="H15" s="1" t="s">
        <v>57</v>
      </c>
      <c r="I15" s="2">
        <v>0.3</v>
      </c>
      <c r="J15" s="2">
        <v>0.2</v>
      </c>
      <c r="K15" s="2">
        <v>0</v>
      </c>
      <c r="L15" s="2">
        <v>0.2</v>
      </c>
      <c r="M15" s="2">
        <v>0.1</v>
      </c>
      <c r="N15" s="2">
        <v>0.1</v>
      </c>
      <c r="O15" s="2">
        <v>0.1</v>
      </c>
      <c r="P15" s="2">
        <v>0.4</v>
      </c>
      <c r="Q15" s="2">
        <v>0.4</v>
      </c>
      <c r="R15" s="2">
        <v>0.2</v>
      </c>
      <c r="S15" s="2">
        <v>0.2</v>
      </c>
      <c r="T15" s="2">
        <v>0.6</v>
      </c>
      <c r="U15" s="2">
        <v>0.3</v>
      </c>
      <c r="V15" s="2">
        <v>0.2</v>
      </c>
      <c r="W15" s="2">
        <v>0.1</v>
      </c>
      <c r="X15" s="2">
        <v>0.1</v>
      </c>
      <c r="Y15" s="2">
        <v>0.2</v>
      </c>
      <c r="Z15" s="2">
        <v>0.2</v>
      </c>
      <c r="AA15" s="2">
        <v>0.5</v>
      </c>
      <c r="AB15" s="2">
        <v>0.3</v>
      </c>
      <c r="AC15" s="2">
        <v>0.5</v>
      </c>
      <c r="AD15" s="2">
        <v>0.5</v>
      </c>
      <c r="AE15" s="2">
        <v>0.5</v>
      </c>
      <c r="AF15" s="2">
        <v>0.2</v>
      </c>
      <c r="AG15" s="2">
        <v>0.2</v>
      </c>
      <c r="AH15" s="2">
        <v>0.2</v>
      </c>
      <c r="AI15" s="2">
        <v>0.2</v>
      </c>
      <c r="AJ15" s="2">
        <v>0.1</v>
      </c>
      <c r="AK15" s="2">
        <v>0.2</v>
      </c>
      <c r="AL15" s="2">
        <v>0.3</v>
      </c>
      <c r="AM15" s="2">
        <v>0.2</v>
      </c>
      <c r="AN15" s="2">
        <v>0.1</v>
      </c>
      <c r="AO15" s="2">
        <v>0.1</v>
      </c>
      <c r="AP15" s="2">
        <v>0.7</v>
      </c>
      <c r="AQ15" s="2">
        <v>0.1</v>
      </c>
      <c r="AR15" s="2">
        <v>0.7</v>
      </c>
      <c r="AS15" s="2">
        <v>0</v>
      </c>
    </row>
    <row r="16" spans="1:45" x14ac:dyDescent="0.2">
      <c r="A16" s="1" t="s">
        <v>91</v>
      </c>
      <c r="B16" s="1" t="s">
        <v>92</v>
      </c>
      <c r="C16" s="1" t="s">
        <v>93</v>
      </c>
      <c r="D16" s="1" t="s">
        <v>94</v>
      </c>
      <c r="E16" s="1">
        <v>5950</v>
      </c>
      <c r="F16" s="1" t="s">
        <v>95</v>
      </c>
      <c r="G16" s="1">
        <v>89.093199999999996</v>
      </c>
      <c r="H16" s="1" t="s">
        <v>57</v>
      </c>
      <c r="I16" s="2">
        <v>0.2</v>
      </c>
      <c r="J16" s="2">
        <v>0.1</v>
      </c>
      <c r="K16" s="2">
        <v>0.1</v>
      </c>
      <c r="L16" s="2">
        <v>0.1</v>
      </c>
      <c r="M16" s="2">
        <v>1.1000000000000001</v>
      </c>
      <c r="N16" s="2">
        <v>0.2</v>
      </c>
      <c r="O16" s="2">
        <v>0.2</v>
      </c>
      <c r="P16" s="2">
        <v>0.1</v>
      </c>
      <c r="Q16" s="2">
        <v>0.1</v>
      </c>
      <c r="R16" s="2">
        <v>2.9</v>
      </c>
      <c r="S16" s="2">
        <v>0.4</v>
      </c>
      <c r="T16" s="2">
        <v>0.6</v>
      </c>
      <c r="U16" s="2">
        <v>0.8</v>
      </c>
      <c r="V16" s="2">
        <v>0.5</v>
      </c>
      <c r="W16" s="2">
        <v>0.2</v>
      </c>
      <c r="X16" s="2">
        <v>0.2</v>
      </c>
      <c r="Y16" s="2">
        <v>0.2</v>
      </c>
      <c r="Z16" s="2">
        <v>0.6</v>
      </c>
      <c r="AA16" s="2">
        <v>0.2</v>
      </c>
      <c r="AB16" s="2">
        <v>0.2</v>
      </c>
      <c r="AC16" s="2">
        <v>0.2</v>
      </c>
      <c r="AD16" s="2">
        <v>0.2</v>
      </c>
      <c r="AE16" s="2">
        <v>0.1</v>
      </c>
      <c r="AF16" s="2">
        <v>0.1</v>
      </c>
      <c r="AG16" s="2">
        <v>0.1</v>
      </c>
      <c r="AH16" s="2">
        <v>0.1</v>
      </c>
      <c r="AI16" s="2">
        <v>0</v>
      </c>
      <c r="AJ16" s="2">
        <v>0.4</v>
      </c>
      <c r="AK16" s="2">
        <v>0.1</v>
      </c>
      <c r="AL16" s="2">
        <v>0.1</v>
      </c>
      <c r="AM16" s="2">
        <v>2.1</v>
      </c>
      <c r="AN16" s="2">
        <v>0.1</v>
      </c>
      <c r="AO16" s="2">
        <v>0.7</v>
      </c>
      <c r="AP16" s="2">
        <v>0.2</v>
      </c>
      <c r="AQ16" s="2">
        <v>0.2</v>
      </c>
      <c r="AR16" s="2">
        <v>0.3</v>
      </c>
      <c r="AS16" s="2">
        <v>0</v>
      </c>
    </row>
    <row r="17" spans="1:45" x14ac:dyDescent="0.2">
      <c r="A17" s="1" t="s">
        <v>96</v>
      </c>
      <c r="B17" s="1" t="s">
        <v>97</v>
      </c>
      <c r="C17" s="1" t="s">
        <v>98</v>
      </c>
      <c r="D17" s="1" t="s">
        <v>99</v>
      </c>
      <c r="E17" s="1">
        <v>5960</v>
      </c>
      <c r="F17" s="1" t="s">
        <v>100</v>
      </c>
      <c r="G17" s="1">
        <v>133.1027</v>
      </c>
      <c r="H17" s="1" t="s">
        <v>57</v>
      </c>
      <c r="I17" s="2">
        <v>0.2</v>
      </c>
      <c r="J17" s="2">
        <v>0.1</v>
      </c>
      <c r="K17" s="2">
        <v>0.1</v>
      </c>
      <c r="L17" s="2">
        <v>0.1</v>
      </c>
      <c r="M17" s="2">
        <v>0.3</v>
      </c>
      <c r="N17" s="2">
        <v>0.1</v>
      </c>
      <c r="O17" s="2">
        <v>0.1</v>
      </c>
      <c r="P17" s="2">
        <v>0.1</v>
      </c>
      <c r="Q17" s="2">
        <v>0.1</v>
      </c>
      <c r="R17" s="2">
        <v>0.5</v>
      </c>
      <c r="S17" s="2">
        <v>0.2</v>
      </c>
      <c r="T17" s="2">
        <v>0.3</v>
      </c>
      <c r="U17" s="2">
        <v>0.3</v>
      </c>
      <c r="V17" s="2">
        <v>0.5</v>
      </c>
      <c r="W17" s="2">
        <v>0.2</v>
      </c>
      <c r="X17" s="2">
        <v>0.1</v>
      </c>
      <c r="Y17" s="2">
        <v>0.1</v>
      </c>
      <c r="Z17" s="2">
        <v>0.4</v>
      </c>
      <c r="AA17" s="2">
        <v>0.1</v>
      </c>
      <c r="AB17" s="2">
        <v>0.1</v>
      </c>
      <c r="AC17" s="2">
        <v>0.1</v>
      </c>
      <c r="AD17" s="2">
        <v>0.1</v>
      </c>
      <c r="AE17" s="2">
        <v>0.1</v>
      </c>
      <c r="AF17" s="2">
        <v>0.1</v>
      </c>
      <c r="AG17" s="2">
        <v>0.1</v>
      </c>
      <c r="AH17" s="2">
        <v>0.1</v>
      </c>
      <c r="AI17" s="2">
        <v>0</v>
      </c>
      <c r="AJ17" s="2">
        <v>0.2</v>
      </c>
      <c r="AK17" s="2">
        <v>0.1</v>
      </c>
      <c r="AL17" s="2">
        <v>0.1</v>
      </c>
      <c r="AM17" s="2">
        <v>0.8</v>
      </c>
      <c r="AN17" s="2">
        <v>0.1</v>
      </c>
      <c r="AO17" s="2">
        <v>0.3</v>
      </c>
      <c r="AP17" s="2">
        <v>0.1</v>
      </c>
      <c r="AQ17" s="2">
        <v>0.3</v>
      </c>
      <c r="AR17" s="2">
        <v>0.2</v>
      </c>
      <c r="AS17" s="2">
        <v>0</v>
      </c>
    </row>
    <row r="18" spans="1:45" x14ac:dyDescent="0.2">
      <c r="A18" s="1" t="s">
        <v>101</v>
      </c>
      <c r="B18" s="1" t="s">
        <v>102</v>
      </c>
      <c r="C18" s="1" t="s">
        <v>103</v>
      </c>
      <c r="D18" s="1" t="s">
        <v>104</v>
      </c>
      <c r="E18" s="1">
        <v>243</v>
      </c>
      <c r="F18" s="1" t="s">
        <v>105</v>
      </c>
      <c r="G18" s="1">
        <v>122.12130000000001</v>
      </c>
      <c r="H18" s="1" t="s">
        <v>57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">
      <c r="A19" s="1" t="s">
        <v>106</v>
      </c>
      <c r="B19" s="1" t="s">
        <v>107</v>
      </c>
      <c r="C19" s="1" t="s">
        <v>108</v>
      </c>
      <c r="D19" s="1" t="s">
        <v>109</v>
      </c>
      <c r="E19" s="1">
        <v>248</v>
      </c>
      <c r="F19" s="1" t="s">
        <v>110</v>
      </c>
      <c r="G19" s="1">
        <v>117.1463</v>
      </c>
      <c r="H19" s="1" t="s">
        <v>57</v>
      </c>
      <c r="I19" s="2">
        <v>0.1</v>
      </c>
      <c r="J19" s="2">
        <v>0</v>
      </c>
      <c r="K19" s="2">
        <v>0.1</v>
      </c>
      <c r="L19" s="2">
        <v>0</v>
      </c>
      <c r="M19" s="2">
        <v>0.1</v>
      </c>
      <c r="N19" s="2">
        <v>0</v>
      </c>
      <c r="O19" s="2">
        <v>0.1</v>
      </c>
      <c r="P19" s="2">
        <v>0</v>
      </c>
      <c r="Q19" s="2">
        <v>0.1</v>
      </c>
      <c r="R19" s="2">
        <v>0.2</v>
      </c>
      <c r="S19" s="2">
        <v>0.1</v>
      </c>
      <c r="T19" s="2">
        <v>0.1</v>
      </c>
      <c r="U19" s="2">
        <v>0.1</v>
      </c>
      <c r="V19" s="2">
        <v>0.1</v>
      </c>
      <c r="W19" s="2">
        <v>0.1</v>
      </c>
      <c r="X19" s="2">
        <v>0.2</v>
      </c>
      <c r="Y19" s="2">
        <v>0</v>
      </c>
      <c r="Z19" s="2">
        <v>0.2</v>
      </c>
      <c r="AA19" s="2">
        <v>0</v>
      </c>
      <c r="AB19" s="2">
        <v>0.1</v>
      </c>
      <c r="AC19" s="2">
        <v>0</v>
      </c>
      <c r="AD19" s="2">
        <v>0.1</v>
      </c>
      <c r="AE19" s="2">
        <v>0.1</v>
      </c>
      <c r="AF19" s="2">
        <v>0</v>
      </c>
      <c r="AG19" s="2">
        <v>0</v>
      </c>
      <c r="AH19" s="2">
        <v>0.1</v>
      </c>
      <c r="AI19" s="2">
        <v>0.2</v>
      </c>
      <c r="AJ19" s="2">
        <v>0.2</v>
      </c>
      <c r="AK19" s="2">
        <v>0.1</v>
      </c>
      <c r="AL19" s="2">
        <v>0.1</v>
      </c>
      <c r="AM19" s="2">
        <v>0.2</v>
      </c>
      <c r="AN19" s="2">
        <v>0.1</v>
      </c>
      <c r="AO19" s="2">
        <v>0.1</v>
      </c>
      <c r="AP19" s="2">
        <v>0.1</v>
      </c>
      <c r="AQ19" s="2">
        <v>0.4</v>
      </c>
      <c r="AR19" s="2">
        <v>0.1</v>
      </c>
      <c r="AS19" s="2">
        <v>0</v>
      </c>
    </row>
    <row r="20" spans="1:45" x14ac:dyDescent="0.2">
      <c r="A20" s="1" t="s">
        <v>111</v>
      </c>
      <c r="B20" s="1" t="s">
        <v>112</v>
      </c>
      <c r="C20" s="1" t="s">
        <v>113</v>
      </c>
      <c r="D20" s="1" t="s">
        <v>114</v>
      </c>
      <c r="E20" s="1">
        <v>264</v>
      </c>
      <c r="F20" s="1" t="s">
        <v>115</v>
      </c>
      <c r="G20" s="1">
        <v>88.105099999999993</v>
      </c>
      <c r="H20" s="1" t="s">
        <v>57</v>
      </c>
      <c r="I20" s="2">
        <v>0.6</v>
      </c>
      <c r="J20" s="2">
        <v>0.4</v>
      </c>
      <c r="K20" s="2">
        <v>0.1</v>
      </c>
      <c r="L20" s="2">
        <v>0.5</v>
      </c>
      <c r="M20" s="2">
        <v>0.8</v>
      </c>
      <c r="N20" s="2">
        <v>0.7</v>
      </c>
      <c r="O20" s="2">
        <v>0.2</v>
      </c>
      <c r="P20" s="2">
        <v>0.4</v>
      </c>
      <c r="Q20" s="2">
        <v>0.6</v>
      </c>
      <c r="R20" s="2">
        <v>1.2</v>
      </c>
      <c r="S20" s="2">
        <v>1</v>
      </c>
      <c r="T20" s="2">
        <v>1</v>
      </c>
      <c r="U20" s="2">
        <v>1.4</v>
      </c>
      <c r="V20" s="2">
        <v>1.2</v>
      </c>
      <c r="W20" s="2">
        <v>0.6</v>
      </c>
      <c r="X20" s="2">
        <v>0.4</v>
      </c>
      <c r="Y20" s="2">
        <v>0.6</v>
      </c>
      <c r="Z20" s="2">
        <v>1</v>
      </c>
      <c r="AA20" s="2">
        <v>0</v>
      </c>
      <c r="AB20" s="2">
        <v>0.4</v>
      </c>
      <c r="AC20" s="2">
        <v>0.7</v>
      </c>
      <c r="AD20" s="2">
        <v>0.1</v>
      </c>
      <c r="AE20" s="2">
        <v>0.5</v>
      </c>
      <c r="AF20" s="2">
        <v>0.3</v>
      </c>
      <c r="AG20" s="2">
        <v>0.4</v>
      </c>
      <c r="AH20" s="2">
        <v>0.1</v>
      </c>
      <c r="AI20" s="2">
        <v>0</v>
      </c>
      <c r="AJ20" s="2">
        <v>0.4</v>
      </c>
      <c r="AK20" s="2">
        <v>0.6</v>
      </c>
      <c r="AL20" s="2">
        <v>0.4</v>
      </c>
      <c r="AM20" s="2">
        <v>1.4</v>
      </c>
      <c r="AN20" s="2">
        <v>0</v>
      </c>
      <c r="AO20" s="2">
        <v>0</v>
      </c>
      <c r="AP20" s="2">
        <v>1.1000000000000001</v>
      </c>
      <c r="AQ20" s="2">
        <v>0.4</v>
      </c>
      <c r="AR20" s="2">
        <v>1.2</v>
      </c>
      <c r="AS20" s="2">
        <v>0</v>
      </c>
    </row>
    <row r="21" spans="1:45" x14ac:dyDescent="0.2">
      <c r="A21" s="1" t="s">
        <v>116</v>
      </c>
      <c r="B21" s="1" t="s">
        <v>117</v>
      </c>
      <c r="C21" s="1" t="s">
        <v>118</v>
      </c>
      <c r="D21" s="1" t="s">
        <v>119</v>
      </c>
      <c r="E21" s="1">
        <v>305</v>
      </c>
      <c r="F21" s="1" t="s">
        <v>120</v>
      </c>
      <c r="G21" s="1">
        <v>104.1708</v>
      </c>
      <c r="H21" s="1" t="s">
        <v>57</v>
      </c>
      <c r="I21" s="2">
        <v>0.1</v>
      </c>
      <c r="J21" s="2">
        <v>0.1</v>
      </c>
      <c r="K21" s="2">
        <v>0.1</v>
      </c>
      <c r="L21" s="2">
        <v>0.1</v>
      </c>
      <c r="M21" s="2">
        <v>0.1</v>
      </c>
      <c r="N21" s="2">
        <v>0.2</v>
      </c>
      <c r="O21" s="2">
        <v>0.1</v>
      </c>
      <c r="P21" s="2">
        <v>0.1</v>
      </c>
      <c r="Q21" s="2">
        <v>0.1</v>
      </c>
      <c r="R21" s="2">
        <v>0.1</v>
      </c>
      <c r="S21" s="2">
        <v>0.1</v>
      </c>
      <c r="T21" s="2">
        <v>0.2</v>
      </c>
      <c r="U21" s="2">
        <v>0.1</v>
      </c>
      <c r="V21" s="2">
        <v>0.1</v>
      </c>
      <c r="W21" s="2">
        <v>0.1</v>
      </c>
      <c r="X21" s="2">
        <v>0.2</v>
      </c>
      <c r="Y21" s="2">
        <v>0.1</v>
      </c>
      <c r="Z21" s="2">
        <v>0.1</v>
      </c>
      <c r="AA21" s="2">
        <v>0</v>
      </c>
      <c r="AB21" s="2">
        <v>0.1</v>
      </c>
      <c r="AC21" s="2">
        <v>0.1</v>
      </c>
      <c r="AD21" s="2">
        <v>0.1</v>
      </c>
      <c r="AE21" s="2">
        <v>0.2</v>
      </c>
      <c r="AF21" s="2">
        <v>0.1</v>
      </c>
      <c r="AG21" s="2">
        <v>0.1</v>
      </c>
      <c r="AH21" s="2">
        <v>0.3</v>
      </c>
      <c r="AI21" s="2">
        <v>0.1</v>
      </c>
      <c r="AJ21" s="2">
        <v>0.1</v>
      </c>
      <c r="AK21" s="2">
        <v>0.1</v>
      </c>
      <c r="AL21" s="2">
        <v>0.1</v>
      </c>
      <c r="AM21" s="2">
        <v>0.2</v>
      </c>
      <c r="AN21" s="2">
        <v>0.1</v>
      </c>
      <c r="AO21" s="2">
        <v>0.1</v>
      </c>
      <c r="AP21" s="2">
        <v>0.2</v>
      </c>
      <c r="AQ21" s="2">
        <v>0.2</v>
      </c>
      <c r="AR21" s="2">
        <v>0.2</v>
      </c>
      <c r="AS21" s="2">
        <v>0</v>
      </c>
    </row>
    <row r="22" spans="1:45" x14ac:dyDescent="0.2">
      <c r="A22" s="1" t="s">
        <v>121</v>
      </c>
      <c r="B22" s="1" t="s">
        <v>122</v>
      </c>
      <c r="C22" s="1" t="s">
        <v>123</v>
      </c>
      <c r="D22" s="1" t="s">
        <v>124</v>
      </c>
      <c r="E22" s="1">
        <v>311</v>
      </c>
      <c r="F22" s="1" t="s">
        <v>125</v>
      </c>
      <c r="G22" s="1">
        <v>192.12350000000001</v>
      </c>
      <c r="H22" s="1" t="s">
        <v>57</v>
      </c>
      <c r="I22" s="3">
        <v>0.1</v>
      </c>
      <c r="J22" s="3">
        <v>0.1</v>
      </c>
      <c r="K22" s="3">
        <v>0</v>
      </c>
      <c r="L22" s="3">
        <v>0</v>
      </c>
      <c r="M22" s="3">
        <v>0.2</v>
      </c>
      <c r="N22" s="3">
        <v>0</v>
      </c>
      <c r="O22" s="3">
        <v>0</v>
      </c>
      <c r="P22" s="3">
        <v>0</v>
      </c>
      <c r="Q22" s="3">
        <v>0</v>
      </c>
      <c r="R22" s="3">
        <v>0.2</v>
      </c>
      <c r="S22" s="3">
        <v>0.1</v>
      </c>
      <c r="T22" s="3">
        <v>0.2</v>
      </c>
      <c r="U22" s="3">
        <v>0.3</v>
      </c>
      <c r="V22" s="3">
        <v>0.2</v>
      </c>
      <c r="W22" s="3">
        <v>0.1</v>
      </c>
      <c r="X22" s="3">
        <v>0.1</v>
      </c>
      <c r="Y22" s="3">
        <v>0</v>
      </c>
      <c r="Z22" s="3">
        <v>0.3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0.1</v>
      </c>
      <c r="AK22" s="3">
        <v>0.1</v>
      </c>
      <c r="AL22" s="3">
        <v>0.1</v>
      </c>
      <c r="AM22" s="3">
        <v>0.5</v>
      </c>
      <c r="AN22" s="3">
        <v>0.1</v>
      </c>
      <c r="AO22" s="3">
        <v>0.2</v>
      </c>
      <c r="AP22" s="3">
        <v>0.3</v>
      </c>
      <c r="AQ22" s="3">
        <v>0.2</v>
      </c>
      <c r="AR22" s="3">
        <v>0.3</v>
      </c>
      <c r="AS22" s="3">
        <v>0</v>
      </c>
    </row>
    <row r="23" spans="1:45" x14ac:dyDescent="0.2">
      <c r="A23" s="1" t="s">
        <v>126</v>
      </c>
      <c r="E23" s="1">
        <v>16217602</v>
      </c>
      <c r="F23" s="1" t="s">
        <v>127</v>
      </c>
      <c r="G23" s="1">
        <v>202.37690000000001</v>
      </c>
      <c r="H23" s="1" t="s">
        <v>57</v>
      </c>
      <c r="I23" s="2">
        <v>2.8</v>
      </c>
      <c r="J23" s="2">
        <v>1.1000000000000001</v>
      </c>
      <c r="K23" s="2">
        <v>4</v>
      </c>
      <c r="L23" s="2">
        <v>2</v>
      </c>
      <c r="M23" s="2">
        <v>1.4</v>
      </c>
      <c r="N23" s="2">
        <v>1.9</v>
      </c>
      <c r="O23" s="2">
        <v>4.5999999999999996</v>
      </c>
      <c r="P23" s="2">
        <v>2.5</v>
      </c>
      <c r="Q23" s="2">
        <v>5</v>
      </c>
      <c r="R23" s="2">
        <v>0.8</v>
      </c>
      <c r="S23" s="2">
        <v>1.9</v>
      </c>
      <c r="T23" s="2">
        <v>1.2</v>
      </c>
      <c r="U23" s="2">
        <v>3.4</v>
      </c>
      <c r="V23" s="2">
        <v>2.2000000000000002</v>
      </c>
      <c r="W23" s="2">
        <v>1.5</v>
      </c>
      <c r="X23" s="2">
        <v>1.9</v>
      </c>
      <c r="Y23" s="2">
        <v>2.2000000000000002</v>
      </c>
      <c r="Z23" s="2">
        <v>6.2</v>
      </c>
      <c r="AA23" s="2">
        <v>1</v>
      </c>
      <c r="AB23" s="2">
        <v>0.7</v>
      </c>
      <c r="AC23" s="2">
        <v>4.0999999999999996</v>
      </c>
      <c r="AD23" s="2">
        <v>3.7</v>
      </c>
      <c r="AE23" s="2">
        <v>2.5</v>
      </c>
      <c r="AF23" s="2">
        <v>1.9</v>
      </c>
      <c r="AG23" s="2">
        <v>1.9</v>
      </c>
      <c r="AH23" s="2">
        <v>1.6</v>
      </c>
      <c r="AI23" s="2">
        <v>1.2</v>
      </c>
      <c r="AJ23" s="2">
        <v>0.5</v>
      </c>
      <c r="AK23" s="2">
        <v>0.4</v>
      </c>
      <c r="AL23" s="2">
        <v>0.9</v>
      </c>
      <c r="AM23" s="2">
        <v>2</v>
      </c>
      <c r="AN23" s="2">
        <v>1.7</v>
      </c>
      <c r="AO23" s="2">
        <v>2.4</v>
      </c>
      <c r="AP23" s="2">
        <v>1.3</v>
      </c>
      <c r="AQ23" s="2">
        <v>1</v>
      </c>
      <c r="AR23" s="2">
        <v>2.8</v>
      </c>
      <c r="AS23" s="2">
        <v>1.4</v>
      </c>
    </row>
    <row r="24" spans="1:45" x14ac:dyDescent="0.2">
      <c r="A24" s="1" t="s">
        <v>128</v>
      </c>
      <c r="B24" s="1" t="s">
        <v>129</v>
      </c>
      <c r="C24" s="1" t="s">
        <v>130</v>
      </c>
      <c r="D24" s="1" t="s">
        <v>131</v>
      </c>
      <c r="E24" s="1">
        <v>702</v>
      </c>
      <c r="F24" s="1" t="s">
        <v>132</v>
      </c>
      <c r="G24" s="1">
        <v>46.068399999999997</v>
      </c>
      <c r="H24" s="1" t="s">
        <v>57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s="1" t="s">
        <v>133</v>
      </c>
      <c r="B25" s="1" t="s">
        <v>134</v>
      </c>
      <c r="C25" s="1" t="s">
        <v>135</v>
      </c>
      <c r="D25" s="1" t="s">
        <v>136</v>
      </c>
      <c r="E25" s="1">
        <v>174</v>
      </c>
      <c r="F25" s="1" t="s">
        <v>137</v>
      </c>
      <c r="G25" s="1">
        <v>62.067799999999998</v>
      </c>
      <c r="H25" s="1" t="s">
        <v>57</v>
      </c>
      <c r="I25" s="2">
        <v>0.9</v>
      </c>
      <c r="J25" s="2">
        <v>0.8</v>
      </c>
      <c r="K25" s="2">
        <v>0.9</v>
      </c>
      <c r="L25" s="2">
        <v>0.7</v>
      </c>
      <c r="M25" s="2">
        <v>0.4</v>
      </c>
      <c r="N25" s="2">
        <v>1.1000000000000001</v>
      </c>
      <c r="O25" s="2">
        <v>0.6</v>
      </c>
      <c r="P25" s="2">
        <v>0.6</v>
      </c>
      <c r="Q25" s="2">
        <v>1.1000000000000001</v>
      </c>
      <c r="R25" s="2">
        <v>0.9</v>
      </c>
      <c r="S25" s="2">
        <v>0.9</v>
      </c>
      <c r="T25" s="2">
        <v>0.3</v>
      </c>
      <c r="U25" s="2">
        <v>1.2</v>
      </c>
      <c r="V25" s="2">
        <v>0.7</v>
      </c>
      <c r="W25" s="2">
        <v>0.5</v>
      </c>
      <c r="X25" s="2">
        <v>0.5</v>
      </c>
      <c r="Y25" s="2">
        <v>0.6</v>
      </c>
      <c r="Z25" s="2">
        <v>1.8</v>
      </c>
      <c r="AA25" s="2">
        <v>0.2</v>
      </c>
      <c r="AB25" s="2">
        <v>0.4</v>
      </c>
      <c r="AC25" s="2">
        <v>1</v>
      </c>
      <c r="AD25" s="2">
        <v>1</v>
      </c>
      <c r="AE25" s="2">
        <v>0.6</v>
      </c>
      <c r="AF25" s="2">
        <v>0.2</v>
      </c>
      <c r="AG25" s="2">
        <v>0.8</v>
      </c>
      <c r="AH25" s="2">
        <v>0.6</v>
      </c>
      <c r="AI25" s="2">
        <v>0.8</v>
      </c>
      <c r="AJ25" s="2">
        <v>0.7</v>
      </c>
      <c r="AK25" s="2">
        <v>0.7</v>
      </c>
      <c r="AL25" s="2">
        <v>0.6</v>
      </c>
      <c r="AM25" s="2">
        <v>0.4</v>
      </c>
      <c r="AN25" s="2">
        <v>0.7</v>
      </c>
      <c r="AO25" s="2">
        <v>0.8</v>
      </c>
      <c r="AP25" s="2">
        <v>0.4</v>
      </c>
      <c r="AQ25" s="2">
        <v>0.7</v>
      </c>
      <c r="AR25" s="2">
        <v>0.8</v>
      </c>
      <c r="AS25" s="2">
        <v>0</v>
      </c>
    </row>
    <row r="26" spans="1:45" x14ac:dyDescent="0.2">
      <c r="A26" s="1" t="s">
        <v>138</v>
      </c>
      <c r="B26" s="1" t="s">
        <v>139</v>
      </c>
      <c r="C26" s="1" t="s">
        <v>140</v>
      </c>
      <c r="D26" s="1" t="s">
        <v>141</v>
      </c>
      <c r="E26" s="1">
        <v>284</v>
      </c>
      <c r="F26" s="1" t="s">
        <v>142</v>
      </c>
      <c r="G26" s="1">
        <v>46.025399999999998</v>
      </c>
      <c r="H26" s="1" t="s">
        <v>57</v>
      </c>
      <c r="I26" s="2">
        <v>1</v>
      </c>
      <c r="J26" s="2">
        <v>1.1000000000000001</v>
      </c>
      <c r="K26" s="2">
        <v>0.3</v>
      </c>
      <c r="L26" s="2">
        <v>0.8</v>
      </c>
      <c r="M26" s="2">
        <v>0.4</v>
      </c>
      <c r="N26" s="2">
        <v>0.9</v>
      </c>
      <c r="O26" s="2">
        <v>1.2</v>
      </c>
      <c r="P26" s="2">
        <v>1.1000000000000001</v>
      </c>
      <c r="Q26" s="2">
        <v>0.7</v>
      </c>
      <c r="R26" s="2">
        <v>0.8</v>
      </c>
      <c r="S26" s="2">
        <v>0.2</v>
      </c>
      <c r="T26" s="2">
        <v>2.9</v>
      </c>
      <c r="U26" s="2">
        <v>0.9</v>
      </c>
      <c r="V26" s="2">
        <v>1.3</v>
      </c>
      <c r="W26" s="2">
        <v>1.4</v>
      </c>
      <c r="X26" s="2">
        <v>0.7</v>
      </c>
      <c r="Y26" s="2">
        <v>0.8</v>
      </c>
      <c r="Z26" s="2">
        <v>0.5</v>
      </c>
      <c r="AA26" s="2">
        <v>0.1</v>
      </c>
      <c r="AB26" s="2">
        <v>0.9</v>
      </c>
      <c r="AC26" s="2">
        <v>1.8</v>
      </c>
      <c r="AD26" s="2">
        <v>0.7</v>
      </c>
      <c r="AE26" s="2">
        <v>0.4</v>
      </c>
      <c r="AF26" s="2">
        <v>0.6</v>
      </c>
      <c r="AG26" s="2">
        <v>0.7</v>
      </c>
      <c r="AH26" s="2">
        <v>0.9</v>
      </c>
      <c r="AI26" s="2">
        <v>0.4</v>
      </c>
      <c r="AJ26" s="2">
        <v>0.1</v>
      </c>
      <c r="AK26" s="2">
        <v>0.5</v>
      </c>
      <c r="AL26" s="2">
        <v>1.3</v>
      </c>
      <c r="AM26" s="2">
        <v>0.8</v>
      </c>
      <c r="AN26" s="2">
        <v>1.3</v>
      </c>
      <c r="AO26" s="2">
        <v>0.2</v>
      </c>
      <c r="AP26" s="2">
        <v>1.2</v>
      </c>
      <c r="AQ26" s="2">
        <v>1</v>
      </c>
      <c r="AR26" s="2">
        <v>0.9</v>
      </c>
      <c r="AS26" s="2">
        <v>0.1</v>
      </c>
    </row>
    <row r="27" spans="1:45" x14ac:dyDescent="0.2">
      <c r="A27" s="1" t="s">
        <v>143</v>
      </c>
      <c r="B27" s="1" t="s">
        <v>144</v>
      </c>
      <c r="C27" s="1" t="s">
        <v>145</v>
      </c>
      <c r="D27" s="1" t="s">
        <v>146</v>
      </c>
      <c r="E27" s="1">
        <v>439163</v>
      </c>
      <c r="F27" s="1" t="s">
        <v>147</v>
      </c>
      <c r="G27" s="1">
        <v>180.1559</v>
      </c>
      <c r="H27" s="1" t="s">
        <v>57</v>
      </c>
      <c r="I27" s="3">
        <v>0.8</v>
      </c>
      <c r="J27" s="3">
        <v>0.5</v>
      </c>
      <c r="K27" s="3">
        <v>0.5</v>
      </c>
      <c r="L27" s="3">
        <v>0.7</v>
      </c>
      <c r="M27" s="3">
        <v>1.5</v>
      </c>
      <c r="N27" s="3">
        <v>2.4</v>
      </c>
      <c r="O27" s="3">
        <v>0.5</v>
      </c>
      <c r="P27" s="3">
        <v>0.6</v>
      </c>
      <c r="Q27" s="3">
        <v>0.5</v>
      </c>
      <c r="R27" s="3">
        <v>1</v>
      </c>
      <c r="S27" s="3">
        <v>0.4</v>
      </c>
      <c r="T27" s="3">
        <v>1.4</v>
      </c>
      <c r="U27" s="3">
        <v>2.6</v>
      </c>
      <c r="V27" s="3">
        <v>2.2000000000000002</v>
      </c>
      <c r="W27" s="3">
        <v>0.9</v>
      </c>
      <c r="X27" s="3">
        <v>1</v>
      </c>
      <c r="Y27" s="3">
        <v>0.3</v>
      </c>
      <c r="Z27" s="3">
        <v>2.2000000000000002</v>
      </c>
      <c r="AA27" s="3">
        <v>0.2</v>
      </c>
      <c r="AB27" s="3">
        <v>0.4</v>
      </c>
      <c r="AC27" s="3">
        <v>0.2</v>
      </c>
      <c r="AD27" s="3">
        <v>3.2</v>
      </c>
      <c r="AE27" s="3">
        <v>0.4</v>
      </c>
      <c r="AF27" s="3">
        <v>0.6</v>
      </c>
      <c r="AG27" s="3">
        <v>0.1</v>
      </c>
      <c r="AH27" s="3">
        <v>0.6</v>
      </c>
      <c r="AI27" s="3">
        <v>0.4</v>
      </c>
      <c r="AJ27" s="3">
        <v>0.6</v>
      </c>
      <c r="AK27" s="3">
        <v>0.3</v>
      </c>
      <c r="AL27" s="3">
        <v>0.2</v>
      </c>
      <c r="AM27" s="3">
        <v>0.9</v>
      </c>
      <c r="AN27" s="3">
        <v>0.6</v>
      </c>
      <c r="AO27" s="3">
        <v>0.6</v>
      </c>
      <c r="AP27" s="3">
        <v>1.3</v>
      </c>
      <c r="AQ27" s="3">
        <v>0.7</v>
      </c>
      <c r="AR27" s="3">
        <v>2.6</v>
      </c>
      <c r="AS27" s="3">
        <v>0</v>
      </c>
    </row>
    <row r="28" spans="1:45" x14ac:dyDescent="0.2">
      <c r="A28" s="1" t="s">
        <v>148</v>
      </c>
      <c r="B28" s="1" t="s">
        <v>149</v>
      </c>
      <c r="C28" s="1" t="s">
        <v>150</v>
      </c>
      <c r="D28" s="1" t="s">
        <v>151</v>
      </c>
      <c r="E28" s="1">
        <v>17106</v>
      </c>
      <c r="F28" s="1" t="s">
        <v>152</v>
      </c>
      <c r="G28" s="1">
        <v>164.15649999999999</v>
      </c>
      <c r="H28" s="1" t="s">
        <v>57</v>
      </c>
      <c r="I28" s="2">
        <v>0.8</v>
      </c>
      <c r="J28" s="2">
        <v>0.4</v>
      </c>
      <c r="K28" s="2">
        <v>0.4</v>
      </c>
      <c r="L28" s="2">
        <v>0.7</v>
      </c>
      <c r="M28" s="2">
        <v>0.9</v>
      </c>
      <c r="N28" s="2">
        <v>0.9</v>
      </c>
      <c r="O28" s="2">
        <v>0.4</v>
      </c>
      <c r="P28" s="2">
        <v>0.8</v>
      </c>
      <c r="Q28" s="2">
        <v>0.6</v>
      </c>
      <c r="R28" s="2">
        <v>0.9</v>
      </c>
      <c r="S28" s="2">
        <v>0.3</v>
      </c>
      <c r="T28" s="2">
        <v>0.7</v>
      </c>
      <c r="U28" s="2">
        <v>1.4</v>
      </c>
      <c r="V28" s="2">
        <v>1.2</v>
      </c>
      <c r="W28" s="2">
        <v>0.4</v>
      </c>
      <c r="X28" s="2">
        <v>0.4</v>
      </c>
      <c r="Y28" s="2">
        <v>0.4</v>
      </c>
      <c r="Z28" s="2">
        <v>1.1000000000000001</v>
      </c>
      <c r="AA28" s="2">
        <v>0.2</v>
      </c>
      <c r="AB28" s="2">
        <v>0.3</v>
      </c>
      <c r="AC28" s="2">
        <v>0.3</v>
      </c>
      <c r="AD28" s="2">
        <v>0.9</v>
      </c>
      <c r="AE28" s="2">
        <v>0.2</v>
      </c>
      <c r="AF28" s="2">
        <v>0.3</v>
      </c>
      <c r="AG28" s="2">
        <v>0.3</v>
      </c>
      <c r="AH28" s="2">
        <v>0.5</v>
      </c>
      <c r="AI28" s="2">
        <v>0.4</v>
      </c>
      <c r="AJ28" s="2">
        <v>0.4</v>
      </c>
      <c r="AK28" s="2">
        <v>0.3</v>
      </c>
      <c r="AL28" s="2">
        <v>0.4</v>
      </c>
      <c r="AM28" s="2">
        <v>1.1000000000000001</v>
      </c>
      <c r="AN28" s="2">
        <v>0.5</v>
      </c>
      <c r="AO28" s="2">
        <v>0.6</v>
      </c>
      <c r="AP28" s="2">
        <v>0.3</v>
      </c>
      <c r="AQ28" s="2">
        <v>0.4</v>
      </c>
      <c r="AR28" s="2">
        <v>1.5</v>
      </c>
      <c r="AS28" s="2">
        <v>0</v>
      </c>
    </row>
    <row r="29" spans="1:45" x14ac:dyDescent="0.2">
      <c r="A29" s="1" t="s">
        <v>153</v>
      </c>
      <c r="B29" s="1" t="s">
        <v>154</v>
      </c>
      <c r="C29" s="1" t="s">
        <v>155</v>
      </c>
      <c r="D29" s="1" t="s">
        <v>156</v>
      </c>
      <c r="E29" s="1">
        <v>6036</v>
      </c>
      <c r="F29" s="1" t="s">
        <v>147</v>
      </c>
      <c r="G29" s="1">
        <v>180.1559</v>
      </c>
      <c r="H29" s="1" t="s">
        <v>57</v>
      </c>
      <c r="I29" s="2">
        <v>1.2</v>
      </c>
      <c r="J29" s="2">
        <v>0.5</v>
      </c>
      <c r="K29" s="2">
        <v>0.4</v>
      </c>
      <c r="L29" s="2">
        <v>1</v>
      </c>
      <c r="M29" s="2">
        <v>1.3</v>
      </c>
      <c r="N29" s="2">
        <v>1.7</v>
      </c>
      <c r="O29" s="2">
        <v>0.8</v>
      </c>
      <c r="P29" s="2">
        <v>0.5</v>
      </c>
      <c r="Q29" s="2">
        <v>0.6</v>
      </c>
      <c r="R29" s="2">
        <v>1.1000000000000001</v>
      </c>
      <c r="S29" s="2">
        <v>0.3</v>
      </c>
      <c r="T29" s="2">
        <v>0.9</v>
      </c>
      <c r="U29" s="2">
        <v>2</v>
      </c>
      <c r="V29" s="2">
        <v>0.6</v>
      </c>
      <c r="W29" s="2">
        <v>0.6</v>
      </c>
      <c r="X29" s="2">
        <v>0.4</v>
      </c>
      <c r="Y29" s="2">
        <v>0.2</v>
      </c>
      <c r="Z29" s="2">
        <v>1.7</v>
      </c>
      <c r="AA29" s="2">
        <v>0.1</v>
      </c>
      <c r="AB29" s="2">
        <v>0.3</v>
      </c>
      <c r="AC29" s="2">
        <v>0.3</v>
      </c>
      <c r="AD29" s="2">
        <v>1.9</v>
      </c>
      <c r="AE29" s="2">
        <v>0.3</v>
      </c>
      <c r="AF29" s="2">
        <v>0.5</v>
      </c>
      <c r="AG29" s="2">
        <v>0.3</v>
      </c>
      <c r="AH29" s="2">
        <v>0.8</v>
      </c>
      <c r="AI29" s="2">
        <v>0.3</v>
      </c>
      <c r="AJ29" s="2">
        <v>0.5</v>
      </c>
      <c r="AK29" s="2">
        <v>0.4</v>
      </c>
      <c r="AL29" s="2">
        <v>0.4</v>
      </c>
      <c r="AM29" s="2">
        <v>1.8</v>
      </c>
      <c r="AN29" s="2">
        <v>0.5</v>
      </c>
      <c r="AO29" s="2">
        <v>0.4</v>
      </c>
      <c r="AP29" s="2">
        <v>0.5</v>
      </c>
      <c r="AQ29" s="2">
        <v>0.5</v>
      </c>
      <c r="AR29" s="2">
        <v>2.1</v>
      </c>
      <c r="AS29" s="2">
        <v>0</v>
      </c>
    </row>
    <row r="30" spans="1:45" x14ac:dyDescent="0.2">
      <c r="A30" s="1" t="s">
        <v>157</v>
      </c>
      <c r="B30" s="1" t="s">
        <v>158</v>
      </c>
      <c r="C30" s="1" t="s">
        <v>159</v>
      </c>
      <c r="D30" s="1" t="s">
        <v>160</v>
      </c>
      <c r="E30" s="1">
        <v>5793</v>
      </c>
      <c r="F30" s="1" t="s">
        <v>147</v>
      </c>
      <c r="G30" s="1">
        <v>180.1559</v>
      </c>
      <c r="H30" s="1" t="s">
        <v>57</v>
      </c>
      <c r="I30" s="2">
        <v>1</v>
      </c>
      <c r="J30" s="2">
        <v>0.6</v>
      </c>
      <c r="K30" s="2">
        <v>0.5</v>
      </c>
      <c r="L30" s="2">
        <v>0.6</v>
      </c>
      <c r="M30" s="2">
        <v>0.6</v>
      </c>
      <c r="N30" s="2">
        <v>1.5</v>
      </c>
      <c r="O30" s="2">
        <v>0.9</v>
      </c>
      <c r="P30" s="2">
        <v>0.5</v>
      </c>
      <c r="Q30" s="2">
        <v>0.5</v>
      </c>
      <c r="R30" s="2">
        <v>0.2</v>
      </c>
      <c r="S30" s="2">
        <v>0.4</v>
      </c>
      <c r="T30" s="2">
        <v>1</v>
      </c>
      <c r="U30" s="2">
        <v>1.6</v>
      </c>
      <c r="V30" s="2">
        <v>1.5</v>
      </c>
      <c r="W30" s="2">
        <v>0.5</v>
      </c>
      <c r="X30" s="2">
        <v>1.7</v>
      </c>
      <c r="Y30" s="2">
        <v>0.4</v>
      </c>
      <c r="Z30" s="2">
        <v>1.8</v>
      </c>
      <c r="AA30" s="2">
        <v>0.4</v>
      </c>
      <c r="AB30" s="2">
        <v>0.5</v>
      </c>
      <c r="AC30" s="2">
        <v>0.5</v>
      </c>
      <c r="AD30" s="2">
        <v>0.8</v>
      </c>
      <c r="AE30" s="2">
        <v>1.1000000000000001</v>
      </c>
      <c r="AF30" s="2">
        <v>1</v>
      </c>
      <c r="AG30" s="2">
        <v>0.2</v>
      </c>
      <c r="AH30" s="2">
        <v>1</v>
      </c>
      <c r="AI30" s="2">
        <v>0.5</v>
      </c>
      <c r="AJ30" s="2">
        <v>0.5</v>
      </c>
      <c r="AK30" s="2">
        <v>0.3</v>
      </c>
      <c r="AL30" s="2">
        <v>0.4</v>
      </c>
      <c r="AM30" s="2">
        <v>1.5</v>
      </c>
      <c r="AN30" s="2">
        <v>0.9</v>
      </c>
      <c r="AO30" s="2">
        <v>0.7</v>
      </c>
      <c r="AP30" s="2">
        <v>1.6</v>
      </c>
      <c r="AQ30" s="2">
        <v>0.7</v>
      </c>
      <c r="AR30" s="2">
        <v>2</v>
      </c>
      <c r="AS30" s="2">
        <v>0</v>
      </c>
    </row>
    <row r="31" spans="1:45" x14ac:dyDescent="0.2">
      <c r="A31" s="1" t="s">
        <v>161</v>
      </c>
      <c r="B31" s="1" t="s">
        <v>162</v>
      </c>
      <c r="C31" s="1" t="s">
        <v>163</v>
      </c>
      <c r="D31" s="1" t="s">
        <v>164</v>
      </c>
      <c r="E31" s="1">
        <v>33032</v>
      </c>
      <c r="F31" s="1" t="s">
        <v>165</v>
      </c>
      <c r="G31" s="1">
        <v>147.1293</v>
      </c>
      <c r="H31" s="1" t="s">
        <v>57</v>
      </c>
      <c r="I31" s="2">
        <v>0.3</v>
      </c>
      <c r="J31" s="2">
        <v>0.2</v>
      </c>
      <c r="K31" s="2">
        <v>0.2</v>
      </c>
      <c r="L31" s="2">
        <v>0.2</v>
      </c>
      <c r="M31" s="2">
        <v>0.4</v>
      </c>
      <c r="N31" s="2">
        <v>0.5</v>
      </c>
      <c r="O31" s="2">
        <v>0.2</v>
      </c>
      <c r="P31" s="2">
        <v>0.1</v>
      </c>
      <c r="Q31" s="2">
        <v>0.3</v>
      </c>
      <c r="R31" s="2">
        <v>1.1000000000000001</v>
      </c>
      <c r="S31" s="2">
        <v>0.3</v>
      </c>
      <c r="T31" s="2">
        <v>1.9</v>
      </c>
      <c r="U31" s="2">
        <v>0.7</v>
      </c>
      <c r="V31" s="2">
        <v>1.1000000000000001</v>
      </c>
      <c r="W31" s="2">
        <v>0.4</v>
      </c>
      <c r="X31" s="2">
        <v>0.6</v>
      </c>
      <c r="Y31" s="2">
        <v>0.2</v>
      </c>
      <c r="Z31" s="2">
        <v>1.2</v>
      </c>
      <c r="AA31" s="2">
        <v>0.2</v>
      </c>
      <c r="AB31" s="2">
        <v>0.2</v>
      </c>
      <c r="AC31" s="2">
        <v>0.3</v>
      </c>
      <c r="AD31" s="2">
        <v>0.2</v>
      </c>
      <c r="AE31" s="2">
        <v>0.3</v>
      </c>
      <c r="AF31" s="2">
        <v>0.2</v>
      </c>
      <c r="AG31" s="2">
        <v>0.2</v>
      </c>
      <c r="AH31" s="2">
        <v>0.6</v>
      </c>
      <c r="AI31" s="2">
        <v>0.2</v>
      </c>
      <c r="AJ31" s="2">
        <v>0.3</v>
      </c>
      <c r="AK31" s="2">
        <v>0.2</v>
      </c>
      <c r="AL31" s="2">
        <v>0.2</v>
      </c>
      <c r="AM31" s="2">
        <v>1.2</v>
      </c>
      <c r="AN31" s="2">
        <v>0.2</v>
      </c>
      <c r="AO31" s="2">
        <v>0.4</v>
      </c>
      <c r="AP31" s="2">
        <v>0.8</v>
      </c>
      <c r="AQ31" s="2">
        <v>0.4</v>
      </c>
      <c r="AR31" s="2">
        <v>1</v>
      </c>
      <c r="AS31" s="2">
        <v>0</v>
      </c>
    </row>
    <row r="32" spans="1:45" x14ac:dyDescent="0.2">
      <c r="A32" s="1" t="s">
        <v>166</v>
      </c>
      <c r="B32" s="1" t="s">
        <v>167</v>
      </c>
      <c r="C32" s="1" t="s">
        <v>168</v>
      </c>
      <c r="D32" s="1" t="s">
        <v>169</v>
      </c>
      <c r="E32" s="1">
        <v>743</v>
      </c>
      <c r="F32" s="1" t="s">
        <v>170</v>
      </c>
      <c r="G32" s="1">
        <v>132.1146</v>
      </c>
      <c r="H32" s="1" t="s">
        <v>57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0.2</v>
      </c>
      <c r="AS32" s="2">
        <v>0</v>
      </c>
    </row>
    <row r="33" spans="1:45" x14ac:dyDescent="0.2">
      <c r="A33" s="1" t="s">
        <v>171</v>
      </c>
      <c r="B33" s="1" t="s">
        <v>172</v>
      </c>
      <c r="C33" s="1" t="s">
        <v>173</v>
      </c>
      <c r="D33" s="1" t="s">
        <v>174</v>
      </c>
      <c r="E33" s="1">
        <v>753</v>
      </c>
      <c r="F33" s="1" t="s">
        <v>175</v>
      </c>
      <c r="G33" s="1">
        <v>92.093800000000002</v>
      </c>
      <c r="H33" s="1" t="s">
        <v>57</v>
      </c>
      <c r="I33" s="2">
        <v>0.4</v>
      </c>
      <c r="J33" s="2">
        <v>0.2</v>
      </c>
      <c r="K33" s="2">
        <v>0.3</v>
      </c>
      <c r="L33" s="2">
        <v>0.3</v>
      </c>
      <c r="M33" s="2">
        <v>0.6</v>
      </c>
      <c r="N33" s="2">
        <v>1.1000000000000001</v>
      </c>
      <c r="O33" s="2">
        <v>0.2</v>
      </c>
      <c r="P33" s="2">
        <v>0.3</v>
      </c>
      <c r="Q33" s="2">
        <v>0.2</v>
      </c>
      <c r="R33" s="2">
        <v>1.2</v>
      </c>
      <c r="S33" s="2">
        <v>0.3</v>
      </c>
      <c r="T33" s="2">
        <v>0.6</v>
      </c>
      <c r="U33" s="2">
        <v>1.1000000000000001</v>
      </c>
      <c r="V33" s="2">
        <v>0.9</v>
      </c>
      <c r="W33" s="2">
        <v>0.5</v>
      </c>
      <c r="X33" s="2">
        <v>0.5</v>
      </c>
      <c r="Y33" s="2">
        <v>0.3</v>
      </c>
      <c r="Z33" s="2">
        <v>1</v>
      </c>
      <c r="AA33" s="2">
        <v>0.2</v>
      </c>
      <c r="AB33" s="2">
        <v>0.2</v>
      </c>
      <c r="AC33" s="2">
        <v>0.2</v>
      </c>
      <c r="AD33" s="2">
        <v>1.7</v>
      </c>
      <c r="AE33" s="2">
        <v>0.2</v>
      </c>
      <c r="AF33" s="2">
        <v>0.3</v>
      </c>
      <c r="AG33" s="2">
        <v>0.2</v>
      </c>
      <c r="AH33" s="2">
        <v>0.3</v>
      </c>
      <c r="AI33" s="2">
        <v>0.2</v>
      </c>
      <c r="AJ33" s="2">
        <v>0.5</v>
      </c>
      <c r="AK33" s="2">
        <v>0.2</v>
      </c>
      <c r="AL33" s="2">
        <v>0.3</v>
      </c>
      <c r="AM33" s="2">
        <v>0.7</v>
      </c>
      <c r="AN33" s="2">
        <v>0.2</v>
      </c>
      <c r="AO33" s="2">
        <v>0.5</v>
      </c>
      <c r="AP33" s="2">
        <v>0.5</v>
      </c>
      <c r="AQ33" s="2">
        <v>0.3</v>
      </c>
      <c r="AR33" s="2">
        <v>1.1000000000000001</v>
      </c>
      <c r="AS33" s="2">
        <v>0</v>
      </c>
    </row>
    <row r="34" spans="1:45" x14ac:dyDescent="0.2">
      <c r="A34" s="1" t="s">
        <v>176</v>
      </c>
      <c r="B34" s="1" t="s">
        <v>177</v>
      </c>
      <c r="C34" s="1" t="s">
        <v>178</v>
      </c>
      <c r="D34" s="1" t="s">
        <v>179</v>
      </c>
      <c r="E34" s="1">
        <v>750</v>
      </c>
      <c r="F34" s="1" t="s">
        <v>180</v>
      </c>
      <c r="G34" s="1">
        <v>75.066599999999994</v>
      </c>
      <c r="H34" s="1" t="s">
        <v>57</v>
      </c>
      <c r="I34" s="2">
        <v>0.2</v>
      </c>
      <c r="J34" s="2">
        <v>0.1</v>
      </c>
      <c r="K34" s="2">
        <v>0.2</v>
      </c>
      <c r="L34" s="2">
        <v>0.2</v>
      </c>
      <c r="M34" s="2">
        <v>0.2</v>
      </c>
      <c r="N34" s="2">
        <v>0.6</v>
      </c>
      <c r="O34" s="2">
        <v>0.2</v>
      </c>
      <c r="P34" s="2">
        <v>0.2</v>
      </c>
      <c r="Q34" s="2">
        <v>0.1</v>
      </c>
      <c r="R34" s="2">
        <v>1.2</v>
      </c>
      <c r="S34" s="2">
        <v>0.1</v>
      </c>
      <c r="T34" s="2">
        <v>0.5</v>
      </c>
      <c r="U34" s="2">
        <v>0.6</v>
      </c>
      <c r="V34" s="2">
        <v>0.6</v>
      </c>
      <c r="W34" s="2">
        <v>0.3</v>
      </c>
      <c r="X34" s="2">
        <v>0.4</v>
      </c>
      <c r="Y34" s="2">
        <v>0.1</v>
      </c>
      <c r="Z34" s="2">
        <v>0.5</v>
      </c>
      <c r="AA34" s="2">
        <v>0.1</v>
      </c>
      <c r="AB34" s="2">
        <v>0.1</v>
      </c>
      <c r="AC34" s="2">
        <v>0.2</v>
      </c>
      <c r="AD34" s="2">
        <v>0</v>
      </c>
      <c r="AE34" s="2">
        <v>0.1</v>
      </c>
      <c r="AF34" s="2">
        <v>0.1</v>
      </c>
      <c r="AG34" s="2">
        <v>0</v>
      </c>
      <c r="AH34" s="2">
        <v>0.1</v>
      </c>
      <c r="AI34" s="2">
        <v>0.2</v>
      </c>
      <c r="AJ34" s="2">
        <v>0.4</v>
      </c>
      <c r="AK34" s="2">
        <v>0.1</v>
      </c>
      <c r="AL34" s="2">
        <v>0.1</v>
      </c>
      <c r="AM34" s="2">
        <v>0.5</v>
      </c>
      <c r="AN34" s="2">
        <v>0.2</v>
      </c>
      <c r="AO34" s="2">
        <v>0.2</v>
      </c>
      <c r="AP34" s="2">
        <v>0.3</v>
      </c>
      <c r="AQ34" s="2">
        <v>0.2</v>
      </c>
      <c r="AR34" s="2">
        <v>0.7</v>
      </c>
      <c r="AS34" s="2">
        <v>0</v>
      </c>
    </row>
    <row r="35" spans="1:45" x14ac:dyDescent="0.2">
      <c r="A35" s="1" t="s">
        <v>181</v>
      </c>
      <c r="B35" s="1" t="s">
        <v>182</v>
      </c>
      <c r="C35" s="1" t="s">
        <v>183</v>
      </c>
      <c r="D35" s="1" t="s">
        <v>184</v>
      </c>
      <c r="E35" s="1">
        <v>6021</v>
      </c>
      <c r="F35" s="1" t="s">
        <v>185</v>
      </c>
      <c r="G35" s="1">
        <v>268.22609999999997</v>
      </c>
      <c r="H35" s="1" t="s">
        <v>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0.1</v>
      </c>
      <c r="S35" s="2">
        <v>0</v>
      </c>
      <c r="T35" s="2">
        <v>0.1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0.1</v>
      </c>
      <c r="AO35" s="2">
        <v>0</v>
      </c>
      <c r="AP35" s="2">
        <v>0</v>
      </c>
      <c r="AQ35" s="2">
        <v>0</v>
      </c>
      <c r="AR35" s="2">
        <v>0.1</v>
      </c>
      <c r="AS35" s="2">
        <v>0</v>
      </c>
    </row>
    <row r="36" spans="1:45" x14ac:dyDescent="0.2">
      <c r="A36" s="1" t="s">
        <v>186</v>
      </c>
      <c r="B36" s="1" t="s">
        <v>187</v>
      </c>
      <c r="C36" s="1" t="s">
        <v>188</v>
      </c>
      <c r="D36" s="1" t="s">
        <v>189</v>
      </c>
      <c r="E36" s="1">
        <v>6590</v>
      </c>
      <c r="F36" s="1" t="s">
        <v>115</v>
      </c>
      <c r="G36" s="1">
        <v>88.105099999999993</v>
      </c>
      <c r="H36" s="1" t="s">
        <v>57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0.1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 x14ac:dyDescent="0.2">
      <c r="A37" s="1" t="s">
        <v>190</v>
      </c>
      <c r="B37" s="1" t="s">
        <v>191</v>
      </c>
      <c r="C37" s="1" t="s">
        <v>192</v>
      </c>
      <c r="D37" s="1" t="s">
        <v>193</v>
      </c>
      <c r="E37" s="1">
        <v>6306</v>
      </c>
      <c r="F37" s="1" t="s">
        <v>194</v>
      </c>
      <c r="G37" s="1">
        <v>131.1729</v>
      </c>
      <c r="H37" s="1" t="s">
        <v>57</v>
      </c>
      <c r="I37" s="2">
        <v>0.1</v>
      </c>
      <c r="J37" s="2">
        <v>0.1</v>
      </c>
      <c r="K37" s="2">
        <v>0</v>
      </c>
      <c r="L37" s="2">
        <v>0</v>
      </c>
      <c r="M37" s="2">
        <v>0.1</v>
      </c>
      <c r="N37" s="2">
        <v>0.1</v>
      </c>
      <c r="O37" s="2">
        <v>0</v>
      </c>
      <c r="P37" s="2">
        <v>0</v>
      </c>
      <c r="Q37" s="2">
        <v>0</v>
      </c>
      <c r="R37" s="2">
        <v>0.2</v>
      </c>
      <c r="S37" s="2">
        <v>0.1</v>
      </c>
      <c r="T37" s="2">
        <v>0.1</v>
      </c>
      <c r="U37" s="2">
        <v>0.2</v>
      </c>
      <c r="V37" s="2">
        <v>0.2</v>
      </c>
      <c r="W37" s="2">
        <v>0.1</v>
      </c>
      <c r="X37" s="2">
        <v>0.1</v>
      </c>
      <c r="Y37" s="2">
        <v>0.1</v>
      </c>
      <c r="Z37" s="2">
        <v>0.2</v>
      </c>
      <c r="AA37" s="2">
        <v>0.1</v>
      </c>
      <c r="AB37" s="2">
        <v>0.2</v>
      </c>
      <c r="AC37" s="2">
        <v>0.1</v>
      </c>
      <c r="AD37" s="2">
        <v>0.1</v>
      </c>
      <c r="AE37" s="2">
        <v>0.1</v>
      </c>
      <c r="AF37" s="2">
        <v>0</v>
      </c>
      <c r="AG37" s="2">
        <v>0</v>
      </c>
      <c r="AH37" s="2">
        <v>0.1</v>
      </c>
      <c r="AI37" s="2">
        <v>0.1</v>
      </c>
      <c r="AJ37" s="2">
        <v>0.1</v>
      </c>
      <c r="AK37" s="2">
        <v>0.1</v>
      </c>
      <c r="AL37" s="2">
        <v>0.1</v>
      </c>
      <c r="AM37" s="2">
        <v>0.4</v>
      </c>
      <c r="AN37" s="2">
        <v>0.1</v>
      </c>
      <c r="AO37" s="2">
        <v>0.2</v>
      </c>
      <c r="AP37" s="2">
        <v>0.3</v>
      </c>
      <c r="AQ37" s="2">
        <v>0.4</v>
      </c>
      <c r="AR37" s="2">
        <v>0.1</v>
      </c>
      <c r="AS37" s="2">
        <v>0</v>
      </c>
    </row>
    <row r="38" spans="1:45" x14ac:dyDescent="0.2">
      <c r="A38" s="1" t="s">
        <v>195</v>
      </c>
      <c r="B38" s="1" t="s">
        <v>196</v>
      </c>
      <c r="C38" s="1" t="s">
        <v>197</v>
      </c>
      <c r="D38" s="1" t="s">
        <v>198</v>
      </c>
      <c r="E38" s="1">
        <v>10430</v>
      </c>
      <c r="F38" s="1" t="s">
        <v>199</v>
      </c>
      <c r="G38" s="1">
        <v>102.1317</v>
      </c>
      <c r="H38" s="1" t="s">
        <v>57</v>
      </c>
      <c r="I38" s="2">
        <v>0.2</v>
      </c>
      <c r="J38" s="2">
        <v>0.1</v>
      </c>
      <c r="K38" s="2">
        <v>0.2</v>
      </c>
      <c r="L38" s="2">
        <v>0.1</v>
      </c>
      <c r="M38" s="2">
        <v>0.3</v>
      </c>
      <c r="N38" s="2">
        <v>0.3</v>
      </c>
      <c r="O38" s="2">
        <v>0.1</v>
      </c>
      <c r="P38" s="2">
        <v>0.1</v>
      </c>
      <c r="Q38" s="2">
        <v>0.1</v>
      </c>
      <c r="R38" s="2">
        <v>0.3</v>
      </c>
      <c r="S38" s="2">
        <v>0.3</v>
      </c>
      <c r="T38" s="2">
        <v>0.3</v>
      </c>
      <c r="U38" s="2">
        <v>0.4</v>
      </c>
      <c r="V38" s="2">
        <v>0.4</v>
      </c>
      <c r="W38" s="2">
        <v>0.2</v>
      </c>
      <c r="X38" s="2">
        <v>0.2</v>
      </c>
      <c r="Y38" s="2">
        <v>0.2</v>
      </c>
      <c r="Z38" s="2">
        <v>0.3</v>
      </c>
      <c r="AA38" s="2">
        <v>0</v>
      </c>
      <c r="AB38" s="2">
        <v>0</v>
      </c>
      <c r="AC38" s="2">
        <v>0.2</v>
      </c>
      <c r="AD38" s="2">
        <v>0</v>
      </c>
      <c r="AE38" s="2">
        <v>0</v>
      </c>
      <c r="AF38" s="2">
        <v>0</v>
      </c>
      <c r="AG38" s="2">
        <v>0.1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0.3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s="1" t="s">
        <v>200</v>
      </c>
      <c r="B39" s="1" t="s">
        <v>201</v>
      </c>
      <c r="C39" s="1" t="s">
        <v>202</v>
      </c>
      <c r="D39" s="1" t="s">
        <v>203</v>
      </c>
      <c r="E39" s="1">
        <v>107689</v>
      </c>
      <c r="F39" s="1" t="s">
        <v>204</v>
      </c>
      <c r="G39" s="1">
        <v>90.0779</v>
      </c>
      <c r="H39" s="1" t="s">
        <v>57</v>
      </c>
      <c r="I39" s="2">
        <v>1</v>
      </c>
      <c r="J39" s="2">
        <v>0.4</v>
      </c>
      <c r="K39" s="2">
        <v>0.2</v>
      </c>
      <c r="L39" s="2">
        <v>0.7</v>
      </c>
      <c r="M39" s="2">
        <v>1.8</v>
      </c>
      <c r="N39" s="2">
        <v>1.7</v>
      </c>
      <c r="O39" s="2">
        <v>0.7</v>
      </c>
      <c r="P39" s="2">
        <v>0.6</v>
      </c>
      <c r="Q39" s="2">
        <v>0.8</v>
      </c>
      <c r="R39" s="2">
        <v>1.7</v>
      </c>
      <c r="S39" s="2">
        <v>0.4</v>
      </c>
      <c r="T39" s="2">
        <v>1.3</v>
      </c>
      <c r="U39" s="2">
        <v>2.1</v>
      </c>
      <c r="V39" s="2">
        <v>2</v>
      </c>
      <c r="W39" s="2">
        <v>0.5</v>
      </c>
      <c r="X39" s="2">
        <v>0.6</v>
      </c>
      <c r="Y39" s="2">
        <v>0.2</v>
      </c>
      <c r="Z39" s="2">
        <v>1.9</v>
      </c>
      <c r="AA39" s="2">
        <v>0.3</v>
      </c>
      <c r="AB39" s="2">
        <v>0.3</v>
      </c>
      <c r="AC39" s="2">
        <v>0.2</v>
      </c>
      <c r="AD39" s="2">
        <v>2.4</v>
      </c>
      <c r="AE39" s="2">
        <v>0.4</v>
      </c>
      <c r="AF39" s="2">
        <v>1.3</v>
      </c>
      <c r="AG39" s="2">
        <v>0.1</v>
      </c>
      <c r="AH39" s="2">
        <v>0.4</v>
      </c>
      <c r="AI39" s="2">
        <v>0</v>
      </c>
      <c r="AJ39" s="2">
        <v>0.6</v>
      </c>
      <c r="AK39" s="2">
        <v>0.1</v>
      </c>
      <c r="AL39" s="2">
        <v>0.1</v>
      </c>
      <c r="AM39" s="2">
        <v>1.7</v>
      </c>
      <c r="AN39" s="2">
        <v>0.3</v>
      </c>
      <c r="AO39" s="2">
        <v>0.6</v>
      </c>
      <c r="AP39" s="2">
        <v>0.5</v>
      </c>
      <c r="AQ39" s="2">
        <v>0.2</v>
      </c>
      <c r="AR39" s="2">
        <v>2.9</v>
      </c>
      <c r="AS39" s="2">
        <v>0</v>
      </c>
    </row>
    <row r="40" spans="1:45" x14ac:dyDescent="0.2">
      <c r="A40" s="1" t="s">
        <v>205</v>
      </c>
      <c r="B40" s="1" t="s">
        <v>206</v>
      </c>
      <c r="C40" s="1" t="s">
        <v>207</v>
      </c>
      <c r="D40" s="1" t="s">
        <v>208</v>
      </c>
      <c r="E40" s="1">
        <v>6106</v>
      </c>
      <c r="F40" s="1" t="s">
        <v>194</v>
      </c>
      <c r="G40" s="1">
        <v>131.1729</v>
      </c>
      <c r="H40" s="1" t="s">
        <v>57</v>
      </c>
      <c r="I40" s="2">
        <v>0.1</v>
      </c>
      <c r="J40" s="2">
        <v>0.2</v>
      </c>
      <c r="K40" s="2">
        <v>0.1</v>
      </c>
      <c r="L40" s="2">
        <v>0.1</v>
      </c>
      <c r="M40" s="2">
        <v>0.4</v>
      </c>
      <c r="N40" s="2">
        <v>0.2</v>
      </c>
      <c r="O40" s="2">
        <v>0.1</v>
      </c>
      <c r="P40" s="2">
        <v>0.1</v>
      </c>
      <c r="Q40" s="2">
        <v>0.1</v>
      </c>
      <c r="R40" s="2">
        <v>0.4</v>
      </c>
      <c r="S40" s="2">
        <v>0.2</v>
      </c>
      <c r="T40" s="2">
        <v>0.2</v>
      </c>
      <c r="U40" s="2">
        <v>0.4</v>
      </c>
      <c r="V40" s="2">
        <v>0.5</v>
      </c>
      <c r="W40" s="2">
        <v>0.2</v>
      </c>
      <c r="X40" s="2">
        <v>0.2</v>
      </c>
      <c r="Y40" s="2">
        <v>0.3</v>
      </c>
      <c r="Z40" s="2">
        <v>0.5</v>
      </c>
      <c r="AA40" s="2">
        <v>0.1</v>
      </c>
      <c r="AB40" s="2">
        <v>0.1</v>
      </c>
      <c r="AC40" s="2">
        <v>0.1</v>
      </c>
      <c r="AD40" s="2">
        <v>0.1</v>
      </c>
      <c r="AE40" s="2">
        <v>0.1</v>
      </c>
      <c r="AF40" s="2">
        <v>0.1</v>
      </c>
      <c r="AG40" s="2">
        <v>0.1</v>
      </c>
      <c r="AH40" s="2">
        <v>0.1</v>
      </c>
      <c r="AI40" s="2">
        <v>0.2</v>
      </c>
      <c r="AJ40" s="2">
        <v>0.2</v>
      </c>
      <c r="AK40" s="2">
        <v>0.1</v>
      </c>
      <c r="AL40" s="2">
        <v>0.1</v>
      </c>
      <c r="AM40" s="2">
        <v>0.4</v>
      </c>
      <c r="AN40" s="2">
        <v>0.1</v>
      </c>
      <c r="AO40" s="2">
        <v>0.2</v>
      </c>
      <c r="AP40" s="2">
        <v>0.2</v>
      </c>
      <c r="AQ40" s="2">
        <v>0.3</v>
      </c>
      <c r="AR40" s="2">
        <v>0.3</v>
      </c>
      <c r="AS40" s="2">
        <v>0</v>
      </c>
    </row>
    <row r="41" spans="1:45" x14ac:dyDescent="0.2">
      <c r="A41" s="1" t="s">
        <v>209</v>
      </c>
      <c r="B41" s="1" t="s">
        <v>210</v>
      </c>
      <c r="C41" s="1" t="s">
        <v>211</v>
      </c>
      <c r="D41" s="1" t="s">
        <v>212</v>
      </c>
      <c r="E41" s="1">
        <v>525</v>
      </c>
      <c r="F41" s="1" t="s">
        <v>213</v>
      </c>
      <c r="G41" s="1">
        <v>134.0874</v>
      </c>
      <c r="H41" s="1" t="s">
        <v>57</v>
      </c>
      <c r="I41" s="2">
        <v>0.3</v>
      </c>
      <c r="J41" s="2">
        <v>0.2</v>
      </c>
      <c r="K41" s="2">
        <v>0.1</v>
      </c>
      <c r="L41" s="2">
        <v>0.1</v>
      </c>
      <c r="M41" s="2">
        <v>0.2</v>
      </c>
      <c r="N41" s="2">
        <v>0.2</v>
      </c>
      <c r="O41" s="2">
        <v>0</v>
      </c>
      <c r="P41" s="2">
        <v>0.1</v>
      </c>
      <c r="Q41" s="2">
        <v>0.2</v>
      </c>
      <c r="R41" s="2">
        <v>0.4</v>
      </c>
      <c r="S41" s="2">
        <v>0.2</v>
      </c>
      <c r="T41" s="2">
        <v>0.5</v>
      </c>
      <c r="U41" s="2">
        <v>0.7</v>
      </c>
      <c r="V41" s="2">
        <v>0.5</v>
      </c>
      <c r="W41" s="2">
        <v>0.3</v>
      </c>
      <c r="X41" s="2">
        <v>0</v>
      </c>
      <c r="Y41" s="2">
        <v>0</v>
      </c>
      <c r="Z41" s="2">
        <v>0</v>
      </c>
      <c r="AA41" s="2">
        <v>0.2</v>
      </c>
      <c r="AB41" s="2">
        <v>0.1</v>
      </c>
      <c r="AC41" s="2">
        <v>0.2</v>
      </c>
      <c r="AD41" s="2">
        <v>0.1</v>
      </c>
      <c r="AE41" s="2">
        <v>0.1</v>
      </c>
      <c r="AF41" s="2">
        <v>0.1</v>
      </c>
      <c r="AG41" s="2">
        <v>0.1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0.5</v>
      </c>
      <c r="AQ41" s="2">
        <v>0.3</v>
      </c>
      <c r="AR41" s="2">
        <v>0.4</v>
      </c>
      <c r="AS41" s="2">
        <v>0</v>
      </c>
    </row>
    <row r="42" spans="1:45" x14ac:dyDescent="0.2">
      <c r="A42" s="1" t="s">
        <v>214</v>
      </c>
      <c r="B42" s="1" t="s">
        <v>215</v>
      </c>
      <c r="C42" s="1" t="s">
        <v>216</v>
      </c>
      <c r="D42" s="1" t="s">
        <v>217</v>
      </c>
      <c r="E42" s="1">
        <v>867</v>
      </c>
      <c r="F42" s="1" t="s">
        <v>218</v>
      </c>
      <c r="G42" s="1">
        <v>104.0615</v>
      </c>
      <c r="H42" s="1" t="s">
        <v>57</v>
      </c>
      <c r="I42" s="2">
        <v>0.1</v>
      </c>
      <c r="J42" s="2">
        <v>0.2</v>
      </c>
      <c r="K42" s="2">
        <v>0.3</v>
      </c>
      <c r="L42" s="2">
        <v>0.1</v>
      </c>
      <c r="M42" s="2">
        <v>0.1</v>
      </c>
      <c r="N42" s="2">
        <v>0.1</v>
      </c>
      <c r="O42" s="2">
        <v>0.2</v>
      </c>
      <c r="P42" s="2">
        <v>0.2</v>
      </c>
      <c r="Q42" s="2">
        <v>0.3</v>
      </c>
      <c r="R42" s="2">
        <v>0.2</v>
      </c>
      <c r="S42" s="2">
        <v>0.1</v>
      </c>
      <c r="T42" s="2">
        <v>0.2</v>
      </c>
      <c r="U42" s="2">
        <v>0.3</v>
      </c>
      <c r="V42" s="2">
        <v>0.3</v>
      </c>
      <c r="W42" s="2">
        <v>0.1</v>
      </c>
      <c r="X42" s="2">
        <v>0.3</v>
      </c>
      <c r="Y42" s="2">
        <v>0.1</v>
      </c>
      <c r="Z42" s="2">
        <v>0.2</v>
      </c>
      <c r="AA42" s="2">
        <v>0.1</v>
      </c>
      <c r="AB42" s="2">
        <v>0.1</v>
      </c>
      <c r="AC42" s="2">
        <v>0.1</v>
      </c>
      <c r="AD42" s="2">
        <v>0.1</v>
      </c>
      <c r="AE42" s="2">
        <v>0.1</v>
      </c>
      <c r="AF42" s="2">
        <v>0.1</v>
      </c>
      <c r="AG42" s="2">
        <v>0.1</v>
      </c>
      <c r="AH42" s="2">
        <v>0.1</v>
      </c>
      <c r="AI42" s="2">
        <v>0.1</v>
      </c>
      <c r="AJ42" s="2">
        <v>0.1</v>
      </c>
      <c r="AK42" s="2">
        <v>0.2</v>
      </c>
      <c r="AL42" s="2">
        <v>0.1</v>
      </c>
      <c r="AM42" s="2">
        <v>0.2</v>
      </c>
      <c r="AN42" s="2">
        <v>0.2</v>
      </c>
      <c r="AO42" s="2">
        <v>0.2</v>
      </c>
      <c r="AP42" s="2">
        <v>0.2</v>
      </c>
      <c r="AQ42" s="2">
        <v>0.2</v>
      </c>
      <c r="AR42" s="2">
        <v>0.2</v>
      </c>
      <c r="AS42" s="2">
        <v>0</v>
      </c>
    </row>
    <row r="43" spans="1:45" x14ac:dyDescent="0.2">
      <c r="A43" s="1" t="s">
        <v>219</v>
      </c>
      <c r="B43" s="1" t="s">
        <v>220</v>
      </c>
      <c r="C43" s="1" t="s">
        <v>221</v>
      </c>
      <c r="D43" s="1" t="s">
        <v>222</v>
      </c>
      <c r="E43" s="1">
        <v>439186</v>
      </c>
      <c r="F43" s="1" t="s">
        <v>223</v>
      </c>
      <c r="G43" s="1">
        <v>342.29649999999998</v>
      </c>
      <c r="H43" s="1" t="s">
        <v>57</v>
      </c>
      <c r="I43" s="4">
        <v>0.2</v>
      </c>
      <c r="J43" s="4">
        <v>0.1</v>
      </c>
      <c r="K43" s="4">
        <v>0.1</v>
      </c>
      <c r="L43" s="4">
        <v>0.1</v>
      </c>
      <c r="M43" s="4">
        <v>0.1</v>
      </c>
      <c r="N43" s="4">
        <v>0.2</v>
      </c>
      <c r="O43" s="4">
        <v>0.1</v>
      </c>
      <c r="P43" s="4">
        <v>0.1</v>
      </c>
      <c r="Q43" s="4">
        <v>0.1</v>
      </c>
      <c r="R43" s="4">
        <v>0.1</v>
      </c>
      <c r="S43" s="4">
        <v>0</v>
      </c>
      <c r="T43" s="4">
        <v>1</v>
      </c>
      <c r="U43" s="4">
        <v>0.2</v>
      </c>
      <c r="V43" s="4">
        <v>0.1</v>
      </c>
      <c r="W43" s="4">
        <v>0.1</v>
      </c>
      <c r="X43" s="4">
        <v>0.1</v>
      </c>
      <c r="Y43" s="4">
        <v>0.1</v>
      </c>
      <c r="Z43" s="4">
        <v>0.2</v>
      </c>
      <c r="AA43" s="4">
        <v>0.1</v>
      </c>
      <c r="AB43" s="4">
        <v>0</v>
      </c>
      <c r="AC43" s="4">
        <v>0.2</v>
      </c>
      <c r="AD43" s="4">
        <v>0.4</v>
      </c>
      <c r="AE43" s="4">
        <v>0</v>
      </c>
      <c r="AF43" s="4">
        <v>0.2</v>
      </c>
      <c r="AG43" s="4">
        <v>0</v>
      </c>
      <c r="AH43" s="4">
        <v>0.2</v>
      </c>
      <c r="AI43" s="4">
        <v>0.1</v>
      </c>
      <c r="AJ43" s="4">
        <v>0</v>
      </c>
      <c r="AK43" s="4">
        <v>0.1</v>
      </c>
      <c r="AL43" s="4">
        <v>0.1</v>
      </c>
      <c r="AM43" s="4">
        <v>0.2</v>
      </c>
      <c r="AN43" s="4">
        <v>0.3</v>
      </c>
      <c r="AO43" s="4">
        <v>0.1</v>
      </c>
      <c r="AP43" s="4">
        <v>0</v>
      </c>
      <c r="AQ43" s="4">
        <v>0</v>
      </c>
      <c r="AR43" s="4">
        <v>0.3</v>
      </c>
      <c r="AS43" s="4">
        <v>0</v>
      </c>
    </row>
    <row r="44" spans="1:45" x14ac:dyDescent="0.2">
      <c r="A44" s="1" t="s">
        <v>224</v>
      </c>
      <c r="B44" s="1" t="s">
        <v>225</v>
      </c>
      <c r="C44" s="1" t="s">
        <v>226</v>
      </c>
      <c r="D44" s="1" t="s">
        <v>227</v>
      </c>
      <c r="E44" s="1">
        <v>6251</v>
      </c>
      <c r="F44" s="1" t="s">
        <v>228</v>
      </c>
      <c r="G44" s="1">
        <v>182.17179999999999</v>
      </c>
      <c r="H44" s="1" t="s">
        <v>57</v>
      </c>
      <c r="I44" s="2">
        <v>1</v>
      </c>
      <c r="J44" s="2">
        <v>0.5</v>
      </c>
      <c r="K44" s="2">
        <v>0.3</v>
      </c>
      <c r="L44" s="2">
        <v>0.8</v>
      </c>
      <c r="M44" s="2">
        <v>1</v>
      </c>
      <c r="N44" s="2">
        <v>1.7</v>
      </c>
      <c r="O44" s="2">
        <v>0.4</v>
      </c>
      <c r="P44" s="2">
        <v>0.7</v>
      </c>
      <c r="Q44" s="2">
        <v>1.2</v>
      </c>
      <c r="R44" s="2">
        <v>1.5</v>
      </c>
      <c r="S44" s="2">
        <v>0.7</v>
      </c>
      <c r="T44" s="2">
        <v>1.4</v>
      </c>
      <c r="U44" s="2">
        <v>2</v>
      </c>
      <c r="V44" s="2">
        <v>1.5</v>
      </c>
      <c r="W44" s="2">
        <v>0.7</v>
      </c>
      <c r="X44" s="2">
        <v>1.3</v>
      </c>
      <c r="Y44" s="2">
        <v>0.3</v>
      </c>
      <c r="Z44" s="2">
        <v>1.8</v>
      </c>
      <c r="AA44" s="2">
        <v>0.4</v>
      </c>
      <c r="AB44" s="2">
        <v>0.5</v>
      </c>
      <c r="AC44" s="2">
        <v>0.3</v>
      </c>
      <c r="AD44" s="2">
        <v>2.2999999999999998</v>
      </c>
      <c r="AE44" s="2">
        <v>0.7</v>
      </c>
      <c r="AF44" s="2">
        <v>0.5</v>
      </c>
      <c r="AG44" s="2">
        <v>0.2</v>
      </c>
      <c r="AH44" s="2">
        <v>1.2</v>
      </c>
      <c r="AI44" s="2">
        <v>0.6</v>
      </c>
      <c r="AJ44" s="2">
        <v>1</v>
      </c>
      <c r="AK44" s="2">
        <v>0.7</v>
      </c>
      <c r="AL44" s="2">
        <v>0.8</v>
      </c>
      <c r="AM44" s="2">
        <v>0.9</v>
      </c>
      <c r="AN44" s="2">
        <v>1</v>
      </c>
      <c r="AO44" s="2">
        <v>0.9</v>
      </c>
      <c r="AP44" s="2">
        <v>1.1000000000000001</v>
      </c>
      <c r="AQ44" s="2">
        <v>2.2000000000000002</v>
      </c>
      <c r="AR44" s="2">
        <v>2.1</v>
      </c>
      <c r="AS44" s="2">
        <v>0</v>
      </c>
    </row>
    <row r="45" spans="1:45" x14ac:dyDescent="0.2">
      <c r="A45" s="1" t="s">
        <v>229</v>
      </c>
      <c r="B45" s="1" t="s">
        <v>230</v>
      </c>
      <c r="C45" s="1" t="s">
        <v>231</v>
      </c>
      <c r="D45" s="1" t="s">
        <v>232</v>
      </c>
      <c r="E45" s="1">
        <v>887</v>
      </c>
      <c r="F45" s="1" t="s">
        <v>233</v>
      </c>
      <c r="G45" s="1">
        <v>32.041899999999998</v>
      </c>
      <c r="H45" s="1" t="s">
        <v>57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 x14ac:dyDescent="0.2">
      <c r="A46" s="1" t="s">
        <v>234</v>
      </c>
      <c r="B46" s="1" t="s">
        <v>235</v>
      </c>
      <c r="C46" s="1" t="s">
        <v>236</v>
      </c>
      <c r="D46" s="1" t="s">
        <v>237</v>
      </c>
      <c r="E46" s="1">
        <v>1014</v>
      </c>
      <c r="F46" s="1" t="s">
        <v>238</v>
      </c>
      <c r="G46" s="1">
        <v>184.1507</v>
      </c>
      <c r="H46" s="1" t="s">
        <v>57</v>
      </c>
      <c r="I46" s="2">
        <v>0.1</v>
      </c>
      <c r="J46" s="2">
        <v>0.1</v>
      </c>
      <c r="K46" s="2">
        <v>0.1</v>
      </c>
      <c r="L46" s="2">
        <v>0.1</v>
      </c>
      <c r="M46" s="2">
        <v>0.1</v>
      </c>
      <c r="N46" s="2">
        <v>0.1</v>
      </c>
      <c r="O46" s="2">
        <v>0.1</v>
      </c>
      <c r="P46" s="2">
        <v>0</v>
      </c>
      <c r="Q46" s="2">
        <v>0.1</v>
      </c>
      <c r="R46" s="2">
        <v>0.1</v>
      </c>
      <c r="S46" s="2">
        <v>0.1</v>
      </c>
      <c r="T46" s="2">
        <v>0.1</v>
      </c>
      <c r="U46" s="2">
        <v>0.1</v>
      </c>
      <c r="V46" s="2">
        <v>0.1</v>
      </c>
      <c r="W46" s="2">
        <v>0.1</v>
      </c>
      <c r="X46" s="2">
        <v>0.2</v>
      </c>
      <c r="Y46" s="2">
        <v>0.1</v>
      </c>
      <c r="Z46" s="2">
        <v>0.1</v>
      </c>
      <c r="AA46" s="2">
        <v>0</v>
      </c>
      <c r="AB46" s="2">
        <v>0.1</v>
      </c>
      <c r="AC46" s="2">
        <v>0.1</v>
      </c>
      <c r="AD46" s="2">
        <v>0.1</v>
      </c>
      <c r="AE46" s="2">
        <v>0.2</v>
      </c>
      <c r="AF46" s="2">
        <v>0.1</v>
      </c>
      <c r="AG46" s="2">
        <v>0.1</v>
      </c>
      <c r="AH46" s="2">
        <v>0.2</v>
      </c>
      <c r="AI46" s="2">
        <v>0.1</v>
      </c>
      <c r="AJ46" s="2">
        <v>0.1</v>
      </c>
      <c r="AK46" s="2">
        <v>0.1</v>
      </c>
      <c r="AL46" s="2">
        <v>0.1</v>
      </c>
      <c r="AM46" s="2">
        <v>0.2</v>
      </c>
      <c r="AN46" s="2">
        <v>0.1</v>
      </c>
      <c r="AO46" s="2">
        <v>0.1</v>
      </c>
      <c r="AP46" s="2">
        <v>0.2</v>
      </c>
      <c r="AQ46" s="2">
        <v>0.1</v>
      </c>
      <c r="AR46" s="2">
        <v>0.2</v>
      </c>
      <c r="AS46" s="2">
        <v>0</v>
      </c>
    </row>
    <row r="47" spans="1:45" x14ac:dyDescent="0.2">
      <c r="A47" s="1" t="s">
        <v>239</v>
      </c>
      <c r="B47" s="1" t="s">
        <v>240</v>
      </c>
      <c r="C47" s="1" t="s">
        <v>241</v>
      </c>
      <c r="D47" s="1" t="s">
        <v>242</v>
      </c>
      <c r="E47" s="1">
        <v>4644</v>
      </c>
      <c r="F47" s="1" t="s">
        <v>243</v>
      </c>
      <c r="G47" s="1">
        <v>152.11089999999999</v>
      </c>
      <c r="H47" s="1" t="s">
        <v>57</v>
      </c>
      <c r="I47" s="2">
        <v>0</v>
      </c>
      <c r="J47" s="2">
        <v>0</v>
      </c>
      <c r="K47" s="2">
        <v>0</v>
      </c>
      <c r="L47" s="2">
        <v>0</v>
      </c>
      <c r="M47" s="2">
        <v>0.2</v>
      </c>
      <c r="N47" s="2">
        <v>0.1</v>
      </c>
      <c r="O47" s="2">
        <v>0</v>
      </c>
      <c r="P47" s="2">
        <v>0</v>
      </c>
      <c r="Q47" s="2">
        <v>0</v>
      </c>
      <c r="R47" s="2">
        <v>0.6</v>
      </c>
      <c r="S47" s="2">
        <v>0.1</v>
      </c>
      <c r="T47" s="2">
        <v>0.3</v>
      </c>
      <c r="U47" s="2">
        <v>0.2</v>
      </c>
      <c r="V47" s="2">
        <v>0.2</v>
      </c>
      <c r="W47" s="2">
        <v>0.2</v>
      </c>
      <c r="X47" s="2">
        <v>0.1</v>
      </c>
      <c r="Y47" s="2">
        <v>0</v>
      </c>
      <c r="Z47" s="2">
        <v>0.2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0.2</v>
      </c>
      <c r="AK47" s="2">
        <v>0</v>
      </c>
      <c r="AL47" s="2">
        <v>0</v>
      </c>
      <c r="AM47" s="2">
        <v>0.5</v>
      </c>
      <c r="AN47" s="2">
        <v>0</v>
      </c>
      <c r="AO47" s="2">
        <v>0.2</v>
      </c>
      <c r="AP47" s="2">
        <v>0</v>
      </c>
      <c r="AQ47" s="2">
        <v>0.1</v>
      </c>
      <c r="AR47" s="2">
        <v>0.1</v>
      </c>
      <c r="AS47" s="2">
        <v>0</v>
      </c>
    </row>
    <row r="48" spans="1:45" x14ac:dyDescent="0.2">
      <c r="A48" s="1" t="s">
        <v>244</v>
      </c>
      <c r="B48" s="1" t="s">
        <v>245</v>
      </c>
      <c r="C48" s="1" t="s">
        <v>246</v>
      </c>
      <c r="D48" s="1" t="s">
        <v>247</v>
      </c>
      <c r="E48" s="1">
        <v>6140</v>
      </c>
      <c r="F48" s="1" t="s">
        <v>248</v>
      </c>
      <c r="G48" s="1">
        <v>165.1891</v>
      </c>
      <c r="H48" s="1" t="s">
        <v>57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0.1</v>
      </c>
      <c r="S48" s="2">
        <v>0</v>
      </c>
      <c r="T48" s="2">
        <v>0.1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0.1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0.1</v>
      </c>
      <c r="AK48" s="2">
        <v>0</v>
      </c>
      <c r="AL48" s="2">
        <v>0</v>
      </c>
      <c r="AM48" s="2">
        <v>0.1</v>
      </c>
      <c r="AN48" s="2">
        <v>0</v>
      </c>
      <c r="AO48" s="2">
        <v>0.1</v>
      </c>
      <c r="AP48" s="2">
        <v>0</v>
      </c>
      <c r="AQ48" s="2">
        <v>0.1</v>
      </c>
      <c r="AR48" s="2">
        <v>0</v>
      </c>
      <c r="AS48" s="2">
        <v>0</v>
      </c>
    </row>
    <row r="49" spans="1:45" x14ac:dyDescent="0.2">
      <c r="A49" s="1" t="s">
        <v>249</v>
      </c>
      <c r="B49" s="1" t="s">
        <v>250</v>
      </c>
      <c r="C49" s="1" t="s">
        <v>251</v>
      </c>
      <c r="D49" s="1" t="s">
        <v>252</v>
      </c>
      <c r="E49" s="1">
        <v>385</v>
      </c>
      <c r="F49" s="1" t="s">
        <v>253</v>
      </c>
      <c r="G49" s="1">
        <v>160.1678</v>
      </c>
      <c r="H49" s="1" t="s">
        <v>57</v>
      </c>
      <c r="I49" s="2">
        <v>0.5</v>
      </c>
      <c r="J49" s="2">
        <v>0.3</v>
      </c>
      <c r="K49" s="2">
        <v>0</v>
      </c>
      <c r="L49" s="2">
        <v>0.2</v>
      </c>
      <c r="M49" s="2">
        <v>0.7</v>
      </c>
      <c r="N49" s="2">
        <v>0.5</v>
      </c>
      <c r="O49" s="2">
        <v>0.1</v>
      </c>
      <c r="P49" s="2">
        <v>0.3</v>
      </c>
      <c r="Q49" s="2">
        <v>0.4</v>
      </c>
      <c r="R49" s="2">
        <v>0.6</v>
      </c>
      <c r="S49" s="2">
        <v>0.8</v>
      </c>
      <c r="T49" s="2">
        <v>1</v>
      </c>
      <c r="U49" s="2">
        <v>2.2000000000000002</v>
      </c>
      <c r="V49" s="2">
        <v>0.8</v>
      </c>
      <c r="W49" s="2">
        <v>0.3</v>
      </c>
      <c r="X49" s="2">
        <v>0.2</v>
      </c>
      <c r="Y49" s="2">
        <v>0.4</v>
      </c>
      <c r="Z49" s="2">
        <v>0.4</v>
      </c>
      <c r="AA49" s="2">
        <v>0.4</v>
      </c>
      <c r="AB49" s="2">
        <v>0.2</v>
      </c>
      <c r="AC49" s="2">
        <v>0.8</v>
      </c>
      <c r="AD49" s="2">
        <v>0.3</v>
      </c>
      <c r="AE49" s="2">
        <v>0.4</v>
      </c>
      <c r="AF49" s="2">
        <v>0.2</v>
      </c>
      <c r="AG49" s="2">
        <v>0.3</v>
      </c>
      <c r="AH49" s="2">
        <v>0.2</v>
      </c>
      <c r="AI49" s="2">
        <v>0.1</v>
      </c>
      <c r="AJ49" s="2">
        <v>0.2</v>
      </c>
      <c r="AK49" s="2">
        <v>0.6</v>
      </c>
      <c r="AL49" s="2">
        <v>0.2</v>
      </c>
      <c r="AM49" s="2">
        <v>0.7</v>
      </c>
      <c r="AN49" s="2">
        <v>0.2</v>
      </c>
      <c r="AO49" s="2">
        <v>0.5</v>
      </c>
      <c r="AP49" s="2">
        <v>0.7</v>
      </c>
      <c r="AQ49" s="2">
        <v>0.2</v>
      </c>
      <c r="AR49" s="2">
        <v>1.3</v>
      </c>
      <c r="AS49" s="2">
        <v>0</v>
      </c>
    </row>
    <row r="50" spans="1:45" x14ac:dyDescent="0.2">
      <c r="A50" s="1" t="s">
        <v>254</v>
      </c>
      <c r="B50" s="1" t="s">
        <v>255</v>
      </c>
      <c r="C50" s="1" t="s">
        <v>256</v>
      </c>
      <c r="D50" s="1" t="s">
        <v>257</v>
      </c>
      <c r="E50" s="1">
        <v>1032</v>
      </c>
      <c r="F50" s="1" t="s">
        <v>258</v>
      </c>
      <c r="G50" s="1">
        <v>74.078500000000005</v>
      </c>
      <c r="H50" s="1" t="s">
        <v>57</v>
      </c>
      <c r="I50" s="2">
        <v>0.1</v>
      </c>
      <c r="J50" s="2">
        <v>0.1</v>
      </c>
      <c r="K50" s="2">
        <v>0.1</v>
      </c>
      <c r="L50" s="2">
        <v>0.1</v>
      </c>
      <c r="M50" s="2">
        <v>0.1</v>
      </c>
      <c r="N50" s="2">
        <v>0.1</v>
      </c>
      <c r="O50" s="2">
        <v>0.1</v>
      </c>
      <c r="P50" s="2">
        <v>0</v>
      </c>
      <c r="Q50" s="2">
        <v>0</v>
      </c>
      <c r="R50" s="2">
        <v>0.2</v>
      </c>
      <c r="S50" s="2">
        <v>0.1</v>
      </c>
      <c r="T50" s="2">
        <v>0.1</v>
      </c>
      <c r="U50" s="2">
        <v>0.2</v>
      </c>
      <c r="V50" s="2">
        <v>0.1</v>
      </c>
      <c r="W50" s="2">
        <v>0.1</v>
      </c>
      <c r="X50" s="2">
        <v>0.1</v>
      </c>
      <c r="Y50" s="2">
        <v>0.1</v>
      </c>
      <c r="Z50" s="2">
        <v>0.4</v>
      </c>
      <c r="AA50" s="2">
        <v>0</v>
      </c>
      <c r="AB50" s="2">
        <v>0.2</v>
      </c>
      <c r="AC50" s="2">
        <v>0.1</v>
      </c>
      <c r="AD50" s="2">
        <v>0</v>
      </c>
      <c r="AE50" s="2">
        <v>0.1</v>
      </c>
      <c r="AF50" s="2">
        <v>0.1</v>
      </c>
      <c r="AG50" s="2">
        <v>0</v>
      </c>
      <c r="AH50" s="2">
        <v>0.1</v>
      </c>
      <c r="AI50" s="2">
        <v>0.1</v>
      </c>
      <c r="AJ50" s="2">
        <v>0.1</v>
      </c>
      <c r="AK50" s="2">
        <v>0.1</v>
      </c>
      <c r="AL50" s="2">
        <v>0.1</v>
      </c>
      <c r="AM50" s="2">
        <v>0.2</v>
      </c>
      <c r="AN50" s="2">
        <v>0.2</v>
      </c>
      <c r="AO50" s="2">
        <v>0.1</v>
      </c>
      <c r="AP50" s="2">
        <v>0.3</v>
      </c>
      <c r="AQ50" s="2">
        <v>0.3</v>
      </c>
      <c r="AR50" s="2">
        <v>0.2</v>
      </c>
      <c r="AS50" s="2">
        <v>0</v>
      </c>
    </row>
    <row r="51" spans="1:45" x14ac:dyDescent="0.2">
      <c r="A51" s="1" t="s">
        <v>259</v>
      </c>
      <c r="B51" s="1" t="s">
        <v>260</v>
      </c>
      <c r="C51" s="1" t="s">
        <v>261</v>
      </c>
      <c r="D51" s="1" t="s">
        <v>262</v>
      </c>
      <c r="E51" s="1">
        <v>1030</v>
      </c>
      <c r="F51" s="1" t="s">
        <v>263</v>
      </c>
      <c r="G51" s="1">
        <v>76.094399999999993</v>
      </c>
      <c r="H51" s="1" t="s">
        <v>57</v>
      </c>
      <c r="I51" s="2">
        <v>0.1</v>
      </c>
      <c r="J51" s="2">
        <v>0</v>
      </c>
      <c r="K51" s="2">
        <v>0.2</v>
      </c>
      <c r="L51" s="2">
        <v>0</v>
      </c>
      <c r="M51" s="2">
        <v>0.2</v>
      </c>
      <c r="N51" s="2">
        <v>0.1</v>
      </c>
      <c r="O51" s="2">
        <v>0.1</v>
      </c>
      <c r="P51" s="2">
        <v>0.1</v>
      </c>
      <c r="Q51" s="2">
        <v>0.1</v>
      </c>
      <c r="R51" s="2">
        <v>0.1</v>
      </c>
      <c r="S51" s="2">
        <v>0.1</v>
      </c>
      <c r="T51" s="2">
        <v>0.1</v>
      </c>
      <c r="U51" s="2">
        <v>0.1</v>
      </c>
      <c r="V51" s="2">
        <v>0</v>
      </c>
      <c r="W51" s="2">
        <v>0</v>
      </c>
      <c r="X51" s="2">
        <v>0</v>
      </c>
      <c r="Y51" s="2">
        <v>0</v>
      </c>
      <c r="Z51" s="2">
        <v>0.1</v>
      </c>
      <c r="AA51" s="2">
        <v>0</v>
      </c>
      <c r="AB51" s="2">
        <v>0</v>
      </c>
      <c r="AC51" s="2">
        <v>0.1</v>
      </c>
      <c r="AD51" s="2">
        <v>0.1</v>
      </c>
      <c r="AE51" s="2">
        <v>0</v>
      </c>
      <c r="AF51" s="2">
        <v>0.1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0.1</v>
      </c>
      <c r="AN51" s="2">
        <v>0.1</v>
      </c>
      <c r="AO51" s="2">
        <v>0.1</v>
      </c>
      <c r="AP51" s="2">
        <v>0</v>
      </c>
      <c r="AQ51" s="2">
        <v>0.2</v>
      </c>
      <c r="AR51" s="2">
        <v>0.1</v>
      </c>
      <c r="AS51" s="2">
        <v>0</v>
      </c>
    </row>
    <row r="52" spans="1:45" x14ac:dyDescent="0.2">
      <c r="A52" s="1" t="s">
        <v>264</v>
      </c>
      <c r="B52" s="1" t="s">
        <v>265</v>
      </c>
      <c r="C52" s="1" t="s">
        <v>266</v>
      </c>
      <c r="D52" s="1" t="s">
        <v>267</v>
      </c>
      <c r="E52" s="1">
        <v>1060</v>
      </c>
      <c r="F52" s="1" t="s">
        <v>268</v>
      </c>
      <c r="G52" s="1">
        <v>88.062100000000001</v>
      </c>
      <c r="H52" s="1" t="s">
        <v>57</v>
      </c>
      <c r="I52" s="2">
        <v>0</v>
      </c>
      <c r="J52" s="2">
        <v>0</v>
      </c>
      <c r="K52" s="2">
        <v>0</v>
      </c>
      <c r="L52" s="2">
        <v>0</v>
      </c>
      <c r="M52" s="2">
        <v>0.3</v>
      </c>
      <c r="N52" s="2">
        <v>0.1</v>
      </c>
      <c r="O52" s="2">
        <v>0</v>
      </c>
      <c r="P52" s="2">
        <v>0</v>
      </c>
      <c r="Q52" s="2">
        <v>0</v>
      </c>
      <c r="R52" s="2">
        <v>0.6</v>
      </c>
      <c r="S52" s="2">
        <v>0.2</v>
      </c>
      <c r="T52" s="2">
        <v>0.4</v>
      </c>
      <c r="U52" s="2">
        <v>0.2</v>
      </c>
      <c r="V52" s="2">
        <v>0.2</v>
      </c>
      <c r="W52" s="2">
        <v>0.1</v>
      </c>
      <c r="X52" s="2">
        <v>0.1</v>
      </c>
      <c r="Y52" s="2">
        <v>0</v>
      </c>
      <c r="Z52" s="2">
        <v>0.4</v>
      </c>
      <c r="AA52" s="2">
        <v>0</v>
      </c>
      <c r="AB52" s="2">
        <v>0</v>
      </c>
      <c r="AC52" s="2">
        <v>0</v>
      </c>
      <c r="AD52" s="2">
        <v>0.1</v>
      </c>
      <c r="AE52" s="2">
        <v>0</v>
      </c>
      <c r="AF52" s="2">
        <v>0</v>
      </c>
      <c r="AG52" s="2">
        <v>0</v>
      </c>
      <c r="AH52" s="2">
        <v>0.2</v>
      </c>
      <c r="AI52" s="2">
        <v>0.1</v>
      </c>
      <c r="AJ52" s="2">
        <v>0.2</v>
      </c>
      <c r="AK52" s="2">
        <v>0</v>
      </c>
      <c r="AL52" s="2">
        <v>0</v>
      </c>
      <c r="AM52" s="2">
        <v>0.4</v>
      </c>
      <c r="AN52" s="2">
        <v>0</v>
      </c>
      <c r="AO52" s="2">
        <v>0.2</v>
      </c>
      <c r="AP52" s="2">
        <v>0.2</v>
      </c>
      <c r="AQ52" s="2">
        <v>0.1</v>
      </c>
      <c r="AR52" s="2">
        <v>0.2</v>
      </c>
      <c r="AS52" s="2">
        <v>0</v>
      </c>
    </row>
    <row r="53" spans="1:45" x14ac:dyDescent="0.2">
      <c r="A53" s="1" t="s">
        <v>269</v>
      </c>
      <c r="B53" s="1" t="s">
        <v>270</v>
      </c>
      <c r="C53" s="1" t="s">
        <v>271</v>
      </c>
      <c r="D53" s="1" t="s">
        <v>272</v>
      </c>
      <c r="E53" s="1">
        <v>10457</v>
      </c>
      <c r="F53" s="1" t="s">
        <v>273</v>
      </c>
      <c r="G53" s="1">
        <v>174.1944</v>
      </c>
      <c r="H53" s="1" t="s">
        <v>57</v>
      </c>
      <c r="I53" s="2">
        <v>0.9</v>
      </c>
      <c r="J53" s="2">
        <v>0.5</v>
      </c>
      <c r="K53" s="2">
        <v>0.1</v>
      </c>
      <c r="L53" s="2">
        <v>0.3</v>
      </c>
      <c r="M53" s="2">
        <v>0.9</v>
      </c>
      <c r="N53" s="2">
        <v>0.8</v>
      </c>
      <c r="O53" s="2">
        <v>0.1</v>
      </c>
      <c r="P53" s="2">
        <v>0.5</v>
      </c>
      <c r="Q53" s="2">
        <v>0.5</v>
      </c>
      <c r="R53" s="2">
        <v>0.9</v>
      </c>
      <c r="S53" s="2">
        <v>1.1000000000000001</v>
      </c>
      <c r="T53" s="2">
        <v>1.2</v>
      </c>
      <c r="U53" s="2">
        <v>3.6</v>
      </c>
      <c r="V53" s="2">
        <v>0.9</v>
      </c>
      <c r="W53" s="2">
        <v>0.4</v>
      </c>
      <c r="X53" s="2">
        <v>0.3</v>
      </c>
      <c r="Y53" s="2">
        <v>0.5</v>
      </c>
      <c r="Z53" s="2">
        <v>0.6</v>
      </c>
      <c r="AA53" s="2">
        <v>0.6</v>
      </c>
      <c r="AB53" s="2">
        <v>0.4</v>
      </c>
      <c r="AC53" s="2">
        <v>1.3</v>
      </c>
      <c r="AD53" s="2">
        <v>0.5</v>
      </c>
      <c r="AE53" s="2">
        <v>0.6</v>
      </c>
      <c r="AF53" s="2">
        <v>0.3</v>
      </c>
      <c r="AG53" s="2">
        <v>0.4</v>
      </c>
      <c r="AH53" s="2">
        <v>0.2</v>
      </c>
      <c r="AI53" s="2">
        <v>0.2</v>
      </c>
      <c r="AJ53" s="2">
        <v>0.3</v>
      </c>
      <c r="AK53" s="2">
        <v>0.8</v>
      </c>
      <c r="AL53" s="2">
        <v>0.3</v>
      </c>
      <c r="AM53" s="2">
        <v>0.9</v>
      </c>
      <c r="AN53" s="2">
        <v>0.3</v>
      </c>
      <c r="AO53" s="2">
        <v>0.7</v>
      </c>
      <c r="AP53" s="2">
        <v>1.1000000000000001</v>
      </c>
      <c r="AQ53" s="2">
        <v>0.2</v>
      </c>
      <c r="AR53" s="2">
        <v>1.7</v>
      </c>
      <c r="AS53" s="2">
        <v>0</v>
      </c>
    </row>
    <row r="54" spans="1:45" x14ac:dyDescent="0.2">
      <c r="A54" s="1" t="s">
        <v>274</v>
      </c>
      <c r="B54" s="1" t="s">
        <v>275</v>
      </c>
      <c r="C54" s="1" t="s">
        <v>276</v>
      </c>
      <c r="D54" s="1" t="s">
        <v>277</v>
      </c>
      <c r="E54" s="1">
        <v>1110</v>
      </c>
      <c r="F54" s="1" t="s">
        <v>278</v>
      </c>
      <c r="G54" s="1">
        <v>118.08799999999999</v>
      </c>
      <c r="H54" s="1" t="s">
        <v>57</v>
      </c>
      <c r="I54" s="2">
        <v>0.1</v>
      </c>
      <c r="J54" s="2">
        <v>0.1</v>
      </c>
      <c r="K54" s="2">
        <v>0</v>
      </c>
      <c r="L54" s="2">
        <v>0</v>
      </c>
      <c r="M54" s="2">
        <v>0.1</v>
      </c>
      <c r="N54" s="2">
        <v>0.1</v>
      </c>
      <c r="O54" s="2">
        <v>0.1</v>
      </c>
      <c r="P54" s="2">
        <v>0</v>
      </c>
      <c r="Q54" s="2">
        <v>0</v>
      </c>
      <c r="R54" s="2">
        <v>0.2</v>
      </c>
      <c r="S54" s="2">
        <v>0.1</v>
      </c>
      <c r="T54" s="2">
        <v>0.3</v>
      </c>
      <c r="U54" s="2">
        <v>0.2</v>
      </c>
      <c r="V54" s="2">
        <v>0.2</v>
      </c>
      <c r="W54" s="2">
        <v>0.1</v>
      </c>
      <c r="X54" s="2">
        <v>0.1</v>
      </c>
      <c r="Y54" s="2">
        <v>0.1</v>
      </c>
      <c r="Z54" s="2">
        <v>0.2</v>
      </c>
      <c r="AA54" s="2">
        <v>0</v>
      </c>
      <c r="AB54" s="2">
        <v>0</v>
      </c>
      <c r="AC54" s="2">
        <v>0.1</v>
      </c>
      <c r="AD54" s="2">
        <v>0</v>
      </c>
      <c r="AE54" s="2">
        <v>0</v>
      </c>
      <c r="AF54" s="2">
        <v>0</v>
      </c>
      <c r="AG54" s="2">
        <v>0.1</v>
      </c>
      <c r="AH54" s="2">
        <v>0</v>
      </c>
      <c r="AI54" s="2">
        <v>0</v>
      </c>
      <c r="AJ54" s="2">
        <v>0.1</v>
      </c>
      <c r="AK54" s="2">
        <v>0.1</v>
      </c>
      <c r="AL54" s="2">
        <v>0</v>
      </c>
      <c r="AM54" s="2">
        <v>0.3</v>
      </c>
      <c r="AN54" s="2">
        <v>0.1</v>
      </c>
      <c r="AO54" s="2">
        <v>0.1</v>
      </c>
      <c r="AP54" s="2">
        <v>0.1</v>
      </c>
      <c r="AQ54" s="2">
        <v>0.1</v>
      </c>
      <c r="AR54" s="2">
        <v>0.1</v>
      </c>
      <c r="AS54" s="2">
        <v>0</v>
      </c>
    </row>
    <row r="55" spans="1:45" x14ac:dyDescent="0.2">
      <c r="A55" s="1" t="s">
        <v>279</v>
      </c>
      <c r="B55" s="1" t="s">
        <v>280</v>
      </c>
      <c r="C55" s="1" t="s">
        <v>281</v>
      </c>
      <c r="D55" s="1" t="s">
        <v>282</v>
      </c>
      <c r="E55" s="1">
        <v>5988</v>
      </c>
      <c r="F55" s="1" t="s">
        <v>223</v>
      </c>
      <c r="G55" s="1">
        <v>342.29649999999998</v>
      </c>
      <c r="H55" s="1" t="s">
        <v>57</v>
      </c>
      <c r="I55" s="5">
        <v>0.1</v>
      </c>
      <c r="J55" s="5">
        <v>0.1</v>
      </c>
      <c r="K55" s="5">
        <v>0</v>
      </c>
      <c r="L55" s="5">
        <v>0.1</v>
      </c>
      <c r="M55" s="5">
        <v>0.1</v>
      </c>
      <c r="N55" s="5">
        <v>0.2</v>
      </c>
      <c r="O55" s="5">
        <v>0</v>
      </c>
      <c r="P55" s="5">
        <v>0</v>
      </c>
      <c r="Q55" s="5">
        <v>0.1</v>
      </c>
      <c r="R55" s="5">
        <v>0.1</v>
      </c>
      <c r="S55" s="5">
        <v>0</v>
      </c>
      <c r="T55" s="5">
        <v>0.1</v>
      </c>
      <c r="U55" s="5">
        <v>0.3</v>
      </c>
      <c r="V55" s="5">
        <v>0.1</v>
      </c>
      <c r="W55" s="5">
        <v>0.1</v>
      </c>
      <c r="X55" s="5">
        <v>0.1</v>
      </c>
      <c r="Y55" s="5">
        <v>0</v>
      </c>
      <c r="Z55" s="5">
        <v>0.1</v>
      </c>
      <c r="AA55" s="5">
        <v>0</v>
      </c>
      <c r="AB55" s="5">
        <v>0</v>
      </c>
      <c r="AC55" s="5">
        <v>0.1</v>
      </c>
      <c r="AD55" s="5">
        <v>0.3</v>
      </c>
      <c r="AE55" s="5">
        <v>0</v>
      </c>
      <c r="AF55" s="5">
        <v>0.1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0.1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 x14ac:dyDescent="0.2">
      <c r="A56" s="1" t="s">
        <v>283</v>
      </c>
      <c r="B56" s="1" t="s">
        <v>284</v>
      </c>
      <c r="C56" s="1" t="s">
        <v>285</v>
      </c>
      <c r="D56" s="1" t="s">
        <v>286</v>
      </c>
      <c r="E56" s="1">
        <v>6288</v>
      </c>
      <c r="F56" s="1" t="s">
        <v>287</v>
      </c>
      <c r="G56" s="1">
        <v>119.11920000000001</v>
      </c>
      <c r="H56" s="1" t="s">
        <v>57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0.5</v>
      </c>
      <c r="S56" s="2">
        <v>0.1</v>
      </c>
      <c r="T56" s="2">
        <v>0.3</v>
      </c>
      <c r="U56" s="2">
        <v>0.6</v>
      </c>
      <c r="V56" s="2">
        <v>0.6</v>
      </c>
      <c r="W56" s="2">
        <v>0.2</v>
      </c>
      <c r="X56" s="2">
        <v>0.1</v>
      </c>
      <c r="Y56" s="2">
        <v>0.1</v>
      </c>
      <c r="Z56" s="2">
        <v>0.9</v>
      </c>
      <c r="AA56" s="2">
        <v>0</v>
      </c>
      <c r="AB56" s="2">
        <v>0.1</v>
      </c>
      <c r="AC56" s="2">
        <v>0.1</v>
      </c>
      <c r="AD56" s="2">
        <v>0</v>
      </c>
      <c r="AE56" s="2">
        <v>0.2</v>
      </c>
      <c r="AF56" s="2">
        <v>0.4</v>
      </c>
      <c r="AG56" s="2">
        <v>0</v>
      </c>
      <c r="AH56" s="2">
        <v>0.2</v>
      </c>
      <c r="AI56" s="2">
        <v>0</v>
      </c>
      <c r="AJ56" s="2">
        <v>0.2</v>
      </c>
      <c r="AK56" s="2">
        <v>0.1</v>
      </c>
      <c r="AL56" s="2">
        <v>0.1</v>
      </c>
      <c r="AM56" s="2">
        <v>0.7</v>
      </c>
      <c r="AN56" s="2">
        <v>0.1</v>
      </c>
      <c r="AO56" s="2">
        <v>0.2</v>
      </c>
      <c r="AP56" s="2">
        <v>0.2</v>
      </c>
      <c r="AQ56" s="2">
        <v>0.1</v>
      </c>
      <c r="AR56" s="2">
        <v>1</v>
      </c>
      <c r="AS56" s="2">
        <v>0</v>
      </c>
    </row>
    <row r="57" spans="1:45" x14ac:dyDescent="0.2">
      <c r="A57" s="1" t="s">
        <v>288</v>
      </c>
      <c r="B57" s="1" t="s">
        <v>289</v>
      </c>
      <c r="C57" s="1" t="s">
        <v>290</v>
      </c>
      <c r="D57" s="1" t="s">
        <v>291</v>
      </c>
      <c r="E57" s="1">
        <v>5789</v>
      </c>
      <c r="F57" s="1" t="s">
        <v>292</v>
      </c>
      <c r="G57" s="1">
        <v>242.2286</v>
      </c>
      <c r="H57" s="1" t="s">
        <v>57</v>
      </c>
      <c r="I57" s="2">
        <v>0</v>
      </c>
      <c r="J57" s="2">
        <v>0</v>
      </c>
      <c r="K57" s="2">
        <v>0</v>
      </c>
      <c r="L57" s="2">
        <v>0</v>
      </c>
      <c r="M57" s="2">
        <v>0.1</v>
      </c>
      <c r="N57" s="2">
        <v>0</v>
      </c>
      <c r="O57" s="2">
        <v>0</v>
      </c>
      <c r="P57" s="2">
        <v>0</v>
      </c>
      <c r="Q57" s="2">
        <v>0</v>
      </c>
      <c r="R57" s="2">
        <v>0.1</v>
      </c>
      <c r="S57" s="2">
        <v>0</v>
      </c>
      <c r="T57" s="2">
        <v>0.1</v>
      </c>
      <c r="U57" s="2">
        <v>0.1</v>
      </c>
      <c r="V57" s="2">
        <v>0.1</v>
      </c>
      <c r="W57" s="2">
        <v>0</v>
      </c>
      <c r="X57" s="2">
        <v>0</v>
      </c>
      <c r="Y57" s="2">
        <v>0</v>
      </c>
      <c r="Z57" s="2">
        <v>0.1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0.1</v>
      </c>
      <c r="AK57" s="2">
        <v>0</v>
      </c>
      <c r="AL57" s="2">
        <v>0</v>
      </c>
      <c r="AM57" s="2">
        <v>0.2</v>
      </c>
      <c r="AN57" s="2">
        <v>0</v>
      </c>
      <c r="AO57" s="2">
        <v>0.1</v>
      </c>
      <c r="AP57" s="2">
        <v>0</v>
      </c>
      <c r="AQ57" s="2">
        <v>0.1</v>
      </c>
      <c r="AR57" s="2">
        <v>0</v>
      </c>
      <c r="AS57" s="2">
        <v>0</v>
      </c>
    </row>
    <row r="58" spans="1:45" x14ac:dyDescent="0.2">
      <c r="A58" s="1" t="s">
        <v>293</v>
      </c>
      <c r="B58" s="1" t="s">
        <v>294</v>
      </c>
      <c r="C58" s="1" t="s">
        <v>295</v>
      </c>
      <c r="D58" s="1" t="s">
        <v>296</v>
      </c>
      <c r="E58" s="1">
        <v>7427</v>
      </c>
      <c r="F58" s="1" t="s">
        <v>223</v>
      </c>
      <c r="G58" s="1">
        <v>342.29649999999998</v>
      </c>
      <c r="H58" s="1" t="s">
        <v>57</v>
      </c>
      <c r="I58" s="2">
        <v>0.2</v>
      </c>
      <c r="J58" s="2">
        <v>0.1</v>
      </c>
      <c r="K58" s="2">
        <v>0.1</v>
      </c>
      <c r="L58" s="2">
        <v>0.2</v>
      </c>
      <c r="M58" s="2">
        <v>0.1</v>
      </c>
      <c r="N58" s="2">
        <v>0.1</v>
      </c>
      <c r="O58" s="2">
        <v>0.1</v>
      </c>
      <c r="P58" s="2">
        <v>0.1</v>
      </c>
      <c r="Q58" s="2">
        <v>0.2</v>
      </c>
      <c r="R58" s="2">
        <v>0</v>
      </c>
      <c r="S58" s="2">
        <v>0</v>
      </c>
      <c r="T58" s="2">
        <v>0.2</v>
      </c>
      <c r="U58" s="2">
        <v>0.3</v>
      </c>
      <c r="V58" s="2">
        <v>0.1</v>
      </c>
      <c r="W58" s="2">
        <v>0.2</v>
      </c>
      <c r="X58" s="2">
        <v>0.2</v>
      </c>
      <c r="Y58" s="2">
        <v>0</v>
      </c>
      <c r="Z58" s="2">
        <v>0.3</v>
      </c>
      <c r="AA58" s="2">
        <v>0.1</v>
      </c>
      <c r="AB58" s="2">
        <v>0</v>
      </c>
      <c r="AC58" s="2">
        <v>0.1</v>
      </c>
      <c r="AD58" s="2">
        <v>0.4</v>
      </c>
      <c r="AE58" s="2">
        <v>0.3</v>
      </c>
      <c r="AF58" s="2">
        <v>0.2</v>
      </c>
      <c r="AG58" s="2">
        <v>0.1</v>
      </c>
      <c r="AH58" s="2">
        <v>0.3</v>
      </c>
      <c r="AI58" s="2">
        <v>0.2</v>
      </c>
      <c r="AJ58" s="2">
        <v>0.1</v>
      </c>
      <c r="AK58" s="2">
        <v>0.1</v>
      </c>
      <c r="AL58" s="2">
        <v>0.1</v>
      </c>
      <c r="AM58" s="2">
        <v>0.3</v>
      </c>
      <c r="AN58" s="2">
        <v>0.1</v>
      </c>
      <c r="AO58" s="2">
        <v>0.1</v>
      </c>
      <c r="AP58" s="2">
        <v>0.2</v>
      </c>
      <c r="AQ58" s="2">
        <v>0.1</v>
      </c>
      <c r="AR58" s="2">
        <v>0.3</v>
      </c>
      <c r="AS58" s="2">
        <v>0</v>
      </c>
    </row>
    <row r="59" spans="1:45" x14ac:dyDescent="0.2">
      <c r="A59" s="1" t="s">
        <v>297</v>
      </c>
      <c r="B59" s="1" t="s">
        <v>298</v>
      </c>
      <c r="C59" s="1" t="s">
        <v>299</v>
      </c>
      <c r="D59" s="1" t="s">
        <v>300</v>
      </c>
      <c r="E59" s="1">
        <v>6057</v>
      </c>
      <c r="F59" s="1" t="s">
        <v>301</v>
      </c>
      <c r="G59" s="1">
        <v>181.1885</v>
      </c>
      <c r="H59" s="1" t="s">
        <v>57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0.1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x14ac:dyDescent="0.2">
      <c r="A60" s="1" t="s">
        <v>302</v>
      </c>
      <c r="B60" s="1" t="s">
        <v>303</v>
      </c>
      <c r="C60" s="1" t="s">
        <v>304</v>
      </c>
      <c r="D60" s="1" t="s">
        <v>305</v>
      </c>
      <c r="E60" s="1">
        <v>1174</v>
      </c>
      <c r="F60" s="1" t="s">
        <v>306</v>
      </c>
      <c r="G60" s="1">
        <v>112.0868</v>
      </c>
      <c r="H60" s="1" t="s">
        <v>57</v>
      </c>
      <c r="I60" s="2">
        <v>0</v>
      </c>
      <c r="J60" s="2">
        <v>0</v>
      </c>
      <c r="K60" s="2">
        <v>0</v>
      </c>
      <c r="L60" s="2">
        <v>0</v>
      </c>
      <c r="M60" s="2">
        <v>0.2</v>
      </c>
      <c r="N60" s="2">
        <v>0.1</v>
      </c>
      <c r="O60" s="2">
        <v>0</v>
      </c>
      <c r="P60" s="2">
        <v>0</v>
      </c>
      <c r="Q60" s="2">
        <v>0</v>
      </c>
      <c r="R60" s="2">
        <v>0.4</v>
      </c>
      <c r="S60" s="2">
        <v>0.1</v>
      </c>
      <c r="T60" s="2">
        <v>0.1</v>
      </c>
      <c r="U60" s="2">
        <v>0.1</v>
      </c>
      <c r="V60" s="2">
        <v>0.1</v>
      </c>
      <c r="W60" s="2">
        <v>0.1</v>
      </c>
      <c r="X60" s="2">
        <v>0</v>
      </c>
      <c r="Y60" s="2">
        <v>0</v>
      </c>
      <c r="Z60" s="2">
        <v>0.1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0.1</v>
      </c>
      <c r="AK60" s="2">
        <v>0</v>
      </c>
      <c r="AL60" s="2">
        <v>0</v>
      </c>
      <c r="AM60" s="2">
        <v>0.4</v>
      </c>
      <c r="AN60" s="2">
        <v>0</v>
      </c>
      <c r="AO60" s="2">
        <v>0.1</v>
      </c>
      <c r="AP60" s="2">
        <v>0.1</v>
      </c>
      <c r="AQ60" s="2">
        <v>0.1</v>
      </c>
      <c r="AR60" s="2">
        <v>0.1</v>
      </c>
      <c r="AS60" s="2">
        <v>0</v>
      </c>
    </row>
    <row r="61" spans="1:45" x14ac:dyDescent="0.2">
      <c r="A61" s="1" t="s">
        <v>307</v>
      </c>
      <c r="B61" s="1" t="s">
        <v>308</v>
      </c>
      <c r="C61" s="1" t="s">
        <v>309</v>
      </c>
      <c r="D61" s="1" t="s">
        <v>310</v>
      </c>
      <c r="E61" s="1">
        <v>6029</v>
      </c>
      <c r="F61" s="1" t="s">
        <v>311</v>
      </c>
      <c r="G61" s="1">
        <v>244.20140000000001</v>
      </c>
      <c r="H61" s="1" t="s">
        <v>57</v>
      </c>
      <c r="I61" s="2">
        <v>0</v>
      </c>
      <c r="J61" s="2">
        <v>0</v>
      </c>
      <c r="K61" s="2">
        <v>0</v>
      </c>
      <c r="L61" s="2">
        <v>0</v>
      </c>
      <c r="M61" s="2">
        <v>0.1</v>
      </c>
      <c r="N61" s="2">
        <v>0</v>
      </c>
      <c r="O61" s="2">
        <v>0</v>
      </c>
      <c r="P61" s="2">
        <v>0</v>
      </c>
      <c r="Q61" s="2">
        <v>0</v>
      </c>
      <c r="R61" s="2">
        <v>0.1</v>
      </c>
      <c r="S61" s="2">
        <v>0.1</v>
      </c>
      <c r="T61" s="2">
        <v>0</v>
      </c>
      <c r="U61" s="2">
        <v>0.1</v>
      </c>
      <c r="V61" s="2">
        <v>0</v>
      </c>
      <c r="W61" s="2">
        <v>0.1</v>
      </c>
      <c r="X61" s="2">
        <v>0.1</v>
      </c>
      <c r="Y61" s="2">
        <v>0</v>
      </c>
      <c r="Z61" s="2">
        <v>0.1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0.1</v>
      </c>
      <c r="AH61" s="2">
        <v>0</v>
      </c>
      <c r="AI61" s="2">
        <v>0</v>
      </c>
      <c r="AJ61" s="2">
        <v>0</v>
      </c>
      <c r="AK61" s="2">
        <v>0.1</v>
      </c>
      <c r="AL61" s="2">
        <v>0</v>
      </c>
      <c r="AM61" s="2">
        <v>0</v>
      </c>
      <c r="AN61" s="2">
        <v>0.1</v>
      </c>
      <c r="AO61" s="2">
        <v>0.1</v>
      </c>
      <c r="AP61" s="2">
        <v>0</v>
      </c>
      <c r="AQ61" s="2">
        <v>0.1</v>
      </c>
      <c r="AR61" s="2">
        <v>0</v>
      </c>
      <c r="AS61" s="2">
        <v>0</v>
      </c>
    </row>
    <row r="62" spans="1:45" x14ac:dyDescent="0.2">
      <c r="A62" s="1" t="s">
        <v>312</v>
      </c>
      <c r="B62" s="1" t="s">
        <v>313</v>
      </c>
      <c r="C62" s="1" t="s">
        <v>314</v>
      </c>
      <c r="D62" s="1" t="s">
        <v>315</v>
      </c>
      <c r="E62" s="1">
        <v>7991</v>
      </c>
      <c r="F62" s="1" t="s">
        <v>199</v>
      </c>
      <c r="G62" s="1">
        <v>102.1317</v>
      </c>
      <c r="H62" s="1" t="s">
        <v>57</v>
      </c>
      <c r="I62" s="2">
        <v>1.4</v>
      </c>
      <c r="J62" s="2">
        <v>0.8</v>
      </c>
      <c r="K62" s="2">
        <v>0.1</v>
      </c>
      <c r="L62" s="2">
        <v>0.6</v>
      </c>
      <c r="M62" s="2">
        <v>1.5</v>
      </c>
      <c r="N62" s="2">
        <v>0.8</v>
      </c>
      <c r="O62" s="2">
        <v>0.2</v>
      </c>
      <c r="P62" s="2">
        <v>0.5</v>
      </c>
      <c r="Q62" s="2">
        <v>0.6</v>
      </c>
      <c r="R62" s="2">
        <v>1.6</v>
      </c>
      <c r="S62" s="2">
        <v>2.2000000000000002</v>
      </c>
      <c r="T62" s="2">
        <v>2.1</v>
      </c>
      <c r="U62" s="2">
        <v>4.0999999999999996</v>
      </c>
      <c r="V62" s="2">
        <v>1.8</v>
      </c>
      <c r="W62" s="2">
        <v>0.8</v>
      </c>
      <c r="X62" s="2">
        <v>0.5</v>
      </c>
      <c r="Y62" s="2">
        <v>0.7</v>
      </c>
      <c r="Z62" s="2">
        <v>1.2</v>
      </c>
      <c r="AA62" s="2">
        <v>0.5</v>
      </c>
      <c r="AB62" s="2">
        <v>0.3</v>
      </c>
      <c r="AC62" s="2">
        <v>0.4</v>
      </c>
      <c r="AD62" s="2">
        <v>0.5</v>
      </c>
      <c r="AE62" s="2">
        <v>0.4</v>
      </c>
      <c r="AF62" s="2">
        <v>0.1</v>
      </c>
      <c r="AG62" s="2">
        <v>0.2</v>
      </c>
      <c r="AH62" s="2">
        <v>0.2</v>
      </c>
      <c r="AI62" s="2">
        <v>0</v>
      </c>
      <c r="AJ62" s="2">
        <v>0.5</v>
      </c>
      <c r="AK62" s="2">
        <v>1.5</v>
      </c>
      <c r="AL62" s="2">
        <v>0.4</v>
      </c>
      <c r="AM62" s="2">
        <v>1.8</v>
      </c>
      <c r="AN62" s="2">
        <v>0</v>
      </c>
      <c r="AO62" s="2">
        <v>0</v>
      </c>
      <c r="AP62" s="2">
        <v>1.8</v>
      </c>
      <c r="AQ62" s="2">
        <v>0.4</v>
      </c>
      <c r="AR62" s="2">
        <v>3.4</v>
      </c>
      <c r="AS62" s="2">
        <v>0</v>
      </c>
    </row>
    <row r="63" spans="1:45" x14ac:dyDescent="0.2">
      <c r="A63" s="1" t="s">
        <v>316</v>
      </c>
      <c r="B63" s="1" t="s">
        <v>317</v>
      </c>
      <c r="C63" s="1" t="s">
        <v>318</v>
      </c>
      <c r="D63" s="1" t="s">
        <v>319</v>
      </c>
      <c r="E63" s="1">
        <v>6287</v>
      </c>
      <c r="F63" s="1" t="s">
        <v>110</v>
      </c>
      <c r="G63" s="1">
        <v>117.1463</v>
      </c>
      <c r="H63" s="1" t="s">
        <v>57</v>
      </c>
      <c r="I63" s="2">
        <v>0.1</v>
      </c>
      <c r="J63" s="2">
        <v>0.1</v>
      </c>
      <c r="K63" s="2">
        <v>0.1</v>
      </c>
      <c r="L63" s="2">
        <v>0.1</v>
      </c>
      <c r="M63" s="2">
        <v>0.2</v>
      </c>
      <c r="N63" s="2">
        <v>0.1</v>
      </c>
      <c r="O63" s="2">
        <v>0.1</v>
      </c>
      <c r="P63" s="2">
        <v>0</v>
      </c>
      <c r="Q63" s="2">
        <v>0</v>
      </c>
      <c r="R63" s="2">
        <v>0.2</v>
      </c>
      <c r="S63" s="2">
        <v>0.1</v>
      </c>
      <c r="T63" s="2">
        <v>0.1</v>
      </c>
      <c r="U63" s="2">
        <v>0.2</v>
      </c>
      <c r="V63" s="2">
        <v>0.2</v>
      </c>
      <c r="W63" s="2">
        <v>0.1</v>
      </c>
      <c r="X63" s="2">
        <v>0.1</v>
      </c>
      <c r="Y63" s="2">
        <v>0.1</v>
      </c>
      <c r="Z63" s="2">
        <v>0.3</v>
      </c>
      <c r="AA63" s="2">
        <v>0</v>
      </c>
      <c r="AB63" s="2">
        <v>0.1</v>
      </c>
      <c r="AC63" s="2">
        <v>0.1</v>
      </c>
      <c r="AD63" s="2">
        <v>0</v>
      </c>
      <c r="AE63" s="2">
        <v>0.1</v>
      </c>
      <c r="AF63" s="2">
        <v>0</v>
      </c>
      <c r="AG63" s="2">
        <v>0</v>
      </c>
      <c r="AH63" s="2">
        <v>0.1</v>
      </c>
      <c r="AI63" s="2">
        <v>0.1</v>
      </c>
      <c r="AJ63" s="2">
        <v>0.1</v>
      </c>
      <c r="AK63" s="2">
        <v>0.1</v>
      </c>
      <c r="AL63" s="2">
        <v>0.1</v>
      </c>
      <c r="AM63" s="2">
        <v>0.2</v>
      </c>
      <c r="AN63" s="2">
        <v>0.1</v>
      </c>
      <c r="AO63" s="2">
        <v>0.1</v>
      </c>
      <c r="AP63" s="2">
        <v>0.2</v>
      </c>
      <c r="AQ63" s="2">
        <v>0.3</v>
      </c>
      <c r="AR63" s="2">
        <v>0.2</v>
      </c>
      <c r="AS63" s="2">
        <v>0</v>
      </c>
    </row>
    <row r="64" spans="1:45" x14ac:dyDescent="0.2">
      <c r="A64" s="1" t="s">
        <v>320</v>
      </c>
      <c r="B64" s="1" t="s">
        <v>321</v>
      </c>
      <c r="C64" s="1" t="s">
        <v>322</v>
      </c>
      <c r="D64" s="1" t="s">
        <v>323</v>
      </c>
      <c r="E64" s="1">
        <v>892</v>
      </c>
      <c r="F64" s="1" t="s">
        <v>147</v>
      </c>
      <c r="G64" s="1">
        <v>180.1559</v>
      </c>
      <c r="H64" s="1" t="s">
        <v>57</v>
      </c>
      <c r="I64" s="2">
        <v>0.3</v>
      </c>
      <c r="J64" s="2">
        <v>0.3</v>
      </c>
      <c r="K64" s="2">
        <v>0.2</v>
      </c>
      <c r="L64" s="2">
        <v>0.3</v>
      </c>
      <c r="M64" s="2">
        <v>0.9</v>
      </c>
      <c r="N64" s="2">
        <v>0.4</v>
      </c>
      <c r="O64" s="2">
        <v>0.2</v>
      </c>
      <c r="P64" s="2">
        <v>0.1</v>
      </c>
      <c r="Q64" s="2">
        <v>0.1</v>
      </c>
      <c r="R64" s="2">
        <v>0.5</v>
      </c>
      <c r="S64" s="2">
        <v>0.2</v>
      </c>
      <c r="T64" s="2">
        <v>0.7</v>
      </c>
      <c r="U64" s="2">
        <v>0.8</v>
      </c>
      <c r="V64" s="2">
        <v>0.4</v>
      </c>
      <c r="W64" s="2">
        <v>0.3</v>
      </c>
      <c r="X64" s="2">
        <v>0.3</v>
      </c>
      <c r="Y64" s="2">
        <v>0.1</v>
      </c>
      <c r="Z64" s="2">
        <v>1.1000000000000001</v>
      </c>
      <c r="AA64" s="2">
        <v>0.2</v>
      </c>
      <c r="AB64" s="2">
        <v>0.1</v>
      </c>
      <c r="AC64" s="2">
        <v>0.1</v>
      </c>
      <c r="AD64" s="2">
        <v>0.7</v>
      </c>
      <c r="AE64" s="2">
        <v>0.3</v>
      </c>
      <c r="AF64" s="2">
        <v>0.3</v>
      </c>
      <c r="AG64" s="2">
        <v>0.1</v>
      </c>
      <c r="AH64" s="2">
        <v>0.3</v>
      </c>
      <c r="AI64" s="2">
        <v>0.1</v>
      </c>
      <c r="AJ64" s="2">
        <v>0.2</v>
      </c>
      <c r="AK64" s="2">
        <v>0.2</v>
      </c>
      <c r="AL64" s="2">
        <v>0.1</v>
      </c>
      <c r="AM64" s="2">
        <v>0.3</v>
      </c>
      <c r="AN64" s="2">
        <v>0.1</v>
      </c>
      <c r="AO64" s="2">
        <v>0.4</v>
      </c>
      <c r="AP64" s="2">
        <v>0.5</v>
      </c>
      <c r="AQ64" s="2">
        <v>0.1</v>
      </c>
      <c r="AR64" s="2">
        <v>0.9</v>
      </c>
      <c r="AS64" s="2">
        <v>0</v>
      </c>
    </row>
    <row r="65" spans="1:45" x14ac:dyDescent="0.2">
      <c r="A65" s="1" t="s">
        <v>324</v>
      </c>
      <c r="B65" s="1" t="s">
        <v>325</v>
      </c>
      <c r="C65" s="1" t="s">
        <v>326</v>
      </c>
      <c r="D65" s="1" t="s">
        <v>327</v>
      </c>
      <c r="E65" s="1">
        <v>439285</v>
      </c>
      <c r="F65" s="1" t="s">
        <v>328</v>
      </c>
      <c r="G65" s="1">
        <v>258.22919999999999</v>
      </c>
      <c r="H65" s="1" t="s">
        <v>57</v>
      </c>
      <c r="I65" s="2">
        <v>0.1</v>
      </c>
      <c r="J65" s="2">
        <v>0.1</v>
      </c>
      <c r="K65" s="2">
        <v>0.1</v>
      </c>
      <c r="L65" s="2">
        <v>0</v>
      </c>
      <c r="M65" s="2">
        <v>0.1</v>
      </c>
      <c r="N65" s="2">
        <v>0.1</v>
      </c>
      <c r="O65" s="2">
        <v>0</v>
      </c>
      <c r="P65" s="2">
        <v>0</v>
      </c>
      <c r="Q65" s="2">
        <v>0.1</v>
      </c>
      <c r="R65" s="2">
        <v>0.1</v>
      </c>
      <c r="S65" s="2">
        <v>0.1</v>
      </c>
      <c r="T65" s="2">
        <v>0.1</v>
      </c>
      <c r="U65" s="2">
        <v>0.1</v>
      </c>
      <c r="V65" s="2">
        <v>0.1</v>
      </c>
      <c r="W65" s="2">
        <v>0.1</v>
      </c>
      <c r="X65" s="2">
        <v>0.1</v>
      </c>
      <c r="Y65" s="2">
        <v>0.1</v>
      </c>
      <c r="Z65" s="2">
        <v>0.1</v>
      </c>
      <c r="AA65" s="2">
        <v>0.1</v>
      </c>
      <c r="AB65" s="2">
        <v>0.1</v>
      </c>
      <c r="AC65" s="2">
        <v>0</v>
      </c>
      <c r="AD65" s="2">
        <v>0.1</v>
      </c>
      <c r="AE65" s="2">
        <v>0</v>
      </c>
      <c r="AF65" s="2">
        <v>0.1</v>
      </c>
      <c r="AG65" s="2">
        <v>0</v>
      </c>
      <c r="AH65" s="2">
        <v>0</v>
      </c>
      <c r="AI65" s="2">
        <v>0</v>
      </c>
      <c r="AJ65" s="2">
        <v>0.1</v>
      </c>
      <c r="AK65" s="2">
        <v>0</v>
      </c>
      <c r="AL65" s="2">
        <v>0.1</v>
      </c>
      <c r="AM65" s="2">
        <v>0.1</v>
      </c>
      <c r="AN65" s="2">
        <v>0.1</v>
      </c>
      <c r="AO65" s="2">
        <v>0.1</v>
      </c>
      <c r="AP65" s="2">
        <v>0.1</v>
      </c>
      <c r="AQ65" s="2">
        <v>0.1</v>
      </c>
      <c r="AR65" s="2">
        <v>0.1</v>
      </c>
      <c r="AS65" s="2">
        <v>0</v>
      </c>
    </row>
    <row r="66" spans="1:45" x14ac:dyDescent="0.2">
      <c r="A66" s="1" t="s">
        <v>329</v>
      </c>
      <c r="B66" s="1" t="s">
        <v>330</v>
      </c>
      <c r="C66" s="1" t="s">
        <v>331</v>
      </c>
      <c r="D66" s="1" t="s">
        <v>332</v>
      </c>
      <c r="E66" s="1">
        <v>309</v>
      </c>
      <c r="F66" s="1" t="s">
        <v>333</v>
      </c>
      <c r="G66" s="1">
        <v>174.10820000000001</v>
      </c>
      <c r="H66" s="1" t="s">
        <v>57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0.1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0.1</v>
      </c>
      <c r="AR66" s="2">
        <v>0</v>
      </c>
      <c r="AS6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2A5F-E321-4BC9-9D76-CE348BCAE9C6}">
  <dimension ref="A1:CO262"/>
  <sheetViews>
    <sheetView zoomScale="80" zoomScaleNormal="80" workbookViewId="0">
      <selection activeCell="O21" sqref="O21"/>
    </sheetView>
  </sheetViews>
  <sheetFormatPr baseColWidth="10" defaultColWidth="21.6640625" defaultRowHeight="15" x14ac:dyDescent="0.2"/>
  <cols>
    <col min="3" max="3" width="30.6640625" customWidth="1"/>
    <col min="4" max="10" width="8.6640625" customWidth="1"/>
    <col min="11" max="50" width="12.6640625" customWidth="1"/>
    <col min="51" max="51" width="27" customWidth="1"/>
    <col min="52" max="52" width="34.5" customWidth="1"/>
    <col min="56" max="91" width="14.6640625" customWidth="1"/>
    <col min="92" max="92" width="21.6640625" customWidth="1"/>
  </cols>
  <sheetData>
    <row r="1" spans="1:93" x14ac:dyDescent="0.2">
      <c r="C1" s="1" t="s">
        <v>0</v>
      </c>
    </row>
    <row r="2" spans="1:93" x14ac:dyDescent="0.2">
      <c r="C2" s="1" t="s">
        <v>1</v>
      </c>
      <c r="D2" s="1"/>
    </row>
    <row r="3" spans="1:93" x14ac:dyDescent="0.2">
      <c r="C3" s="1" t="s">
        <v>2</v>
      </c>
    </row>
    <row r="4" spans="1:93" ht="16" thickBot="1" x14ac:dyDescent="0.25">
      <c r="C4" s="1" t="s">
        <v>3</v>
      </c>
      <c r="D4" s="1"/>
    </row>
    <row r="5" spans="1:93" ht="16" hidden="1" thickBot="1" x14ac:dyDescent="0.25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93" ht="16" hidden="1" thickBot="1" x14ac:dyDescent="0.25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/>
      <c r="AV6" s="1"/>
      <c r="AW6" s="1"/>
      <c r="AX6" s="1"/>
    </row>
    <row r="7" spans="1:93" ht="16" hidden="1" thickBot="1" x14ac:dyDescent="0.25">
      <c r="C7" s="1" t="s">
        <v>49</v>
      </c>
    </row>
    <row r="8" spans="1:93" ht="16" hidden="1" thickBot="1" x14ac:dyDescent="0.25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/>
      <c r="AV8" s="1"/>
      <c r="AW8" s="1"/>
      <c r="AX8" s="1"/>
    </row>
    <row r="9" spans="1:93" ht="16" hidden="1" thickBot="1" x14ac:dyDescent="0.25">
      <c r="C9" s="1" t="s">
        <v>52</v>
      </c>
    </row>
    <row r="10" spans="1:93" ht="16" thickBot="1" x14ac:dyDescent="0.25">
      <c r="C10" s="1"/>
      <c r="K10" s="75" t="s">
        <v>364</v>
      </c>
      <c r="L10" s="76"/>
      <c r="M10" s="76"/>
      <c r="N10" s="76"/>
      <c r="O10" s="76"/>
      <c r="P10" s="76"/>
      <c r="Q10" s="76"/>
      <c r="R10" s="76"/>
      <c r="S10" s="77"/>
      <c r="T10" s="78" t="s">
        <v>363</v>
      </c>
      <c r="U10" s="79"/>
      <c r="V10" s="79"/>
      <c r="W10" s="79"/>
      <c r="X10" s="79"/>
      <c r="Y10" s="79"/>
      <c r="Z10" s="79"/>
      <c r="AA10" s="79"/>
      <c r="AB10" s="80"/>
      <c r="AC10" s="81" t="s">
        <v>362</v>
      </c>
      <c r="AD10" s="82"/>
      <c r="AE10" s="82"/>
      <c r="AF10" s="82"/>
      <c r="AG10" s="82"/>
      <c r="AH10" s="82"/>
      <c r="AI10" s="82"/>
      <c r="AJ10" s="82"/>
      <c r="AK10" s="83"/>
      <c r="AL10" s="84" t="s">
        <v>361</v>
      </c>
      <c r="AM10" s="85"/>
      <c r="AN10" s="85"/>
      <c r="AO10" s="85"/>
      <c r="AP10" s="85"/>
      <c r="AQ10" s="85"/>
      <c r="AR10" s="85"/>
      <c r="AS10" s="85"/>
      <c r="AT10" s="86"/>
    </row>
    <row r="11" spans="1:93" ht="81" thickBot="1" x14ac:dyDescent="0.25">
      <c r="A11" s="17" t="s">
        <v>366</v>
      </c>
      <c r="B11" s="17" t="s">
        <v>365</v>
      </c>
      <c r="C11" s="33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57" t="s">
        <v>10</v>
      </c>
      <c r="K11" s="55" t="s">
        <v>11</v>
      </c>
      <c r="L11" s="31" t="s">
        <v>12</v>
      </c>
      <c r="M11" s="31" t="s">
        <v>13</v>
      </c>
      <c r="N11" s="31" t="s">
        <v>14</v>
      </c>
      <c r="O11" s="31" t="s">
        <v>15</v>
      </c>
      <c r="P11" s="31" t="s">
        <v>16</v>
      </c>
      <c r="Q11" s="31" t="s">
        <v>17</v>
      </c>
      <c r="R11" s="31" t="s">
        <v>18</v>
      </c>
      <c r="S11" s="56" t="s">
        <v>19</v>
      </c>
      <c r="T11" s="55" t="s">
        <v>20</v>
      </c>
      <c r="U11" s="31" t="s">
        <v>21</v>
      </c>
      <c r="V11" s="31" t="s">
        <v>22</v>
      </c>
      <c r="W11" s="31" t="s">
        <v>23</v>
      </c>
      <c r="X11" s="31" t="s">
        <v>24</v>
      </c>
      <c r="Y11" s="31" t="s">
        <v>25</v>
      </c>
      <c r="Z11" s="31" t="s">
        <v>26</v>
      </c>
      <c r="AA11" s="31" t="s">
        <v>27</v>
      </c>
      <c r="AB11" s="56" t="s">
        <v>28</v>
      </c>
      <c r="AC11" s="55" t="s">
        <v>29</v>
      </c>
      <c r="AD11" s="31" t="s">
        <v>30</v>
      </c>
      <c r="AE11" s="31" t="s">
        <v>31</v>
      </c>
      <c r="AF11" s="31" t="s">
        <v>32</v>
      </c>
      <c r="AG11" s="31" t="s">
        <v>33</v>
      </c>
      <c r="AH11" s="31" t="s">
        <v>34</v>
      </c>
      <c r="AI11" s="31" t="s">
        <v>35</v>
      </c>
      <c r="AJ11" s="31" t="s">
        <v>36</v>
      </c>
      <c r="AK11" s="56" t="s">
        <v>37</v>
      </c>
      <c r="AL11" s="47" t="s">
        <v>38</v>
      </c>
      <c r="AM11" s="48" t="s">
        <v>39</v>
      </c>
      <c r="AN11" s="48" t="s">
        <v>40</v>
      </c>
      <c r="AO11" s="48" t="s">
        <v>41</v>
      </c>
      <c r="AP11" s="48" t="s">
        <v>42</v>
      </c>
      <c r="AQ11" s="48" t="s">
        <v>43</v>
      </c>
      <c r="AR11" s="48" t="s">
        <v>44</v>
      </c>
      <c r="AS11" s="48" t="s">
        <v>45</v>
      </c>
      <c r="AT11" s="49" t="s">
        <v>46</v>
      </c>
      <c r="AU11" s="45" t="s">
        <v>353</v>
      </c>
      <c r="AV11" s="24" t="s">
        <v>354</v>
      </c>
      <c r="AW11" s="27" t="s">
        <v>357</v>
      </c>
      <c r="AX11" s="27" t="s">
        <v>358</v>
      </c>
      <c r="AY11" s="24" t="s">
        <v>355</v>
      </c>
      <c r="AZ11" s="24" t="s">
        <v>356</v>
      </c>
      <c r="BC11" s="17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3" x14ac:dyDescent="0.2">
      <c r="C12" s="37" t="s">
        <v>157</v>
      </c>
      <c r="D12" s="32" t="s">
        <v>158</v>
      </c>
      <c r="E12" s="9" t="s">
        <v>159</v>
      </c>
      <c r="F12" s="9" t="s">
        <v>160</v>
      </c>
      <c r="G12" s="9">
        <v>5793</v>
      </c>
      <c r="H12" s="9" t="s">
        <v>147</v>
      </c>
      <c r="I12" s="9">
        <v>180.1559</v>
      </c>
      <c r="J12" s="57" t="s">
        <v>57</v>
      </c>
      <c r="K12" s="61">
        <v>76.59</v>
      </c>
      <c r="L12" s="62">
        <v>41.514000000000003</v>
      </c>
      <c r="M12" s="62">
        <v>44.511000000000003</v>
      </c>
      <c r="N12" s="62">
        <v>104.34</v>
      </c>
      <c r="O12" s="62">
        <v>38.073</v>
      </c>
      <c r="P12" s="62">
        <v>244.86600000000001</v>
      </c>
      <c r="Q12" s="62">
        <v>67.932000000000002</v>
      </c>
      <c r="R12" s="62">
        <v>31.857000000000003</v>
      </c>
      <c r="S12" s="63">
        <v>44.622000000000007</v>
      </c>
      <c r="T12" s="61">
        <v>38.628</v>
      </c>
      <c r="U12" s="62">
        <v>44.067000000000007</v>
      </c>
      <c r="V12" s="62">
        <v>195.80400000000003</v>
      </c>
      <c r="W12" s="62">
        <v>159.17400000000001</v>
      </c>
      <c r="X12" s="62">
        <v>159.17400000000001</v>
      </c>
      <c r="Y12" s="62">
        <v>102.786</v>
      </c>
      <c r="Z12" s="62">
        <v>230.99100000000001</v>
      </c>
      <c r="AA12" s="62">
        <v>43.622999999999998</v>
      </c>
      <c r="AB12" s="63">
        <v>390.60900000000004</v>
      </c>
      <c r="AC12" s="61">
        <v>96.126000000000005</v>
      </c>
      <c r="AD12" s="62">
        <v>77.367000000000004</v>
      </c>
      <c r="AE12" s="62">
        <v>52.725000000000001</v>
      </c>
      <c r="AF12" s="62">
        <v>107.226</v>
      </c>
      <c r="AG12" s="62">
        <v>124.65300000000001</v>
      </c>
      <c r="AH12" s="62">
        <v>132.20099999999999</v>
      </c>
      <c r="AI12" s="62">
        <v>11.988000000000001</v>
      </c>
      <c r="AJ12" s="62">
        <v>178.821</v>
      </c>
      <c r="AK12" s="63">
        <v>71.706000000000003</v>
      </c>
      <c r="AL12" s="61">
        <v>71.262000000000015</v>
      </c>
      <c r="AM12" s="62">
        <v>58.830000000000005</v>
      </c>
      <c r="AN12" s="62">
        <v>104.56200000000001</v>
      </c>
      <c r="AO12" s="62">
        <v>200.91000000000003</v>
      </c>
      <c r="AP12" s="62">
        <v>119.54700000000001</v>
      </c>
      <c r="AQ12" s="62">
        <v>64.38000000000001</v>
      </c>
      <c r="AR12" s="62">
        <v>285.60300000000007</v>
      </c>
      <c r="AS12" s="62">
        <v>162.61500000000001</v>
      </c>
      <c r="AT12" s="63">
        <v>329.44800000000004</v>
      </c>
      <c r="AU12" s="46">
        <f t="shared" ref="AU12:AU59" si="0">SUM(K12:AT12)</f>
        <v>4309.1310000000003</v>
      </c>
      <c r="AV12" s="26">
        <f t="shared" ref="AV12:AV59" si="1">COUNTIF(K12:AT12,"&lt;&gt;0")</f>
        <v>36</v>
      </c>
      <c r="AW12" s="26">
        <f t="shared" ref="AW12:AW59" si="2">COUNTIF(K12:AT12,"&gt;0.46")</f>
        <v>36</v>
      </c>
      <c r="AX12" s="26">
        <f t="shared" ref="AX12:AX59" si="3">COUNTIF(K12:AT12,"&gt;0.9")</f>
        <v>36</v>
      </c>
      <c r="AY12" s="37" t="s">
        <v>157</v>
      </c>
      <c r="AZ12" s="6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"/>
    </row>
    <row r="13" spans="1:93" x14ac:dyDescent="0.2">
      <c r="C13" s="34" t="s">
        <v>133</v>
      </c>
      <c r="D13" s="32" t="s">
        <v>134</v>
      </c>
      <c r="E13" s="9" t="s">
        <v>135</v>
      </c>
      <c r="F13" s="9" t="s">
        <v>136</v>
      </c>
      <c r="G13" s="9">
        <v>174</v>
      </c>
      <c r="H13" s="9" t="s">
        <v>137</v>
      </c>
      <c r="I13" s="9">
        <v>62.067799999999998</v>
      </c>
      <c r="J13" s="57" t="s">
        <v>57</v>
      </c>
      <c r="K13" s="64">
        <v>107.11500000000001</v>
      </c>
      <c r="L13" s="65">
        <v>107.11500000000001</v>
      </c>
      <c r="M13" s="65">
        <v>94.01700000000001</v>
      </c>
      <c r="N13" s="65">
        <v>108.003</v>
      </c>
      <c r="O13" s="65">
        <v>85.803000000000011</v>
      </c>
      <c r="P13" s="65">
        <v>152.40300000000002</v>
      </c>
      <c r="Q13" s="65">
        <v>53.169000000000004</v>
      </c>
      <c r="R13" s="65">
        <v>81.807000000000016</v>
      </c>
      <c r="S13" s="66">
        <v>90.576000000000008</v>
      </c>
      <c r="T13" s="64">
        <v>164.05800000000002</v>
      </c>
      <c r="U13" s="65">
        <v>117.88200000000002</v>
      </c>
      <c r="V13" s="65">
        <v>95.12700000000001</v>
      </c>
      <c r="W13" s="65">
        <v>118.881</v>
      </c>
      <c r="X13" s="65">
        <v>118.215</v>
      </c>
      <c r="Y13" s="65">
        <v>118.215</v>
      </c>
      <c r="Z13" s="65">
        <v>86.358000000000004</v>
      </c>
      <c r="AA13" s="65">
        <v>118.881</v>
      </c>
      <c r="AB13" s="66">
        <v>146.40900000000002</v>
      </c>
      <c r="AC13" s="64">
        <v>53.390999999999998</v>
      </c>
      <c r="AD13" s="65">
        <v>70.929000000000002</v>
      </c>
      <c r="AE13" s="65">
        <v>106.00500000000001</v>
      </c>
      <c r="AF13" s="65">
        <v>95.238</v>
      </c>
      <c r="AG13" s="65">
        <v>70.929000000000002</v>
      </c>
      <c r="AH13" s="65">
        <v>46.841999999999999</v>
      </c>
      <c r="AI13" s="65">
        <v>101.676</v>
      </c>
      <c r="AJ13" s="65">
        <v>114.66300000000001</v>
      </c>
      <c r="AK13" s="66">
        <v>124.32000000000001</v>
      </c>
      <c r="AL13" s="64">
        <v>126.54</v>
      </c>
      <c r="AM13" s="65">
        <v>102.56399999999999</v>
      </c>
      <c r="AN13" s="65">
        <v>81.141000000000005</v>
      </c>
      <c r="AO13" s="65">
        <v>76.368000000000009</v>
      </c>
      <c r="AP13" s="65">
        <v>134.31</v>
      </c>
      <c r="AQ13" s="65">
        <v>107.004</v>
      </c>
      <c r="AR13" s="65">
        <v>112.88700000000001</v>
      </c>
      <c r="AS13" s="65">
        <v>138.417</v>
      </c>
      <c r="AT13" s="66">
        <v>153.95700000000002</v>
      </c>
      <c r="AU13" s="46">
        <f t="shared" si="0"/>
        <v>3781.2150000000001</v>
      </c>
      <c r="AV13" s="26">
        <f t="shared" si="1"/>
        <v>36</v>
      </c>
      <c r="AW13" s="26">
        <f t="shared" si="2"/>
        <v>36</v>
      </c>
      <c r="AX13" s="26">
        <f t="shared" si="3"/>
        <v>36</v>
      </c>
      <c r="AY13" s="34" t="s">
        <v>133</v>
      </c>
      <c r="AZ13" s="6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"/>
    </row>
    <row r="14" spans="1:93" x14ac:dyDescent="0.2">
      <c r="C14" s="38" t="s">
        <v>77</v>
      </c>
      <c r="D14" s="32" t="s">
        <v>78</v>
      </c>
      <c r="E14" s="9" t="s">
        <v>79</v>
      </c>
      <c r="F14" s="9" t="s">
        <v>80</v>
      </c>
      <c r="G14" s="9">
        <v>176</v>
      </c>
      <c r="H14" s="9" t="s">
        <v>81</v>
      </c>
      <c r="I14" s="9">
        <v>60.052</v>
      </c>
      <c r="J14" s="57" t="s">
        <v>57</v>
      </c>
      <c r="K14" s="64">
        <v>64.713000000000008</v>
      </c>
      <c r="L14" s="65">
        <v>61.827000000000005</v>
      </c>
      <c r="M14" s="65">
        <v>111.44400000000002</v>
      </c>
      <c r="N14" s="65">
        <v>35.853000000000009</v>
      </c>
      <c r="O14" s="65">
        <v>207.01500000000001</v>
      </c>
      <c r="P14" s="65">
        <v>115.77300000000001</v>
      </c>
      <c r="Q14" s="65">
        <v>18.759</v>
      </c>
      <c r="R14" s="65">
        <v>17.315999999999999</v>
      </c>
      <c r="S14" s="66">
        <v>22.644000000000002</v>
      </c>
      <c r="T14" s="64">
        <v>291.81900000000002</v>
      </c>
      <c r="U14" s="65">
        <v>161.94899999999998</v>
      </c>
      <c r="V14" s="65">
        <v>86.025000000000006</v>
      </c>
      <c r="W14" s="65">
        <v>121.98900000000002</v>
      </c>
      <c r="X14" s="65">
        <v>137.86200000000002</v>
      </c>
      <c r="Y14" s="65">
        <v>72.150000000000006</v>
      </c>
      <c r="Z14" s="65">
        <v>38.295000000000002</v>
      </c>
      <c r="AA14" s="65">
        <v>69.486000000000018</v>
      </c>
      <c r="AB14" s="66">
        <v>229.10399999999998</v>
      </c>
      <c r="AC14" s="64">
        <v>3.33</v>
      </c>
      <c r="AD14" s="65">
        <v>20.313000000000002</v>
      </c>
      <c r="AE14" s="65">
        <v>32.966999999999999</v>
      </c>
      <c r="AF14" s="65">
        <v>7.2150000000000016</v>
      </c>
      <c r="AG14" s="65">
        <v>5.6610000000000014</v>
      </c>
      <c r="AH14" s="65">
        <v>7.6589999999999998</v>
      </c>
      <c r="AI14" s="65">
        <v>49.728000000000009</v>
      </c>
      <c r="AJ14" s="65">
        <v>37.629000000000012</v>
      </c>
      <c r="AK14" s="66">
        <v>31.524000000000004</v>
      </c>
      <c r="AL14" s="64">
        <v>94.794000000000011</v>
      </c>
      <c r="AM14" s="65">
        <v>65.823000000000008</v>
      </c>
      <c r="AN14" s="65">
        <v>35.742000000000004</v>
      </c>
      <c r="AO14" s="65">
        <v>174.714</v>
      </c>
      <c r="AP14" s="65">
        <v>49.95</v>
      </c>
      <c r="AQ14" s="65">
        <v>127.20600000000002</v>
      </c>
      <c r="AR14" s="65">
        <v>25.308000000000003</v>
      </c>
      <c r="AS14" s="65">
        <v>96.237000000000009</v>
      </c>
      <c r="AT14" s="66">
        <v>161.83799999999999</v>
      </c>
      <c r="AU14" s="46">
        <f t="shared" si="0"/>
        <v>2891.661000000001</v>
      </c>
      <c r="AV14" s="26">
        <f t="shared" si="1"/>
        <v>36</v>
      </c>
      <c r="AW14" s="26">
        <f t="shared" si="2"/>
        <v>36</v>
      </c>
      <c r="AX14" s="26">
        <f t="shared" si="3"/>
        <v>36</v>
      </c>
      <c r="AY14" s="38" t="s">
        <v>77</v>
      </c>
      <c r="AZ14" s="6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1"/>
    </row>
    <row r="15" spans="1:93" x14ac:dyDescent="0.2">
      <c r="C15" s="41" t="s">
        <v>269</v>
      </c>
      <c r="D15" s="32" t="s">
        <v>270</v>
      </c>
      <c r="E15" s="9" t="s">
        <v>271</v>
      </c>
      <c r="F15" s="9" t="s">
        <v>272</v>
      </c>
      <c r="G15" s="9">
        <v>10457</v>
      </c>
      <c r="H15" s="9" t="s">
        <v>273</v>
      </c>
      <c r="I15" s="9">
        <v>174.1944</v>
      </c>
      <c r="J15" s="57" t="s">
        <v>57</v>
      </c>
      <c r="K15" s="61">
        <v>37.629000000000005</v>
      </c>
      <c r="L15" s="62">
        <v>31.746000000000006</v>
      </c>
      <c r="M15" s="62">
        <v>5.6610000000000005</v>
      </c>
      <c r="N15" s="62">
        <v>19.98</v>
      </c>
      <c r="O15" s="62">
        <v>51.393000000000001</v>
      </c>
      <c r="P15" s="62">
        <v>24.642000000000003</v>
      </c>
      <c r="Q15" s="62">
        <v>8.4359999999999999</v>
      </c>
      <c r="R15" s="62">
        <v>29.304000000000002</v>
      </c>
      <c r="S15" s="63">
        <v>35.520000000000003</v>
      </c>
      <c r="T15" s="61">
        <v>110.44500000000001</v>
      </c>
      <c r="U15" s="62">
        <v>107.44800000000001</v>
      </c>
      <c r="V15" s="62">
        <v>137.751</v>
      </c>
      <c r="W15" s="62">
        <v>125.31900000000002</v>
      </c>
      <c r="X15" s="62">
        <v>139.971</v>
      </c>
      <c r="Y15" s="62">
        <v>30.858000000000004</v>
      </c>
      <c r="Z15" s="62">
        <v>23.421000000000003</v>
      </c>
      <c r="AA15" s="62">
        <v>49.062000000000005</v>
      </c>
      <c r="AB15" s="63">
        <v>90.687000000000012</v>
      </c>
      <c r="AC15" s="61">
        <v>23.754000000000001</v>
      </c>
      <c r="AD15" s="62">
        <v>18.537000000000003</v>
      </c>
      <c r="AE15" s="62">
        <v>50.838000000000001</v>
      </c>
      <c r="AF15" s="62">
        <v>19.425000000000001</v>
      </c>
      <c r="AG15" s="62">
        <v>31.191000000000006</v>
      </c>
      <c r="AH15" s="62">
        <v>17.316000000000003</v>
      </c>
      <c r="AI15" s="62">
        <v>24.309000000000001</v>
      </c>
      <c r="AJ15" s="62">
        <v>17.427</v>
      </c>
      <c r="AK15" s="63">
        <v>24.975000000000001</v>
      </c>
      <c r="AL15" s="61">
        <v>43.734000000000002</v>
      </c>
      <c r="AM15" s="62">
        <v>43.067999999999998</v>
      </c>
      <c r="AN15" s="62">
        <v>22.533000000000001</v>
      </c>
      <c r="AO15" s="62">
        <v>126.98400000000002</v>
      </c>
      <c r="AP15" s="62">
        <v>10.656000000000001</v>
      </c>
      <c r="AQ15" s="62">
        <v>43.067999999999998</v>
      </c>
      <c r="AR15" s="62">
        <v>60.273000000000003</v>
      </c>
      <c r="AS15" s="62">
        <v>27.084</v>
      </c>
      <c r="AT15" s="63">
        <v>114.441</v>
      </c>
      <c r="AU15" s="46">
        <f t="shared" si="0"/>
        <v>1778.8859999999995</v>
      </c>
      <c r="AV15" s="26">
        <f t="shared" si="1"/>
        <v>36</v>
      </c>
      <c r="AW15" s="26">
        <f t="shared" si="2"/>
        <v>36</v>
      </c>
      <c r="AX15" s="26">
        <f t="shared" si="3"/>
        <v>36</v>
      </c>
      <c r="AY15" s="41" t="s">
        <v>269</v>
      </c>
      <c r="AZ15" s="6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/>
    </row>
    <row r="16" spans="1:93" x14ac:dyDescent="0.2">
      <c r="C16" s="40" t="s">
        <v>161</v>
      </c>
      <c r="D16" s="32" t="s">
        <v>162</v>
      </c>
      <c r="E16" s="9" t="s">
        <v>163</v>
      </c>
      <c r="F16" s="9" t="s">
        <v>164</v>
      </c>
      <c r="G16" s="9">
        <v>33032</v>
      </c>
      <c r="H16" s="9" t="s">
        <v>165</v>
      </c>
      <c r="I16" s="9">
        <v>147.1293</v>
      </c>
      <c r="J16" s="57" t="s">
        <v>57</v>
      </c>
      <c r="K16" s="61">
        <v>19.869</v>
      </c>
      <c r="L16" s="62">
        <v>9.99</v>
      </c>
      <c r="M16" s="62">
        <v>11.322000000000001</v>
      </c>
      <c r="N16" s="62">
        <v>15.984000000000002</v>
      </c>
      <c r="O16" s="62">
        <v>42.957000000000008</v>
      </c>
      <c r="P16" s="62">
        <v>42.957000000000008</v>
      </c>
      <c r="Q16" s="62">
        <v>8.6580000000000013</v>
      </c>
      <c r="R16" s="62">
        <v>5.5500000000000007</v>
      </c>
      <c r="S16" s="63">
        <v>5.7720000000000011</v>
      </c>
      <c r="T16" s="61">
        <v>78.25500000000001</v>
      </c>
      <c r="U16" s="62">
        <v>25.641000000000005</v>
      </c>
      <c r="V16" s="62">
        <v>42.180000000000007</v>
      </c>
      <c r="W16" s="62">
        <v>45.621000000000002</v>
      </c>
      <c r="X16" s="62">
        <v>45.621000000000002</v>
      </c>
      <c r="Y16" s="62">
        <v>41.402999999999999</v>
      </c>
      <c r="Z16" s="62">
        <v>34.298999999999999</v>
      </c>
      <c r="AA16" s="62">
        <v>15.984000000000002</v>
      </c>
      <c r="AB16" s="63">
        <v>121.65600000000001</v>
      </c>
      <c r="AC16" s="61">
        <v>2.109</v>
      </c>
      <c r="AD16" s="62">
        <v>6.3270000000000008</v>
      </c>
      <c r="AE16" s="62">
        <v>10.545000000000002</v>
      </c>
      <c r="AF16" s="62">
        <v>7.7700000000000005</v>
      </c>
      <c r="AG16" s="62">
        <v>6.7709999999999999</v>
      </c>
      <c r="AH16" s="62">
        <v>11.211</v>
      </c>
      <c r="AI16" s="62">
        <v>6.5490000000000013</v>
      </c>
      <c r="AJ16" s="62">
        <v>18.093000000000004</v>
      </c>
      <c r="AK16" s="63">
        <v>11.322000000000001</v>
      </c>
      <c r="AL16" s="61">
        <v>39.849000000000004</v>
      </c>
      <c r="AM16" s="62">
        <v>15.540000000000001</v>
      </c>
      <c r="AN16" s="62">
        <v>15.540000000000001</v>
      </c>
      <c r="AO16" s="62">
        <v>79.698000000000008</v>
      </c>
      <c r="AP16" s="62">
        <v>20.535</v>
      </c>
      <c r="AQ16" s="62">
        <v>36.963000000000001</v>
      </c>
      <c r="AR16" s="62">
        <v>25.752000000000002</v>
      </c>
      <c r="AS16" s="62">
        <v>36.852000000000004</v>
      </c>
      <c r="AT16" s="63">
        <v>87.912000000000006</v>
      </c>
      <c r="AU16" s="46">
        <f t="shared" si="0"/>
        <v>1053.0569999999998</v>
      </c>
      <c r="AV16" s="26">
        <f t="shared" si="1"/>
        <v>36</v>
      </c>
      <c r="AW16" s="26">
        <f t="shared" si="2"/>
        <v>36</v>
      </c>
      <c r="AX16" s="26">
        <f t="shared" si="3"/>
        <v>36</v>
      </c>
      <c r="AY16" s="40" t="s">
        <v>161</v>
      </c>
      <c r="AZ16" s="6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1"/>
    </row>
    <row r="17" spans="3:93" x14ac:dyDescent="0.2">
      <c r="C17" s="39" t="s">
        <v>153</v>
      </c>
      <c r="D17" s="32" t="s">
        <v>154</v>
      </c>
      <c r="E17" s="9" t="s">
        <v>155</v>
      </c>
      <c r="F17" s="9" t="s">
        <v>156</v>
      </c>
      <c r="G17" s="9">
        <v>6036</v>
      </c>
      <c r="H17" s="9" t="s">
        <v>147</v>
      </c>
      <c r="I17" s="9">
        <v>180.1559</v>
      </c>
      <c r="J17" s="57" t="s">
        <v>57</v>
      </c>
      <c r="K17" s="61">
        <v>30.969000000000001</v>
      </c>
      <c r="L17" s="62">
        <v>11.877000000000001</v>
      </c>
      <c r="M17" s="62">
        <v>8.2140000000000004</v>
      </c>
      <c r="N17" s="62">
        <v>17.871000000000002</v>
      </c>
      <c r="O17" s="62">
        <v>17.871000000000002</v>
      </c>
      <c r="P17" s="62">
        <v>90.132000000000005</v>
      </c>
      <c r="Q17" s="62">
        <v>22.422000000000001</v>
      </c>
      <c r="R17" s="62">
        <v>6.3270000000000008</v>
      </c>
      <c r="S17" s="63">
        <v>8.4359999999999999</v>
      </c>
      <c r="T17" s="61">
        <v>41.402999999999999</v>
      </c>
      <c r="U17" s="62">
        <v>24.309000000000001</v>
      </c>
      <c r="V17" s="62">
        <v>61.938000000000002</v>
      </c>
      <c r="W17" s="62">
        <v>53.058</v>
      </c>
      <c r="X17" s="62">
        <v>47.952000000000005</v>
      </c>
      <c r="Y17" s="62">
        <v>30.747000000000003</v>
      </c>
      <c r="Z17" s="62">
        <v>30.414000000000001</v>
      </c>
      <c r="AA17" s="62">
        <v>5.6610000000000005</v>
      </c>
      <c r="AB17" s="63">
        <v>163.72500000000002</v>
      </c>
      <c r="AC17" s="61">
        <v>2.5529999999999999</v>
      </c>
      <c r="AD17" s="62">
        <v>4.9950000000000001</v>
      </c>
      <c r="AE17" s="62">
        <v>9.3240000000000016</v>
      </c>
      <c r="AF17" s="62">
        <v>12.21</v>
      </c>
      <c r="AG17" s="62">
        <v>5.6610000000000005</v>
      </c>
      <c r="AH17" s="62">
        <v>14.430000000000001</v>
      </c>
      <c r="AI17" s="62">
        <v>5.2170000000000005</v>
      </c>
      <c r="AJ17" s="62">
        <v>20.978999999999999</v>
      </c>
      <c r="AK17" s="63">
        <v>13.764000000000001</v>
      </c>
      <c r="AL17" s="61">
        <v>11.988000000000001</v>
      </c>
      <c r="AM17" s="62">
        <v>12.876000000000001</v>
      </c>
      <c r="AN17" s="62">
        <v>12.654000000000002</v>
      </c>
      <c r="AO17" s="62">
        <v>42.957000000000008</v>
      </c>
      <c r="AP17" s="62">
        <v>24.087</v>
      </c>
      <c r="AQ17" s="62">
        <v>16.428000000000001</v>
      </c>
      <c r="AR17" s="62">
        <v>42.735000000000007</v>
      </c>
      <c r="AS17" s="62">
        <v>19.758000000000003</v>
      </c>
      <c r="AT17" s="63">
        <v>105.783</v>
      </c>
      <c r="AU17" s="46">
        <f t="shared" si="0"/>
        <v>1051.7249999999999</v>
      </c>
      <c r="AV17" s="26">
        <f t="shared" si="1"/>
        <v>36</v>
      </c>
      <c r="AW17" s="26">
        <f t="shared" si="2"/>
        <v>36</v>
      </c>
      <c r="AX17" s="26">
        <f t="shared" si="3"/>
        <v>36</v>
      </c>
      <c r="AY17" s="39" t="s">
        <v>153</v>
      </c>
      <c r="AZ17" s="6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"/>
      <c r="CO17" s="20"/>
    </row>
    <row r="18" spans="3:93" x14ac:dyDescent="0.2">
      <c r="C18" s="38" t="s">
        <v>138</v>
      </c>
      <c r="D18" s="32" t="s">
        <v>139</v>
      </c>
      <c r="E18" s="9" t="s">
        <v>140</v>
      </c>
      <c r="F18" s="9" t="s">
        <v>141</v>
      </c>
      <c r="G18" s="9">
        <v>284</v>
      </c>
      <c r="H18" s="9" t="s">
        <v>142</v>
      </c>
      <c r="I18" s="9">
        <v>46.025399999999998</v>
      </c>
      <c r="J18" s="57" t="s">
        <v>57</v>
      </c>
      <c r="K18" s="64">
        <v>15.984000000000004</v>
      </c>
      <c r="L18" s="65">
        <v>17.094000000000005</v>
      </c>
      <c r="M18" s="65">
        <v>13.986000000000002</v>
      </c>
      <c r="N18" s="65">
        <v>8.4360000000000017</v>
      </c>
      <c r="O18" s="65">
        <v>33.855000000000004</v>
      </c>
      <c r="P18" s="65">
        <v>32.856000000000002</v>
      </c>
      <c r="Q18" s="65">
        <v>11.100000000000001</v>
      </c>
      <c r="R18" s="65">
        <v>8.2140000000000004</v>
      </c>
      <c r="S18" s="66">
        <v>9.7680000000000025</v>
      </c>
      <c r="T18" s="64">
        <v>91.242000000000004</v>
      </c>
      <c r="U18" s="65">
        <v>16.650000000000002</v>
      </c>
      <c r="V18" s="65">
        <v>52.947000000000003</v>
      </c>
      <c r="W18" s="65">
        <v>41.514000000000003</v>
      </c>
      <c r="X18" s="65">
        <v>51.281999999999996</v>
      </c>
      <c r="Y18" s="65">
        <v>40.404000000000003</v>
      </c>
      <c r="Z18" s="65">
        <v>20.091000000000005</v>
      </c>
      <c r="AA18" s="65">
        <v>10.766999999999999</v>
      </c>
      <c r="AB18" s="66">
        <v>44.067</v>
      </c>
      <c r="AC18" s="64">
        <v>-5.2170000000000005</v>
      </c>
      <c r="AD18" s="65">
        <v>8.6580000000000013</v>
      </c>
      <c r="AE18" s="65">
        <v>21.423000000000002</v>
      </c>
      <c r="AF18" s="65">
        <v>1.8870000000000005</v>
      </c>
      <c r="AG18" s="65">
        <v>-1.4429999999999998</v>
      </c>
      <c r="AH18" s="65">
        <v>7.2149999999999999</v>
      </c>
      <c r="AI18" s="65">
        <v>14.985000000000001</v>
      </c>
      <c r="AJ18" s="65">
        <v>19.203000000000003</v>
      </c>
      <c r="AK18" s="66">
        <v>21.312000000000001</v>
      </c>
      <c r="AL18" s="64">
        <v>30.858000000000004</v>
      </c>
      <c r="AM18" s="65">
        <v>16.872</v>
      </c>
      <c r="AN18" s="65">
        <v>15.984000000000004</v>
      </c>
      <c r="AO18" s="65">
        <v>108.114</v>
      </c>
      <c r="AP18" s="65">
        <v>26.196000000000005</v>
      </c>
      <c r="AQ18" s="65">
        <v>24.087</v>
      </c>
      <c r="AR18" s="65">
        <v>19.98</v>
      </c>
      <c r="AS18" s="65">
        <v>51.725999999999999</v>
      </c>
      <c r="AT18" s="66">
        <v>62.160000000000004</v>
      </c>
      <c r="AU18" s="46">
        <f t="shared" si="0"/>
        <v>964.25700000000018</v>
      </c>
      <c r="AV18" s="26">
        <f t="shared" si="1"/>
        <v>36</v>
      </c>
      <c r="AW18" s="26">
        <f t="shared" si="2"/>
        <v>34</v>
      </c>
      <c r="AX18" s="26">
        <f t="shared" si="3"/>
        <v>34</v>
      </c>
      <c r="AY18" s="38" t="s">
        <v>138</v>
      </c>
      <c r="AZ18" s="6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1"/>
    </row>
    <row r="19" spans="3:93" x14ac:dyDescent="0.2">
      <c r="C19" s="34" t="s">
        <v>171</v>
      </c>
      <c r="D19" s="32" t="s">
        <v>172</v>
      </c>
      <c r="E19" s="9" t="s">
        <v>173</v>
      </c>
      <c r="F19" s="9" t="s">
        <v>174</v>
      </c>
      <c r="G19" s="9">
        <v>753</v>
      </c>
      <c r="H19" s="9" t="s">
        <v>175</v>
      </c>
      <c r="I19" s="9">
        <v>92.093800000000002</v>
      </c>
      <c r="J19" s="57" t="s">
        <v>57</v>
      </c>
      <c r="K19" s="61">
        <v>16.428000000000001</v>
      </c>
      <c r="L19" s="62">
        <v>16.428000000000001</v>
      </c>
      <c r="M19" s="62">
        <v>16.428000000000001</v>
      </c>
      <c r="N19" s="62">
        <v>10.434000000000001</v>
      </c>
      <c r="O19" s="62">
        <v>20.423999999999999</v>
      </c>
      <c r="P19" s="62">
        <v>20.423999999999999</v>
      </c>
      <c r="Q19" s="62">
        <v>10.323000000000002</v>
      </c>
      <c r="R19" s="62">
        <v>10.323000000000002</v>
      </c>
      <c r="S19" s="63">
        <v>15.429000000000002</v>
      </c>
      <c r="T19" s="61">
        <v>21.090000000000003</v>
      </c>
      <c r="U19" s="62">
        <v>21.090000000000003</v>
      </c>
      <c r="V19" s="62">
        <v>31.302000000000003</v>
      </c>
      <c r="W19" s="62">
        <v>16.872</v>
      </c>
      <c r="X19" s="62">
        <v>16.872</v>
      </c>
      <c r="Y19" s="62">
        <v>16.872</v>
      </c>
      <c r="Z19" s="62">
        <v>16.872</v>
      </c>
      <c r="AA19" s="62">
        <v>22.422000000000001</v>
      </c>
      <c r="AB19" s="63">
        <v>41.625000000000007</v>
      </c>
      <c r="AC19" s="61">
        <v>16.317</v>
      </c>
      <c r="AD19" s="62">
        <v>16.317</v>
      </c>
      <c r="AE19" s="62">
        <v>21.756000000000004</v>
      </c>
      <c r="AF19" s="62">
        <v>3.8850000000000002</v>
      </c>
      <c r="AG19" s="62">
        <v>19.647000000000002</v>
      </c>
      <c r="AH19" s="62">
        <v>18.759</v>
      </c>
      <c r="AI19" s="62">
        <v>24.42</v>
      </c>
      <c r="AJ19" s="62">
        <v>28.749000000000002</v>
      </c>
      <c r="AK19" s="63">
        <v>18.315000000000001</v>
      </c>
      <c r="AL19" s="61">
        <v>27.750000000000004</v>
      </c>
      <c r="AM19" s="62">
        <v>24.753000000000004</v>
      </c>
      <c r="AN19" s="62">
        <v>24.753000000000004</v>
      </c>
      <c r="AO19" s="62">
        <v>40.847999999999999</v>
      </c>
      <c r="AP19" s="62">
        <v>25.752000000000002</v>
      </c>
      <c r="AQ19" s="62">
        <v>25.974</v>
      </c>
      <c r="AR19" s="62">
        <v>38.406000000000006</v>
      </c>
      <c r="AS19" s="62">
        <v>37.296000000000006</v>
      </c>
      <c r="AT19" s="63">
        <v>37.296000000000006</v>
      </c>
      <c r="AU19" s="46">
        <f t="shared" si="0"/>
        <v>792.65100000000029</v>
      </c>
      <c r="AV19" s="26">
        <f t="shared" si="1"/>
        <v>36</v>
      </c>
      <c r="AW19" s="26">
        <f t="shared" si="2"/>
        <v>36</v>
      </c>
      <c r="AX19" s="26">
        <f t="shared" si="3"/>
        <v>36</v>
      </c>
      <c r="AY19" s="34" t="s">
        <v>171</v>
      </c>
      <c r="AZ19" s="6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1"/>
    </row>
    <row r="20" spans="3:93" x14ac:dyDescent="0.2">
      <c r="C20" s="41" t="s">
        <v>87</v>
      </c>
      <c r="D20" s="32" t="s">
        <v>88</v>
      </c>
      <c r="E20" s="9" t="s">
        <v>89</v>
      </c>
      <c r="F20" s="9" t="s">
        <v>90</v>
      </c>
      <c r="G20" s="9">
        <v>196</v>
      </c>
      <c r="H20" s="9" t="s">
        <v>56</v>
      </c>
      <c r="I20" s="9">
        <v>146.1412</v>
      </c>
      <c r="J20" s="57" t="s">
        <v>57</v>
      </c>
      <c r="K20" s="61">
        <v>26.529</v>
      </c>
      <c r="L20" s="62">
        <v>15.651000000000002</v>
      </c>
      <c r="M20" s="62">
        <v>0.55500000000000005</v>
      </c>
      <c r="N20" s="62">
        <v>24.087</v>
      </c>
      <c r="O20" s="62">
        <v>1.7760000000000002</v>
      </c>
      <c r="P20" s="62">
        <v>3.1080000000000001</v>
      </c>
      <c r="Q20" s="62">
        <v>6.2160000000000002</v>
      </c>
      <c r="R20" s="62">
        <v>33.189</v>
      </c>
      <c r="S20" s="63">
        <v>35.742000000000004</v>
      </c>
      <c r="T20" s="61">
        <v>2.9970000000000003</v>
      </c>
      <c r="U20" s="62">
        <v>15.873000000000003</v>
      </c>
      <c r="V20" s="62">
        <v>32.745000000000005</v>
      </c>
      <c r="W20" s="62">
        <v>24.198000000000004</v>
      </c>
      <c r="X20" s="62">
        <v>17.538000000000004</v>
      </c>
      <c r="Y20" s="62">
        <v>6.1050000000000004</v>
      </c>
      <c r="Z20" s="62">
        <v>5.883</v>
      </c>
      <c r="AA20" s="62">
        <v>14.208000000000002</v>
      </c>
      <c r="AB20" s="63">
        <v>7.104000000000001</v>
      </c>
      <c r="AC20" s="61">
        <v>31.524000000000001</v>
      </c>
      <c r="AD20" s="62">
        <v>24.198000000000004</v>
      </c>
      <c r="AE20" s="62">
        <v>46.398000000000003</v>
      </c>
      <c r="AF20" s="62">
        <v>27.528000000000002</v>
      </c>
      <c r="AG20" s="62">
        <v>48.618000000000002</v>
      </c>
      <c r="AH20" s="62">
        <v>19.536000000000005</v>
      </c>
      <c r="AI20" s="62">
        <v>10.545000000000002</v>
      </c>
      <c r="AJ20" s="62">
        <v>16.206</v>
      </c>
      <c r="AK20" s="63">
        <v>27.972000000000001</v>
      </c>
      <c r="AL20" s="61">
        <v>3.33</v>
      </c>
      <c r="AM20" s="62">
        <v>28.194000000000003</v>
      </c>
      <c r="AN20" s="62">
        <v>23.976000000000003</v>
      </c>
      <c r="AO20" s="62">
        <v>1.4430000000000003</v>
      </c>
      <c r="AP20" s="62">
        <v>10.656000000000001</v>
      </c>
      <c r="AQ20" s="62">
        <v>7.104000000000001</v>
      </c>
      <c r="AR20" s="62">
        <v>81.918000000000006</v>
      </c>
      <c r="AS20" s="62">
        <v>16.539000000000001</v>
      </c>
      <c r="AT20" s="63">
        <v>36.741000000000007</v>
      </c>
      <c r="AU20" s="46">
        <f t="shared" si="0"/>
        <v>735.93000000000006</v>
      </c>
      <c r="AV20" s="26">
        <f t="shared" si="1"/>
        <v>36</v>
      </c>
      <c r="AW20" s="26">
        <f t="shared" si="2"/>
        <v>36</v>
      </c>
      <c r="AX20" s="26">
        <f t="shared" si="3"/>
        <v>35</v>
      </c>
      <c r="AY20" s="41" t="s">
        <v>87</v>
      </c>
      <c r="AZ20" s="6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1"/>
    </row>
    <row r="21" spans="3:93" x14ac:dyDescent="0.2">
      <c r="C21" s="34" t="s">
        <v>214</v>
      </c>
      <c r="D21" s="32" t="s">
        <v>215</v>
      </c>
      <c r="E21" s="9" t="s">
        <v>216</v>
      </c>
      <c r="F21" s="9" t="s">
        <v>217</v>
      </c>
      <c r="G21" s="9">
        <v>867</v>
      </c>
      <c r="H21" s="9" t="s">
        <v>218</v>
      </c>
      <c r="I21" s="9">
        <v>104.0615</v>
      </c>
      <c r="J21" s="57" t="s">
        <v>57</v>
      </c>
      <c r="K21" s="61">
        <v>33.078000000000003</v>
      </c>
      <c r="L21" s="62">
        <v>47.730000000000004</v>
      </c>
      <c r="M21" s="62">
        <v>36.518999999999998</v>
      </c>
      <c r="N21" s="62">
        <v>25.974</v>
      </c>
      <c r="O21" s="62">
        <v>11.655000000000001</v>
      </c>
      <c r="P21" s="62">
        <v>19.98</v>
      </c>
      <c r="Q21" s="62">
        <v>28.083000000000002</v>
      </c>
      <c r="R21" s="62">
        <v>28.638000000000002</v>
      </c>
      <c r="S21" s="63">
        <v>26.751000000000005</v>
      </c>
      <c r="T21" s="61">
        <v>11.988000000000001</v>
      </c>
      <c r="U21" s="62">
        <v>20.313000000000002</v>
      </c>
      <c r="V21" s="62">
        <v>19.314</v>
      </c>
      <c r="W21" s="62">
        <v>27.084</v>
      </c>
      <c r="X21" s="62">
        <v>26.862000000000002</v>
      </c>
      <c r="Y21" s="62">
        <v>17.538000000000004</v>
      </c>
      <c r="Z21" s="62">
        <v>21.867000000000001</v>
      </c>
      <c r="AA21" s="62">
        <v>14.097000000000001</v>
      </c>
      <c r="AB21" s="63">
        <v>20.535</v>
      </c>
      <c r="AC21" s="61">
        <v>12.543000000000001</v>
      </c>
      <c r="AD21" s="62">
        <v>3.774</v>
      </c>
      <c r="AE21" s="62">
        <v>4.5510000000000002</v>
      </c>
      <c r="AF21" s="62">
        <v>16.206</v>
      </c>
      <c r="AG21" s="62">
        <v>4.1070000000000002</v>
      </c>
      <c r="AH21" s="62">
        <v>30.636000000000003</v>
      </c>
      <c r="AI21" s="62">
        <v>24.309000000000001</v>
      </c>
      <c r="AJ21" s="62">
        <v>21.090000000000003</v>
      </c>
      <c r="AK21" s="63">
        <v>6.7709999999999999</v>
      </c>
      <c r="AL21" s="61">
        <v>5.9940000000000007</v>
      </c>
      <c r="AM21" s="62">
        <v>12.432</v>
      </c>
      <c r="AN21" s="62">
        <v>2.5529999999999999</v>
      </c>
      <c r="AO21" s="62">
        <v>17.981999999999999</v>
      </c>
      <c r="AP21" s="62">
        <v>11.433000000000002</v>
      </c>
      <c r="AQ21" s="62">
        <v>13.209000000000001</v>
      </c>
      <c r="AR21" s="62">
        <v>8.5470000000000006</v>
      </c>
      <c r="AS21" s="62">
        <v>5.9940000000000007</v>
      </c>
      <c r="AT21" s="63">
        <v>18.87</v>
      </c>
      <c r="AU21" s="46">
        <f t="shared" si="0"/>
        <v>659.00700000000018</v>
      </c>
      <c r="AV21" s="26">
        <f t="shared" si="1"/>
        <v>36</v>
      </c>
      <c r="AW21" s="26">
        <f t="shared" si="2"/>
        <v>36</v>
      </c>
      <c r="AX21" s="26">
        <f t="shared" si="3"/>
        <v>36</v>
      </c>
      <c r="AY21" s="34" t="s">
        <v>214</v>
      </c>
      <c r="AZ21" s="6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1"/>
    </row>
    <row r="22" spans="3:93" x14ac:dyDescent="0.2">
      <c r="C22" s="40" t="s">
        <v>91</v>
      </c>
      <c r="D22" s="32" t="s">
        <v>92</v>
      </c>
      <c r="E22" s="9" t="s">
        <v>93</v>
      </c>
      <c r="F22" s="9" t="s">
        <v>94</v>
      </c>
      <c r="G22" s="9">
        <v>5950</v>
      </c>
      <c r="H22" s="9" t="s">
        <v>95</v>
      </c>
      <c r="I22" s="9">
        <v>89.093199999999996</v>
      </c>
      <c r="J22" s="57" t="s">
        <v>57</v>
      </c>
      <c r="K22" s="61">
        <v>15.651000000000002</v>
      </c>
      <c r="L22" s="62">
        <v>4.6620000000000008</v>
      </c>
      <c r="M22" s="62">
        <v>3.774</v>
      </c>
      <c r="N22" s="62">
        <v>8.1029999999999998</v>
      </c>
      <c r="O22" s="62">
        <v>15.873000000000003</v>
      </c>
      <c r="P22" s="62">
        <v>25.974</v>
      </c>
      <c r="Q22" s="62">
        <v>5.5500000000000007</v>
      </c>
      <c r="R22" s="62">
        <v>1.887</v>
      </c>
      <c r="S22" s="63">
        <v>1.887</v>
      </c>
      <c r="T22" s="61">
        <v>24.864000000000001</v>
      </c>
      <c r="U22" s="62">
        <v>17.981999999999999</v>
      </c>
      <c r="V22" s="62">
        <v>43.512000000000008</v>
      </c>
      <c r="W22" s="62">
        <v>25.974</v>
      </c>
      <c r="X22" s="62">
        <v>37.851000000000006</v>
      </c>
      <c r="Y22" s="62">
        <v>24.753000000000004</v>
      </c>
      <c r="Z22" s="62">
        <v>17.760000000000002</v>
      </c>
      <c r="AA22" s="62">
        <v>13.653000000000002</v>
      </c>
      <c r="AB22" s="63">
        <v>68.597999999999999</v>
      </c>
      <c r="AC22" s="61">
        <v>1.7760000000000002</v>
      </c>
      <c r="AD22" s="62">
        <v>2.5529999999999999</v>
      </c>
      <c r="AE22" s="62">
        <v>4.7730000000000006</v>
      </c>
      <c r="AF22" s="62">
        <v>2.8860000000000006</v>
      </c>
      <c r="AG22" s="62">
        <v>2.5529999999999999</v>
      </c>
      <c r="AH22" s="62">
        <v>3.6630000000000003</v>
      </c>
      <c r="AI22" s="62">
        <v>2.3310000000000004</v>
      </c>
      <c r="AJ22" s="62">
        <v>6.3270000000000008</v>
      </c>
      <c r="AK22" s="63">
        <v>3.8850000000000002</v>
      </c>
      <c r="AL22" s="61">
        <v>26.751000000000005</v>
      </c>
      <c r="AM22" s="62">
        <v>8.8800000000000008</v>
      </c>
      <c r="AN22" s="62">
        <v>7.3260000000000005</v>
      </c>
      <c r="AO22" s="62">
        <v>37.962000000000003</v>
      </c>
      <c r="AP22" s="62">
        <v>12.765000000000001</v>
      </c>
      <c r="AQ22" s="62">
        <v>19.98</v>
      </c>
      <c r="AR22" s="62">
        <v>17.871000000000002</v>
      </c>
      <c r="AS22" s="62">
        <v>30.858000000000004</v>
      </c>
      <c r="AT22" s="63">
        <v>37.185000000000002</v>
      </c>
      <c r="AU22" s="46">
        <f t="shared" si="0"/>
        <v>588.63300000000004</v>
      </c>
      <c r="AV22" s="26">
        <f t="shared" si="1"/>
        <v>36</v>
      </c>
      <c r="AW22" s="26">
        <f t="shared" si="2"/>
        <v>36</v>
      </c>
      <c r="AX22" s="26">
        <f t="shared" si="3"/>
        <v>36</v>
      </c>
      <c r="AY22" s="40" t="s">
        <v>91</v>
      </c>
      <c r="AZ22" s="6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1"/>
    </row>
    <row r="23" spans="3:93" x14ac:dyDescent="0.2">
      <c r="C23" s="39" t="s">
        <v>148</v>
      </c>
      <c r="D23" s="32" t="s">
        <v>149</v>
      </c>
      <c r="E23" s="9" t="s">
        <v>150</v>
      </c>
      <c r="F23" s="9" t="s">
        <v>151</v>
      </c>
      <c r="G23" s="9">
        <v>17106</v>
      </c>
      <c r="H23" s="9" t="s">
        <v>152</v>
      </c>
      <c r="I23" s="9">
        <v>164.15649999999999</v>
      </c>
      <c r="J23" s="57" t="s">
        <v>57</v>
      </c>
      <c r="K23" s="61">
        <v>21.645000000000003</v>
      </c>
      <c r="L23" s="62">
        <v>13.653000000000002</v>
      </c>
      <c r="M23" s="62">
        <v>6.7709999999999999</v>
      </c>
      <c r="N23" s="62">
        <v>14.874000000000002</v>
      </c>
      <c r="O23" s="62">
        <v>19.536000000000005</v>
      </c>
      <c r="P23" s="62">
        <v>20.202000000000002</v>
      </c>
      <c r="Q23" s="62">
        <v>10.212</v>
      </c>
      <c r="R23" s="62">
        <v>11.655000000000001</v>
      </c>
      <c r="S23" s="63">
        <v>11.655000000000001</v>
      </c>
      <c r="T23" s="61">
        <v>15.318000000000001</v>
      </c>
      <c r="U23" s="62">
        <v>14.985000000000001</v>
      </c>
      <c r="V23" s="62">
        <v>12.321000000000002</v>
      </c>
      <c r="W23" s="62">
        <v>32.745000000000005</v>
      </c>
      <c r="X23" s="62">
        <v>26.529</v>
      </c>
      <c r="Y23" s="62">
        <v>16.206</v>
      </c>
      <c r="Z23" s="62">
        <v>12.543000000000001</v>
      </c>
      <c r="AA23" s="62">
        <v>12.543000000000001</v>
      </c>
      <c r="AB23" s="63">
        <v>23.754000000000001</v>
      </c>
      <c r="AC23" s="61">
        <v>3.774</v>
      </c>
      <c r="AD23" s="62">
        <v>4.9950000000000001</v>
      </c>
      <c r="AE23" s="62">
        <v>3.9960000000000004</v>
      </c>
      <c r="AF23" s="62">
        <v>34.298999999999999</v>
      </c>
      <c r="AG23" s="62">
        <v>4.7730000000000006</v>
      </c>
      <c r="AH23" s="62">
        <v>9.7680000000000025</v>
      </c>
      <c r="AI23" s="62">
        <v>3.9960000000000004</v>
      </c>
      <c r="AJ23" s="62">
        <v>5.7720000000000011</v>
      </c>
      <c r="AK23" s="63">
        <v>8.5470000000000006</v>
      </c>
      <c r="AL23" s="61">
        <v>6.66</v>
      </c>
      <c r="AM23" s="62">
        <v>6.66</v>
      </c>
      <c r="AN23" s="62">
        <v>6.66</v>
      </c>
      <c r="AO23" s="62">
        <v>29.970000000000002</v>
      </c>
      <c r="AP23" s="62">
        <v>12.654000000000002</v>
      </c>
      <c r="AQ23" s="62">
        <v>22.422000000000001</v>
      </c>
      <c r="AR23" s="62">
        <v>11.544000000000002</v>
      </c>
      <c r="AS23" s="62">
        <v>9.8790000000000013</v>
      </c>
      <c r="AT23" s="63">
        <v>47.619</v>
      </c>
      <c r="AU23" s="46">
        <f t="shared" si="0"/>
        <v>531.13500000000022</v>
      </c>
      <c r="AV23" s="26">
        <f t="shared" si="1"/>
        <v>36</v>
      </c>
      <c r="AW23" s="26">
        <f t="shared" si="2"/>
        <v>36</v>
      </c>
      <c r="AX23" s="26">
        <f t="shared" si="3"/>
        <v>36</v>
      </c>
      <c r="AY23" s="39" t="s">
        <v>148</v>
      </c>
      <c r="AZ23" s="6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1"/>
    </row>
    <row r="24" spans="3:93" x14ac:dyDescent="0.2">
      <c r="C24" s="39" t="s">
        <v>143</v>
      </c>
      <c r="D24" s="32" t="s">
        <v>144</v>
      </c>
      <c r="E24" s="9" t="s">
        <v>145</v>
      </c>
      <c r="F24" s="9" t="s">
        <v>146</v>
      </c>
      <c r="G24" s="9">
        <v>439163</v>
      </c>
      <c r="H24" s="9" t="s">
        <v>147</v>
      </c>
      <c r="I24" s="9">
        <v>180.1559</v>
      </c>
      <c r="J24" s="57" t="s">
        <v>57</v>
      </c>
      <c r="K24" s="61">
        <v>13.542</v>
      </c>
      <c r="L24" s="62">
        <v>11.211</v>
      </c>
      <c r="M24" s="62">
        <v>18.981000000000002</v>
      </c>
      <c r="N24" s="62">
        <v>19.647000000000002</v>
      </c>
      <c r="O24" s="62">
        <v>15.984000000000002</v>
      </c>
      <c r="P24" s="62">
        <v>15.984000000000002</v>
      </c>
      <c r="Q24" s="62">
        <v>11.211</v>
      </c>
      <c r="R24" s="62">
        <v>7.7700000000000005</v>
      </c>
      <c r="S24" s="63">
        <v>13.542</v>
      </c>
      <c r="T24" s="61">
        <v>24.642000000000003</v>
      </c>
      <c r="U24" s="62">
        <v>7.548</v>
      </c>
      <c r="V24" s="62">
        <v>14.874000000000002</v>
      </c>
      <c r="W24" s="62">
        <v>24.642000000000003</v>
      </c>
      <c r="X24" s="62">
        <v>24.642000000000003</v>
      </c>
      <c r="Y24" s="62">
        <v>12.321000000000002</v>
      </c>
      <c r="Z24" s="62">
        <v>23.199000000000002</v>
      </c>
      <c r="AA24" s="62">
        <v>5.883</v>
      </c>
      <c r="AB24" s="63">
        <v>43.401000000000003</v>
      </c>
      <c r="AC24" s="61">
        <v>6.1050000000000004</v>
      </c>
      <c r="AD24" s="62">
        <v>14.652000000000001</v>
      </c>
      <c r="AE24" s="62">
        <v>4.4400000000000004</v>
      </c>
      <c r="AF24" s="62">
        <v>19.314</v>
      </c>
      <c r="AG24" s="62">
        <v>12.099000000000002</v>
      </c>
      <c r="AH24" s="62">
        <v>13.32</v>
      </c>
      <c r="AI24" s="62">
        <v>3.8850000000000002</v>
      </c>
      <c r="AJ24" s="62">
        <v>7.4370000000000012</v>
      </c>
      <c r="AK24" s="63">
        <v>4.7730000000000006</v>
      </c>
      <c r="AL24" s="61">
        <v>7.8810000000000002</v>
      </c>
      <c r="AM24" s="62">
        <v>6.9930000000000003</v>
      </c>
      <c r="AN24" s="62">
        <v>4.5510000000000002</v>
      </c>
      <c r="AO24" s="62">
        <v>30.081000000000003</v>
      </c>
      <c r="AP24" s="62">
        <v>7.104000000000001</v>
      </c>
      <c r="AQ24" s="62">
        <v>7.7700000000000005</v>
      </c>
      <c r="AR24" s="62">
        <v>7.104000000000001</v>
      </c>
      <c r="AS24" s="62">
        <v>9.99</v>
      </c>
      <c r="AT24" s="63">
        <v>24.975000000000001</v>
      </c>
      <c r="AU24" s="46">
        <f t="shared" si="0"/>
        <v>501.49800000000005</v>
      </c>
      <c r="AV24" s="26">
        <f t="shared" si="1"/>
        <v>36</v>
      </c>
      <c r="AW24" s="26">
        <f t="shared" si="2"/>
        <v>36</v>
      </c>
      <c r="AX24" s="26">
        <f t="shared" si="3"/>
        <v>36</v>
      </c>
      <c r="AY24" s="39" t="s">
        <v>143</v>
      </c>
      <c r="AZ24" s="6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1"/>
    </row>
    <row r="25" spans="3:93" x14ac:dyDescent="0.2">
      <c r="C25" s="41" t="s">
        <v>249</v>
      </c>
      <c r="D25" s="32" t="s">
        <v>250</v>
      </c>
      <c r="E25" s="9" t="s">
        <v>251</v>
      </c>
      <c r="F25" s="9" t="s">
        <v>252</v>
      </c>
      <c r="G25" s="9">
        <v>385</v>
      </c>
      <c r="H25" s="9" t="s">
        <v>253</v>
      </c>
      <c r="I25" s="9">
        <v>160.1678</v>
      </c>
      <c r="J25" s="57" t="s">
        <v>57</v>
      </c>
      <c r="K25" s="61">
        <v>13.653000000000002</v>
      </c>
      <c r="L25" s="62">
        <v>10.989000000000001</v>
      </c>
      <c r="M25" s="62">
        <v>2.3310000000000004</v>
      </c>
      <c r="N25" s="62">
        <v>9.4350000000000005</v>
      </c>
      <c r="O25" s="62">
        <v>11.211</v>
      </c>
      <c r="P25" s="62">
        <v>7.3260000000000005</v>
      </c>
      <c r="Q25" s="62">
        <v>2.9970000000000003</v>
      </c>
      <c r="R25" s="62">
        <v>5.9940000000000007</v>
      </c>
      <c r="S25" s="63">
        <v>7.8810000000000002</v>
      </c>
      <c r="T25" s="61">
        <v>30.747000000000003</v>
      </c>
      <c r="U25" s="62">
        <v>30.747000000000003</v>
      </c>
      <c r="V25" s="62">
        <v>30.747000000000003</v>
      </c>
      <c r="W25" s="62">
        <v>30.747000000000003</v>
      </c>
      <c r="X25" s="62">
        <v>30.969000000000001</v>
      </c>
      <c r="Y25" s="62">
        <v>10.656000000000001</v>
      </c>
      <c r="Z25" s="62">
        <v>7.8810000000000002</v>
      </c>
      <c r="AA25" s="62">
        <v>10.545000000000002</v>
      </c>
      <c r="AB25" s="63">
        <v>13.098000000000003</v>
      </c>
      <c r="AC25" s="61">
        <v>4.9950000000000001</v>
      </c>
      <c r="AD25" s="62">
        <v>7.104000000000001</v>
      </c>
      <c r="AE25" s="62">
        <v>16.095000000000002</v>
      </c>
      <c r="AF25" s="62">
        <v>7.104000000000001</v>
      </c>
      <c r="AG25" s="62">
        <v>12.432</v>
      </c>
      <c r="AH25" s="62">
        <v>6.5490000000000013</v>
      </c>
      <c r="AI25" s="62">
        <v>10.212</v>
      </c>
      <c r="AJ25" s="62">
        <v>4.6620000000000008</v>
      </c>
      <c r="AK25" s="63">
        <v>7.9920000000000009</v>
      </c>
      <c r="AL25" s="61">
        <v>8.9909999999999997</v>
      </c>
      <c r="AM25" s="62">
        <v>8.9909999999999997</v>
      </c>
      <c r="AN25" s="62">
        <v>6.8820000000000006</v>
      </c>
      <c r="AO25" s="62">
        <v>36.630000000000003</v>
      </c>
      <c r="AP25" s="62">
        <v>8.5470000000000006</v>
      </c>
      <c r="AQ25" s="62">
        <v>11.655000000000001</v>
      </c>
      <c r="AR25" s="62">
        <v>19.314</v>
      </c>
      <c r="AS25" s="62">
        <v>11.544000000000002</v>
      </c>
      <c r="AT25" s="63">
        <v>40.737000000000009</v>
      </c>
      <c r="AU25" s="46">
        <f t="shared" si="0"/>
        <v>498.3900000000001</v>
      </c>
      <c r="AV25" s="26">
        <f t="shared" si="1"/>
        <v>36</v>
      </c>
      <c r="AW25" s="26">
        <f t="shared" si="2"/>
        <v>36</v>
      </c>
      <c r="AX25" s="26">
        <f t="shared" si="3"/>
        <v>36</v>
      </c>
      <c r="AY25" s="41" t="s">
        <v>249</v>
      </c>
      <c r="AZ25" s="6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1"/>
    </row>
    <row r="26" spans="3:93" x14ac:dyDescent="0.2">
      <c r="C26" s="40" t="s">
        <v>316</v>
      </c>
      <c r="D26" s="32" t="s">
        <v>317</v>
      </c>
      <c r="E26" s="9" t="s">
        <v>318</v>
      </c>
      <c r="F26" s="9" t="s">
        <v>319</v>
      </c>
      <c r="G26" s="9">
        <v>6287</v>
      </c>
      <c r="H26" s="9" t="s">
        <v>110</v>
      </c>
      <c r="I26" s="9">
        <v>117.1463</v>
      </c>
      <c r="J26" s="57" t="s">
        <v>57</v>
      </c>
      <c r="K26" s="61">
        <v>10.878000000000002</v>
      </c>
      <c r="L26" s="62">
        <v>3.4410000000000003</v>
      </c>
      <c r="M26" s="62">
        <v>2.3310000000000004</v>
      </c>
      <c r="N26" s="62">
        <v>4.9950000000000001</v>
      </c>
      <c r="O26" s="62">
        <v>21.423000000000002</v>
      </c>
      <c r="P26" s="62">
        <v>16.761000000000003</v>
      </c>
      <c r="Q26" s="62">
        <v>3.4410000000000003</v>
      </c>
      <c r="R26" s="62">
        <v>1.1100000000000001</v>
      </c>
      <c r="S26" s="63">
        <v>0.99900000000000011</v>
      </c>
      <c r="T26" s="61">
        <v>37.74</v>
      </c>
      <c r="U26" s="62">
        <v>14.985000000000001</v>
      </c>
      <c r="V26" s="62">
        <v>29.748000000000005</v>
      </c>
      <c r="W26" s="62">
        <v>23.754000000000001</v>
      </c>
      <c r="X26" s="62">
        <v>32.856000000000002</v>
      </c>
      <c r="Y26" s="62">
        <v>17.316000000000003</v>
      </c>
      <c r="Z26" s="62">
        <v>10.545000000000002</v>
      </c>
      <c r="AA26" s="62">
        <v>9.8790000000000013</v>
      </c>
      <c r="AB26" s="63">
        <v>51.504000000000005</v>
      </c>
      <c r="AC26" s="61">
        <v>0.88800000000000012</v>
      </c>
      <c r="AD26" s="62">
        <v>1.887</v>
      </c>
      <c r="AE26" s="62">
        <v>3.5520000000000005</v>
      </c>
      <c r="AF26" s="62">
        <v>1.9980000000000002</v>
      </c>
      <c r="AG26" s="62">
        <v>1.7760000000000002</v>
      </c>
      <c r="AH26" s="62">
        <v>2.3310000000000004</v>
      </c>
      <c r="AI26" s="62">
        <v>1.4430000000000003</v>
      </c>
      <c r="AJ26" s="62">
        <v>4.5510000000000002</v>
      </c>
      <c r="AK26" s="63">
        <v>4.218</v>
      </c>
      <c r="AL26" s="61">
        <v>20.202000000000002</v>
      </c>
      <c r="AM26" s="62">
        <v>6.1050000000000004</v>
      </c>
      <c r="AN26" s="62">
        <v>4.7730000000000006</v>
      </c>
      <c r="AO26" s="62">
        <v>48.173999999999999</v>
      </c>
      <c r="AP26" s="62">
        <v>8.3250000000000011</v>
      </c>
      <c r="AQ26" s="62">
        <v>18.093000000000004</v>
      </c>
      <c r="AR26" s="62">
        <v>12.21</v>
      </c>
      <c r="AS26" s="62">
        <v>22.533000000000001</v>
      </c>
      <c r="AT26" s="63">
        <v>26.307000000000002</v>
      </c>
      <c r="AU26" s="46">
        <f t="shared" si="0"/>
        <v>483.072</v>
      </c>
      <c r="AV26" s="26">
        <f t="shared" si="1"/>
        <v>36</v>
      </c>
      <c r="AW26" s="26">
        <f t="shared" si="2"/>
        <v>36</v>
      </c>
      <c r="AX26" s="26">
        <f t="shared" si="3"/>
        <v>35</v>
      </c>
      <c r="AY26" s="40" t="s">
        <v>316</v>
      </c>
      <c r="AZ26" s="6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1"/>
    </row>
    <row r="27" spans="3:93" x14ac:dyDescent="0.2">
      <c r="C27" s="38" t="s">
        <v>63</v>
      </c>
      <c r="D27" s="32" t="s">
        <v>64</v>
      </c>
      <c r="E27" s="9" t="s">
        <v>65</v>
      </c>
      <c r="F27" s="9" t="s">
        <v>66</v>
      </c>
      <c r="G27" s="9">
        <v>92135</v>
      </c>
      <c r="H27" s="9" t="s">
        <v>67</v>
      </c>
      <c r="I27" s="9">
        <v>104.1045</v>
      </c>
      <c r="J27" s="57" t="s">
        <v>57</v>
      </c>
      <c r="K27" s="61">
        <v>9.7680000000000025</v>
      </c>
      <c r="L27" s="62">
        <v>6.5490000000000013</v>
      </c>
      <c r="M27" s="62">
        <v>6.8820000000000006</v>
      </c>
      <c r="N27" s="62">
        <v>5.4390000000000009</v>
      </c>
      <c r="O27" s="62">
        <v>10.766999999999999</v>
      </c>
      <c r="P27" s="62">
        <v>25.752000000000002</v>
      </c>
      <c r="Q27" s="62">
        <v>2.109</v>
      </c>
      <c r="R27" s="62">
        <v>2.2200000000000002</v>
      </c>
      <c r="S27" s="63">
        <v>3.2190000000000003</v>
      </c>
      <c r="T27" s="61">
        <v>20.868000000000002</v>
      </c>
      <c r="U27" s="62">
        <v>3.774</v>
      </c>
      <c r="V27" s="62">
        <v>10.101000000000001</v>
      </c>
      <c r="W27" s="62">
        <v>26.418000000000003</v>
      </c>
      <c r="X27" s="62">
        <v>37.074000000000005</v>
      </c>
      <c r="Y27" s="62">
        <v>10.434000000000001</v>
      </c>
      <c r="Z27" s="62">
        <v>6.9930000000000003</v>
      </c>
      <c r="AA27" s="62">
        <v>9.8790000000000013</v>
      </c>
      <c r="AB27" s="63">
        <v>95.793000000000006</v>
      </c>
      <c r="AC27" s="61">
        <v>0.44400000000000006</v>
      </c>
      <c r="AD27" s="62">
        <v>0.44400000000000006</v>
      </c>
      <c r="AE27" s="62">
        <v>2.109</v>
      </c>
      <c r="AF27" s="62">
        <v>8.7690000000000019</v>
      </c>
      <c r="AG27" s="62">
        <v>0.77700000000000002</v>
      </c>
      <c r="AH27" s="62">
        <v>3.2190000000000003</v>
      </c>
      <c r="AI27" s="62">
        <v>1.665</v>
      </c>
      <c r="AJ27" s="62">
        <v>3.1080000000000001</v>
      </c>
      <c r="AK27" s="63">
        <v>1.7760000000000002</v>
      </c>
      <c r="AL27" s="61">
        <v>5.3280000000000003</v>
      </c>
      <c r="AM27" s="62">
        <v>2.7750000000000004</v>
      </c>
      <c r="AN27" s="62">
        <v>2.7750000000000004</v>
      </c>
      <c r="AO27" s="62">
        <v>29.304000000000002</v>
      </c>
      <c r="AP27" s="62">
        <v>12.543000000000001</v>
      </c>
      <c r="AQ27" s="62">
        <v>23.088000000000005</v>
      </c>
      <c r="AR27" s="62">
        <v>4.8840000000000012</v>
      </c>
      <c r="AS27" s="62">
        <v>6.1050000000000004</v>
      </c>
      <c r="AT27" s="63">
        <v>55.944000000000003</v>
      </c>
      <c r="AU27" s="46">
        <f t="shared" si="0"/>
        <v>459.096</v>
      </c>
      <c r="AV27" s="26">
        <f t="shared" si="1"/>
        <v>36</v>
      </c>
      <c r="AW27" s="26">
        <f t="shared" si="2"/>
        <v>34</v>
      </c>
      <c r="AX27" s="26">
        <f t="shared" si="3"/>
        <v>33</v>
      </c>
      <c r="AY27" s="38" t="s">
        <v>63</v>
      </c>
      <c r="AZ27" s="6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"/>
      <c r="CO27" s="20"/>
    </row>
    <row r="28" spans="3:93" x14ac:dyDescent="0.2">
      <c r="C28" s="39" t="s">
        <v>224</v>
      </c>
      <c r="D28" s="32" t="s">
        <v>225</v>
      </c>
      <c r="E28" s="9" t="s">
        <v>226</v>
      </c>
      <c r="F28" s="9" t="s">
        <v>227</v>
      </c>
      <c r="G28" s="9">
        <v>6251</v>
      </c>
      <c r="H28" s="9" t="s">
        <v>228</v>
      </c>
      <c r="I28" s="9">
        <v>182.17179999999999</v>
      </c>
      <c r="J28" s="57" t="s">
        <v>57</v>
      </c>
      <c r="K28" s="61">
        <v>5.883</v>
      </c>
      <c r="L28" s="62">
        <v>5.883</v>
      </c>
      <c r="M28" s="62">
        <v>5.7720000000000011</v>
      </c>
      <c r="N28" s="62">
        <v>5.7720000000000011</v>
      </c>
      <c r="O28" s="62">
        <v>32.523000000000003</v>
      </c>
      <c r="P28" s="62">
        <v>18.648000000000003</v>
      </c>
      <c r="Q28" s="62">
        <v>5.7720000000000011</v>
      </c>
      <c r="R28" s="62">
        <v>2.6640000000000001</v>
      </c>
      <c r="S28" s="63">
        <v>2.6640000000000001</v>
      </c>
      <c r="T28" s="61">
        <v>8.9909999999999997</v>
      </c>
      <c r="U28" s="62">
        <v>3.2190000000000003</v>
      </c>
      <c r="V28" s="62">
        <v>3.6630000000000003</v>
      </c>
      <c r="W28" s="62">
        <v>23.976000000000003</v>
      </c>
      <c r="X28" s="62">
        <v>23.976000000000003</v>
      </c>
      <c r="Y28" s="62">
        <v>18.537000000000003</v>
      </c>
      <c r="Z28" s="62">
        <v>23.976000000000003</v>
      </c>
      <c r="AA28" s="62">
        <v>8.1029999999999998</v>
      </c>
      <c r="AB28" s="63">
        <v>20.757000000000001</v>
      </c>
      <c r="AC28" s="61">
        <v>5.9940000000000007</v>
      </c>
      <c r="AD28" s="62">
        <v>8.5470000000000006</v>
      </c>
      <c r="AE28" s="62">
        <v>3.9960000000000004</v>
      </c>
      <c r="AF28" s="62">
        <v>6.66</v>
      </c>
      <c r="AG28" s="62">
        <v>6.2160000000000002</v>
      </c>
      <c r="AH28" s="62">
        <v>6.2160000000000002</v>
      </c>
      <c r="AI28" s="62">
        <v>3.33</v>
      </c>
      <c r="AJ28" s="62">
        <v>10.656000000000001</v>
      </c>
      <c r="AK28" s="63">
        <v>10.545000000000002</v>
      </c>
      <c r="AL28" s="61">
        <v>7.4370000000000012</v>
      </c>
      <c r="AM28" s="62">
        <v>6.2160000000000002</v>
      </c>
      <c r="AN28" s="62">
        <v>6.2160000000000002</v>
      </c>
      <c r="AO28" s="62">
        <v>7.4370000000000012</v>
      </c>
      <c r="AP28" s="62">
        <v>7.4370000000000012</v>
      </c>
      <c r="AQ28" s="62">
        <v>7.9920000000000009</v>
      </c>
      <c r="AR28" s="62">
        <v>27.084</v>
      </c>
      <c r="AS28" s="62">
        <v>34.632000000000005</v>
      </c>
      <c r="AT28" s="63">
        <v>32.634</v>
      </c>
      <c r="AU28" s="46">
        <f t="shared" si="0"/>
        <v>420.02400000000011</v>
      </c>
      <c r="AV28" s="26">
        <f t="shared" si="1"/>
        <v>36</v>
      </c>
      <c r="AW28" s="26">
        <f t="shared" si="2"/>
        <v>36</v>
      </c>
      <c r="AX28" s="26">
        <f t="shared" si="3"/>
        <v>36</v>
      </c>
      <c r="AY28" s="39" t="s">
        <v>224</v>
      </c>
      <c r="AZ28" s="6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"/>
      <c r="CO28" s="20"/>
    </row>
    <row r="29" spans="3:93" x14ac:dyDescent="0.2">
      <c r="C29" s="42" t="s">
        <v>106</v>
      </c>
      <c r="D29" s="32" t="s">
        <v>107</v>
      </c>
      <c r="E29" s="9" t="s">
        <v>108</v>
      </c>
      <c r="F29" s="9" t="s">
        <v>109</v>
      </c>
      <c r="G29" s="9">
        <v>248</v>
      </c>
      <c r="H29" s="9" t="s">
        <v>110</v>
      </c>
      <c r="I29" s="9">
        <v>117.1463</v>
      </c>
      <c r="J29" s="57" t="s">
        <v>57</v>
      </c>
      <c r="K29" s="61">
        <v>7.4370000000000012</v>
      </c>
      <c r="L29" s="62">
        <v>4.218</v>
      </c>
      <c r="M29" s="62">
        <v>7.3260000000000005</v>
      </c>
      <c r="N29" s="62">
        <v>8.2140000000000004</v>
      </c>
      <c r="O29" s="62">
        <v>14.541</v>
      </c>
      <c r="P29" s="62">
        <v>12.21</v>
      </c>
      <c r="Q29" s="62">
        <v>10.766999999999999</v>
      </c>
      <c r="R29" s="62">
        <v>5.1059999999999999</v>
      </c>
      <c r="S29" s="63">
        <v>7.9920000000000009</v>
      </c>
      <c r="T29" s="61">
        <v>9.5460000000000012</v>
      </c>
      <c r="U29" s="62">
        <v>7.4370000000000012</v>
      </c>
      <c r="V29" s="62">
        <v>15.096</v>
      </c>
      <c r="W29" s="62">
        <v>7.2150000000000007</v>
      </c>
      <c r="X29" s="62">
        <v>7.548</v>
      </c>
      <c r="Y29" s="62">
        <v>10.656000000000001</v>
      </c>
      <c r="Z29" s="62">
        <v>17.316000000000003</v>
      </c>
      <c r="AA29" s="62">
        <v>3.9960000000000004</v>
      </c>
      <c r="AB29" s="63">
        <v>18.981000000000002</v>
      </c>
      <c r="AC29" s="61">
        <v>13.986000000000001</v>
      </c>
      <c r="AD29" s="62">
        <v>11.877000000000001</v>
      </c>
      <c r="AE29" s="62">
        <v>5.5500000000000007</v>
      </c>
      <c r="AF29" s="62">
        <v>19.314</v>
      </c>
      <c r="AG29" s="62">
        <v>13.098000000000003</v>
      </c>
      <c r="AH29" s="62">
        <v>14.097000000000001</v>
      </c>
      <c r="AI29" s="62">
        <v>2.7750000000000004</v>
      </c>
      <c r="AJ29" s="62">
        <v>12.099000000000002</v>
      </c>
      <c r="AK29" s="63">
        <v>14.652000000000001</v>
      </c>
      <c r="AL29" s="61">
        <v>9.7680000000000025</v>
      </c>
      <c r="AM29" s="62">
        <v>3.9960000000000004</v>
      </c>
      <c r="AN29" s="62">
        <v>9.8790000000000013</v>
      </c>
      <c r="AO29" s="62">
        <v>19.203000000000003</v>
      </c>
      <c r="AP29" s="62">
        <v>6.2160000000000002</v>
      </c>
      <c r="AQ29" s="62">
        <v>6.2160000000000002</v>
      </c>
      <c r="AR29" s="62">
        <v>18.981000000000002</v>
      </c>
      <c r="AS29" s="62">
        <v>17.649000000000001</v>
      </c>
      <c r="AT29" s="63">
        <v>14.874000000000002</v>
      </c>
      <c r="AU29" s="46">
        <f t="shared" si="0"/>
        <v>389.83200000000011</v>
      </c>
      <c r="AV29" s="26">
        <f t="shared" si="1"/>
        <v>36</v>
      </c>
      <c r="AW29" s="26">
        <f t="shared" si="2"/>
        <v>36</v>
      </c>
      <c r="AX29" s="26">
        <f t="shared" si="3"/>
        <v>36</v>
      </c>
      <c r="AY29" s="42" t="s">
        <v>106</v>
      </c>
      <c r="AZ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1"/>
    </row>
    <row r="30" spans="3:93" x14ac:dyDescent="0.2">
      <c r="C30" s="40" t="s">
        <v>176</v>
      </c>
      <c r="D30" s="32" t="s">
        <v>177</v>
      </c>
      <c r="E30" s="9" t="s">
        <v>178</v>
      </c>
      <c r="F30" s="9" t="s">
        <v>179</v>
      </c>
      <c r="G30" s="9">
        <v>750</v>
      </c>
      <c r="H30" s="9" t="s">
        <v>180</v>
      </c>
      <c r="I30" s="9">
        <v>75.066599999999994</v>
      </c>
      <c r="J30" s="57" t="s">
        <v>57</v>
      </c>
      <c r="K30" s="61">
        <v>8.1029999999999998</v>
      </c>
      <c r="L30" s="62">
        <v>2.3310000000000004</v>
      </c>
      <c r="M30" s="62">
        <v>2.3310000000000004</v>
      </c>
      <c r="N30" s="62">
        <v>4.9950000000000001</v>
      </c>
      <c r="O30" s="62">
        <v>1.3320000000000001</v>
      </c>
      <c r="P30" s="62">
        <v>14.541</v>
      </c>
      <c r="Q30" s="62">
        <v>3.8850000000000002</v>
      </c>
      <c r="R30" s="62">
        <v>3.8850000000000002</v>
      </c>
      <c r="S30" s="63">
        <v>0.99900000000000011</v>
      </c>
      <c r="T30" s="61">
        <v>25.641000000000005</v>
      </c>
      <c r="U30" s="62">
        <v>9.99</v>
      </c>
      <c r="V30" s="62">
        <v>24.531000000000002</v>
      </c>
      <c r="W30" s="62">
        <v>19.092000000000002</v>
      </c>
      <c r="X30" s="62">
        <v>22.977</v>
      </c>
      <c r="Y30" s="62">
        <v>7.7700000000000005</v>
      </c>
      <c r="Z30" s="62">
        <v>7.7700000000000005</v>
      </c>
      <c r="AA30" s="62">
        <v>5.7720000000000011</v>
      </c>
      <c r="AB30" s="63">
        <v>44.622000000000007</v>
      </c>
      <c r="AC30" s="61">
        <v>0.44400000000000006</v>
      </c>
      <c r="AD30" s="62">
        <v>0.55500000000000005</v>
      </c>
      <c r="AE30" s="62">
        <v>0.55500000000000005</v>
      </c>
      <c r="AF30" s="62">
        <v>0</v>
      </c>
      <c r="AG30" s="62">
        <v>0.55500000000000005</v>
      </c>
      <c r="AH30" s="62">
        <v>0.88800000000000012</v>
      </c>
      <c r="AI30" s="62">
        <v>0</v>
      </c>
      <c r="AJ30" s="62">
        <v>3.4410000000000003</v>
      </c>
      <c r="AK30" s="63">
        <v>1.2210000000000003</v>
      </c>
      <c r="AL30" s="61">
        <v>12.21</v>
      </c>
      <c r="AM30" s="62">
        <v>3.1080000000000001</v>
      </c>
      <c r="AN30" s="62">
        <v>3.2190000000000003</v>
      </c>
      <c r="AO30" s="62">
        <v>27.195000000000004</v>
      </c>
      <c r="AP30" s="62">
        <v>3.1080000000000001</v>
      </c>
      <c r="AQ30" s="62">
        <v>13.986000000000001</v>
      </c>
      <c r="AR30" s="62">
        <v>6.66</v>
      </c>
      <c r="AS30" s="62">
        <v>14.319000000000001</v>
      </c>
      <c r="AT30" s="63">
        <v>17.094000000000001</v>
      </c>
      <c r="AU30" s="46">
        <f t="shared" si="0"/>
        <v>319.12500000000011</v>
      </c>
      <c r="AV30" s="26">
        <f t="shared" si="1"/>
        <v>34</v>
      </c>
      <c r="AW30" s="26">
        <f t="shared" si="2"/>
        <v>33</v>
      </c>
      <c r="AX30" s="26">
        <f t="shared" si="3"/>
        <v>29</v>
      </c>
      <c r="AY30" s="40" t="s">
        <v>176</v>
      </c>
      <c r="AZ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1"/>
    </row>
    <row r="31" spans="3:93" x14ac:dyDescent="0.2">
      <c r="C31" s="34" t="s">
        <v>324</v>
      </c>
      <c r="D31" s="32" t="s">
        <v>325</v>
      </c>
      <c r="E31" s="9" t="s">
        <v>326</v>
      </c>
      <c r="F31" s="9" t="s">
        <v>327</v>
      </c>
      <c r="G31" s="9">
        <v>439285</v>
      </c>
      <c r="H31" s="9" t="s">
        <v>328</v>
      </c>
      <c r="I31" s="9">
        <v>258.22919999999999</v>
      </c>
      <c r="J31" s="57" t="s">
        <v>57</v>
      </c>
      <c r="K31" s="61">
        <v>8.7690000000000019</v>
      </c>
      <c r="L31" s="62">
        <v>7.104000000000001</v>
      </c>
      <c r="M31" s="62">
        <v>7.4370000000000012</v>
      </c>
      <c r="N31" s="62">
        <v>7.7700000000000005</v>
      </c>
      <c r="O31" s="62">
        <v>12.099000000000002</v>
      </c>
      <c r="P31" s="62">
        <v>9.7680000000000025</v>
      </c>
      <c r="Q31" s="62">
        <v>6.7709999999999999</v>
      </c>
      <c r="R31" s="62">
        <v>6.3270000000000008</v>
      </c>
      <c r="S31" s="63">
        <v>5.9940000000000007</v>
      </c>
      <c r="T31" s="61">
        <v>6.2160000000000002</v>
      </c>
      <c r="U31" s="62">
        <v>6.4380000000000006</v>
      </c>
      <c r="V31" s="62">
        <v>13.209000000000001</v>
      </c>
      <c r="W31" s="62">
        <v>7.8810000000000002</v>
      </c>
      <c r="X31" s="62">
        <v>8.8800000000000008</v>
      </c>
      <c r="Y31" s="62">
        <v>8.4359999999999999</v>
      </c>
      <c r="Z31" s="62">
        <v>10.989000000000001</v>
      </c>
      <c r="AA31" s="62">
        <v>6.3270000000000008</v>
      </c>
      <c r="AB31" s="63">
        <v>13.32</v>
      </c>
      <c r="AC31" s="61">
        <v>4.6620000000000008</v>
      </c>
      <c r="AD31" s="62">
        <v>4.1070000000000002</v>
      </c>
      <c r="AE31" s="62">
        <v>3.4410000000000003</v>
      </c>
      <c r="AF31" s="62">
        <v>7.2150000000000007</v>
      </c>
      <c r="AG31" s="62">
        <v>7.104000000000001</v>
      </c>
      <c r="AH31" s="62">
        <v>7.3260000000000005</v>
      </c>
      <c r="AI31" s="62">
        <v>5.2170000000000005</v>
      </c>
      <c r="AJ31" s="62">
        <v>6.8820000000000006</v>
      </c>
      <c r="AK31" s="63">
        <v>3.33</v>
      </c>
      <c r="AL31" s="61">
        <v>5.2170000000000005</v>
      </c>
      <c r="AM31" s="62">
        <v>3.774</v>
      </c>
      <c r="AN31" s="62">
        <v>4.3290000000000006</v>
      </c>
      <c r="AO31" s="62">
        <v>7.8810000000000002</v>
      </c>
      <c r="AP31" s="62">
        <v>6.5490000000000013</v>
      </c>
      <c r="AQ31" s="62">
        <v>5.9940000000000007</v>
      </c>
      <c r="AR31" s="62">
        <v>12.987</v>
      </c>
      <c r="AS31" s="62">
        <v>6.9930000000000003</v>
      </c>
      <c r="AT31" s="63">
        <v>13.431000000000001</v>
      </c>
      <c r="AU31" s="46">
        <f t="shared" si="0"/>
        <v>270.17400000000004</v>
      </c>
      <c r="AV31" s="26">
        <f t="shared" si="1"/>
        <v>36</v>
      </c>
      <c r="AW31" s="26">
        <f t="shared" si="2"/>
        <v>36</v>
      </c>
      <c r="AX31" s="26">
        <f t="shared" si="3"/>
        <v>36</v>
      </c>
      <c r="AY31" s="34" t="s">
        <v>324</v>
      </c>
      <c r="AZ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1"/>
    </row>
    <row r="32" spans="3:93" x14ac:dyDescent="0.2">
      <c r="C32" s="40" t="s">
        <v>205</v>
      </c>
      <c r="D32" s="32" t="s">
        <v>206</v>
      </c>
      <c r="E32" s="9" t="s">
        <v>207</v>
      </c>
      <c r="F32" s="9" t="s">
        <v>208</v>
      </c>
      <c r="G32" s="9">
        <v>6106</v>
      </c>
      <c r="H32" s="9" t="s">
        <v>194</v>
      </c>
      <c r="I32" s="9">
        <v>131.1729</v>
      </c>
      <c r="J32" s="57" t="s">
        <v>57</v>
      </c>
      <c r="K32" s="61">
        <v>8.4359999999999999</v>
      </c>
      <c r="L32" s="62">
        <v>3.4410000000000003</v>
      </c>
      <c r="M32" s="62">
        <v>2.7750000000000004</v>
      </c>
      <c r="N32" s="62">
        <v>5.7720000000000011</v>
      </c>
      <c r="O32" s="62">
        <v>13.986000000000001</v>
      </c>
      <c r="P32" s="62">
        <v>7.4370000000000012</v>
      </c>
      <c r="Q32" s="62">
        <v>3.774</v>
      </c>
      <c r="R32" s="62">
        <v>1.554</v>
      </c>
      <c r="S32" s="63">
        <v>1.554</v>
      </c>
      <c r="T32" s="61">
        <v>17.094000000000001</v>
      </c>
      <c r="U32" s="62">
        <v>11.100000000000001</v>
      </c>
      <c r="V32" s="62">
        <v>9.657</v>
      </c>
      <c r="W32" s="62">
        <v>10.212</v>
      </c>
      <c r="X32" s="62">
        <v>13.764000000000001</v>
      </c>
      <c r="Y32" s="62">
        <v>7.4370000000000012</v>
      </c>
      <c r="Z32" s="62">
        <v>6.2160000000000002</v>
      </c>
      <c r="AA32" s="62">
        <v>9.3240000000000016</v>
      </c>
      <c r="AB32" s="63">
        <v>16.650000000000002</v>
      </c>
      <c r="AC32" s="61">
        <v>0.99900000000000011</v>
      </c>
      <c r="AD32" s="62">
        <v>0.66600000000000004</v>
      </c>
      <c r="AE32" s="62">
        <v>0.33300000000000002</v>
      </c>
      <c r="AF32" s="62">
        <v>1.4430000000000003</v>
      </c>
      <c r="AG32" s="62">
        <v>1.1100000000000001</v>
      </c>
      <c r="AH32" s="62">
        <v>1.4430000000000003</v>
      </c>
      <c r="AI32" s="62">
        <v>1.4430000000000003</v>
      </c>
      <c r="AJ32" s="62">
        <v>3.9960000000000004</v>
      </c>
      <c r="AK32" s="63">
        <v>3.9960000000000004</v>
      </c>
      <c r="AL32" s="61">
        <v>7.3260000000000005</v>
      </c>
      <c r="AM32" s="62">
        <v>7.3260000000000005</v>
      </c>
      <c r="AN32" s="62">
        <v>4.1070000000000002</v>
      </c>
      <c r="AO32" s="62">
        <v>20.091000000000005</v>
      </c>
      <c r="AP32" s="62">
        <v>7.9920000000000009</v>
      </c>
      <c r="AQ32" s="62">
        <v>12.432</v>
      </c>
      <c r="AR32" s="62">
        <v>10.545000000000002</v>
      </c>
      <c r="AS32" s="62">
        <v>18.204000000000001</v>
      </c>
      <c r="AT32" s="63">
        <v>6.2160000000000002</v>
      </c>
      <c r="AU32" s="46">
        <f t="shared" si="0"/>
        <v>259.85100000000006</v>
      </c>
      <c r="AV32" s="26">
        <f t="shared" si="1"/>
        <v>36</v>
      </c>
      <c r="AW32" s="26">
        <f t="shared" si="2"/>
        <v>35</v>
      </c>
      <c r="AX32" s="26">
        <f t="shared" si="3"/>
        <v>34</v>
      </c>
      <c r="AY32" s="40" t="s">
        <v>205</v>
      </c>
      <c r="AZ32" s="6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1"/>
    </row>
    <row r="33" spans="3:93" x14ac:dyDescent="0.2">
      <c r="C33" s="38" t="s">
        <v>312</v>
      </c>
      <c r="D33" s="32" t="s">
        <v>313</v>
      </c>
      <c r="E33" s="9" t="s">
        <v>314</v>
      </c>
      <c r="F33" s="9" t="s">
        <v>315</v>
      </c>
      <c r="G33" s="9">
        <v>7991</v>
      </c>
      <c r="H33" s="9" t="s">
        <v>199</v>
      </c>
      <c r="I33" s="9">
        <v>102.1317</v>
      </c>
      <c r="J33" s="57" t="s">
        <v>57</v>
      </c>
      <c r="K33" s="61">
        <v>7.9920000000000009</v>
      </c>
      <c r="L33" s="62">
        <v>6.1050000000000004</v>
      </c>
      <c r="M33" s="62">
        <v>2.8860000000000006</v>
      </c>
      <c r="N33" s="62">
        <v>6.8820000000000006</v>
      </c>
      <c r="O33" s="62">
        <v>4.1070000000000002</v>
      </c>
      <c r="P33" s="62">
        <v>3.774</v>
      </c>
      <c r="Q33" s="62">
        <v>3.5520000000000005</v>
      </c>
      <c r="R33" s="62">
        <v>2.2200000000000002</v>
      </c>
      <c r="S33" s="63">
        <v>1.9980000000000002</v>
      </c>
      <c r="T33" s="61">
        <v>24.753000000000004</v>
      </c>
      <c r="U33" s="62">
        <v>18.315000000000001</v>
      </c>
      <c r="V33" s="62">
        <v>14.430000000000001</v>
      </c>
      <c r="W33" s="62">
        <v>30.081000000000003</v>
      </c>
      <c r="X33" s="62">
        <v>21.867000000000001</v>
      </c>
      <c r="Y33" s="62">
        <v>6.9930000000000003</v>
      </c>
      <c r="Z33" s="62">
        <v>10.766999999999999</v>
      </c>
      <c r="AA33" s="62">
        <v>2.6640000000000001</v>
      </c>
      <c r="AB33" s="63">
        <v>8.3250000000000011</v>
      </c>
      <c r="AC33" s="61">
        <v>2.6640000000000001</v>
      </c>
      <c r="AD33" s="62">
        <v>1.1100000000000001</v>
      </c>
      <c r="AE33" s="62">
        <v>1.665</v>
      </c>
      <c r="AF33" s="62">
        <v>2.5529999999999999</v>
      </c>
      <c r="AG33" s="62">
        <v>0.66600000000000004</v>
      </c>
      <c r="AH33" s="62">
        <v>0.66600000000000004</v>
      </c>
      <c r="AI33" s="62">
        <v>1.1100000000000001</v>
      </c>
      <c r="AJ33" s="62">
        <v>1.1100000000000001</v>
      </c>
      <c r="AK33" s="63">
        <v>0</v>
      </c>
      <c r="AL33" s="61">
        <v>8.9909999999999997</v>
      </c>
      <c r="AM33" s="62">
        <v>1.9980000000000002</v>
      </c>
      <c r="AN33" s="62">
        <v>1.9980000000000002</v>
      </c>
      <c r="AO33" s="62">
        <v>19.869</v>
      </c>
      <c r="AP33" s="62">
        <v>0</v>
      </c>
      <c r="AQ33" s="62">
        <v>0</v>
      </c>
      <c r="AR33" s="62">
        <v>6.9930000000000003</v>
      </c>
      <c r="AS33" s="62">
        <v>5.6610000000000005</v>
      </c>
      <c r="AT33" s="63">
        <v>5.6610000000000005</v>
      </c>
      <c r="AU33" s="46">
        <f t="shared" si="0"/>
        <v>240.42599999999996</v>
      </c>
      <c r="AV33" s="26">
        <f t="shared" si="1"/>
        <v>33</v>
      </c>
      <c r="AW33" s="26">
        <f t="shared" si="2"/>
        <v>33</v>
      </c>
      <c r="AX33" s="26">
        <f t="shared" si="3"/>
        <v>31</v>
      </c>
      <c r="AY33" s="38" t="s">
        <v>312</v>
      </c>
      <c r="AZ33" s="6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1"/>
    </row>
    <row r="34" spans="3:93" x14ac:dyDescent="0.2">
      <c r="C34" s="40" t="s">
        <v>283</v>
      </c>
      <c r="D34" s="32" t="s">
        <v>284</v>
      </c>
      <c r="E34" s="9" t="s">
        <v>285</v>
      </c>
      <c r="F34" s="9" t="s">
        <v>286</v>
      </c>
      <c r="G34" s="9">
        <v>6288</v>
      </c>
      <c r="H34" s="9" t="s">
        <v>287</v>
      </c>
      <c r="I34" s="9">
        <v>119.11920000000001</v>
      </c>
      <c r="J34" s="57" t="s">
        <v>57</v>
      </c>
      <c r="K34" s="61">
        <v>0</v>
      </c>
      <c r="L34" s="62">
        <v>0</v>
      </c>
      <c r="M34" s="62"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3">
        <v>0</v>
      </c>
      <c r="T34" s="61">
        <v>21.201000000000004</v>
      </c>
      <c r="U34" s="62">
        <v>8.6580000000000013</v>
      </c>
      <c r="V34" s="62">
        <v>16.317</v>
      </c>
      <c r="W34" s="62">
        <v>13.209000000000001</v>
      </c>
      <c r="X34" s="62">
        <v>13.209000000000001</v>
      </c>
      <c r="Y34" s="62">
        <v>10.323000000000002</v>
      </c>
      <c r="Z34" s="62">
        <v>8.7690000000000019</v>
      </c>
      <c r="AA34" s="62">
        <v>5.1059999999999999</v>
      </c>
      <c r="AB34" s="63">
        <v>31.191000000000006</v>
      </c>
      <c r="AC34" s="61">
        <v>0</v>
      </c>
      <c r="AD34" s="62">
        <v>0.55500000000000005</v>
      </c>
      <c r="AE34" s="62">
        <v>0.55500000000000005</v>
      </c>
      <c r="AF34" s="62">
        <v>0</v>
      </c>
      <c r="AG34" s="62">
        <v>0.55500000000000005</v>
      </c>
      <c r="AH34" s="62">
        <v>0.55500000000000005</v>
      </c>
      <c r="AI34" s="62">
        <v>0</v>
      </c>
      <c r="AJ34" s="62">
        <v>1.3320000000000001</v>
      </c>
      <c r="AK34" s="63">
        <v>0</v>
      </c>
      <c r="AL34" s="61">
        <v>12.432</v>
      </c>
      <c r="AM34" s="62">
        <v>4.218</v>
      </c>
      <c r="AN34" s="62">
        <v>2.7750000000000004</v>
      </c>
      <c r="AO34" s="62">
        <v>27.417000000000002</v>
      </c>
      <c r="AP34" s="62">
        <v>5.7720000000000011</v>
      </c>
      <c r="AQ34" s="62">
        <v>14.208000000000002</v>
      </c>
      <c r="AR34" s="62">
        <v>6.66</v>
      </c>
      <c r="AS34" s="62">
        <v>10.545000000000002</v>
      </c>
      <c r="AT34" s="63">
        <v>9.5460000000000012</v>
      </c>
      <c r="AU34" s="46">
        <f t="shared" si="0"/>
        <v>225.108</v>
      </c>
      <c r="AV34" s="26">
        <f t="shared" si="1"/>
        <v>23</v>
      </c>
      <c r="AW34" s="26">
        <f t="shared" si="2"/>
        <v>23</v>
      </c>
      <c r="AX34" s="26">
        <f t="shared" si="3"/>
        <v>19</v>
      </c>
      <c r="AY34" s="40" t="s">
        <v>283</v>
      </c>
      <c r="AZ34" s="6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1"/>
    </row>
    <row r="35" spans="3:93" x14ac:dyDescent="0.2">
      <c r="C35" s="34" t="s">
        <v>234</v>
      </c>
      <c r="D35" s="32" t="s">
        <v>235</v>
      </c>
      <c r="E35" s="9" t="s">
        <v>236</v>
      </c>
      <c r="F35" s="9" t="s">
        <v>237</v>
      </c>
      <c r="G35" s="9">
        <v>1014</v>
      </c>
      <c r="H35" s="9" t="s">
        <v>238</v>
      </c>
      <c r="I35" s="9">
        <v>184.1507</v>
      </c>
      <c r="J35" s="57" t="s">
        <v>57</v>
      </c>
      <c r="K35" s="61">
        <v>7.4370000000000012</v>
      </c>
      <c r="L35" s="62">
        <v>3.5520000000000005</v>
      </c>
      <c r="M35" s="62">
        <v>3.5520000000000005</v>
      </c>
      <c r="N35" s="62">
        <v>5.7720000000000011</v>
      </c>
      <c r="O35" s="62">
        <v>5.9940000000000007</v>
      </c>
      <c r="P35" s="62">
        <v>6.8820000000000006</v>
      </c>
      <c r="Q35" s="62">
        <v>4.5510000000000002</v>
      </c>
      <c r="R35" s="62">
        <v>2.8860000000000006</v>
      </c>
      <c r="S35" s="63">
        <v>3.8850000000000002</v>
      </c>
      <c r="T35" s="61">
        <v>4.218</v>
      </c>
      <c r="U35" s="62">
        <v>4.5510000000000002</v>
      </c>
      <c r="V35" s="62">
        <v>8.6580000000000013</v>
      </c>
      <c r="W35" s="62">
        <v>5.883</v>
      </c>
      <c r="X35" s="62">
        <v>4.7730000000000006</v>
      </c>
      <c r="Y35" s="62">
        <v>7.9920000000000009</v>
      </c>
      <c r="Z35" s="62">
        <v>8.9909999999999997</v>
      </c>
      <c r="AA35" s="62">
        <v>4.7730000000000006</v>
      </c>
      <c r="AB35" s="63">
        <v>7.548</v>
      </c>
      <c r="AC35" s="61">
        <v>4.1070000000000002</v>
      </c>
      <c r="AD35" s="62">
        <v>3.774</v>
      </c>
      <c r="AE35" s="62">
        <v>5.5500000000000007</v>
      </c>
      <c r="AF35" s="62">
        <v>2.8860000000000006</v>
      </c>
      <c r="AG35" s="62">
        <v>10.323000000000002</v>
      </c>
      <c r="AH35" s="62">
        <v>6.2160000000000002</v>
      </c>
      <c r="AI35" s="62">
        <v>5.2170000000000005</v>
      </c>
      <c r="AJ35" s="62">
        <v>15.429000000000002</v>
      </c>
      <c r="AK35" s="63">
        <v>4.9950000000000001</v>
      </c>
      <c r="AL35" s="61">
        <v>3.2190000000000003</v>
      </c>
      <c r="AM35" s="62">
        <v>3.774</v>
      </c>
      <c r="AN35" s="62">
        <v>5.1059999999999999</v>
      </c>
      <c r="AO35" s="62">
        <v>5.9940000000000007</v>
      </c>
      <c r="AP35" s="62">
        <v>4.1070000000000002</v>
      </c>
      <c r="AQ35" s="62">
        <v>4.1070000000000002</v>
      </c>
      <c r="AR35" s="62">
        <v>13.32</v>
      </c>
      <c r="AS35" s="62">
        <v>6.4380000000000006</v>
      </c>
      <c r="AT35" s="63">
        <v>10.212</v>
      </c>
      <c r="AU35" s="46">
        <f t="shared" si="0"/>
        <v>216.67199999999997</v>
      </c>
      <c r="AV35" s="26">
        <f t="shared" si="1"/>
        <v>36</v>
      </c>
      <c r="AW35" s="26">
        <f t="shared" si="2"/>
        <v>36</v>
      </c>
      <c r="AX35" s="26">
        <f t="shared" si="3"/>
        <v>36</v>
      </c>
      <c r="AY35" s="34" t="s">
        <v>234</v>
      </c>
      <c r="AZ35" s="6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1"/>
    </row>
    <row r="36" spans="3:93" x14ac:dyDescent="0.2">
      <c r="C36" s="40" t="s">
        <v>96</v>
      </c>
      <c r="D36" s="32" t="s">
        <v>97</v>
      </c>
      <c r="E36" s="9" t="s">
        <v>98</v>
      </c>
      <c r="F36" s="9" t="s">
        <v>99</v>
      </c>
      <c r="G36" s="9">
        <v>5960</v>
      </c>
      <c r="H36" s="9" t="s">
        <v>100</v>
      </c>
      <c r="I36" s="9">
        <v>133.1027</v>
      </c>
      <c r="J36" s="57" t="s">
        <v>57</v>
      </c>
      <c r="K36" s="61">
        <v>2.7750000000000004</v>
      </c>
      <c r="L36" s="62">
        <v>1.9980000000000002</v>
      </c>
      <c r="M36" s="62">
        <v>1.9980000000000002</v>
      </c>
      <c r="N36" s="62">
        <v>2.7750000000000004</v>
      </c>
      <c r="O36" s="62">
        <v>9.99</v>
      </c>
      <c r="P36" s="62">
        <v>7.9920000000000009</v>
      </c>
      <c r="Q36" s="62">
        <v>1.2210000000000003</v>
      </c>
      <c r="R36" s="62">
        <v>1.2210000000000003</v>
      </c>
      <c r="S36" s="63">
        <v>0.99900000000000011</v>
      </c>
      <c r="T36" s="61">
        <v>9.3240000000000016</v>
      </c>
      <c r="U36" s="62">
        <v>6.9930000000000003</v>
      </c>
      <c r="V36" s="62">
        <v>6.2160000000000002</v>
      </c>
      <c r="W36" s="62">
        <v>11.322000000000001</v>
      </c>
      <c r="X36" s="62">
        <v>11.433000000000002</v>
      </c>
      <c r="Y36" s="62">
        <v>7.2150000000000007</v>
      </c>
      <c r="Z36" s="62">
        <v>7.6590000000000007</v>
      </c>
      <c r="AA36" s="62">
        <v>2.8860000000000006</v>
      </c>
      <c r="AB36" s="63">
        <v>32.523000000000003</v>
      </c>
      <c r="AC36" s="61">
        <v>0.99900000000000011</v>
      </c>
      <c r="AD36" s="62">
        <v>0.99900000000000011</v>
      </c>
      <c r="AE36" s="62">
        <v>0.99900000000000011</v>
      </c>
      <c r="AF36" s="62">
        <v>0.99900000000000011</v>
      </c>
      <c r="AG36" s="62">
        <v>0.55500000000000005</v>
      </c>
      <c r="AH36" s="62">
        <v>1.7760000000000002</v>
      </c>
      <c r="AI36" s="62">
        <v>0.99900000000000011</v>
      </c>
      <c r="AJ36" s="62">
        <v>1.3320000000000001</v>
      </c>
      <c r="AK36" s="63">
        <v>0</v>
      </c>
      <c r="AL36" s="61">
        <v>12.543000000000001</v>
      </c>
      <c r="AM36" s="62">
        <v>3.2190000000000003</v>
      </c>
      <c r="AN36" s="62">
        <v>1.3320000000000001</v>
      </c>
      <c r="AO36" s="62">
        <v>12.543000000000001</v>
      </c>
      <c r="AP36" s="62">
        <v>2.9970000000000003</v>
      </c>
      <c r="AQ36" s="62">
        <v>2.9970000000000003</v>
      </c>
      <c r="AR36" s="62">
        <v>5.7720000000000011</v>
      </c>
      <c r="AS36" s="62">
        <v>5.7720000000000011</v>
      </c>
      <c r="AT36" s="63">
        <v>14.097000000000001</v>
      </c>
      <c r="AU36" s="46">
        <f t="shared" si="0"/>
        <v>196.47000000000003</v>
      </c>
      <c r="AV36" s="26">
        <f t="shared" si="1"/>
        <v>35</v>
      </c>
      <c r="AW36" s="26">
        <f t="shared" si="2"/>
        <v>35</v>
      </c>
      <c r="AX36" s="26">
        <f t="shared" si="3"/>
        <v>34</v>
      </c>
      <c r="AY36" s="40" t="s">
        <v>96</v>
      </c>
      <c r="AZ36" s="6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1"/>
    </row>
    <row r="37" spans="3:93" x14ac:dyDescent="0.2">
      <c r="C37" s="40" t="s">
        <v>190</v>
      </c>
      <c r="D37" s="32" t="s">
        <v>191</v>
      </c>
      <c r="E37" s="9" t="s">
        <v>192</v>
      </c>
      <c r="F37" s="9" t="s">
        <v>193</v>
      </c>
      <c r="G37" s="9">
        <v>6306</v>
      </c>
      <c r="H37" s="9" t="s">
        <v>194</v>
      </c>
      <c r="I37" s="9">
        <v>131.1729</v>
      </c>
      <c r="J37" s="57" t="s">
        <v>57</v>
      </c>
      <c r="K37" s="61">
        <v>5.6610000000000005</v>
      </c>
      <c r="L37" s="62">
        <v>2.2200000000000002</v>
      </c>
      <c r="M37" s="62">
        <v>1.1100000000000001</v>
      </c>
      <c r="N37" s="62">
        <v>3.33</v>
      </c>
      <c r="O37" s="62">
        <v>8.8800000000000008</v>
      </c>
      <c r="P37" s="62">
        <v>7.6590000000000007</v>
      </c>
      <c r="Q37" s="62">
        <v>2.3310000000000004</v>
      </c>
      <c r="R37" s="62">
        <v>0.66600000000000004</v>
      </c>
      <c r="S37" s="63">
        <v>0.55500000000000005</v>
      </c>
      <c r="T37" s="61">
        <v>9.5460000000000012</v>
      </c>
      <c r="U37" s="62">
        <v>5.5500000000000007</v>
      </c>
      <c r="V37" s="62">
        <v>9.8790000000000013</v>
      </c>
      <c r="W37" s="62">
        <v>9.5460000000000012</v>
      </c>
      <c r="X37" s="62">
        <v>12.543000000000001</v>
      </c>
      <c r="Y37" s="62">
        <v>7.104000000000001</v>
      </c>
      <c r="Z37" s="62">
        <v>5.6610000000000005</v>
      </c>
      <c r="AA37" s="62">
        <v>5.6610000000000005</v>
      </c>
      <c r="AB37" s="63">
        <v>14.541</v>
      </c>
      <c r="AC37" s="61">
        <v>0.99900000000000011</v>
      </c>
      <c r="AD37" s="62">
        <v>0.99900000000000011</v>
      </c>
      <c r="AE37" s="62">
        <v>1.7760000000000002</v>
      </c>
      <c r="AF37" s="62">
        <v>0.99900000000000011</v>
      </c>
      <c r="AG37" s="62">
        <v>0.99900000000000011</v>
      </c>
      <c r="AH37" s="62">
        <v>1.2210000000000003</v>
      </c>
      <c r="AI37" s="62">
        <v>0.88800000000000012</v>
      </c>
      <c r="AJ37" s="62">
        <v>2.5529999999999999</v>
      </c>
      <c r="AK37" s="63">
        <v>2.6640000000000001</v>
      </c>
      <c r="AL37" s="61">
        <v>6.3270000000000008</v>
      </c>
      <c r="AM37" s="62">
        <v>3.8850000000000002</v>
      </c>
      <c r="AN37" s="62">
        <v>3.5520000000000005</v>
      </c>
      <c r="AO37" s="62">
        <v>15.429000000000002</v>
      </c>
      <c r="AP37" s="62">
        <v>5.3280000000000003</v>
      </c>
      <c r="AQ37" s="62">
        <v>5.3280000000000003</v>
      </c>
      <c r="AR37" s="62">
        <v>6.7709999999999999</v>
      </c>
      <c r="AS37" s="62">
        <v>14.541</v>
      </c>
      <c r="AT37" s="63">
        <v>7.8810000000000002</v>
      </c>
      <c r="AU37" s="46">
        <f t="shared" si="0"/>
        <v>194.58299999999997</v>
      </c>
      <c r="AV37" s="26">
        <f t="shared" si="1"/>
        <v>36</v>
      </c>
      <c r="AW37" s="26">
        <f t="shared" si="2"/>
        <v>36</v>
      </c>
      <c r="AX37" s="26">
        <f t="shared" si="3"/>
        <v>33</v>
      </c>
      <c r="AY37" s="40" t="s">
        <v>190</v>
      </c>
      <c r="AZ37" s="6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1"/>
    </row>
    <row r="38" spans="3:93" x14ac:dyDescent="0.2">
      <c r="C38" s="42" t="s">
        <v>293</v>
      </c>
      <c r="D38" s="32" t="s">
        <v>294</v>
      </c>
      <c r="E38" s="9" t="s">
        <v>295</v>
      </c>
      <c r="F38" s="9" t="s">
        <v>296</v>
      </c>
      <c r="G38" s="9">
        <v>7427</v>
      </c>
      <c r="H38" s="9" t="s">
        <v>223</v>
      </c>
      <c r="I38" s="9">
        <v>342.29649999999998</v>
      </c>
      <c r="J38" s="57" t="s">
        <v>57</v>
      </c>
      <c r="K38" s="61">
        <v>1.3320000000000001</v>
      </c>
      <c r="L38" s="62">
        <v>6.1050000000000004</v>
      </c>
      <c r="M38" s="62">
        <v>9.1020000000000003</v>
      </c>
      <c r="N38" s="62">
        <v>14.097000000000001</v>
      </c>
      <c r="O38" s="62">
        <v>3.33</v>
      </c>
      <c r="P38" s="62">
        <v>3.33</v>
      </c>
      <c r="Q38" s="62">
        <v>1.554</v>
      </c>
      <c r="R38" s="62">
        <v>4.218</v>
      </c>
      <c r="S38" s="63">
        <v>5.9940000000000007</v>
      </c>
      <c r="T38" s="61">
        <v>0</v>
      </c>
      <c r="U38" s="62">
        <v>0</v>
      </c>
      <c r="V38" s="62">
        <v>2.9970000000000003</v>
      </c>
      <c r="W38" s="62">
        <v>4.8840000000000012</v>
      </c>
      <c r="X38" s="62">
        <v>3.4410000000000003</v>
      </c>
      <c r="Y38" s="62">
        <v>2.4420000000000006</v>
      </c>
      <c r="Z38" s="62">
        <v>4.8840000000000012</v>
      </c>
      <c r="AA38" s="62">
        <v>0.99900000000000011</v>
      </c>
      <c r="AB38" s="63">
        <v>15.651000000000002</v>
      </c>
      <c r="AC38" s="61">
        <v>2.3310000000000004</v>
      </c>
      <c r="AD38" s="62">
        <v>0.66600000000000004</v>
      </c>
      <c r="AE38" s="62">
        <v>2.5529999999999999</v>
      </c>
      <c r="AF38" s="62">
        <v>49.506000000000007</v>
      </c>
      <c r="AG38" s="62">
        <v>2.7750000000000004</v>
      </c>
      <c r="AH38" s="62">
        <v>11.322000000000001</v>
      </c>
      <c r="AI38" s="62">
        <v>1.2210000000000003</v>
      </c>
      <c r="AJ38" s="62">
        <v>1.2210000000000003</v>
      </c>
      <c r="AK38" s="63">
        <v>1.9980000000000002</v>
      </c>
      <c r="AL38" s="61">
        <v>2.2200000000000002</v>
      </c>
      <c r="AM38" s="62">
        <v>2.2200000000000002</v>
      </c>
      <c r="AN38" s="62">
        <v>1.665</v>
      </c>
      <c r="AO38" s="62">
        <v>5.6610000000000005</v>
      </c>
      <c r="AP38" s="62">
        <v>2.4420000000000006</v>
      </c>
      <c r="AQ38" s="62">
        <v>1.554</v>
      </c>
      <c r="AR38" s="62">
        <v>3.33</v>
      </c>
      <c r="AS38" s="62">
        <v>2.3310000000000004</v>
      </c>
      <c r="AT38" s="63">
        <v>7.104000000000001</v>
      </c>
      <c r="AU38" s="46">
        <f t="shared" si="0"/>
        <v>186.48000000000002</v>
      </c>
      <c r="AV38" s="26">
        <f t="shared" si="1"/>
        <v>34</v>
      </c>
      <c r="AW38" s="26">
        <f t="shared" si="2"/>
        <v>34</v>
      </c>
      <c r="AX38" s="26">
        <f t="shared" si="3"/>
        <v>33</v>
      </c>
      <c r="AY38" s="42" t="s">
        <v>293</v>
      </c>
      <c r="AZ38" s="6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1"/>
    </row>
    <row r="39" spans="3:93" x14ac:dyDescent="0.2">
      <c r="C39" s="34" t="s">
        <v>320</v>
      </c>
      <c r="D39" s="32" t="s">
        <v>321</v>
      </c>
      <c r="E39" s="9" t="s">
        <v>322</v>
      </c>
      <c r="F39" s="9" t="s">
        <v>323</v>
      </c>
      <c r="G39" s="9">
        <v>892</v>
      </c>
      <c r="H39" s="9" t="s">
        <v>147</v>
      </c>
      <c r="I39" s="9">
        <v>180.1559</v>
      </c>
      <c r="J39" s="57" t="s">
        <v>57</v>
      </c>
      <c r="K39" s="61">
        <v>5.1059999999999999</v>
      </c>
      <c r="L39" s="62">
        <v>5.1059999999999999</v>
      </c>
      <c r="M39" s="62">
        <v>5.1059999999999999</v>
      </c>
      <c r="N39" s="62">
        <v>3.9960000000000004</v>
      </c>
      <c r="O39" s="62">
        <v>2.7750000000000004</v>
      </c>
      <c r="P39" s="62">
        <v>8.8800000000000008</v>
      </c>
      <c r="Q39" s="62">
        <v>3.9960000000000004</v>
      </c>
      <c r="R39" s="62">
        <v>1.2210000000000003</v>
      </c>
      <c r="S39" s="63">
        <v>1.2210000000000003</v>
      </c>
      <c r="T39" s="61">
        <v>11.766</v>
      </c>
      <c r="U39" s="62">
        <v>2.5529999999999999</v>
      </c>
      <c r="V39" s="62">
        <v>2.5529999999999999</v>
      </c>
      <c r="W39" s="62">
        <v>9.4350000000000005</v>
      </c>
      <c r="X39" s="62">
        <v>9.4350000000000005</v>
      </c>
      <c r="Y39" s="62">
        <v>5.7720000000000011</v>
      </c>
      <c r="Z39" s="62">
        <v>5.7720000000000011</v>
      </c>
      <c r="AA39" s="62">
        <v>1.2210000000000003</v>
      </c>
      <c r="AB39" s="63">
        <v>4.5510000000000002</v>
      </c>
      <c r="AC39" s="61">
        <v>3.4410000000000003</v>
      </c>
      <c r="AD39" s="62">
        <v>3.4410000000000003</v>
      </c>
      <c r="AE39" s="62">
        <v>2.4420000000000006</v>
      </c>
      <c r="AF39" s="62">
        <v>3.8850000000000002</v>
      </c>
      <c r="AG39" s="62">
        <v>4.1070000000000002</v>
      </c>
      <c r="AH39" s="62">
        <v>5.7720000000000011</v>
      </c>
      <c r="AI39" s="62">
        <v>1.887</v>
      </c>
      <c r="AJ39" s="62">
        <v>1.887</v>
      </c>
      <c r="AK39" s="63">
        <v>2.4420000000000006</v>
      </c>
      <c r="AL39" s="61">
        <v>5.3280000000000003</v>
      </c>
      <c r="AM39" s="62">
        <v>5.3280000000000003</v>
      </c>
      <c r="AN39" s="62">
        <v>0.44400000000000006</v>
      </c>
      <c r="AO39" s="62">
        <v>13.098000000000003</v>
      </c>
      <c r="AP39" s="62">
        <v>1.9980000000000002</v>
      </c>
      <c r="AQ39" s="62">
        <v>1.9980000000000002</v>
      </c>
      <c r="AR39" s="62">
        <v>5.3280000000000003</v>
      </c>
      <c r="AS39" s="62">
        <v>7.6590000000000007</v>
      </c>
      <c r="AT39" s="63">
        <v>8.7690000000000019</v>
      </c>
      <c r="AU39" s="46">
        <f t="shared" si="0"/>
        <v>169.71900000000002</v>
      </c>
      <c r="AV39" s="26">
        <f t="shared" si="1"/>
        <v>36</v>
      </c>
      <c r="AW39" s="26">
        <f t="shared" si="2"/>
        <v>35</v>
      </c>
      <c r="AX39" s="26">
        <f t="shared" si="3"/>
        <v>35</v>
      </c>
      <c r="AY39" s="34" t="s">
        <v>320</v>
      </c>
      <c r="AZ39" s="6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1"/>
    </row>
    <row r="40" spans="3:93" x14ac:dyDescent="0.2">
      <c r="C40" s="34" t="s">
        <v>58</v>
      </c>
      <c r="D40" s="32" t="s">
        <v>59</v>
      </c>
      <c r="E40" s="9" t="s">
        <v>60</v>
      </c>
      <c r="F40" s="9" t="s">
        <v>61</v>
      </c>
      <c r="G40" s="9">
        <v>70</v>
      </c>
      <c r="H40" s="9" t="s">
        <v>62</v>
      </c>
      <c r="I40" s="9">
        <v>130.14179999999999</v>
      </c>
      <c r="J40" s="57" t="s">
        <v>57</v>
      </c>
      <c r="K40" s="61">
        <v>3.8850000000000002</v>
      </c>
      <c r="L40" s="62">
        <v>0.66600000000000004</v>
      </c>
      <c r="M40" s="62">
        <v>0.66600000000000004</v>
      </c>
      <c r="N40" s="62">
        <v>0.88800000000000012</v>
      </c>
      <c r="O40" s="62">
        <v>6.7709999999999999</v>
      </c>
      <c r="P40" s="62">
        <v>8.4359999999999999</v>
      </c>
      <c r="Q40" s="62">
        <v>0.22200000000000003</v>
      </c>
      <c r="R40" s="62">
        <v>0.22200000000000003</v>
      </c>
      <c r="S40" s="63">
        <v>0</v>
      </c>
      <c r="T40" s="61">
        <v>14.319000000000001</v>
      </c>
      <c r="U40" s="62">
        <v>3.9960000000000004</v>
      </c>
      <c r="V40" s="62">
        <v>16.650000000000002</v>
      </c>
      <c r="W40" s="62">
        <v>7.2150000000000007</v>
      </c>
      <c r="X40" s="62">
        <v>10.989000000000001</v>
      </c>
      <c r="Y40" s="62">
        <v>9.1020000000000003</v>
      </c>
      <c r="Z40" s="62">
        <v>4.5510000000000002</v>
      </c>
      <c r="AA40" s="62">
        <v>1.7760000000000002</v>
      </c>
      <c r="AB40" s="63">
        <v>15.207000000000001</v>
      </c>
      <c r="AC40" s="61">
        <v>0</v>
      </c>
      <c r="AD40" s="62">
        <v>1.4430000000000003</v>
      </c>
      <c r="AE40" s="62">
        <v>2.7750000000000004</v>
      </c>
      <c r="AF40" s="62">
        <v>0.11100000000000002</v>
      </c>
      <c r="AG40" s="62">
        <v>0</v>
      </c>
      <c r="AH40" s="62">
        <v>0</v>
      </c>
      <c r="AI40" s="62">
        <v>0.22200000000000003</v>
      </c>
      <c r="AJ40" s="62">
        <v>0.22200000000000003</v>
      </c>
      <c r="AK40" s="63">
        <v>0</v>
      </c>
      <c r="AL40" s="61">
        <v>12.543000000000001</v>
      </c>
      <c r="AM40" s="62">
        <v>1.554</v>
      </c>
      <c r="AN40" s="62">
        <v>2.4420000000000006</v>
      </c>
      <c r="AO40" s="62">
        <v>14.763000000000002</v>
      </c>
      <c r="AP40" s="62">
        <v>3.1080000000000001</v>
      </c>
      <c r="AQ40" s="62">
        <v>3.774</v>
      </c>
      <c r="AR40" s="62">
        <v>1.3320000000000001</v>
      </c>
      <c r="AS40" s="62">
        <v>4.9950000000000001</v>
      </c>
      <c r="AT40" s="63">
        <v>14.208000000000002</v>
      </c>
      <c r="AU40" s="46">
        <f t="shared" si="0"/>
        <v>169.05300000000003</v>
      </c>
      <c r="AV40" s="26">
        <f t="shared" si="1"/>
        <v>31</v>
      </c>
      <c r="AW40" s="26">
        <f t="shared" si="2"/>
        <v>26</v>
      </c>
      <c r="AX40" s="26">
        <f t="shared" si="3"/>
        <v>23</v>
      </c>
      <c r="AY40" s="34" t="s">
        <v>58</v>
      </c>
      <c r="AZ40" s="6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1"/>
    </row>
    <row r="41" spans="3:93" x14ac:dyDescent="0.2">
      <c r="C41" s="38" t="s">
        <v>200</v>
      </c>
      <c r="D41" s="32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57" t="s">
        <v>57</v>
      </c>
      <c r="K41" s="61">
        <v>1.554</v>
      </c>
      <c r="L41" s="62">
        <v>1.554</v>
      </c>
      <c r="M41" s="62">
        <v>1.554</v>
      </c>
      <c r="N41" s="62">
        <v>1.554</v>
      </c>
      <c r="O41" s="62">
        <v>2.9970000000000003</v>
      </c>
      <c r="P41" s="62">
        <v>9.8790000000000013</v>
      </c>
      <c r="Q41" s="62">
        <v>1.554</v>
      </c>
      <c r="R41" s="62">
        <v>1.554</v>
      </c>
      <c r="S41" s="63">
        <v>1.554</v>
      </c>
      <c r="T41" s="61">
        <v>5.883</v>
      </c>
      <c r="U41" s="62">
        <v>5.883</v>
      </c>
      <c r="V41" s="62">
        <v>11.988000000000001</v>
      </c>
      <c r="W41" s="62">
        <v>5.6610000000000005</v>
      </c>
      <c r="X41" s="62">
        <v>5.6610000000000005</v>
      </c>
      <c r="Y41" s="62">
        <v>5.6610000000000005</v>
      </c>
      <c r="Z41" s="62">
        <v>10.101000000000001</v>
      </c>
      <c r="AA41" s="62">
        <v>4.5510000000000002</v>
      </c>
      <c r="AB41" s="63">
        <v>15.429000000000002</v>
      </c>
      <c r="AC41" s="61">
        <v>1.554</v>
      </c>
      <c r="AD41" s="62">
        <v>1.554</v>
      </c>
      <c r="AE41" s="62">
        <v>1.554</v>
      </c>
      <c r="AF41" s="62">
        <v>1.554</v>
      </c>
      <c r="AG41" s="62">
        <v>1.2210000000000003</v>
      </c>
      <c r="AH41" s="62">
        <v>1.2210000000000003</v>
      </c>
      <c r="AI41" s="62">
        <v>1.554</v>
      </c>
      <c r="AJ41" s="62">
        <v>1.554</v>
      </c>
      <c r="AK41" s="63">
        <v>0</v>
      </c>
      <c r="AL41" s="61">
        <v>8.3250000000000011</v>
      </c>
      <c r="AM41" s="62">
        <v>2.8860000000000006</v>
      </c>
      <c r="AN41" s="62">
        <v>2.3310000000000004</v>
      </c>
      <c r="AO41" s="62">
        <v>6.1050000000000004</v>
      </c>
      <c r="AP41" s="62">
        <v>6.1050000000000004</v>
      </c>
      <c r="AQ41" s="62">
        <v>6.1050000000000004</v>
      </c>
      <c r="AR41" s="62">
        <v>8.3250000000000011</v>
      </c>
      <c r="AS41" s="62">
        <v>8.4359999999999999</v>
      </c>
      <c r="AT41" s="63">
        <v>8.4359999999999999</v>
      </c>
      <c r="AU41" s="46">
        <f t="shared" si="0"/>
        <v>163.39200000000002</v>
      </c>
      <c r="AV41" s="26">
        <f t="shared" si="1"/>
        <v>35</v>
      </c>
      <c r="AW41" s="26">
        <f t="shared" si="2"/>
        <v>35</v>
      </c>
      <c r="AX41" s="26">
        <f t="shared" si="3"/>
        <v>35</v>
      </c>
      <c r="AY41" s="38" t="s">
        <v>200</v>
      </c>
      <c r="AZ41" s="6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1"/>
    </row>
    <row r="42" spans="3:93" x14ac:dyDescent="0.2">
      <c r="C42" s="34" t="s">
        <v>259</v>
      </c>
      <c r="D42" s="32" t="s">
        <v>260</v>
      </c>
      <c r="E42" s="9" t="s">
        <v>261</v>
      </c>
      <c r="F42" s="9" t="s">
        <v>262</v>
      </c>
      <c r="G42" s="9">
        <v>1030</v>
      </c>
      <c r="H42" s="9" t="s">
        <v>263</v>
      </c>
      <c r="I42" s="9">
        <v>76.094399999999993</v>
      </c>
      <c r="J42" s="57" t="s">
        <v>57</v>
      </c>
      <c r="K42" s="64">
        <v>4.3290000000000006</v>
      </c>
      <c r="L42" s="65">
        <v>3.7740000000000009</v>
      </c>
      <c r="M42" s="65">
        <v>4.8840000000000012</v>
      </c>
      <c r="N42" s="65">
        <v>3.7740000000000009</v>
      </c>
      <c r="O42" s="65">
        <v>2.8860000000000006</v>
      </c>
      <c r="P42" s="65">
        <v>8.5470000000000006</v>
      </c>
      <c r="Q42" s="65">
        <v>5.2170000000000005</v>
      </c>
      <c r="R42" s="65">
        <v>3.2190000000000003</v>
      </c>
      <c r="S42" s="66">
        <v>3.2190000000000003</v>
      </c>
      <c r="T42" s="64">
        <v>4.7730000000000006</v>
      </c>
      <c r="U42" s="65">
        <v>3.7740000000000009</v>
      </c>
      <c r="V42" s="65">
        <v>3.7740000000000009</v>
      </c>
      <c r="W42" s="65">
        <v>3.8850000000000002</v>
      </c>
      <c r="X42" s="65">
        <v>3.8850000000000002</v>
      </c>
      <c r="Y42" s="65">
        <v>3.6630000000000003</v>
      </c>
      <c r="Z42" s="65">
        <v>2.8860000000000006</v>
      </c>
      <c r="AA42" s="65">
        <v>3.7740000000000009</v>
      </c>
      <c r="AB42" s="66">
        <v>5.3280000000000003</v>
      </c>
      <c r="AC42" s="64">
        <v>2.109</v>
      </c>
      <c r="AD42" s="65">
        <v>2.109</v>
      </c>
      <c r="AE42" s="65">
        <v>5.4390000000000009</v>
      </c>
      <c r="AF42" s="65">
        <v>5.1059999999999999</v>
      </c>
      <c r="AG42" s="65">
        <v>2.109</v>
      </c>
      <c r="AH42" s="65">
        <v>2.109</v>
      </c>
      <c r="AI42" s="65">
        <v>3.7740000000000009</v>
      </c>
      <c r="AJ42" s="65">
        <v>3.6630000000000003</v>
      </c>
      <c r="AK42" s="66">
        <v>3.33</v>
      </c>
      <c r="AL42" s="64">
        <v>3.996</v>
      </c>
      <c r="AM42" s="65">
        <v>4.5510000000000002</v>
      </c>
      <c r="AN42" s="65">
        <v>3.33</v>
      </c>
      <c r="AO42" s="65">
        <v>4.4400000000000004</v>
      </c>
      <c r="AP42" s="65">
        <v>4.4400000000000004</v>
      </c>
      <c r="AQ42" s="65">
        <v>5.2170000000000005</v>
      </c>
      <c r="AR42" s="65">
        <v>3.2190000000000003</v>
      </c>
      <c r="AS42" s="65">
        <v>6.3270000000000008</v>
      </c>
      <c r="AT42" s="66">
        <v>5.4390000000000009</v>
      </c>
      <c r="AU42" s="46">
        <f t="shared" si="0"/>
        <v>146.29799999999997</v>
      </c>
      <c r="AV42" s="26">
        <f t="shared" si="1"/>
        <v>36</v>
      </c>
      <c r="AW42" s="26">
        <f t="shared" si="2"/>
        <v>36</v>
      </c>
      <c r="AX42" s="26">
        <f t="shared" si="3"/>
        <v>36</v>
      </c>
      <c r="AY42" s="34" t="s">
        <v>259</v>
      </c>
      <c r="AZ42" s="6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1"/>
    </row>
    <row r="43" spans="3:93" x14ac:dyDescent="0.2">
      <c r="C43" s="34" t="s">
        <v>219</v>
      </c>
      <c r="D43" s="32" t="s">
        <v>220</v>
      </c>
      <c r="E43" s="9" t="s">
        <v>221</v>
      </c>
      <c r="F43" s="9" t="s">
        <v>222</v>
      </c>
      <c r="G43" s="9">
        <v>439186</v>
      </c>
      <c r="H43" s="9" t="s">
        <v>223</v>
      </c>
      <c r="I43" s="9">
        <v>342.29649999999998</v>
      </c>
      <c r="J43" s="57" t="s">
        <v>57</v>
      </c>
      <c r="K43" s="61">
        <v>4.9950000000000001</v>
      </c>
      <c r="L43" s="62">
        <v>4.1070000000000002</v>
      </c>
      <c r="M43" s="62">
        <v>3.2190000000000003</v>
      </c>
      <c r="N43" s="62">
        <v>4.218</v>
      </c>
      <c r="O43" s="62">
        <v>2.4420000000000006</v>
      </c>
      <c r="P43" s="62">
        <v>9.8790000000000013</v>
      </c>
      <c r="Q43" s="62">
        <v>1.887</v>
      </c>
      <c r="R43" s="62">
        <v>1.887</v>
      </c>
      <c r="S43" s="63">
        <v>1.887</v>
      </c>
      <c r="T43" s="61">
        <v>3.33</v>
      </c>
      <c r="U43" s="62">
        <v>3.774</v>
      </c>
      <c r="V43" s="62">
        <v>3.774</v>
      </c>
      <c r="W43" s="62">
        <v>8.2140000000000004</v>
      </c>
      <c r="X43" s="62">
        <v>6.9930000000000003</v>
      </c>
      <c r="Y43" s="62">
        <v>5.4390000000000009</v>
      </c>
      <c r="Z43" s="62">
        <v>5.4390000000000009</v>
      </c>
      <c r="AA43" s="62">
        <v>3.33</v>
      </c>
      <c r="AB43" s="63">
        <v>14.097000000000001</v>
      </c>
      <c r="AC43" s="61">
        <v>1.4430000000000003</v>
      </c>
      <c r="AD43" s="62">
        <v>0</v>
      </c>
      <c r="AE43" s="62">
        <v>2.5529999999999999</v>
      </c>
      <c r="AF43" s="62">
        <v>4.4400000000000004</v>
      </c>
      <c r="AG43" s="62">
        <v>0</v>
      </c>
      <c r="AH43" s="62">
        <v>6.5490000000000013</v>
      </c>
      <c r="AI43" s="62">
        <v>0</v>
      </c>
      <c r="AJ43" s="62">
        <v>2.4420000000000006</v>
      </c>
      <c r="AK43" s="63">
        <v>2.3310000000000004</v>
      </c>
      <c r="AL43" s="61">
        <v>0</v>
      </c>
      <c r="AM43" s="62">
        <v>1.9980000000000002</v>
      </c>
      <c r="AN43" s="62">
        <v>2.5529999999999999</v>
      </c>
      <c r="AO43" s="62">
        <v>4.7730000000000006</v>
      </c>
      <c r="AP43" s="62">
        <v>2.109</v>
      </c>
      <c r="AQ43" s="62">
        <v>2.6640000000000001</v>
      </c>
      <c r="AR43" s="62">
        <v>0</v>
      </c>
      <c r="AS43" s="62">
        <v>0</v>
      </c>
      <c r="AT43" s="63">
        <v>15.984000000000002</v>
      </c>
      <c r="AU43" s="46">
        <f t="shared" si="0"/>
        <v>138.75</v>
      </c>
      <c r="AV43" s="26">
        <f t="shared" si="1"/>
        <v>30</v>
      </c>
      <c r="AW43" s="26">
        <f t="shared" si="2"/>
        <v>30</v>
      </c>
      <c r="AX43" s="26">
        <f t="shared" si="3"/>
        <v>30</v>
      </c>
      <c r="AY43" s="34" t="s">
        <v>219</v>
      </c>
      <c r="AZ43" s="6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1"/>
    </row>
    <row r="44" spans="3:93" x14ac:dyDescent="0.2">
      <c r="C44" s="38" t="s">
        <v>111</v>
      </c>
      <c r="D44" s="32" t="s">
        <v>112</v>
      </c>
      <c r="E44" s="9" t="s">
        <v>113</v>
      </c>
      <c r="F44" s="9" t="s">
        <v>114</v>
      </c>
      <c r="G44" s="9">
        <v>264</v>
      </c>
      <c r="H44" s="9" t="s">
        <v>115</v>
      </c>
      <c r="I44" s="9">
        <v>88.105099999999993</v>
      </c>
      <c r="J44" s="57" t="s">
        <v>57</v>
      </c>
      <c r="K44" s="61">
        <v>1.887</v>
      </c>
      <c r="L44" s="62">
        <v>1.887</v>
      </c>
      <c r="M44" s="62">
        <v>1.7760000000000002</v>
      </c>
      <c r="N44" s="62">
        <v>1.7760000000000002</v>
      </c>
      <c r="O44" s="62">
        <v>1.7760000000000002</v>
      </c>
      <c r="P44" s="62">
        <v>1.7760000000000002</v>
      </c>
      <c r="Q44" s="62">
        <v>1.665</v>
      </c>
      <c r="R44" s="62">
        <v>1.3320000000000001</v>
      </c>
      <c r="S44" s="63">
        <v>1.3320000000000001</v>
      </c>
      <c r="T44" s="61">
        <v>12.432</v>
      </c>
      <c r="U44" s="62">
        <v>8.1029999999999998</v>
      </c>
      <c r="V44" s="62">
        <v>8.1029999999999998</v>
      </c>
      <c r="W44" s="62">
        <v>12.21</v>
      </c>
      <c r="X44" s="62">
        <v>8.6580000000000013</v>
      </c>
      <c r="Y44" s="62">
        <v>3.2190000000000003</v>
      </c>
      <c r="Z44" s="62">
        <v>1.887</v>
      </c>
      <c r="AA44" s="62">
        <v>1.887</v>
      </c>
      <c r="AB44" s="63">
        <v>26.196000000000005</v>
      </c>
      <c r="AC44" s="61">
        <v>0.33300000000000002</v>
      </c>
      <c r="AD44" s="62">
        <v>0.33300000000000002</v>
      </c>
      <c r="AE44" s="62">
        <v>0.88800000000000012</v>
      </c>
      <c r="AF44" s="62">
        <v>0.33300000000000002</v>
      </c>
      <c r="AG44" s="62">
        <v>0.33300000000000002</v>
      </c>
      <c r="AH44" s="62">
        <v>0.33300000000000002</v>
      </c>
      <c r="AI44" s="62">
        <v>0.33300000000000002</v>
      </c>
      <c r="AJ44" s="62">
        <v>0.33300000000000002</v>
      </c>
      <c r="AK44" s="63">
        <v>0</v>
      </c>
      <c r="AL44" s="61">
        <v>6.1050000000000004</v>
      </c>
      <c r="AM44" s="62">
        <v>2.109</v>
      </c>
      <c r="AN44" s="62">
        <v>2.109</v>
      </c>
      <c r="AO44" s="62">
        <v>18.315000000000001</v>
      </c>
      <c r="AP44" s="62">
        <v>0</v>
      </c>
      <c r="AQ44" s="62">
        <v>0</v>
      </c>
      <c r="AR44" s="62">
        <v>1.887</v>
      </c>
      <c r="AS44" s="62">
        <v>1.887</v>
      </c>
      <c r="AT44" s="63">
        <v>4.218</v>
      </c>
      <c r="AU44" s="46">
        <f t="shared" si="0"/>
        <v>137.751</v>
      </c>
      <c r="AV44" s="26">
        <f t="shared" si="1"/>
        <v>33</v>
      </c>
      <c r="AW44" s="26">
        <f t="shared" si="2"/>
        <v>26</v>
      </c>
      <c r="AX44" s="26">
        <f t="shared" si="3"/>
        <v>25</v>
      </c>
      <c r="AY44" s="38" t="s">
        <v>111</v>
      </c>
      <c r="AZ44" s="6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1"/>
    </row>
    <row r="45" spans="3:93" x14ac:dyDescent="0.2">
      <c r="C45" s="34" t="s">
        <v>288</v>
      </c>
      <c r="D45" s="32" t="s">
        <v>289</v>
      </c>
      <c r="E45" s="9" t="s">
        <v>290</v>
      </c>
      <c r="F45" s="9" t="s">
        <v>291</v>
      </c>
      <c r="G45" s="9">
        <v>5789</v>
      </c>
      <c r="H45" s="9" t="s">
        <v>292</v>
      </c>
      <c r="I45" s="9">
        <v>242.2286</v>
      </c>
      <c r="J45" s="57" t="s">
        <v>57</v>
      </c>
      <c r="K45" s="61">
        <v>1.3320000000000001</v>
      </c>
      <c r="L45" s="62">
        <v>0.66600000000000004</v>
      </c>
      <c r="M45" s="62">
        <v>0.88800000000000012</v>
      </c>
      <c r="N45" s="62">
        <v>0.55500000000000005</v>
      </c>
      <c r="O45" s="62">
        <v>7.104000000000001</v>
      </c>
      <c r="P45" s="62">
        <v>2.7750000000000004</v>
      </c>
      <c r="Q45" s="62">
        <v>0</v>
      </c>
      <c r="R45" s="62">
        <v>0.33300000000000002</v>
      </c>
      <c r="S45" s="63">
        <v>0</v>
      </c>
      <c r="T45" s="61">
        <v>13.542</v>
      </c>
      <c r="U45" s="62">
        <v>4.1070000000000002</v>
      </c>
      <c r="V45" s="62">
        <v>8.7690000000000019</v>
      </c>
      <c r="W45" s="62">
        <v>9.99</v>
      </c>
      <c r="X45" s="62">
        <v>9.3240000000000016</v>
      </c>
      <c r="Y45" s="62">
        <v>5.7720000000000011</v>
      </c>
      <c r="Z45" s="62">
        <v>2.5529999999999999</v>
      </c>
      <c r="AA45" s="62">
        <v>2.9970000000000003</v>
      </c>
      <c r="AB45" s="63">
        <v>15.207000000000001</v>
      </c>
      <c r="AC45" s="61">
        <v>0</v>
      </c>
      <c r="AD45" s="62">
        <v>0.33300000000000002</v>
      </c>
      <c r="AE45" s="62">
        <v>1.2210000000000003</v>
      </c>
      <c r="AF45" s="62">
        <v>0</v>
      </c>
      <c r="AG45" s="62">
        <v>0</v>
      </c>
      <c r="AH45" s="62">
        <v>0</v>
      </c>
      <c r="AI45" s="62">
        <v>1.2210000000000003</v>
      </c>
      <c r="AJ45" s="62">
        <v>0.55500000000000005</v>
      </c>
      <c r="AK45" s="63">
        <v>0</v>
      </c>
      <c r="AL45" s="61">
        <v>6.3270000000000008</v>
      </c>
      <c r="AM45" s="62">
        <v>1.887</v>
      </c>
      <c r="AN45" s="62">
        <v>0.99900000000000011</v>
      </c>
      <c r="AO45" s="62">
        <v>11.766</v>
      </c>
      <c r="AP45" s="62">
        <v>1.665</v>
      </c>
      <c r="AQ45" s="62">
        <v>5.4390000000000009</v>
      </c>
      <c r="AR45" s="62">
        <v>1.1100000000000001</v>
      </c>
      <c r="AS45" s="62">
        <v>3.4410000000000003</v>
      </c>
      <c r="AT45" s="63">
        <v>4.1070000000000002</v>
      </c>
      <c r="AU45" s="46">
        <f t="shared" si="0"/>
        <v>125.98500000000004</v>
      </c>
      <c r="AV45" s="26">
        <f t="shared" si="1"/>
        <v>29</v>
      </c>
      <c r="AW45" s="26">
        <f t="shared" si="2"/>
        <v>27</v>
      </c>
      <c r="AX45" s="26">
        <f t="shared" si="3"/>
        <v>23</v>
      </c>
      <c r="AY45" s="34" t="s">
        <v>288</v>
      </c>
      <c r="AZ45" s="6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1"/>
    </row>
    <row r="46" spans="3:93" x14ac:dyDescent="0.2">
      <c r="C46" s="34" t="s">
        <v>68</v>
      </c>
      <c r="D46" s="32" t="s">
        <v>69</v>
      </c>
      <c r="E46" s="9" t="s">
        <v>70</v>
      </c>
      <c r="F46" s="9" t="s">
        <v>71</v>
      </c>
      <c r="G46" s="9">
        <v>47</v>
      </c>
      <c r="H46" s="9" t="s">
        <v>62</v>
      </c>
      <c r="I46" s="9">
        <v>130.14179999999999</v>
      </c>
      <c r="J46" s="57" t="s">
        <v>57</v>
      </c>
      <c r="K46" s="61">
        <v>0.88800000000000012</v>
      </c>
      <c r="L46" s="62">
        <v>0.33300000000000002</v>
      </c>
      <c r="M46" s="62">
        <v>0</v>
      </c>
      <c r="N46" s="62">
        <v>0</v>
      </c>
      <c r="O46" s="62">
        <v>6.4380000000000006</v>
      </c>
      <c r="P46" s="62">
        <v>3.1080000000000001</v>
      </c>
      <c r="Q46" s="62">
        <v>0</v>
      </c>
      <c r="R46" s="62">
        <v>0</v>
      </c>
      <c r="S46" s="63">
        <v>0</v>
      </c>
      <c r="T46" s="61">
        <v>20.423999999999999</v>
      </c>
      <c r="U46" s="62">
        <v>3.4410000000000003</v>
      </c>
      <c r="V46" s="62">
        <v>10.101000000000001</v>
      </c>
      <c r="W46" s="62">
        <v>5.2170000000000005</v>
      </c>
      <c r="X46" s="62">
        <v>8.5470000000000006</v>
      </c>
      <c r="Y46" s="62">
        <v>2.9970000000000003</v>
      </c>
      <c r="Z46" s="62">
        <v>1.1100000000000001</v>
      </c>
      <c r="AA46" s="62">
        <v>0.55500000000000005</v>
      </c>
      <c r="AB46" s="63">
        <v>20.535</v>
      </c>
      <c r="AC46" s="61">
        <v>0</v>
      </c>
      <c r="AD46" s="62">
        <v>0.55500000000000005</v>
      </c>
      <c r="AE46" s="62">
        <v>0.66600000000000004</v>
      </c>
      <c r="AF46" s="62">
        <v>0.33300000000000002</v>
      </c>
      <c r="AG46" s="62">
        <v>0</v>
      </c>
      <c r="AH46" s="62">
        <v>0</v>
      </c>
      <c r="AI46" s="62">
        <v>0.33300000000000002</v>
      </c>
      <c r="AJ46" s="62">
        <v>0.33300000000000002</v>
      </c>
      <c r="AK46" s="63">
        <v>0</v>
      </c>
      <c r="AL46" s="61">
        <v>7.548</v>
      </c>
      <c r="AM46" s="62">
        <v>0.44400000000000006</v>
      </c>
      <c r="AN46" s="62">
        <v>0</v>
      </c>
      <c r="AO46" s="62">
        <v>15.429000000000002</v>
      </c>
      <c r="AP46" s="62">
        <v>0.99900000000000011</v>
      </c>
      <c r="AQ46" s="62">
        <v>4.1070000000000002</v>
      </c>
      <c r="AR46" s="62">
        <v>0</v>
      </c>
      <c r="AS46" s="62">
        <v>0.77700000000000002</v>
      </c>
      <c r="AT46" s="63">
        <v>9.4350000000000005</v>
      </c>
      <c r="AU46" s="46">
        <f t="shared" si="0"/>
        <v>124.65300000000001</v>
      </c>
      <c r="AV46" s="26">
        <f t="shared" si="1"/>
        <v>25</v>
      </c>
      <c r="AW46" s="26">
        <f t="shared" si="2"/>
        <v>20</v>
      </c>
      <c r="AX46" s="26">
        <f t="shared" si="3"/>
        <v>15</v>
      </c>
      <c r="AY46" s="34" t="s">
        <v>68</v>
      </c>
      <c r="AZ46" s="6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1"/>
    </row>
    <row r="47" spans="3:93" x14ac:dyDescent="0.2">
      <c r="C47" s="34" t="s">
        <v>116</v>
      </c>
      <c r="D47" s="32" t="s">
        <v>117</v>
      </c>
      <c r="E47" s="9" t="s">
        <v>118</v>
      </c>
      <c r="F47" s="9" t="s">
        <v>119</v>
      </c>
      <c r="G47" s="9">
        <v>305</v>
      </c>
      <c r="H47" s="9" t="s">
        <v>120</v>
      </c>
      <c r="I47" s="9">
        <v>104.1708</v>
      </c>
      <c r="J47" s="57" t="s">
        <v>57</v>
      </c>
      <c r="K47" s="61">
        <v>4.4400000000000004</v>
      </c>
      <c r="L47" s="62">
        <v>4.7730000000000006</v>
      </c>
      <c r="M47" s="62">
        <v>4.7730000000000006</v>
      </c>
      <c r="N47" s="62">
        <v>3.9960000000000004</v>
      </c>
      <c r="O47" s="62">
        <v>2.2200000000000002</v>
      </c>
      <c r="P47" s="62">
        <v>2.8860000000000006</v>
      </c>
      <c r="Q47" s="62">
        <v>3.6630000000000003</v>
      </c>
      <c r="R47" s="62">
        <v>2.8860000000000006</v>
      </c>
      <c r="S47" s="63">
        <v>2.8860000000000006</v>
      </c>
      <c r="T47" s="61">
        <v>3.8850000000000002</v>
      </c>
      <c r="U47" s="62">
        <v>3.4410000000000003</v>
      </c>
      <c r="V47" s="62">
        <v>3.4410000000000003</v>
      </c>
      <c r="W47" s="62">
        <v>3.5520000000000005</v>
      </c>
      <c r="X47" s="62">
        <v>3.5520000000000005</v>
      </c>
      <c r="Y47" s="62">
        <v>3.6630000000000003</v>
      </c>
      <c r="Z47" s="62">
        <v>6.4380000000000006</v>
      </c>
      <c r="AA47" s="62">
        <v>2.5529999999999999</v>
      </c>
      <c r="AB47" s="63">
        <v>3.9960000000000004</v>
      </c>
      <c r="AC47" s="61">
        <v>1.1100000000000001</v>
      </c>
      <c r="AD47" s="62">
        <v>1.2210000000000003</v>
      </c>
      <c r="AE47" s="62">
        <v>1.9980000000000002</v>
      </c>
      <c r="AF47" s="62">
        <v>1.3320000000000001</v>
      </c>
      <c r="AG47" s="62">
        <v>1.3320000000000001</v>
      </c>
      <c r="AH47" s="62">
        <v>2.4420000000000006</v>
      </c>
      <c r="AI47" s="62">
        <v>3.4410000000000003</v>
      </c>
      <c r="AJ47" s="62">
        <v>3.4410000000000003</v>
      </c>
      <c r="AK47" s="63">
        <v>3.4410000000000003</v>
      </c>
      <c r="AL47" s="61">
        <v>2.6640000000000001</v>
      </c>
      <c r="AM47" s="62">
        <v>2.6640000000000001</v>
      </c>
      <c r="AN47" s="62">
        <v>2.3310000000000004</v>
      </c>
      <c r="AO47" s="62">
        <v>4.3290000000000006</v>
      </c>
      <c r="AP47" s="62">
        <v>2.7750000000000004</v>
      </c>
      <c r="AQ47" s="62">
        <v>2.7750000000000004</v>
      </c>
      <c r="AR47" s="62">
        <v>2.9970000000000003</v>
      </c>
      <c r="AS47" s="62">
        <v>4.4400000000000004</v>
      </c>
      <c r="AT47" s="63">
        <v>3.8850000000000002</v>
      </c>
      <c r="AU47" s="46">
        <f t="shared" si="0"/>
        <v>115.66200000000003</v>
      </c>
      <c r="AV47" s="26">
        <f t="shared" si="1"/>
        <v>36</v>
      </c>
      <c r="AW47" s="26">
        <f t="shared" si="2"/>
        <v>36</v>
      </c>
      <c r="AX47" s="26">
        <f t="shared" si="3"/>
        <v>36</v>
      </c>
      <c r="AY47" s="34" t="s">
        <v>116</v>
      </c>
      <c r="AZ47" s="6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1"/>
    </row>
    <row r="48" spans="3:93" x14ac:dyDescent="0.2">
      <c r="C48" s="34" t="s">
        <v>302</v>
      </c>
      <c r="D48" s="32" t="s">
        <v>303</v>
      </c>
      <c r="E48" s="9" t="s">
        <v>304</v>
      </c>
      <c r="F48" s="9" t="s">
        <v>305</v>
      </c>
      <c r="G48" s="9">
        <v>1174</v>
      </c>
      <c r="H48" s="9" t="s">
        <v>306</v>
      </c>
      <c r="I48" s="9">
        <v>112.0868</v>
      </c>
      <c r="J48" s="57" t="s">
        <v>57</v>
      </c>
      <c r="K48" s="61">
        <v>1.3320000000000001</v>
      </c>
      <c r="L48" s="62">
        <v>0.22200000000000003</v>
      </c>
      <c r="M48" s="62">
        <v>0</v>
      </c>
      <c r="N48" s="62">
        <v>0.44400000000000006</v>
      </c>
      <c r="O48" s="62">
        <v>6.4380000000000006</v>
      </c>
      <c r="P48" s="62">
        <v>2.3310000000000004</v>
      </c>
      <c r="Q48" s="62">
        <v>0.55500000000000005</v>
      </c>
      <c r="R48" s="62">
        <v>0.55500000000000005</v>
      </c>
      <c r="S48" s="63">
        <v>0</v>
      </c>
      <c r="T48" s="61">
        <v>15.540000000000001</v>
      </c>
      <c r="U48" s="62">
        <v>5.5500000000000007</v>
      </c>
      <c r="V48" s="62">
        <v>9.1020000000000003</v>
      </c>
      <c r="W48" s="62">
        <v>4.8840000000000012</v>
      </c>
      <c r="X48" s="62">
        <v>9.1020000000000003</v>
      </c>
      <c r="Y48" s="62">
        <v>5.5500000000000007</v>
      </c>
      <c r="Z48" s="62">
        <v>1.4430000000000003</v>
      </c>
      <c r="AA48" s="62">
        <v>0.88800000000000012</v>
      </c>
      <c r="AB48" s="63">
        <v>13.653000000000002</v>
      </c>
      <c r="AC48" s="61">
        <v>0</v>
      </c>
      <c r="AD48" s="62">
        <v>0</v>
      </c>
      <c r="AE48" s="62">
        <v>0</v>
      </c>
      <c r="AF48" s="62">
        <v>0</v>
      </c>
      <c r="AG48" s="62">
        <v>0</v>
      </c>
      <c r="AH48" s="62">
        <v>0</v>
      </c>
      <c r="AI48" s="62">
        <v>0.33300000000000002</v>
      </c>
      <c r="AJ48" s="62">
        <v>0</v>
      </c>
      <c r="AK48" s="63">
        <v>0</v>
      </c>
      <c r="AL48" s="61">
        <v>4.8840000000000012</v>
      </c>
      <c r="AM48" s="62">
        <v>0.66600000000000004</v>
      </c>
      <c r="AN48" s="62">
        <v>0</v>
      </c>
      <c r="AO48" s="62">
        <v>18.093000000000004</v>
      </c>
      <c r="AP48" s="62">
        <v>0</v>
      </c>
      <c r="AQ48" s="62">
        <v>4.7730000000000006</v>
      </c>
      <c r="AR48" s="62">
        <v>0.66600000000000004</v>
      </c>
      <c r="AS48" s="62">
        <v>2.6640000000000001</v>
      </c>
      <c r="AT48" s="63">
        <v>2.9970000000000003</v>
      </c>
      <c r="AU48" s="46">
        <f t="shared" si="0"/>
        <v>112.66499999999999</v>
      </c>
      <c r="AV48" s="26">
        <f t="shared" si="1"/>
        <v>24</v>
      </c>
      <c r="AW48" s="26">
        <f t="shared" si="2"/>
        <v>21</v>
      </c>
      <c r="AX48" s="26">
        <f t="shared" si="3"/>
        <v>16</v>
      </c>
      <c r="AY48" s="34" t="s">
        <v>302</v>
      </c>
      <c r="AZ48" s="6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1"/>
    </row>
    <row r="49" spans="1:93" x14ac:dyDescent="0.2">
      <c r="C49" s="38" t="s">
        <v>254</v>
      </c>
      <c r="D49" s="32" t="s">
        <v>255</v>
      </c>
      <c r="E49" s="9" t="s">
        <v>256</v>
      </c>
      <c r="F49" s="9" t="s">
        <v>257</v>
      </c>
      <c r="G49" s="9">
        <v>1032</v>
      </c>
      <c r="H49" s="9" t="s">
        <v>258</v>
      </c>
      <c r="I49" s="9">
        <v>74.078500000000005</v>
      </c>
      <c r="J49" s="57" t="s">
        <v>57</v>
      </c>
      <c r="K49" s="64">
        <v>2.2199999999999998</v>
      </c>
      <c r="L49" s="65">
        <v>3.1080000000000005</v>
      </c>
      <c r="M49" s="65">
        <v>4.9950000000000001</v>
      </c>
      <c r="N49" s="65">
        <v>2.2199999999999998</v>
      </c>
      <c r="O49" s="65">
        <v>4.8840000000000012</v>
      </c>
      <c r="P49" s="65">
        <v>3.8850000000000002</v>
      </c>
      <c r="Q49" s="65">
        <v>1.4430000000000003</v>
      </c>
      <c r="R49" s="65">
        <v>1.1100000000000001</v>
      </c>
      <c r="S49" s="66">
        <v>1.2209999999999999</v>
      </c>
      <c r="T49" s="64">
        <v>8.5470000000000006</v>
      </c>
      <c r="U49" s="65">
        <v>5.5500000000000007</v>
      </c>
      <c r="V49" s="65">
        <v>3.1080000000000005</v>
      </c>
      <c r="W49" s="65">
        <v>4.9950000000000001</v>
      </c>
      <c r="X49" s="65">
        <v>5.4390000000000009</v>
      </c>
      <c r="Y49" s="65">
        <v>2.7750000000000004</v>
      </c>
      <c r="Z49" s="65">
        <v>1.887</v>
      </c>
      <c r="AA49" s="65">
        <v>2.1090000000000004</v>
      </c>
      <c r="AB49" s="66">
        <v>6.4380000000000006</v>
      </c>
      <c r="AC49" s="64">
        <v>0.22200000000000003</v>
      </c>
      <c r="AD49" s="65">
        <v>0.55500000000000005</v>
      </c>
      <c r="AE49" s="65">
        <v>0.999</v>
      </c>
      <c r="AF49" s="65">
        <v>0.33300000000000002</v>
      </c>
      <c r="AG49" s="65">
        <v>0.55500000000000005</v>
      </c>
      <c r="AH49" s="65">
        <v>0.55500000000000005</v>
      </c>
      <c r="AI49" s="65">
        <v>1.4430000000000003</v>
      </c>
      <c r="AJ49" s="65">
        <v>0.88800000000000012</v>
      </c>
      <c r="AK49" s="66">
        <v>3.2190000000000007</v>
      </c>
      <c r="AL49" s="64">
        <v>3.4410000000000003</v>
      </c>
      <c r="AM49" s="65">
        <v>2.6640000000000006</v>
      </c>
      <c r="AN49" s="65">
        <v>1.776</v>
      </c>
      <c r="AO49" s="65">
        <v>6.3270000000000008</v>
      </c>
      <c r="AP49" s="65">
        <v>1.665</v>
      </c>
      <c r="AQ49" s="65">
        <v>3.4410000000000003</v>
      </c>
      <c r="AR49" s="65">
        <v>2.1090000000000004</v>
      </c>
      <c r="AS49" s="65">
        <v>3.5520000000000005</v>
      </c>
      <c r="AT49" s="66">
        <v>4.9950000000000001</v>
      </c>
      <c r="AU49" s="46">
        <f t="shared" si="0"/>
        <v>104.67300000000003</v>
      </c>
      <c r="AV49" s="26">
        <f t="shared" si="1"/>
        <v>36</v>
      </c>
      <c r="AW49" s="26">
        <f t="shared" si="2"/>
        <v>34</v>
      </c>
      <c r="AX49" s="26">
        <f t="shared" si="3"/>
        <v>30</v>
      </c>
      <c r="AY49" s="38" t="s">
        <v>254</v>
      </c>
      <c r="AZ49" s="6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1"/>
    </row>
    <row r="50" spans="1:93" x14ac:dyDescent="0.2">
      <c r="C50" s="34" t="s">
        <v>82</v>
      </c>
      <c r="D50" s="32" t="s">
        <v>83</v>
      </c>
      <c r="E50" s="9" t="s">
        <v>84</v>
      </c>
      <c r="F50" s="9" t="s">
        <v>85</v>
      </c>
      <c r="G50" s="9">
        <v>96</v>
      </c>
      <c r="H50" s="9" t="s">
        <v>86</v>
      </c>
      <c r="I50" s="9">
        <v>102.0886</v>
      </c>
      <c r="J50" s="57" t="s">
        <v>57</v>
      </c>
      <c r="K50" s="61">
        <v>3.5520000000000005</v>
      </c>
      <c r="L50" s="62">
        <v>1.887</v>
      </c>
      <c r="M50" s="62">
        <v>0</v>
      </c>
      <c r="N50" s="62">
        <v>2.9970000000000003</v>
      </c>
      <c r="O50" s="62">
        <v>0</v>
      </c>
      <c r="P50" s="62">
        <v>1.554</v>
      </c>
      <c r="Q50" s="62">
        <v>1.2210000000000003</v>
      </c>
      <c r="R50" s="62">
        <v>3.2190000000000003</v>
      </c>
      <c r="S50" s="63">
        <v>3.5520000000000005</v>
      </c>
      <c r="T50" s="61">
        <v>0.99900000000000011</v>
      </c>
      <c r="U50" s="62">
        <v>2.3310000000000004</v>
      </c>
      <c r="V50" s="62">
        <v>5.4390000000000009</v>
      </c>
      <c r="W50" s="62">
        <v>4.3290000000000006</v>
      </c>
      <c r="X50" s="62">
        <v>4.3290000000000006</v>
      </c>
      <c r="Y50" s="62">
        <v>1.4430000000000003</v>
      </c>
      <c r="Z50" s="62">
        <v>1.9980000000000002</v>
      </c>
      <c r="AA50" s="62">
        <v>1.9980000000000002</v>
      </c>
      <c r="AB50" s="63">
        <v>1.9980000000000002</v>
      </c>
      <c r="AC50" s="61">
        <v>2.6640000000000001</v>
      </c>
      <c r="AD50" s="62">
        <v>2.2200000000000002</v>
      </c>
      <c r="AE50" s="62">
        <v>4.218</v>
      </c>
      <c r="AF50" s="62">
        <v>3.2190000000000003</v>
      </c>
      <c r="AG50" s="62">
        <v>4.5510000000000002</v>
      </c>
      <c r="AH50" s="62">
        <v>2.7750000000000004</v>
      </c>
      <c r="AI50" s="62">
        <v>1.7760000000000002</v>
      </c>
      <c r="AJ50" s="62">
        <v>2.5529999999999999</v>
      </c>
      <c r="AK50" s="63">
        <v>3.9960000000000004</v>
      </c>
      <c r="AL50" s="61">
        <v>1.9980000000000002</v>
      </c>
      <c r="AM50" s="62">
        <v>3.5520000000000005</v>
      </c>
      <c r="AN50" s="62">
        <v>2.8860000000000006</v>
      </c>
      <c r="AO50" s="62">
        <v>0.44400000000000006</v>
      </c>
      <c r="AP50" s="62">
        <v>1.9980000000000002</v>
      </c>
      <c r="AQ50" s="62">
        <v>1.1100000000000001</v>
      </c>
      <c r="AR50" s="62">
        <v>9.99</v>
      </c>
      <c r="AS50" s="62">
        <v>2.9970000000000003</v>
      </c>
      <c r="AT50" s="63">
        <v>5.883</v>
      </c>
      <c r="AU50" s="46">
        <f t="shared" si="0"/>
        <v>101.67599999999999</v>
      </c>
      <c r="AV50" s="26">
        <f t="shared" si="1"/>
        <v>34</v>
      </c>
      <c r="AW50" s="26">
        <f t="shared" si="2"/>
        <v>33</v>
      </c>
      <c r="AX50" s="26">
        <f t="shared" si="3"/>
        <v>33</v>
      </c>
      <c r="AY50" s="34" t="s">
        <v>82</v>
      </c>
      <c r="AZ50" s="6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1"/>
    </row>
    <row r="51" spans="1:93" x14ac:dyDescent="0.2">
      <c r="C51" s="40" t="s">
        <v>244</v>
      </c>
      <c r="D51" s="32" t="s">
        <v>245</v>
      </c>
      <c r="E51" s="9" t="s">
        <v>246</v>
      </c>
      <c r="F51" s="9" t="s">
        <v>247</v>
      </c>
      <c r="G51" s="9">
        <v>6140</v>
      </c>
      <c r="H51" s="9" t="s">
        <v>248</v>
      </c>
      <c r="I51" s="9">
        <v>165.1891</v>
      </c>
      <c r="J51" s="57" t="s">
        <v>57</v>
      </c>
      <c r="K51" s="61">
        <v>3.1080000000000001</v>
      </c>
      <c r="L51" s="62">
        <v>0.99900000000000011</v>
      </c>
      <c r="M51" s="62">
        <v>0.55500000000000005</v>
      </c>
      <c r="N51" s="62">
        <v>1.554</v>
      </c>
      <c r="O51" s="62">
        <v>5.883</v>
      </c>
      <c r="P51" s="62">
        <v>2.9970000000000003</v>
      </c>
      <c r="Q51" s="62">
        <v>1.3320000000000001</v>
      </c>
      <c r="R51" s="62">
        <v>0.22200000000000003</v>
      </c>
      <c r="S51" s="63">
        <v>0.33300000000000002</v>
      </c>
      <c r="T51" s="61">
        <v>6.3270000000000008</v>
      </c>
      <c r="U51" s="62">
        <v>3.33</v>
      </c>
      <c r="V51" s="62">
        <v>3.1080000000000001</v>
      </c>
      <c r="W51" s="62">
        <v>4.7730000000000006</v>
      </c>
      <c r="X51" s="62">
        <v>5.6610000000000005</v>
      </c>
      <c r="Y51" s="62">
        <v>2.4420000000000006</v>
      </c>
      <c r="Z51" s="62">
        <v>2.4420000000000006</v>
      </c>
      <c r="AA51" s="62">
        <v>3.4410000000000003</v>
      </c>
      <c r="AB51" s="63">
        <v>6.8820000000000006</v>
      </c>
      <c r="AC51" s="61">
        <v>0</v>
      </c>
      <c r="AD51" s="62">
        <v>0</v>
      </c>
      <c r="AE51" s="62">
        <v>0.55500000000000005</v>
      </c>
      <c r="AF51" s="62">
        <v>0.77700000000000002</v>
      </c>
      <c r="AG51" s="62">
        <v>0.55500000000000005</v>
      </c>
      <c r="AH51" s="62">
        <v>0.66600000000000004</v>
      </c>
      <c r="AI51" s="62">
        <v>0.66600000000000004</v>
      </c>
      <c r="AJ51" s="62">
        <v>1.4430000000000003</v>
      </c>
      <c r="AK51" s="63">
        <v>0.77700000000000002</v>
      </c>
      <c r="AL51" s="61">
        <v>4.218</v>
      </c>
      <c r="AM51" s="62">
        <v>1.665</v>
      </c>
      <c r="AN51" s="62">
        <v>1.554</v>
      </c>
      <c r="AO51" s="62">
        <v>5.7720000000000011</v>
      </c>
      <c r="AP51" s="62">
        <v>1.9980000000000002</v>
      </c>
      <c r="AQ51" s="62">
        <v>5.2170000000000005</v>
      </c>
      <c r="AR51" s="62">
        <v>3.2190000000000003</v>
      </c>
      <c r="AS51" s="62">
        <v>7.7700000000000005</v>
      </c>
      <c r="AT51" s="63">
        <v>3.2190000000000003</v>
      </c>
      <c r="AU51" s="46">
        <f t="shared" si="0"/>
        <v>95.46</v>
      </c>
      <c r="AV51" s="26">
        <f t="shared" si="1"/>
        <v>34</v>
      </c>
      <c r="AW51" s="26">
        <f t="shared" si="2"/>
        <v>32</v>
      </c>
      <c r="AX51" s="26">
        <f t="shared" si="3"/>
        <v>25</v>
      </c>
      <c r="AY51" s="40" t="s">
        <v>244</v>
      </c>
      <c r="AZ51" s="6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"/>
      <c r="CO51" s="20"/>
    </row>
    <row r="52" spans="1:93" x14ac:dyDescent="0.2">
      <c r="C52" s="34" t="s">
        <v>307</v>
      </c>
      <c r="D52" s="32" t="s">
        <v>308</v>
      </c>
      <c r="E52" s="9" t="s">
        <v>309</v>
      </c>
      <c r="F52" s="9" t="s">
        <v>310</v>
      </c>
      <c r="G52" s="9">
        <v>6029</v>
      </c>
      <c r="H52" s="9" t="s">
        <v>311</v>
      </c>
      <c r="I52" s="9">
        <v>244.20140000000001</v>
      </c>
      <c r="J52" s="57" t="s">
        <v>57</v>
      </c>
      <c r="K52" s="61">
        <v>2.3310000000000004</v>
      </c>
      <c r="L52" s="62">
        <v>1.3320000000000001</v>
      </c>
      <c r="M52" s="62">
        <v>0.77700000000000002</v>
      </c>
      <c r="N52" s="62">
        <v>2.2200000000000002</v>
      </c>
      <c r="O52" s="62">
        <v>1.665</v>
      </c>
      <c r="P52" s="62">
        <v>5.1059999999999999</v>
      </c>
      <c r="Q52" s="62">
        <v>0.77700000000000002</v>
      </c>
      <c r="R52" s="62">
        <v>0.55500000000000005</v>
      </c>
      <c r="S52" s="63">
        <v>0.66600000000000004</v>
      </c>
      <c r="T52" s="61">
        <v>1.3320000000000001</v>
      </c>
      <c r="U52" s="62">
        <v>1.887</v>
      </c>
      <c r="V52" s="62">
        <v>4.4400000000000004</v>
      </c>
      <c r="W52" s="62">
        <v>4.5510000000000002</v>
      </c>
      <c r="X52" s="62">
        <v>2.109</v>
      </c>
      <c r="Y52" s="62">
        <v>5.4390000000000009</v>
      </c>
      <c r="Z52" s="62">
        <v>4.5510000000000002</v>
      </c>
      <c r="AA52" s="62">
        <v>2.9970000000000003</v>
      </c>
      <c r="AB52" s="63">
        <v>6.1050000000000004</v>
      </c>
      <c r="AC52" s="61">
        <v>0.66600000000000004</v>
      </c>
      <c r="AD52" s="62">
        <v>0.77700000000000002</v>
      </c>
      <c r="AE52" s="62">
        <v>1.7760000000000002</v>
      </c>
      <c r="AF52" s="62">
        <v>1.1100000000000001</v>
      </c>
      <c r="AG52" s="62">
        <v>0.77700000000000002</v>
      </c>
      <c r="AH52" s="62">
        <v>1.2210000000000003</v>
      </c>
      <c r="AI52" s="62">
        <v>1.1100000000000001</v>
      </c>
      <c r="AJ52" s="62">
        <v>1.887</v>
      </c>
      <c r="AK52" s="63">
        <v>1.2210000000000003</v>
      </c>
      <c r="AL52" s="61">
        <v>4.7730000000000006</v>
      </c>
      <c r="AM52" s="62">
        <v>1.7760000000000002</v>
      </c>
      <c r="AN52" s="62">
        <v>1.7760000000000002</v>
      </c>
      <c r="AO52" s="62">
        <v>0</v>
      </c>
      <c r="AP52" s="62">
        <v>1.554</v>
      </c>
      <c r="AQ52" s="62">
        <v>3.6630000000000003</v>
      </c>
      <c r="AR52" s="62">
        <v>3.9960000000000004</v>
      </c>
      <c r="AS52" s="62">
        <v>3.9960000000000004</v>
      </c>
      <c r="AT52" s="63">
        <v>5.7720000000000011</v>
      </c>
      <c r="AU52" s="46">
        <f t="shared" si="0"/>
        <v>86.691000000000003</v>
      </c>
      <c r="AV52" s="26">
        <f t="shared" si="1"/>
        <v>35</v>
      </c>
      <c r="AW52" s="26">
        <f t="shared" si="2"/>
        <v>35</v>
      </c>
      <c r="AX52" s="26">
        <f t="shared" si="3"/>
        <v>28</v>
      </c>
      <c r="AY52" s="34" t="s">
        <v>307</v>
      </c>
      <c r="AZ52" s="6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"/>
      <c r="CO52" s="20"/>
    </row>
    <row r="53" spans="1:93" x14ac:dyDescent="0.2">
      <c r="C53" s="38" t="s">
        <v>274</v>
      </c>
      <c r="D53" s="32" t="s">
        <v>275</v>
      </c>
      <c r="E53" s="9" t="s">
        <v>276</v>
      </c>
      <c r="F53" s="9" t="s">
        <v>277</v>
      </c>
      <c r="G53" s="9">
        <v>1110</v>
      </c>
      <c r="H53" s="9" t="s">
        <v>278</v>
      </c>
      <c r="I53" s="9">
        <v>118.08799999999999</v>
      </c>
      <c r="J53" s="57" t="s">
        <v>57</v>
      </c>
      <c r="K53" s="61">
        <v>0.77700000000000002</v>
      </c>
      <c r="L53" s="62">
        <v>1.2210000000000003</v>
      </c>
      <c r="M53" s="62">
        <v>2.2200000000000002</v>
      </c>
      <c r="N53" s="62">
        <v>0.33300000000000002</v>
      </c>
      <c r="O53" s="62">
        <v>4.8840000000000012</v>
      </c>
      <c r="P53" s="62">
        <v>2.4420000000000006</v>
      </c>
      <c r="Q53" s="62">
        <v>0.33300000000000002</v>
      </c>
      <c r="R53" s="62">
        <v>0.11100000000000002</v>
      </c>
      <c r="S53" s="63">
        <v>0.55500000000000005</v>
      </c>
      <c r="T53" s="61">
        <v>9.1020000000000003</v>
      </c>
      <c r="U53" s="62">
        <v>5.6610000000000005</v>
      </c>
      <c r="V53" s="62">
        <v>2.4420000000000006</v>
      </c>
      <c r="W53" s="62">
        <v>5.9940000000000007</v>
      </c>
      <c r="X53" s="62">
        <v>4.4400000000000004</v>
      </c>
      <c r="Y53" s="62">
        <v>2.2200000000000002</v>
      </c>
      <c r="Z53" s="62">
        <v>1.3320000000000001</v>
      </c>
      <c r="AA53" s="62">
        <v>1.3320000000000001</v>
      </c>
      <c r="AB53" s="63">
        <v>7.548</v>
      </c>
      <c r="AC53" s="61">
        <v>0</v>
      </c>
      <c r="AD53" s="62">
        <v>0</v>
      </c>
      <c r="AE53" s="62">
        <v>0.66600000000000004</v>
      </c>
      <c r="AF53" s="62">
        <v>0</v>
      </c>
      <c r="AG53" s="62">
        <v>0.33300000000000002</v>
      </c>
      <c r="AH53" s="62">
        <v>0.22200000000000003</v>
      </c>
      <c r="AI53" s="62">
        <v>1.665</v>
      </c>
      <c r="AJ53" s="62">
        <v>0.44400000000000006</v>
      </c>
      <c r="AK53" s="63">
        <v>0.44400000000000006</v>
      </c>
      <c r="AL53" s="61">
        <v>3.6630000000000003</v>
      </c>
      <c r="AM53" s="62">
        <v>1.554</v>
      </c>
      <c r="AN53" s="62">
        <v>0.33300000000000002</v>
      </c>
      <c r="AO53" s="62">
        <v>7.6590000000000007</v>
      </c>
      <c r="AP53" s="62">
        <v>0.22200000000000003</v>
      </c>
      <c r="AQ53" s="62">
        <v>4.1070000000000002</v>
      </c>
      <c r="AR53" s="62">
        <v>0.55500000000000005</v>
      </c>
      <c r="AS53" s="62">
        <v>0.55500000000000005</v>
      </c>
      <c r="AT53" s="63">
        <v>4.6620000000000008</v>
      </c>
      <c r="AU53" s="46">
        <f t="shared" si="0"/>
        <v>80.03100000000002</v>
      </c>
      <c r="AV53" s="26">
        <f t="shared" si="1"/>
        <v>33</v>
      </c>
      <c r="AW53" s="26">
        <f t="shared" si="2"/>
        <v>24</v>
      </c>
      <c r="AX53" s="26">
        <f t="shared" si="3"/>
        <v>19</v>
      </c>
      <c r="AY53" s="38" t="s">
        <v>274</v>
      </c>
      <c r="AZ53" s="6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1"/>
    </row>
    <row r="54" spans="1:93" x14ac:dyDescent="0.2">
      <c r="C54" s="34" t="s">
        <v>239</v>
      </c>
      <c r="D54" s="32" t="s">
        <v>240</v>
      </c>
      <c r="E54" s="9" t="s">
        <v>241</v>
      </c>
      <c r="F54" s="9" t="s">
        <v>242</v>
      </c>
      <c r="G54" s="9">
        <v>4644</v>
      </c>
      <c r="H54" s="9" t="s">
        <v>243</v>
      </c>
      <c r="I54" s="9">
        <v>152.11089999999999</v>
      </c>
      <c r="J54" s="57" t="s">
        <v>57</v>
      </c>
      <c r="K54" s="61">
        <v>1.887</v>
      </c>
      <c r="L54" s="62">
        <v>0.55500000000000005</v>
      </c>
      <c r="M54" s="62">
        <v>0</v>
      </c>
      <c r="N54" s="62">
        <v>0.66600000000000004</v>
      </c>
      <c r="O54" s="62">
        <v>1.1100000000000001</v>
      </c>
      <c r="P54" s="62">
        <v>3.774</v>
      </c>
      <c r="Q54" s="62">
        <v>0.22200000000000003</v>
      </c>
      <c r="R54" s="62">
        <v>0.22200000000000003</v>
      </c>
      <c r="S54" s="63">
        <v>0</v>
      </c>
      <c r="T54" s="61">
        <v>5.5500000000000007</v>
      </c>
      <c r="U54" s="62">
        <v>3.4410000000000003</v>
      </c>
      <c r="V54" s="62">
        <v>6.2160000000000002</v>
      </c>
      <c r="W54" s="62">
        <v>5.6610000000000005</v>
      </c>
      <c r="X54" s="62">
        <v>5.5500000000000007</v>
      </c>
      <c r="Y54" s="62">
        <v>3.774</v>
      </c>
      <c r="Z54" s="62">
        <v>2.7750000000000004</v>
      </c>
      <c r="AA54" s="62">
        <v>1.3320000000000001</v>
      </c>
      <c r="AB54" s="63">
        <v>9.5460000000000012</v>
      </c>
      <c r="AC54" s="61">
        <v>0</v>
      </c>
      <c r="AD54" s="62">
        <v>0</v>
      </c>
      <c r="AE54" s="62">
        <v>0</v>
      </c>
      <c r="AF54" s="62">
        <v>1.887</v>
      </c>
      <c r="AG54" s="62">
        <v>0</v>
      </c>
      <c r="AH54" s="62">
        <v>0</v>
      </c>
      <c r="AI54" s="62">
        <v>0</v>
      </c>
      <c r="AJ54" s="62">
        <v>0</v>
      </c>
      <c r="AK54" s="63">
        <v>0</v>
      </c>
      <c r="AL54" s="61">
        <v>2.8860000000000006</v>
      </c>
      <c r="AM54" s="62">
        <v>0</v>
      </c>
      <c r="AN54" s="62">
        <v>0.55500000000000005</v>
      </c>
      <c r="AO54" s="62">
        <v>7.2150000000000007</v>
      </c>
      <c r="AP54" s="62">
        <v>0.66600000000000004</v>
      </c>
      <c r="AQ54" s="62">
        <v>4.9950000000000001</v>
      </c>
      <c r="AR54" s="62">
        <v>0.77700000000000002</v>
      </c>
      <c r="AS54" s="62">
        <v>1.2210000000000003</v>
      </c>
      <c r="AT54" s="63">
        <v>5.2170000000000005</v>
      </c>
      <c r="AU54" s="46">
        <f t="shared" si="0"/>
        <v>77.7</v>
      </c>
      <c r="AV54" s="26">
        <f t="shared" si="1"/>
        <v>25</v>
      </c>
      <c r="AW54" s="26">
        <f t="shared" si="2"/>
        <v>23</v>
      </c>
      <c r="AX54" s="26">
        <f t="shared" si="3"/>
        <v>18</v>
      </c>
      <c r="AY54" s="34" t="s">
        <v>239</v>
      </c>
      <c r="AZ54" s="6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1"/>
    </row>
    <row r="55" spans="1:93" x14ac:dyDescent="0.2">
      <c r="C55" s="34" t="s">
        <v>53</v>
      </c>
      <c r="D55" s="32" t="s">
        <v>54</v>
      </c>
      <c r="E55" s="6"/>
      <c r="F55" s="9" t="s">
        <v>55</v>
      </c>
      <c r="G55" s="9">
        <v>12046</v>
      </c>
      <c r="H55" s="9" t="s">
        <v>56</v>
      </c>
      <c r="I55" s="9">
        <v>146.1412</v>
      </c>
      <c r="J55" s="57" t="s">
        <v>57</v>
      </c>
      <c r="K55" s="61">
        <v>0.77700000000000002</v>
      </c>
      <c r="L55" s="62">
        <v>0.11100000000000002</v>
      </c>
      <c r="M55" s="62">
        <v>0.22200000000000003</v>
      </c>
      <c r="N55" s="62">
        <v>0.22200000000000003</v>
      </c>
      <c r="O55" s="62">
        <v>4.4400000000000004</v>
      </c>
      <c r="P55" s="62">
        <v>0.99900000000000011</v>
      </c>
      <c r="Q55" s="62">
        <v>0.44400000000000006</v>
      </c>
      <c r="R55" s="62">
        <v>0.33300000000000002</v>
      </c>
      <c r="S55" s="63">
        <v>0</v>
      </c>
      <c r="T55" s="61">
        <v>21.645000000000003</v>
      </c>
      <c r="U55" s="62">
        <v>1.7760000000000002</v>
      </c>
      <c r="V55" s="62">
        <v>3.774</v>
      </c>
      <c r="W55" s="62">
        <v>2.6640000000000001</v>
      </c>
      <c r="X55" s="62">
        <v>4.4400000000000004</v>
      </c>
      <c r="Y55" s="62">
        <v>1.3320000000000001</v>
      </c>
      <c r="Z55" s="62">
        <v>0</v>
      </c>
      <c r="AA55" s="62">
        <v>0.33300000000000002</v>
      </c>
      <c r="AB55" s="63">
        <v>7.8810000000000002</v>
      </c>
      <c r="AC55" s="61">
        <v>0</v>
      </c>
      <c r="AD55" s="62">
        <v>0.33300000000000002</v>
      </c>
      <c r="AE55" s="62">
        <v>0</v>
      </c>
      <c r="AF55" s="62">
        <v>0</v>
      </c>
      <c r="AG55" s="62">
        <v>0</v>
      </c>
      <c r="AH55" s="62">
        <v>0</v>
      </c>
      <c r="AI55" s="62">
        <v>0</v>
      </c>
      <c r="AJ55" s="62">
        <v>0</v>
      </c>
      <c r="AK55" s="63">
        <v>0</v>
      </c>
      <c r="AL55" s="61">
        <v>3.8850000000000002</v>
      </c>
      <c r="AM55" s="62">
        <v>0.77700000000000002</v>
      </c>
      <c r="AN55" s="62">
        <v>0</v>
      </c>
      <c r="AO55" s="62">
        <v>9.3240000000000016</v>
      </c>
      <c r="AP55" s="62">
        <v>0.33300000000000002</v>
      </c>
      <c r="AQ55" s="62">
        <v>2.5529999999999999</v>
      </c>
      <c r="AR55" s="62">
        <v>0</v>
      </c>
      <c r="AS55" s="62">
        <v>0.66600000000000004</v>
      </c>
      <c r="AT55" s="63">
        <v>2.9970000000000003</v>
      </c>
      <c r="AU55" s="46">
        <f t="shared" si="0"/>
        <v>72.260999999999996</v>
      </c>
      <c r="AV55" s="26">
        <f t="shared" si="1"/>
        <v>24</v>
      </c>
      <c r="AW55" s="26">
        <f t="shared" si="2"/>
        <v>16</v>
      </c>
      <c r="AX55" s="26">
        <f t="shared" si="3"/>
        <v>13</v>
      </c>
      <c r="AY55" s="34" t="s">
        <v>53</v>
      </c>
      <c r="AZ55" s="6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1"/>
    </row>
    <row r="56" spans="1:93" x14ac:dyDescent="0.2">
      <c r="C56" s="34" t="s">
        <v>209</v>
      </c>
      <c r="D56" s="32" t="s">
        <v>210</v>
      </c>
      <c r="E56" s="9" t="s">
        <v>211</v>
      </c>
      <c r="F56" s="9" t="s">
        <v>212</v>
      </c>
      <c r="G56" s="9">
        <v>525</v>
      </c>
      <c r="H56" s="9" t="s">
        <v>213</v>
      </c>
      <c r="I56" s="9">
        <v>134.0874</v>
      </c>
      <c r="J56" s="57" t="s">
        <v>57</v>
      </c>
      <c r="K56" s="61">
        <v>4.5510000000000002</v>
      </c>
      <c r="L56" s="62">
        <v>3.1080000000000001</v>
      </c>
      <c r="M56" s="62">
        <v>3.1080000000000001</v>
      </c>
      <c r="N56" s="62">
        <v>0.66600000000000004</v>
      </c>
      <c r="O56" s="62">
        <v>3.9960000000000004</v>
      </c>
      <c r="P56" s="62">
        <v>5.883</v>
      </c>
      <c r="Q56" s="62">
        <v>1.665</v>
      </c>
      <c r="R56" s="62">
        <v>1.665</v>
      </c>
      <c r="S56" s="63">
        <v>1.665</v>
      </c>
      <c r="T56" s="61">
        <v>5.6610000000000005</v>
      </c>
      <c r="U56" s="62">
        <v>4.5510000000000002</v>
      </c>
      <c r="V56" s="62">
        <v>4.5510000000000002</v>
      </c>
      <c r="W56" s="62">
        <v>2.8860000000000006</v>
      </c>
      <c r="X56" s="62">
        <v>2.8860000000000006</v>
      </c>
      <c r="Y56" s="62">
        <v>2.8860000000000006</v>
      </c>
      <c r="Z56" s="62">
        <v>0</v>
      </c>
      <c r="AA56" s="62">
        <v>0</v>
      </c>
      <c r="AB56" s="63">
        <v>0</v>
      </c>
      <c r="AC56" s="61">
        <v>0.99900000000000011</v>
      </c>
      <c r="AD56" s="62">
        <v>0.99900000000000011</v>
      </c>
      <c r="AE56" s="62">
        <v>0.99900000000000011</v>
      </c>
      <c r="AF56" s="62">
        <v>0.88800000000000012</v>
      </c>
      <c r="AG56" s="62">
        <v>0.99900000000000011</v>
      </c>
      <c r="AH56" s="62">
        <v>0.99900000000000011</v>
      </c>
      <c r="AI56" s="62">
        <v>0.88800000000000012</v>
      </c>
      <c r="AJ56" s="62">
        <v>0</v>
      </c>
      <c r="AK56" s="63">
        <v>0</v>
      </c>
      <c r="AL56" s="61">
        <v>0</v>
      </c>
      <c r="AM56" s="62">
        <v>0</v>
      </c>
      <c r="AN56" s="62">
        <v>0</v>
      </c>
      <c r="AO56" s="62">
        <v>0</v>
      </c>
      <c r="AP56" s="62">
        <v>0</v>
      </c>
      <c r="AQ56" s="62">
        <v>0</v>
      </c>
      <c r="AR56" s="62">
        <v>2.3310000000000004</v>
      </c>
      <c r="AS56" s="62">
        <v>2.3310000000000004</v>
      </c>
      <c r="AT56" s="63">
        <v>9.99</v>
      </c>
      <c r="AU56" s="46">
        <f t="shared" si="0"/>
        <v>71.151000000000025</v>
      </c>
      <c r="AV56" s="26">
        <f t="shared" si="1"/>
        <v>25</v>
      </c>
      <c r="AW56" s="26">
        <f t="shared" si="2"/>
        <v>25</v>
      </c>
      <c r="AX56" s="26">
        <f t="shared" si="3"/>
        <v>22</v>
      </c>
      <c r="AY56" s="34" t="s">
        <v>209</v>
      </c>
      <c r="AZ56" s="6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1"/>
    </row>
    <row r="57" spans="1:93" x14ac:dyDescent="0.2">
      <c r="C57" s="34" t="s">
        <v>121</v>
      </c>
      <c r="D57" s="32" t="s">
        <v>122</v>
      </c>
      <c r="E57" s="9" t="s">
        <v>123</v>
      </c>
      <c r="F57" s="9" t="s">
        <v>124</v>
      </c>
      <c r="G57" s="9">
        <v>311</v>
      </c>
      <c r="H57" s="9" t="s">
        <v>125</v>
      </c>
      <c r="I57" s="9">
        <v>192.12350000000001</v>
      </c>
      <c r="J57" s="57" t="s">
        <v>57</v>
      </c>
      <c r="K57" s="61">
        <v>1.4430000000000003</v>
      </c>
      <c r="L57" s="62">
        <v>0.88800000000000012</v>
      </c>
      <c r="M57" s="62">
        <v>0</v>
      </c>
      <c r="N57" s="62">
        <v>0</v>
      </c>
      <c r="O57" s="62">
        <v>0.99900000000000011</v>
      </c>
      <c r="P57" s="62">
        <v>0</v>
      </c>
      <c r="Q57" s="62">
        <v>0</v>
      </c>
      <c r="R57" s="62">
        <v>0</v>
      </c>
      <c r="S57" s="63">
        <v>0</v>
      </c>
      <c r="T57" s="61">
        <v>13.098000000000003</v>
      </c>
      <c r="U57" s="62">
        <v>2.5529999999999999</v>
      </c>
      <c r="V57" s="62">
        <v>3.2190000000000003</v>
      </c>
      <c r="W57" s="62">
        <v>3.9960000000000004</v>
      </c>
      <c r="X57" s="62">
        <v>3.9960000000000004</v>
      </c>
      <c r="Y57" s="62">
        <v>1.3320000000000001</v>
      </c>
      <c r="Z57" s="62">
        <v>0.55500000000000005</v>
      </c>
      <c r="AA57" s="62">
        <v>0.55500000000000005</v>
      </c>
      <c r="AB57" s="63">
        <v>4.5510000000000002</v>
      </c>
      <c r="AC57" s="61">
        <v>0</v>
      </c>
      <c r="AD57" s="62">
        <v>0</v>
      </c>
      <c r="AE57" s="62">
        <v>0</v>
      </c>
      <c r="AF57" s="62">
        <v>0</v>
      </c>
      <c r="AG57" s="62">
        <v>0</v>
      </c>
      <c r="AH57" s="62">
        <v>0</v>
      </c>
      <c r="AI57" s="62">
        <v>0</v>
      </c>
      <c r="AJ57" s="62">
        <v>0</v>
      </c>
      <c r="AK57" s="63">
        <v>0</v>
      </c>
      <c r="AL57" s="61">
        <v>1.665</v>
      </c>
      <c r="AM57" s="62">
        <v>1.7760000000000002</v>
      </c>
      <c r="AN57" s="62">
        <v>0.88800000000000012</v>
      </c>
      <c r="AO57" s="62">
        <v>16.539000000000001</v>
      </c>
      <c r="AP57" s="62">
        <v>2.5529999999999999</v>
      </c>
      <c r="AQ57" s="62">
        <v>2.5529999999999999</v>
      </c>
      <c r="AR57" s="62">
        <v>1.4430000000000003</v>
      </c>
      <c r="AS57" s="62">
        <v>3.33</v>
      </c>
      <c r="AT57" s="63">
        <v>2.4420000000000006</v>
      </c>
      <c r="AU57" s="46">
        <f t="shared" si="0"/>
        <v>70.374000000000009</v>
      </c>
      <c r="AV57" s="26">
        <f t="shared" si="1"/>
        <v>21</v>
      </c>
      <c r="AW57" s="26">
        <f t="shared" si="2"/>
        <v>21</v>
      </c>
      <c r="AX57" s="26">
        <f t="shared" si="3"/>
        <v>17</v>
      </c>
      <c r="AY57" s="34" t="s">
        <v>121</v>
      </c>
      <c r="AZ57" s="6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1"/>
    </row>
    <row r="58" spans="1:93" x14ac:dyDescent="0.2">
      <c r="C58" s="34" t="s">
        <v>101</v>
      </c>
      <c r="D58" s="32" t="s">
        <v>102</v>
      </c>
      <c r="E58" s="9" t="s">
        <v>103</v>
      </c>
      <c r="F58" s="9" t="s">
        <v>104</v>
      </c>
      <c r="G58" s="9">
        <v>243</v>
      </c>
      <c r="H58" s="9" t="s">
        <v>105</v>
      </c>
      <c r="I58" s="9">
        <v>122.12130000000001</v>
      </c>
      <c r="J58" s="57" t="s">
        <v>57</v>
      </c>
      <c r="K58" s="61">
        <v>1.3320000000000001</v>
      </c>
      <c r="L58" s="62">
        <v>0.88800000000000012</v>
      </c>
      <c r="M58" s="62">
        <v>1.1100000000000001</v>
      </c>
      <c r="N58" s="62">
        <v>0.88800000000000012</v>
      </c>
      <c r="O58" s="62">
        <v>2.109</v>
      </c>
      <c r="P58" s="62">
        <v>2.109</v>
      </c>
      <c r="Q58" s="62">
        <v>0.88800000000000012</v>
      </c>
      <c r="R58" s="62">
        <v>0.88800000000000012</v>
      </c>
      <c r="S58" s="63">
        <v>0.77700000000000002</v>
      </c>
      <c r="T58" s="61">
        <v>3.9960000000000004</v>
      </c>
      <c r="U58" s="62">
        <v>1.9980000000000002</v>
      </c>
      <c r="V58" s="62">
        <v>2.9970000000000003</v>
      </c>
      <c r="W58" s="62">
        <v>3.5520000000000005</v>
      </c>
      <c r="X58" s="62">
        <v>2.9970000000000003</v>
      </c>
      <c r="Y58" s="62">
        <v>1.887</v>
      </c>
      <c r="Z58" s="62">
        <v>1.554</v>
      </c>
      <c r="AA58" s="62">
        <v>1.1100000000000001</v>
      </c>
      <c r="AB58" s="63">
        <v>4.7730000000000006</v>
      </c>
      <c r="AC58" s="61">
        <v>0.66600000000000004</v>
      </c>
      <c r="AD58" s="62">
        <v>1.1100000000000001</v>
      </c>
      <c r="AE58" s="62">
        <v>1.7760000000000002</v>
      </c>
      <c r="AF58" s="62">
        <v>1.3320000000000001</v>
      </c>
      <c r="AG58" s="62">
        <v>0.77700000000000002</v>
      </c>
      <c r="AH58" s="62">
        <v>1.7760000000000002</v>
      </c>
      <c r="AI58" s="62">
        <v>2.109</v>
      </c>
      <c r="AJ58" s="62">
        <v>1.1100000000000001</v>
      </c>
      <c r="AK58" s="63">
        <v>1.1100000000000001</v>
      </c>
      <c r="AL58" s="61">
        <v>1.9980000000000002</v>
      </c>
      <c r="AM58" s="62">
        <v>1.7760000000000002</v>
      </c>
      <c r="AN58" s="62">
        <v>1.3320000000000001</v>
      </c>
      <c r="AO58" s="62">
        <v>4.4400000000000004</v>
      </c>
      <c r="AP58" s="62">
        <v>1.665</v>
      </c>
      <c r="AQ58" s="62">
        <v>1.665</v>
      </c>
      <c r="AR58" s="62">
        <v>1.4430000000000003</v>
      </c>
      <c r="AS58" s="62">
        <v>2.3310000000000004</v>
      </c>
      <c r="AT58" s="63">
        <v>4.8840000000000012</v>
      </c>
      <c r="AU58" s="46">
        <f t="shared" si="0"/>
        <v>69.153000000000006</v>
      </c>
      <c r="AV58" s="26">
        <f t="shared" si="1"/>
        <v>36</v>
      </c>
      <c r="AW58" s="26">
        <f t="shared" si="2"/>
        <v>36</v>
      </c>
      <c r="AX58" s="26">
        <f t="shared" si="3"/>
        <v>29</v>
      </c>
      <c r="AY58" s="34" t="s">
        <v>101</v>
      </c>
      <c r="AZ58" s="6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1"/>
    </row>
    <row r="59" spans="1:93" ht="16" thickBot="1" x14ac:dyDescent="0.25">
      <c r="C59" s="35" t="s">
        <v>72</v>
      </c>
      <c r="D59" s="32" t="s">
        <v>73</v>
      </c>
      <c r="E59" s="9" t="s">
        <v>74</v>
      </c>
      <c r="F59" s="9" t="s">
        <v>75</v>
      </c>
      <c r="G59" s="9">
        <v>119</v>
      </c>
      <c r="H59" s="9" t="s">
        <v>76</v>
      </c>
      <c r="I59" s="9">
        <v>103.1198</v>
      </c>
      <c r="J59" s="57" t="s">
        <v>57</v>
      </c>
      <c r="K59" s="67">
        <v>1.4430000000000003</v>
      </c>
      <c r="L59" s="68">
        <v>0.77700000000000002</v>
      </c>
      <c r="M59" s="68">
        <v>0.99900000000000011</v>
      </c>
      <c r="N59" s="68">
        <v>1.4430000000000003</v>
      </c>
      <c r="O59" s="68">
        <v>4.3290000000000006</v>
      </c>
      <c r="P59" s="68">
        <v>1.554</v>
      </c>
      <c r="Q59" s="68">
        <v>1.554</v>
      </c>
      <c r="R59" s="68">
        <v>0.66600000000000004</v>
      </c>
      <c r="S59" s="69">
        <v>1.665</v>
      </c>
      <c r="T59" s="67">
        <v>1.2210000000000003</v>
      </c>
      <c r="U59" s="68">
        <v>0.77700000000000002</v>
      </c>
      <c r="V59" s="68">
        <v>1.9980000000000002</v>
      </c>
      <c r="W59" s="68">
        <v>0.88800000000000012</v>
      </c>
      <c r="X59" s="68">
        <v>1.3320000000000001</v>
      </c>
      <c r="Y59" s="68">
        <v>1.2210000000000003</v>
      </c>
      <c r="Z59" s="68">
        <v>2.4420000000000006</v>
      </c>
      <c r="AA59" s="68">
        <v>1.2210000000000003</v>
      </c>
      <c r="AB59" s="69">
        <v>2.7750000000000004</v>
      </c>
      <c r="AC59" s="67">
        <v>0.66600000000000004</v>
      </c>
      <c r="AD59" s="68">
        <v>1.2210000000000003</v>
      </c>
      <c r="AE59" s="68">
        <v>0.99900000000000011</v>
      </c>
      <c r="AF59" s="68">
        <v>0.88800000000000012</v>
      </c>
      <c r="AG59" s="68">
        <v>0.88800000000000012</v>
      </c>
      <c r="AH59" s="68">
        <v>1.2210000000000003</v>
      </c>
      <c r="AI59" s="68">
        <v>0.11100000000000002</v>
      </c>
      <c r="AJ59" s="68">
        <v>1.7760000000000002</v>
      </c>
      <c r="AK59" s="69">
        <v>0</v>
      </c>
      <c r="AL59" s="67">
        <v>1.4430000000000003</v>
      </c>
      <c r="AM59" s="68">
        <v>0.77700000000000002</v>
      </c>
      <c r="AN59" s="68">
        <v>0.55500000000000005</v>
      </c>
      <c r="AO59" s="68">
        <v>1.7760000000000002</v>
      </c>
      <c r="AP59" s="68">
        <v>1.554</v>
      </c>
      <c r="AQ59" s="68">
        <v>1.665</v>
      </c>
      <c r="AR59" s="68">
        <v>2.2200000000000002</v>
      </c>
      <c r="AS59" s="68">
        <v>4.5510000000000002</v>
      </c>
      <c r="AT59" s="69">
        <v>1.4430000000000003</v>
      </c>
      <c r="AU59" s="46">
        <f t="shared" si="0"/>
        <v>52.059000000000012</v>
      </c>
      <c r="AV59" s="26">
        <f t="shared" si="1"/>
        <v>35</v>
      </c>
      <c r="AW59" s="26">
        <f t="shared" si="2"/>
        <v>34</v>
      </c>
      <c r="AX59" s="26">
        <f t="shared" si="3"/>
        <v>25</v>
      </c>
      <c r="AY59" s="35" t="s">
        <v>72</v>
      </c>
      <c r="AZ59" s="6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1"/>
    </row>
    <row r="60" spans="1:93" x14ac:dyDescent="0.2"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</row>
    <row r="61" spans="1:93" x14ac:dyDescent="0.2">
      <c r="C61" s="1"/>
      <c r="D61" s="1"/>
      <c r="E61" s="1"/>
      <c r="F61" s="1"/>
      <c r="G61" s="1"/>
      <c r="H61" s="1"/>
      <c r="I61" s="1"/>
      <c r="J61" s="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29"/>
      <c r="AV61" s="30"/>
      <c r="AW61" s="30"/>
      <c r="AX61" s="30"/>
      <c r="AY61" s="1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1"/>
    </row>
    <row r="62" spans="1:93" x14ac:dyDescent="0.2">
      <c r="C62" s="1"/>
      <c r="D62" s="1"/>
      <c r="E62" s="1"/>
      <c r="F62" s="1"/>
      <c r="G62" s="1"/>
      <c r="H62" s="1"/>
      <c r="I62" s="1"/>
      <c r="J62" s="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29"/>
      <c r="AV62" s="30"/>
      <c r="AW62" s="30"/>
      <c r="AX62" s="30"/>
      <c r="AY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1"/>
    </row>
    <row r="63" spans="1:93" ht="16" thickBot="1" x14ac:dyDescent="0.25">
      <c r="A63" t="s">
        <v>368</v>
      </c>
      <c r="D63" s="1"/>
      <c r="E63" s="1"/>
      <c r="F63" s="1"/>
      <c r="G63" s="1"/>
      <c r="H63" s="1"/>
      <c r="I63" s="1"/>
      <c r="J63" s="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29"/>
      <c r="AV63" s="30"/>
      <c r="AW63" s="30"/>
      <c r="AX63" s="30"/>
      <c r="AY63" s="1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1"/>
    </row>
    <row r="64" spans="1:93" x14ac:dyDescent="0.2">
      <c r="C64" s="37" t="s">
        <v>279</v>
      </c>
      <c r="D64" s="32" t="s">
        <v>280</v>
      </c>
      <c r="E64" s="9" t="s">
        <v>281</v>
      </c>
      <c r="F64" s="9" t="s">
        <v>282</v>
      </c>
      <c r="G64" s="9">
        <v>5988</v>
      </c>
      <c r="H64" s="9" t="s">
        <v>223</v>
      </c>
      <c r="I64" s="9">
        <v>342.29649999999998</v>
      </c>
      <c r="J64" s="9" t="s">
        <v>57</v>
      </c>
      <c r="K64" s="62">
        <v>0.99900000000000011</v>
      </c>
      <c r="L64" s="62">
        <v>1.3320000000000001</v>
      </c>
      <c r="M64" s="62">
        <v>1.3320000000000001</v>
      </c>
      <c r="N64" s="62">
        <v>0.99900000000000011</v>
      </c>
      <c r="O64" s="62">
        <v>0.99900000000000011</v>
      </c>
      <c r="P64" s="62">
        <v>2.2200000000000002</v>
      </c>
      <c r="Q64" s="62">
        <v>0.88800000000000012</v>
      </c>
      <c r="R64" s="62">
        <v>0.88800000000000012</v>
      </c>
      <c r="S64" s="62">
        <v>0.88800000000000012</v>
      </c>
      <c r="T64" s="62">
        <v>2.5529999999999999</v>
      </c>
      <c r="U64" s="62">
        <v>0.88800000000000012</v>
      </c>
      <c r="V64" s="62">
        <v>1.4430000000000003</v>
      </c>
      <c r="W64" s="62">
        <v>5.1059999999999999</v>
      </c>
      <c r="X64" s="62">
        <v>2.109</v>
      </c>
      <c r="Y64" s="62">
        <v>1.665</v>
      </c>
      <c r="Z64" s="62">
        <v>4.3290000000000006</v>
      </c>
      <c r="AA64" s="62">
        <v>0</v>
      </c>
      <c r="AB64" s="62">
        <v>5.2170000000000005</v>
      </c>
      <c r="AC64" s="62">
        <v>0.44400000000000006</v>
      </c>
      <c r="AD64" s="62">
        <v>0</v>
      </c>
      <c r="AE64" s="62">
        <v>0.99900000000000011</v>
      </c>
      <c r="AF64" s="62">
        <v>4.6620000000000008</v>
      </c>
      <c r="AG64" s="62">
        <v>0</v>
      </c>
      <c r="AH64" s="62">
        <v>1.1100000000000001</v>
      </c>
      <c r="AI64" s="62">
        <v>1.1100000000000001</v>
      </c>
      <c r="AJ64" s="62">
        <v>1.3320000000000001</v>
      </c>
      <c r="AK64" s="62">
        <v>1.3320000000000001</v>
      </c>
      <c r="AL64" s="62">
        <v>0</v>
      </c>
      <c r="AM64" s="62">
        <v>1.2210000000000003</v>
      </c>
      <c r="AN64" s="62">
        <v>1.4430000000000003</v>
      </c>
      <c r="AO64" s="62">
        <v>2.2200000000000002</v>
      </c>
      <c r="AP64" s="62">
        <v>0</v>
      </c>
      <c r="AQ64" s="62">
        <v>2.2200000000000002</v>
      </c>
      <c r="AR64" s="62">
        <v>0</v>
      </c>
      <c r="AS64" s="62">
        <v>0</v>
      </c>
      <c r="AT64" s="62">
        <v>0</v>
      </c>
      <c r="AU64" s="25">
        <f>SUM(K64:AT64)</f>
        <v>51.948000000000008</v>
      </c>
      <c r="AV64" s="26">
        <f>COUNTIF(K64:AT64,"&lt;&gt;0")</f>
        <v>28</v>
      </c>
      <c r="AW64" s="26">
        <f>COUNTIF(K64:AT64,"&gt;0.46")</f>
        <v>27</v>
      </c>
      <c r="AX64" s="26">
        <f>COUNTIF(K64:AT64,"&gt;0.9")</f>
        <v>23</v>
      </c>
      <c r="AY64" s="9" t="s">
        <v>279</v>
      </c>
      <c r="AZ64" s="6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1"/>
    </row>
    <row r="65" spans="1:93" x14ac:dyDescent="0.2">
      <c r="C65" s="38" t="s">
        <v>195</v>
      </c>
      <c r="D65" s="32" t="s">
        <v>196</v>
      </c>
      <c r="E65" s="9" t="s">
        <v>197</v>
      </c>
      <c r="F65" s="9" t="s">
        <v>198</v>
      </c>
      <c r="G65" s="9">
        <v>10430</v>
      </c>
      <c r="H65" s="9" t="s">
        <v>199</v>
      </c>
      <c r="I65" s="9">
        <v>102.1317</v>
      </c>
      <c r="J65" s="9" t="s">
        <v>57</v>
      </c>
      <c r="K65" s="62">
        <v>2.109</v>
      </c>
      <c r="L65" s="62">
        <v>0.99900000000000011</v>
      </c>
      <c r="M65" s="62">
        <v>0.99900000000000011</v>
      </c>
      <c r="N65" s="62">
        <v>1.3320000000000001</v>
      </c>
      <c r="O65" s="62">
        <v>1.665</v>
      </c>
      <c r="P65" s="62">
        <v>1.7760000000000002</v>
      </c>
      <c r="Q65" s="62">
        <v>1.3320000000000001</v>
      </c>
      <c r="R65" s="62">
        <v>0.99900000000000011</v>
      </c>
      <c r="S65" s="62">
        <v>0.99900000000000011</v>
      </c>
      <c r="T65" s="62">
        <v>6.8820000000000006</v>
      </c>
      <c r="U65" s="62">
        <v>3.33</v>
      </c>
      <c r="V65" s="62">
        <v>2.9970000000000003</v>
      </c>
      <c r="W65" s="62">
        <v>4.4400000000000004</v>
      </c>
      <c r="X65" s="62">
        <v>4.5510000000000002</v>
      </c>
      <c r="Y65" s="62">
        <v>2.3310000000000004</v>
      </c>
      <c r="Z65" s="62">
        <v>1.665</v>
      </c>
      <c r="AA65" s="62">
        <v>0.77700000000000002</v>
      </c>
      <c r="AB65" s="62">
        <v>7.548</v>
      </c>
      <c r="AC65" s="62">
        <v>0</v>
      </c>
      <c r="AD65" s="62">
        <v>0</v>
      </c>
      <c r="AE65" s="62">
        <v>0.55500000000000005</v>
      </c>
      <c r="AF65" s="62">
        <v>0</v>
      </c>
      <c r="AG65" s="62">
        <v>0</v>
      </c>
      <c r="AH65" s="62">
        <v>0</v>
      </c>
      <c r="AI65" s="62">
        <v>0.77700000000000002</v>
      </c>
      <c r="AJ65" s="62">
        <v>0</v>
      </c>
      <c r="AK65" s="62">
        <v>0</v>
      </c>
      <c r="AL65" s="62">
        <v>0</v>
      </c>
      <c r="AM65" s="62">
        <v>0</v>
      </c>
      <c r="AN65" s="62">
        <v>0</v>
      </c>
      <c r="AO65" s="62">
        <v>0</v>
      </c>
      <c r="AP65" s="62">
        <v>0</v>
      </c>
      <c r="AQ65" s="62">
        <v>0.77700000000000002</v>
      </c>
      <c r="AR65" s="62">
        <v>0</v>
      </c>
      <c r="AS65" s="62">
        <v>0</v>
      </c>
      <c r="AT65" s="62">
        <v>0</v>
      </c>
      <c r="AU65" s="25">
        <f>SUM(K65:AT65)</f>
        <v>48.840000000000011</v>
      </c>
      <c r="AV65" s="26">
        <f>COUNTIF(K65:AT65,"&lt;&gt;0")</f>
        <v>21</v>
      </c>
      <c r="AW65" s="26">
        <f>COUNTIF(K65:AT65,"&gt;0.46")</f>
        <v>21</v>
      </c>
      <c r="AX65" s="26">
        <f>COUNTIF(K65:AT65,"&gt;0.9")</f>
        <v>17</v>
      </c>
      <c r="AY65" s="9" t="s">
        <v>195</v>
      </c>
      <c r="AZ65" s="6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1"/>
    </row>
    <row r="66" spans="1:93" x14ac:dyDescent="0.2">
      <c r="C66" s="34" t="s">
        <v>329</v>
      </c>
      <c r="D66" s="32" t="s">
        <v>330</v>
      </c>
      <c r="E66" s="9" t="s">
        <v>331</v>
      </c>
      <c r="F66" s="9" t="s">
        <v>332</v>
      </c>
      <c r="G66" s="9">
        <v>309</v>
      </c>
      <c r="H66" s="9" t="s">
        <v>333</v>
      </c>
      <c r="I66" s="9">
        <v>174.10820000000001</v>
      </c>
      <c r="J66" s="9" t="s">
        <v>57</v>
      </c>
      <c r="K66" s="62">
        <v>1.665</v>
      </c>
      <c r="L66" s="62">
        <v>1.2210000000000003</v>
      </c>
      <c r="M66" s="62">
        <v>1.665</v>
      </c>
      <c r="N66" s="62">
        <v>0.99900000000000011</v>
      </c>
      <c r="O66" s="62">
        <v>1.4430000000000003</v>
      </c>
      <c r="P66" s="62">
        <v>1.1100000000000001</v>
      </c>
      <c r="Q66" s="62">
        <v>0.99900000000000011</v>
      </c>
      <c r="R66" s="62">
        <v>1.1100000000000001</v>
      </c>
      <c r="S66" s="62">
        <v>1.1100000000000001</v>
      </c>
      <c r="T66" s="62">
        <v>0.88800000000000012</v>
      </c>
      <c r="U66" s="62">
        <v>1.4430000000000003</v>
      </c>
      <c r="V66" s="62">
        <v>1.554</v>
      </c>
      <c r="W66" s="62">
        <v>1.887</v>
      </c>
      <c r="X66" s="62">
        <v>1.3320000000000001</v>
      </c>
      <c r="Y66" s="62">
        <v>0.88800000000000012</v>
      </c>
      <c r="Z66" s="62">
        <v>0</v>
      </c>
      <c r="AA66" s="62">
        <v>1.1100000000000001</v>
      </c>
      <c r="AB66" s="62">
        <v>1.3320000000000001</v>
      </c>
      <c r="AC66" s="62">
        <v>0.44400000000000006</v>
      </c>
      <c r="AD66" s="62">
        <v>0.55500000000000005</v>
      </c>
      <c r="AE66" s="62">
        <v>0.77700000000000002</v>
      </c>
      <c r="AF66" s="62">
        <v>0.66600000000000004</v>
      </c>
      <c r="AG66" s="62">
        <v>0.44400000000000006</v>
      </c>
      <c r="AH66" s="62">
        <v>0.99900000000000011</v>
      </c>
      <c r="AI66" s="62">
        <v>1.2210000000000003</v>
      </c>
      <c r="AJ66" s="62">
        <v>0.44400000000000006</v>
      </c>
      <c r="AK66" s="62">
        <v>0</v>
      </c>
      <c r="AL66" s="62">
        <v>1.1100000000000001</v>
      </c>
      <c r="AM66" s="62">
        <v>0.88800000000000012</v>
      </c>
      <c r="AN66" s="62">
        <v>0.77700000000000002</v>
      </c>
      <c r="AO66" s="62">
        <v>1.7760000000000002</v>
      </c>
      <c r="AP66" s="62">
        <v>0</v>
      </c>
      <c r="AQ66" s="62">
        <v>1.2210000000000003</v>
      </c>
      <c r="AR66" s="62">
        <v>0.77700000000000002</v>
      </c>
      <c r="AS66" s="62">
        <v>4.3290000000000006</v>
      </c>
      <c r="AT66" s="62">
        <v>1.887</v>
      </c>
      <c r="AU66" s="25">
        <f>SUM(K66:AT66)</f>
        <v>40.071000000000005</v>
      </c>
      <c r="AV66" s="26">
        <f>COUNTIF(K66:AT66,"&lt;&gt;0")</f>
        <v>33</v>
      </c>
      <c r="AW66" s="26">
        <f>COUNTIF(K66:AT66,"&gt;0.46")</f>
        <v>30</v>
      </c>
      <c r="AX66" s="26">
        <f>COUNTIF(K66:AT66,"&gt;0.9")</f>
        <v>22</v>
      </c>
      <c r="AY66" s="9" t="s">
        <v>329</v>
      </c>
      <c r="AZ66" s="6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1"/>
    </row>
    <row r="67" spans="1:93" x14ac:dyDescent="0.2">
      <c r="C67" s="38" t="s">
        <v>264</v>
      </c>
      <c r="D67" s="32" t="s">
        <v>265</v>
      </c>
      <c r="E67" s="9" t="s">
        <v>266</v>
      </c>
      <c r="F67" s="9" t="s">
        <v>267</v>
      </c>
      <c r="G67" s="9">
        <v>1060</v>
      </c>
      <c r="H67" s="9" t="s">
        <v>268</v>
      </c>
      <c r="I67" s="9">
        <v>88.062100000000001</v>
      </c>
      <c r="J67" s="9" t="s">
        <v>57</v>
      </c>
      <c r="K67" s="62">
        <v>0</v>
      </c>
      <c r="L67" s="62">
        <v>0.44400000000000006</v>
      </c>
      <c r="M67" s="62">
        <v>0.77700000000000002</v>
      </c>
      <c r="N67" s="62">
        <v>0</v>
      </c>
      <c r="O67" s="62">
        <v>1.4430000000000003</v>
      </c>
      <c r="P67" s="62">
        <v>0.88800000000000012</v>
      </c>
      <c r="Q67" s="62">
        <v>0</v>
      </c>
      <c r="R67" s="62">
        <v>0</v>
      </c>
      <c r="S67" s="62">
        <v>0</v>
      </c>
      <c r="T67" s="62">
        <v>4.4400000000000004</v>
      </c>
      <c r="U67" s="62">
        <v>1.2210000000000003</v>
      </c>
      <c r="V67" s="62">
        <v>2.3310000000000004</v>
      </c>
      <c r="W67" s="62">
        <v>2.3310000000000004</v>
      </c>
      <c r="X67" s="62">
        <v>2.3310000000000004</v>
      </c>
      <c r="Y67" s="62">
        <v>1.665</v>
      </c>
      <c r="Z67" s="62">
        <v>0.44400000000000006</v>
      </c>
      <c r="AA67" s="62">
        <v>0.66600000000000004</v>
      </c>
      <c r="AB67" s="62">
        <v>3.9960000000000004</v>
      </c>
      <c r="AC67" s="62">
        <v>0.55500000000000005</v>
      </c>
      <c r="AD67" s="62">
        <v>0.55500000000000005</v>
      </c>
      <c r="AE67" s="62">
        <v>0.33300000000000002</v>
      </c>
      <c r="AF67" s="62">
        <v>0.55500000000000005</v>
      </c>
      <c r="AG67" s="62">
        <v>0.55500000000000005</v>
      </c>
      <c r="AH67" s="62">
        <v>0.33300000000000002</v>
      </c>
      <c r="AI67" s="62">
        <v>0.33300000000000002</v>
      </c>
      <c r="AJ67" s="62">
        <v>0.88800000000000012</v>
      </c>
      <c r="AK67" s="62">
        <v>0.33300000000000002</v>
      </c>
      <c r="AL67" s="62">
        <v>1.4430000000000003</v>
      </c>
      <c r="AM67" s="62">
        <v>0</v>
      </c>
      <c r="AN67" s="62">
        <v>0</v>
      </c>
      <c r="AO67" s="62">
        <v>2.3310000000000004</v>
      </c>
      <c r="AP67" s="62">
        <v>0.88800000000000012</v>
      </c>
      <c r="AQ67" s="62">
        <v>1.1100000000000001</v>
      </c>
      <c r="AR67" s="62">
        <v>1.3320000000000001</v>
      </c>
      <c r="AS67" s="62">
        <v>1.3320000000000001</v>
      </c>
      <c r="AT67" s="62">
        <v>2.109</v>
      </c>
      <c r="AU67" s="25">
        <f>SUM(K67:AT67)</f>
        <v>37.961999999999996</v>
      </c>
      <c r="AV67" s="26">
        <f>COUNTIF(K67:AT67,"&lt;&gt;0")</f>
        <v>29</v>
      </c>
      <c r="AW67" s="26">
        <f>COUNTIF(K67:AT67,"&gt;0.46")</f>
        <v>23</v>
      </c>
      <c r="AX67" s="26">
        <f>COUNTIF(K67:AT67,"&gt;0.9")</f>
        <v>14</v>
      </c>
      <c r="AY67" s="9" t="s">
        <v>264</v>
      </c>
      <c r="AZ67" s="6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1"/>
    </row>
    <row r="68" spans="1:93" ht="16" thickBot="1" x14ac:dyDescent="0.25">
      <c r="C68" s="43" t="s">
        <v>297</v>
      </c>
      <c r="D68" s="32" t="s">
        <v>298</v>
      </c>
      <c r="E68" s="9" t="s">
        <v>299</v>
      </c>
      <c r="F68" s="9" t="s">
        <v>300</v>
      </c>
      <c r="G68" s="9">
        <v>6057</v>
      </c>
      <c r="H68" s="9" t="s">
        <v>301</v>
      </c>
      <c r="I68" s="9">
        <v>181.1885</v>
      </c>
      <c r="J68" s="9" t="s">
        <v>57</v>
      </c>
      <c r="K68" s="62">
        <v>0.99900000000000011</v>
      </c>
      <c r="L68" s="62">
        <v>0.55500000000000005</v>
      </c>
      <c r="M68" s="62">
        <v>0</v>
      </c>
      <c r="N68" s="62">
        <v>0.88800000000000012</v>
      </c>
      <c r="O68" s="62">
        <v>1.1100000000000001</v>
      </c>
      <c r="P68" s="62">
        <v>0</v>
      </c>
      <c r="Q68" s="62">
        <v>0.88800000000000012</v>
      </c>
      <c r="R68" s="62">
        <v>0.33300000000000002</v>
      </c>
      <c r="S68" s="62">
        <v>0.33300000000000002</v>
      </c>
      <c r="T68" s="62">
        <v>0.99900000000000011</v>
      </c>
      <c r="U68" s="62">
        <v>0.77700000000000002</v>
      </c>
      <c r="V68" s="62">
        <v>0.77700000000000002</v>
      </c>
      <c r="W68" s="62">
        <v>0.77700000000000002</v>
      </c>
      <c r="X68" s="62">
        <v>1.2210000000000003</v>
      </c>
      <c r="Y68" s="62">
        <v>0.77700000000000002</v>
      </c>
      <c r="Z68" s="62">
        <v>1.2210000000000003</v>
      </c>
      <c r="AA68" s="62">
        <v>1.4430000000000003</v>
      </c>
      <c r="AB68" s="62">
        <v>1.7760000000000002</v>
      </c>
      <c r="AC68" s="62">
        <v>0.22200000000000003</v>
      </c>
      <c r="AD68" s="62">
        <v>0.22200000000000003</v>
      </c>
      <c r="AE68" s="62">
        <v>0.22200000000000003</v>
      </c>
      <c r="AF68" s="62">
        <v>0.66600000000000004</v>
      </c>
      <c r="AG68" s="62">
        <v>0.22200000000000003</v>
      </c>
      <c r="AH68" s="62">
        <v>0.55500000000000005</v>
      </c>
      <c r="AI68" s="62">
        <v>0.33300000000000002</v>
      </c>
      <c r="AJ68" s="62">
        <v>0.66600000000000004</v>
      </c>
      <c r="AK68" s="62">
        <v>0.66600000000000004</v>
      </c>
      <c r="AL68" s="62">
        <v>1.665</v>
      </c>
      <c r="AM68" s="62">
        <v>0.88800000000000012</v>
      </c>
      <c r="AN68" s="62">
        <v>0.88800000000000012</v>
      </c>
      <c r="AO68" s="62">
        <v>4.3290000000000006</v>
      </c>
      <c r="AP68" s="62">
        <v>0.77700000000000002</v>
      </c>
      <c r="AQ68" s="62">
        <v>1.887</v>
      </c>
      <c r="AR68" s="62">
        <v>1.554</v>
      </c>
      <c r="AS68" s="62">
        <v>4.5510000000000002</v>
      </c>
      <c r="AT68" s="62">
        <v>0.77700000000000002</v>
      </c>
      <c r="AU68" s="25">
        <f>SUM(K68:AT68)</f>
        <v>35.963999999999999</v>
      </c>
      <c r="AV68" s="26">
        <f>COUNTIF(K68:AT68,"&lt;&gt;0")</f>
        <v>34</v>
      </c>
      <c r="AW68" s="26">
        <f>COUNTIF(K68:AT68,"&gt;0.46")</f>
        <v>27</v>
      </c>
      <c r="AX68" s="26">
        <f>COUNTIF(K68:AT68,"&gt;0.9")</f>
        <v>12</v>
      </c>
      <c r="AY68" s="9" t="s">
        <v>297</v>
      </c>
      <c r="AZ68" s="6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1"/>
    </row>
    <row r="69" spans="1:93" x14ac:dyDescent="0.2">
      <c r="C69" s="1"/>
      <c r="D69" s="1"/>
      <c r="E69" s="1"/>
      <c r="F69" s="1"/>
      <c r="G69" s="1"/>
      <c r="H69" s="1"/>
      <c r="I69" s="1"/>
      <c r="J69" s="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29"/>
      <c r="AV69" s="30"/>
      <c r="AW69" s="30"/>
      <c r="AX69" s="30"/>
      <c r="AY69" s="1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1"/>
    </row>
    <row r="70" spans="1:93" x14ac:dyDescent="0.2">
      <c r="C70" s="1"/>
      <c r="D70" s="1"/>
      <c r="E70" s="1"/>
      <c r="F70" s="1"/>
      <c r="G70" s="1"/>
      <c r="H70" s="1"/>
      <c r="I70" s="1"/>
      <c r="J70" s="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29"/>
      <c r="AV70" s="30"/>
      <c r="AW70" s="30"/>
      <c r="AX70" s="30"/>
      <c r="AY70" s="1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1"/>
    </row>
    <row r="71" spans="1:93" x14ac:dyDescent="0.2">
      <c r="A71" t="s">
        <v>359</v>
      </c>
      <c r="C71" s="1" t="s">
        <v>360</v>
      </c>
      <c r="D71" s="1"/>
      <c r="E71" s="1"/>
      <c r="F71" s="1"/>
      <c r="G71" s="1"/>
      <c r="H71" s="1"/>
      <c r="I71" s="1"/>
      <c r="J71" s="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29"/>
      <c r="AV71" s="30"/>
      <c r="AW71" s="30"/>
      <c r="AX71" s="30"/>
      <c r="AY71" s="1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1"/>
    </row>
    <row r="72" spans="1:93" x14ac:dyDescent="0.2">
      <c r="C72" s="9" t="s">
        <v>181</v>
      </c>
      <c r="D72" s="9" t="s">
        <v>182</v>
      </c>
      <c r="E72" s="9" t="s">
        <v>183</v>
      </c>
      <c r="F72" s="9" t="s">
        <v>184</v>
      </c>
      <c r="G72" s="9">
        <v>6021</v>
      </c>
      <c r="H72" s="9" t="s">
        <v>185</v>
      </c>
      <c r="I72" s="9">
        <v>268.22609999999997</v>
      </c>
      <c r="J72" s="9" t="s">
        <v>57</v>
      </c>
      <c r="K72" s="62">
        <v>0.44400000000000006</v>
      </c>
      <c r="L72" s="62">
        <v>0.22200000000000003</v>
      </c>
      <c r="M72" s="62">
        <v>0</v>
      </c>
      <c r="N72" s="62">
        <v>0</v>
      </c>
      <c r="O72" s="62">
        <v>0.22200000000000003</v>
      </c>
      <c r="P72" s="62">
        <v>0.66600000000000004</v>
      </c>
      <c r="Q72" s="62">
        <v>0</v>
      </c>
      <c r="R72" s="62">
        <v>0</v>
      </c>
      <c r="S72" s="62">
        <v>0</v>
      </c>
      <c r="T72" s="62">
        <v>1.887</v>
      </c>
      <c r="U72" s="62">
        <v>1.4430000000000003</v>
      </c>
      <c r="V72" s="62">
        <v>2.7750000000000004</v>
      </c>
      <c r="W72" s="62">
        <v>2.2200000000000002</v>
      </c>
      <c r="X72" s="62">
        <v>1.554</v>
      </c>
      <c r="Y72" s="62">
        <v>1.554</v>
      </c>
      <c r="Z72" s="62">
        <v>0.66600000000000004</v>
      </c>
      <c r="AA72" s="62">
        <v>0.99900000000000011</v>
      </c>
      <c r="AB72" s="62">
        <v>3.1080000000000001</v>
      </c>
      <c r="AC72" s="62">
        <v>0</v>
      </c>
      <c r="AD72" s="62">
        <v>0</v>
      </c>
      <c r="AE72" s="62">
        <v>0</v>
      </c>
      <c r="AF72" s="62">
        <v>0</v>
      </c>
      <c r="AG72" s="62">
        <v>0</v>
      </c>
      <c r="AH72" s="62">
        <v>0</v>
      </c>
      <c r="AI72" s="62">
        <v>0</v>
      </c>
      <c r="AJ72" s="62">
        <v>0</v>
      </c>
      <c r="AK72" s="62">
        <v>0</v>
      </c>
      <c r="AL72" s="62">
        <v>1.1100000000000001</v>
      </c>
      <c r="AM72" s="62">
        <v>0</v>
      </c>
      <c r="AN72" s="62">
        <v>0</v>
      </c>
      <c r="AO72" s="62">
        <v>1.887</v>
      </c>
      <c r="AP72" s="62">
        <v>1.887</v>
      </c>
      <c r="AQ72" s="62">
        <v>1.887</v>
      </c>
      <c r="AR72" s="62">
        <v>0</v>
      </c>
      <c r="AS72" s="62">
        <v>0</v>
      </c>
      <c r="AT72" s="62">
        <v>1.7760000000000002</v>
      </c>
      <c r="AU72" s="25">
        <f>SUM(K72:AT72)</f>
        <v>26.307000000000002</v>
      </c>
      <c r="AV72" s="26">
        <f>COUNTIF(K72:AT72,"&lt;&gt;0")</f>
        <v>18</v>
      </c>
      <c r="AW72" s="26">
        <f>COUNTIF(K72:AT72,"&gt;0.46")</f>
        <v>15</v>
      </c>
      <c r="AX72" s="26">
        <f>COUNTIF(K72:AT72,"&gt;0.9")</f>
        <v>13</v>
      </c>
      <c r="AY72" s="9" t="s">
        <v>181</v>
      </c>
      <c r="AZ72" s="6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1"/>
    </row>
    <row r="73" spans="1:93" x14ac:dyDescent="0.2">
      <c r="C73" s="44" t="s">
        <v>186</v>
      </c>
      <c r="D73" s="9" t="s">
        <v>187</v>
      </c>
      <c r="E73" s="9" t="s">
        <v>188</v>
      </c>
      <c r="F73" s="9" t="s">
        <v>189</v>
      </c>
      <c r="G73" s="9">
        <v>6590</v>
      </c>
      <c r="H73" s="9" t="s">
        <v>115</v>
      </c>
      <c r="I73" s="9">
        <v>88.105099999999993</v>
      </c>
      <c r="J73" s="9" t="s">
        <v>57</v>
      </c>
      <c r="K73" s="62">
        <v>0.22200000000000003</v>
      </c>
      <c r="L73" s="62">
        <v>0.22200000000000003</v>
      </c>
      <c r="M73" s="62">
        <v>0.66600000000000004</v>
      </c>
      <c r="N73" s="62">
        <v>0.22200000000000003</v>
      </c>
      <c r="O73" s="62">
        <v>0.77700000000000002</v>
      </c>
      <c r="P73" s="62">
        <v>0.44400000000000006</v>
      </c>
      <c r="Q73" s="62">
        <v>0.44400000000000006</v>
      </c>
      <c r="R73" s="62">
        <v>0.11100000000000002</v>
      </c>
      <c r="S73" s="62">
        <v>0.22200000000000003</v>
      </c>
      <c r="T73" s="62">
        <v>1.1100000000000001</v>
      </c>
      <c r="U73" s="62">
        <v>0.66600000000000004</v>
      </c>
      <c r="V73" s="62">
        <v>0.44400000000000006</v>
      </c>
      <c r="W73" s="62">
        <v>0.99900000000000011</v>
      </c>
      <c r="X73" s="62">
        <v>0.99900000000000011</v>
      </c>
      <c r="Y73" s="62">
        <v>0.33300000000000002</v>
      </c>
      <c r="Z73" s="62">
        <v>0</v>
      </c>
      <c r="AA73" s="62">
        <v>0.22200000000000003</v>
      </c>
      <c r="AB73" s="62">
        <v>1.3320000000000001</v>
      </c>
      <c r="AC73" s="62">
        <v>0</v>
      </c>
      <c r="AD73" s="62">
        <v>0</v>
      </c>
      <c r="AE73" s="62">
        <v>0.22200000000000003</v>
      </c>
      <c r="AF73" s="62">
        <v>0</v>
      </c>
      <c r="AG73" s="62">
        <v>0</v>
      </c>
      <c r="AH73" s="62">
        <v>0</v>
      </c>
      <c r="AI73" s="62">
        <v>0.11100000000000002</v>
      </c>
      <c r="AJ73" s="62">
        <v>0.11100000000000002</v>
      </c>
      <c r="AK73" s="62">
        <v>0.66600000000000004</v>
      </c>
      <c r="AL73" s="62">
        <v>0.44400000000000006</v>
      </c>
      <c r="AM73" s="62">
        <v>0.33300000000000002</v>
      </c>
      <c r="AN73" s="62">
        <v>0.22200000000000003</v>
      </c>
      <c r="AO73" s="62">
        <v>0.77700000000000002</v>
      </c>
      <c r="AP73" s="62">
        <v>0.55500000000000005</v>
      </c>
      <c r="AQ73" s="62">
        <v>0.55500000000000005</v>
      </c>
      <c r="AR73" s="62">
        <v>0</v>
      </c>
      <c r="AS73" s="62">
        <v>0</v>
      </c>
      <c r="AT73" s="62">
        <v>0.77700000000000002</v>
      </c>
      <c r="AU73" s="25">
        <f>SUM(K73:AT73)</f>
        <v>14.208000000000002</v>
      </c>
      <c r="AV73" s="26">
        <f>COUNTIF(K73:AT73,"&lt;&gt;0")</f>
        <v>28</v>
      </c>
      <c r="AW73" s="26">
        <f>COUNTIF(K73:AT73,"&gt;0.46")</f>
        <v>12</v>
      </c>
      <c r="AX73" s="26">
        <f>COUNTIF(K73:AT73,"&gt;0.9")</f>
        <v>4</v>
      </c>
      <c r="AY73" s="9" t="s">
        <v>186</v>
      </c>
      <c r="AZ73" s="6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1"/>
    </row>
    <row r="74" spans="1:93" x14ac:dyDescent="0.2">
      <c r="C74" s="44" t="s">
        <v>166</v>
      </c>
      <c r="D74" s="9" t="s">
        <v>167</v>
      </c>
      <c r="E74" s="9" t="s">
        <v>168</v>
      </c>
      <c r="F74" s="9" t="s">
        <v>169</v>
      </c>
      <c r="G74" s="9">
        <v>743</v>
      </c>
      <c r="H74" s="9" t="s">
        <v>170</v>
      </c>
      <c r="I74" s="9">
        <v>132.1146</v>
      </c>
      <c r="J74" s="9" t="s">
        <v>57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2">
        <v>0</v>
      </c>
      <c r="X74" s="62">
        <v>0</v>
      </c>
      <c r="Y74" s="62">
        <v>0</v>
      </c>
      <c r="Z74" s="62">
        <v>0</v>
      </c>
      <c r="AA74" s="62">
        <v>0</v>
      </c>
      <c r="AB74" s="62">
        <v>0</v>
      </c>
      <c r="AC74" s="62">
        <v>0</v>
      </c>
      <c r="AD74" s="62">
        <v>0</v>
      </c>
      <c r="AE74" s="62">
        <v>0</v>
      </c>
      <c r="AF74" s="62">
        <v>0</v>
      </c>
      <c r="AG74" s="62">
        <v>0</v>
      </c>
      <c r="AH74" s="62">
        <v>0</v>
      </c>
      <c r="AI74" s="62">
        <v>0.77700000000000002</v>
      </c>
      <c r="AJ74" s="62">
        <v>0.77700000000000002</v>
      </c>
      <c r="AK74" s="62">
        <v>0</v>
      </c>
      <c r="AL74" s="62">
        <v>0</v>
      </c>
      <c r="AM74" s="62">
        <v>0</v>
      </c>
      <c r="AN74" s="62">
        <v>0</v>
      </c>
      <c r="AO74" s="62">
        <v>0</v>
      </c>
      <c r="AP74" s="62">
        <v>0</v>
      </c>
      <c r="AQ74" s="62">
        <v>0</v>
      </c>
      <c r="AR74" s="62">
        <v>0</v>
      </c>
      <c r="AS74" s="62">
        <v>0</v>
      </c>
      <c r="AT74" s="62">
        <v>5.7720000000000011</v>
      </c>
      <c r="AU74" s="25">
        <f>SUM(K74:AT74)</f>
        <v>7.3260000000000014</v>
      </c>
      <c r="AV74" s="26">
        <f>COUNTIF(K74:AT74,"&lt;&gt;0")</f>
        <v>3</v>
      </c>
      <c r="AW74" s="26">
        <f>COUNTIF(K74:AT74,"&gt;0.46")</f>
        <v>3</v>
      </c>
      <c r="AX74" s="26">
        <f>COUNTIF(K74:AT74,"&gt;0.9")</f>
        <v>1</v>
      </c>
      <c r="AY74" s="9" t="s">
        <v>166</v>
      </c>
      <c r="AZ74" s="6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1"/>
    </row>
    <row r="81" spans="1:93" x14ac:dyDescent="0.2">
      <c r="BC81" s="17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</row>
    <row r="82" spans="1:93" x14ac:dyDescent="0.2">
      <c r="CN82" s="2"/>
      <c r="CO82" s="1"/>
    </row>
    <row r="83" spans="1:93" x14ac:dyDescent="0.2">
      <c r="CN83" s="2"/>
      <c r="CO83" s="1"/>
    </row>
    <row r="84" spans="1:93" x14ac:dyDescent="0.2">
      <c r="A84" t="s">
        <v>367</v>
      </c>
      <c r="CN84" s="2"/>
      <c r="CO84" s="1"/>
    </row>
    <row r="85" spans="1:93" x14ac:dyDescent="0.2">
      <c r="CN85" s="2"/>
      <c r="CO85" s="1"/>
    </row>
    <row r="86" spans="1:93" x14ac:dyDescent="0.2">
      <c r="A86" s="6" t="s">
        <v>336</v>
      </c>
      <c r="B86" s="16" t="s">
        <v>335</v>
      </c>
      <c r="C86" s="1" t="s">
        <v>128</v>
      </c>
      <c r="D86" s="1" t="s">
        <v>129</v>
      </c>
      <c r="E86" s="1" t="s">
        <v>130</v>
      </c>
      <c r="F86" s="1" t="s">
        <v>131</v>
      </c>
      <c r="G86" s="1">
        <v>702</v>
      </c>
      <c r="H86" s="1" t="s">
        <v>132</v>
      </c>
      <c r="I86" s="1">
        <v>46.068399999999997</v>
      </c>
      <c r="J86" s="1" t="s">
        <v>57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/>
      <c r="AV86" s="2"/>
      <c r="AW86" s="2"/>
      <c r="AX86" s="2"/>
      <c r="CN86" s="2"/>
      <c r="CO86" s="1"/>
    </row>
    <row r="87" spans="1:93" x14ac:dyDescent="0.2">
      <c r="A87" s="6" t="s">
        <v>336</v>
      </c>
      <c r="B87" s="16" t="s">
        <v>335</v>
      </c>
      <c r="C87" s="1" t="s">
        <v>229</v>
      </c>
      <c r="D87" s="1" t="s">
        <v>230</v>
      </c>
      <c r="E87" s="1" t="s">
        <v>231</v>
      </c>
      <c r="F87" s="1" t="s">
        <v>232</v>
      </c>
      <c r="G87" s="1">
        <v>887</v>
      </c>
      <c r="H87" s="1" t="s">
        <v>233</v>
      </c>
      <c r="I87" s="1">
        <v>32.041899999999998</v>
      </c>
      <c r="J87" s="1" t="s">
        <v>57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/>
      <c r="AV87" s="2"/>
      <c r="AW87" s="2"/>
      <c r="AX87" s="2"/>
      <c r="CN87" s="2"/>
      <c r="CO87" s="20"/>
    </row>
    <row r="88" spans="1:93" x14ac:dyDescent="0.2">
      <c r="CN88" s="2"/>
      <c r="CO88" s="1"/>
    </row>
    <row r="89" spans="1:93" x14ac:dyDescent="0.2">
      <c r="B89" s="36" t="s">
        <v>338</v>
      </c>
      <c r="C89" s="1" t="s">
        <v>126</v>
      </c>
      <c r="G89" s="1">
        <v>16217602</v>
      </c>
      <c r="H89" s="1" t="s">
        <v>127</v>
      </c>
      <c r="I89" s="1">
        <v>202.37690000000001</v>
      </c>
      <c r="J89" s="1" t="s">
        <v>57</v>
      </c>
      <c r="K89" s="2">
        <v>499.8</v>
      </c>
      <c r="L89" s="2">
        <v>499.8</v>
      </c>
      <c r="M89" s="2">
        <v>499.8</v>
      </c>
      <c r="N89" s="2">
        <v>499.8</v>
      </c>
      <c r="O89" s="2">
        <v>499.5</v>
      </c>
      <c r="P89" s="2">
        <v>499.5</v>
      </c>
      <c r="Q89" s="2">
        <v>499.8</v>
      </c>
      <c r="R89" s="2">
        <v>499.8</v>
      </c>
      <c r="S89" s="2">
        <v>499.8</v>
      </c>
      <c r="T89" s="2">
        <v>499.8</v>
      </c>
      <c r="U89" s="2">
        <v>499.8</v>
      </c>
      <c r="V89" s="2">
        <v>499.8</v>
      </c>
      <c r="W89" s="2">
        <v>499.8</v>
      </c>
      <c r="X89" s="2">
        <v>499.8</v>
      </c>
      <c r="Y89" s="2">
        <v>499.8</v>
      </c>
      <c r="Z89" s="2">
        <v>499.8</v>
      </c>
      <c r="AA89" s="2">
        <v>499.8</v>
      </c>
      <c r="AB89" s="2">
        <v>499.8</v>
      </c>
      <c r="AC89" s="2">
        <v>499.7</v>
      </c>
      <c r="AD89" s="2">
        <v>499.7</v>
      </c>
      <c r="AE89" s="2">
        <v>499.7</v>
      </c>
      <c r="AF89" s="2">
        <v>499.7</v>
      </c>
      <c r="AG89" s="2">
        <v>499.7</v>
      </c>
      <c r="AH89" s="2">
        <v>499.7</v>
      </c>
      <c r="AI89" s="2">
        <v>500</v>
      </c>
      <c r="AJ89" s="2">
        <v>499.8</v>
      </c>
      <c r="AK89" s="2">
        <v>499.8</v>
      </c>
      <c r="AL89" s="2">
        <v>499.9</v>
      </c>
      <c r="AM89" s="2">
        <v>499.9</v>
      </c>
      <c r="AN89" s="2">
        <v>499.9</v>
      </c>
      <c r="AO89" s="2">
        <v>499.9</v>
      </c>
      <c r="AP89" s="2">
        <v>499.9</v>
      </c>
      <c r="AQ89" s="2">
        <v>499.9</v>
      </c>
      <c r="AR89" s="2">
        <v>499.9</v>
      </c>
      <c r="AS89" s="2">
        <v>499.9</v>
      </c>
      <c r="AT89" s="2">
        <v>499.9</v>
      </c>
      <c r="AU89" s="2"/>
      <c r="AV89" s="2"/>
      <c r="AW89" s="2"/>
      <c r="AX89" s="2"/>
      <c r="CN89" s="2"/>
      <c r="CO89" s="1"/>
    </row>
    <row r="90" spans="1:93" x14ac:dyDescent="0.2">
      <c r="CN90" s="2"/>
      <c r="CO90" s="1"/>
    </row>
    <row r="91" spans="1:93" x14ac:dyDescent="0.2">
      <c r="CN91" s="2"/>
      <c r="CO91" s="1"/>
    </row>
    <row r="92" spans="1:93" x14ac:dyDescent="0.2">
      <c r="CN92" s="2"/>
      <c r="CO92" s="1"/>
    </row>
    <row r="93" spans="1:93" x14ac:dyDescent="0.2">
      <c r="CN93" s="2"/>
      <c r="CO93" s="1"/>
    </row>
    <row r="94" spans="1:93" x14ac:dyDescent="0.2">
      <c r="CN94" s="2"/>
      <c r="CO94" s="1"/>
    </row>
    <row r="95" spans="1:93" x14ac:dyDescent="0.2">
      <c r="CN95" s="2"/>
      <c r="CO95" s="1"/>
    </row>
    <row r="96" spans="1:93" x14ac:dyDescent="0.2">
      <c r="CN96" s="2"/>
      <c r="CO96" s="1"/>
    </row>
    <row r="97" spans="11:93" x14ac:dyDescent="0.2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0"/>
      <c r="CN97" s="2"/>
      <c r="CO97" s="20"/>
    </row>
    <row r="98" spans="11:93" x14ac:dyDescent="0.2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0"/>
      <c r="CN98" s="2"/>
      <c r="CO98" s="20"/>
    </row>
    <row r="99" spans="11:93" x14ac:dyDescent="0.2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0"/>
      <c r="CN99" s="2"/>
      <c r="CO99" s="1"/>
    </row>
    <row r="100" spans="11:93" x14ac:dyDescent="0.2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0"/>
      <c r="CN100" s="2"/>
      <c r="CO100" s="1"/>
    </row>
    <row r="101" spans="11:93" x14ac:dyDescent="0.2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0"/>
      <c r="CN101" s="2"/>
      <c r="CO101" s="1"/>
    </row>
    <row r="102" spans="11:93" x14ac:dyDescent="0.2">
      <c r="CN102" s="2"/>
      <c r="CO102" s="1"/>
    </row>
    <row r="103" spans="11:93" x14ac:dyDescent="0.2">
      <c r="CN103" s="2"/>
      <c r="CO103" s="1"/>
    </row>
    <row r="104" spans="11:93" x14ac:dyDescent="0.2">
      <c r="CN104" s="2"/>
      <c r="CO104" s="1"/>
    </row>
    <row r="105" spans="11:93" x14ac:dyDescent="0.2">
      <c r="CN105" s="2"/>
      <c r="CO105" s="1"/>
    </row>
    <row r="106" spans="11:93" x14ac:dyDescent="0.2">
      <c r="CN106" s="2"/>
      <c r="CO106" s="1"/>
    </row>
    <row r="107" spans="11:93" x14ac:dyDescent="0.2"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CN107" s="2"/>
      <c r="CO107" s="1"/>
    </row>
    <row r="108" spans="11:93" x14ac:dyDescent="0.2"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CN108" s="2"/>
      <c r="CO108" s="1"/>
    </row>
    <row r="109" spans="11:93" x14ac:dyDescent="0.2"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CN109" s="2"/>
      <c r="CO109" s="1"/>
    </row>
    <row r="110" spans="11:93" x14ac:dyDescent="0.2"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CN110" s="2"/>
      <c r="CO110" s="1"/>
    </row>
    <row r="111" spans="11:93" x14ac:dyDescent="0.2"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CN111" s="2"/>
      <c r="CO111" s="1"/>
    </row>
    <row r="112" spans="11:93" x14ac:dyDescent="0.2">
      <c r="CN112" s="2"/>
      <c r="CO112" s="1"/>
    </row>
    <row r="113" spans="11:93" x14ac:dyDescent="0.2">
      <c r="CN113" s="2"/>
      <c r="CO113" s="1"/>
    </row>
    <row r="114" spans="11:93" x14ac:dyDescent="0.2">
      <c r="CN114" s="2"/>
      <c r="CO114" s="1"/>
    </row>
    <row r="115" spans="11:93" x14ac:dyDescent="0.2">
      <c r="CN115" s="2"/>
      <c r="CO115" s="1"/>
    </row>
    <row r="116" spans="11:93" x14ac:dyDescent="0.2">
      <c r="CN116" s="2"/>
      <c r="CO116" s="1"/>
    </row>
    <row r="117" spans="11:93" x14ac:dyDescent="0.2">
      <c r="AY117" s="20"/>
      <c r="CN117" s="2"/>
      <c r="CO117" s="1"/>
    </row>
    <row r="118" spans="11:93" x14ac:dyDescent="0.2">
      <c r="AY118" s="20"/>
      <c r="CN118" s="2"/>
      <c r="CO118" s="1"/>
    </row>
    <row r="119" spans="11:93" x14ac:dyDescent="0.2">
      <c r="AY119" s="20"/>
      <c r="CN119" s="2"/>
      <c r="CO119" s="1"/>
    </row>
    <row r="120" spans="11:93" x14ac:dyDescent="0.2">
      <c r="AY120" s="20"/>
      <c r="CN120" s="2"/>
      <c r="CO120" s="1"/>
    </row>
    <row r="121" spans="11:93" x14ac:dyDescent="0.2">
      <c r="AY121" s="20"/>
      <c r="CN121" s="2"/>
      <c r="CO121" s="20"/>
    </row>
    <row r="122" spans="11:93" x14ac:dyDescent="0.2">
      <c r="CN122" s="2"/>
      <c r="CO122" s="20"/>
    </row>
    <row r="123" spans="11:93" x14ac:dyDescent="0.2">
      <c r="CN123" s="2"/>
      <c r="CO123" s="1"/>
    </row>
    <row r="124" spans="11:93" x14ac:dyDescent="0.2">
      <c r="CN124" s="2"/>
      <c r="CO124" s="1"/>
    </row>
    <row r="125" spans="11:93" x14ac:dyDescent="0.2">
      <c r="CN125" s="2"/>
      <c r="CO125" s="1"/>
    </row>
    <row r="126" spans="11:93" x14ac:dyDescent="0.2">
      <c r="CN126" s="2"/>
      <c r="CO126" s="1"/>
    </row>
    <row r="127" spans="11:93" x14ac:dyDescent="0.2"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0"/>
      <c r="CN127" s="2"/>
      <c r="CO127" s="1"/>
    </row>
    <row r="128" spans="11:93" x14ac:dyDescent="0.2"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0"/>
      <c r="CN128" s="2"/>
      <c r="CO128" s="1"/>
    </row>
    <row r="129" spans="11:93" x14ac:dyDescent="0.2"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0"/>
      <c r="CN129" s="2"/>
      <c r="CO129" s="1"/>
    </row>
    <row r="130" spans="11:93" x14ac:dyDescent="0.2"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0"/>
      <c r="CN130" s="2"/>
      <c r="CO130" s="1"/>
    </row>
    <row r="131" spans="11:93" x14ac:dyDescent="0.2"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0"/>
      <c r="CN131" s="2"/>
      <c r="CO131" s="1"/>
    </row>
    <row r="132" spans="11:93" x14ac:dyDescent="0.2">
      <c r="CN132" s="2"/>
      <c r="CO132" s="1"/>
    </row>
    <row r="133" spans="11:93" x14ac:dyDescent="0.2">
      <c r="CN133" s="2"/>
      <c r="CO133" s="1"/>
    </row>
    <row r="134" spans="11:93" x14ac:dyDescent="0.2">
      <c r="CN134" s="2"/>
      <c r="CO134" s="1"/>
    </row>
    <row r="135" spans="11:93" x14ac:dyDescent="0.2">
      <c r="CN135" s="2"/>
      <c r="CO135" s="1"/>
    </row>
    <row r="136" spans="11:93" x14ac:dyDescent="0.2">
      <c r="CN136" s="2"/>
      <c r="CO136" s="1"/>
    </row>
    <row r="137" spans="11:93" x14ac:dyDescent="0.2">
      <c r="CN137" s="2"/>
      <c r="CO137" s="1"/>
    </row>
    <row r="141" spans="11:93" x14ac:dyDescent="0.2">
      <c r="BC141" s="17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</row>
    <row r="142" spans="11:93" x14ac:dyDescent="0.2"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1"/>
    </row>
    <row r="143" spans="11:93" x14ac:dyDescent="0.2"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1"/>
    </row>
    <row r="144" spans="11:93" x14ac:dyDescent="0.2"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1"/>
    </row>
    <row r="145" spans="56:93" x14ac:dyDescent="0.2"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1"/>
    </row>
    <row r="146" spans="56:93" x14ac:dyDescent="0.2"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1"/>
    </row>
    <row r="147" spans="56:93" x14ac:dyDescent="0.2"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"/>
      <c r="CO147" s="20"/>
    </row>
    <row r="148" spans="56:93" x14ac:dyDescent="0.2"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1"/>
    </row>
    <row r="149" spans="56:93" x14ac:dyDescent="0.2"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1"/>
    </row>
    <row r="150" spans="56:93" x14ac:dyDescent="0.2"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1"/>
    </row>
    <row r="151" spans="56:93" x14ac:dyDescent="0.2"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1"/>
    </row>
    <row r="152" spans="56:93" x14ac:dyDescent="0.2"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1"/>
    </row>
    <row r="153" spans="56:93" x14ac:dyDescent="0.2"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1"/>
    </row>
    <row r="154" spans="56:93" x14ac:dyDescent="0.2"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1"/>
    </row>
    <row r="155" spans="56:93" x14ac:dyDescent="0.2"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1"/>
    </row>
    <row r="156" spans="56:93" x14ac:dyDescent="0.2"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1"/>
    </row>
    <row r="157" spans="56:93" x14ac:dyDescent="0.2"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"/>
      <c r="CO157" s="20"/>
    </row>
    <row r="158" spans="56:93" x14ac:dyDescent="0.2"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"/>
      <c r="CO158" s="20"/>
    </row>
    <row r="159" spans="56:93" x14ac:dyDescent="0.2"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1"/>
    </row>
    <row r="160" spans="56:93" x14ac:dyDescent="0.2"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1"/>
    </row>
    <row r="161" spans="56:93" x14ac:dyDescent="0.2"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1"/>
    </row>
    <row r="162" spans="56:93" x14ac:dyDescent="0.2"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1"/>
    </row>
    <row r="163" spans="56:93" x14ac:dyDescent="0.2"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1"/>
    </row>
    <row r="164" spans="56:93" x14ac:dyDescent="0.2"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1"/>
    </row>
    <row r="165" spans="56:93" x14ac:dyDescent="0.2"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1"/>
    </row>
    <row r="166" spans="56:93" x14ac:dyDescent="0.2"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1"/>
    </row>
    <row r="167" spans="56:93" x14ac:dyDescent="0.2"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1"/>
    </row>
    <row r="168" spans="56:93" x14ac:dyDescent="0.2"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1"/>
    </row>
    <row r="169" spans="56:93" x14ac:dyDescent="0.2"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1"/>
    </row>
    <row r="170" spans="56:93" x14ac:dyDescent="0.2"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1"/>
    </row>
    <row r="171" spans="56:93" x14ac:dyDescent="0.2"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1"/>
    </row>
    <row r="172" spans="56:93" x14ac:dyDescent="0.2"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1"/>
    </row>
    <row r="173" spans="56:93" x14ac:dyDescent="0.2"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1"/>
    </row>
    <row r="174" spans="56:93" x14ac:dyDescent="0.2"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1"/>
    </row>
    <row r="175" spans="56:93" x14ac:dyDescent="0.2"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1"/>
    </row>
    <row r="176" spans="56:93" x14ac:dyDescent="0.2"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1"/>
    </row>
    <row r="177" spans="56:93" x14ac:dyDescent="0.2"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1"/>
    </row>
    <row r="178" spans="56:93" x14ac:dyDescent="0.2"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1"/>
    </row>
    <row r="179" spans="56:93" x14ac:dyDescent="0.2"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1"/>
    </row>
    <row r="180" spans="56:93" x14ac:dyDescent="0.2"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1"/>
    </row>
    <row r="181" spans="56:93" x14ac:dyDescent="0.2"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"/>
      <c r="CO181" s="20"/>
    </row>
    <row r="182" spans="56:93" x14ac:dyDescent="0.2"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"/>
      <c r="CO182" s="20"/>
    </row>
    <row r="183" spans="56:93" x14ac:dyDescent="0.2"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1"/>
    </row>
    <row r="184" spans="56:93" x14ac:dyDescent="0.2"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1"/>
    </row>
    <row r="185" spans="56:93" x14ac:dyDescent="0.2"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1"/>
    </row>
    <row r="186" spans="56:93" x14ac:dyDescent="0.2"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1"/>
    </row>
    <row r="187" spans="56:93" x14ac:dyDescent="0.2"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1"/>
    </row>
    <row r="188" spans="56:93" x14ac:dyDescent="0.2"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1"/>
    </row>
    <row r="189" spans="56:93" x14ac:dyDescent="0.2"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1"/>
    </row>
    <row r="190" spans="56:93" x14ac:dyDescent="0.2"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1"/>
    </row>
    <row r="191" spans="56:93" x14ac:dyDescent="0.2"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1"/>
    </row>
    <row r="192" spans="56:93" x14ac:dyDescent="0.2"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1"/>
    </row>
    <row r="193" spans="55:93" x14ac:dyDescent="0.2"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1"/>
    </row>
    <row r="194" spans="55:93" x14ac:dyDescent="0.2"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1"/>
    </row>
    <row r="195" spans="55:93" x14ac:dyDescent="0.2"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1"/>
    </row>
    <row r="196" spans="55:93" x14ac:dyDescent="0.2"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1"/>
    </row>
    <row r="197" spans="55:93" x14ac:dyDescent="0.2"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1"/>
    </row>
    <row r="206" spans="55:93" x14ac:dyDescent="0.2">
      <c r="BC206" s="17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</row>
    <row r="207" spans="55:93" x14ac:dyDescent="0.2"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1"/>
    </row>
    <row r="208" spans="55:93" x14ac:dyDescent="0.2"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1"/>
    </row>
    <row r="209" spans="56:93" x14ac:dyDescent="0.2"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1"/>
    </row>
    <row r="210" spans="56:93" x14ac:dyDescent="0.2"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1"/>
    </row>
    <row r="211" spans="56:93" x14ac:dyDescent="0.2"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1"/>
    </row>
    <row r="212" spans="56:93" x14ac:dyDescent="0.2"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"/>
      <c r="CO212" s="20"/>
    </row>
    <row r="213" spans="56:93" x14ac:dyDescent="0.2"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1"/>
    </row>
    <row r="214" spans="56:93" x14ac:dyDescent="0.2"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1"/>
    </row>
    <row r="215" spans="56:93" x14ac:dyDescent="0.2"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1"/>
    </row>
    <row r="216" spans="56:93" x14ac:dyDescent="0.2"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1"/>
    </row>
    <row r="217" spans="56:93" x14ac:dyDescent="0.2"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1"/>
    </row>
    <row r="218" spans="56:93" x14ac:dyDescent="0.2"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1"/>
    </row>
    <row r="219" spans="56:93" x14ac:dyDescent="0.2"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1"/>
    </row>
    <row r="220" spans="56:93" x14ac:dyDescent="0.2"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1"/>
    </row>
    <row r="221" spans="56:93" x14ac:dyDescent="0.2"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1"/>
    </row>
    <row r="222" spans="56:93" x14ac:dyDescent="0.2"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"/>
      <c r="CO222" s="20"/>
    </row>
    <row r="223" spans="56:93" x14ac:dyDescent="0.2"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"/>
      <c r="CO223" s="20"/>
    </row>
    <row r="224" spans="56:93" x14ac:dyDescent="0.2"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1"/>
    </row>
    <row r="225" spans="56:93" x14ac:dyDescent="0.2"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1"/>
    </row>
    <row r="226" spans="56:93" x14ac:dyDescent="0.2"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1"/>
    </row>
    <row r="227" spans="56:93" x14ac:dyDescent="0.2"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1"/>
    </row>
    <row r="228" spans="56:93" x14ac:dyDescent="0.2"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1"/>
    </row>
    <row r="229" spans="56:93" x14ac:dyDescent="0.2"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1"/>
    </row>
    <row r="230" spans="56:93" x14ac:dyDescent="0.2"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1"/>
    </row>
    <row r="231" spans="56:93" x14ac:dyDescent="0.2"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1"/>
    </row>
    <row r="232" spans="56:93" x14ac:dyDescent="0.2"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1"/>
    </row>
    <row r="233" spans="56:93" x14ac:dyDescent="0.2"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1"/>
    </row>
    <row r="234" spans="56:93" x14ac:dyDescent="0.2"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1"/>
    </row>
    <row r="235" spans="56:93" x14ac:dyDescent="0.2"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1"/>
    </row>
    <row r="236" spans="56:93" x14ac:dyDescent="0.2"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1"/>
    </row>
    <row r="237" spans="56:93" x14ac:dyDescent="0.2"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1"/>
    </row>
    <row r="238" spans="56:93" x14ac:dyDescent="0.2"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1"/>
    </row>
    <row r="239" spans="56:93" x14ac:dyDescent="0.2"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1"/>
    </row>
    <row r="240" spans="56:93" x14ac:dyDescent="0.2"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1"/>
    </row>
    <row r="241" spans="56:93" x14ac:dyDescent="0.2"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1"/>
    </row>
    <row r="242" spans="56:93" x14ac:dyDescent="0.2"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1"/>
    </row>
    <row r="243" spans="56:93" x14ac:dyDescent="0.2"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1"/>
    </row>
    <row r="244" spans="56:93" x14ac:dyDescent="0.2"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1"/>
    </row>
    <row r="245" spans="56:93" x14ac:dyDescent="0.2"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1"/>
    </row>
    <row r="246" spans="56:93" x14ac:dyDescent="0.2"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"/>
      <c r="CO246" s="20"/>
    </row>
    <row r="247" spans="56:93" x14ac:dyDescent="0.2"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"/>
      <c r="CO247" s="20"/>
    </row>
    <row r="248" spans="56:93" x14ac:dyDescent="0.2"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1"/>
    </row>
    <row r="249" spans="56:93" x14ac:dyDescent="0.2"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1"/>
    </row>
    <row r="250" spans="56:93" x14ac:dyDescent="0.2"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1"/>
    </row>
    <row r="251" spans="56:93" x14ac:dyDescent="0.2"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1"/>
    </row>
    <row r="252" spans="56:93" x14ac:dyDescent="0.2"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1"/>
    </row>
    <row r="253" spans="56:93" x14ac:dyDescent="0.2"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1"/>
    </row>
    <row r="254" spans="56:93" x14ac:dyDescent="0.2"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1"/>
    </row>
    <row r="255" spans="56:93" x14ac:dyDescent="0.2"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1"/>
    </row>
    <row r="256" spans="56:93" x14ac:dyDescent="0.2"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1"/>
    </row>
    <row r="257" spans="56:93" x14ac:dyDescent="0.2"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1"/>
    </row>
    <row r="258" spans="56:93" x14ac:dyDescent="0.2"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1"/>
    </row>
    <row r="259" spans="56:93" x14ac:dyDescent="0.2"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1"/>
    </row>
    <row r="260" spans="56:93" x14ac:dyDescent="0.2"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1"/>
    </row>
    <row r="261" spans="56:93" x14ac:dyDescent="0.2"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1"/>
    </row>
    <row r="262" spans="56:93" x14ac:dyDescent="0.2"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1"/>
    </row>
  </sheetData>
  <mergeCells count="4">
    <mergeCell ref="K10:S10"/>
    <mergeCell ref="T10:AB10"/>
    <mergeCell ref="AC10:AK10"/>
    <mergeCell ref="AL10:AT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B1EE-572C-4CB2-868B-3F00D6ED1FF0}">
  <dimension ref="A1:CO262"/>
  <sheetViews>
    <sheetView topLeftCell="A25" zoomScale="80" zoomScaleNormal="80" workbookViewId="0">
      <selection activeCell="R29" sqref="R29"/>
    </sheetView>
  </sheetViews>
  <sheetFormatPr baseColWidth="10" defaultColWidth="21.6640625" defaultRowHeight="15" x14ac:dyDescent="0.2"/>
  <cols>
    <col min="3" max="3" width="30.6640625" customWidth="1"/>
    <col min="4" max="10" width="8.6640625" customWidth="1"/>
    <col min="11" max="50" width="12.6640625" customWidth="1"/>
    <col min="51" max="51" width="27" customWidth="1"/>
    <col min="52" max="52" width="34.5" customWidth="1"/>
    <col min="56" max="91" width="14.6640625" customWidth="1"/>
    <col min="92" max="92" width="21.6640625" customWidth="1"/>
  </cols>
  <sheetData>
    <row r="1" spans="1:93" x14ac:dyDescent="0.2">
      <c r="C1" s="1" t="s">
        <v>0</v>
      </c>
    </row>
    <row r="2" spans="1:93" x14ac:dyDescent="0.2">
      <c r="C2" s="1" t="s">
        <v>1</v>
      </c>
      <c r="D2" s="1"/>
    </row>
    <row r="3" spans="1:93" x14ac:dyDescent="0.2">
      <c r="C3" s="1" t="s">
        <v>2</v>
      </c>
    </row>
    <row r="4" spans="1:93" ht="16" thickBot="1" x14ac:dyDescent="0.25">
      <c r="C4" s="1" t="s">
        <v>3</v>
      </c>
      <c r="D4" s="1"/>
    </row>
    <row r="5" spans="1:93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93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/>
      <c r="AV6" s="1"/>
      <c r="AW6" s="1"/>
      <c r="AX6" s="1"/>
    </row>
    <row r="7" spans="1:93" hidden="1" x14ac:dyDescent="0.2">
      <c r="C7" s="1" t="s">
        <v>49</v>
      </c>
    </row>
    <row r="8" spans="1:93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/>
      <c r="AV8" s="1"/>
      <c r="AW8" s="1"/>
      <c r="AX8" s="1"/>
    </row>
    <row r="9" spans="1:93" hidden="1" x14ac:dyDescent="0.2">
      <c r="C9" s="1" t="s">
        <v>52</v>
      </c>
    </row>
    <row r="10" spans="1:93" ht="16" thickBot="1" x14ac:dyDescent="0.25">
      <c r="C10" s="1"/>
      <c r="K10" s="75" t="s">
        <v>364</v>
      </c>
      <c r="L10" s="76"/>
      <c r="M10" s="76"/>
      <c r="N10" s="76"/>
      <c r="O10" s="76"/>
      <c r="P10" s="76"/>
      <c r="Q10" s="76"/>
      <c r="R10" s="76"/>
      <c r="S10" s="77"/>
      <c r="T10" s="78" t="s">
        <v>363</v>
      </c>
      <c r="U10" s="79"/>
      <c r="V10" s="79"/>
      <c r="W10" s="79"/>
      <c r="X10" s="79"/>
      <c r="Y10" s="79"/>
      <c r="Z10" s="79"/>
      <c r="AA10" s="79"/>
      <c r="AB10" s="80"/>
      <c r="AC10" s="81" t="s">
        <v>362</v>
      </c>
      <c r="AD10" s="82"/>
      <c r="AE10" s="82"/>
      <c r="AF10" s="82"/>
      <c r="AG10" s="82"/>
      <c r="AH10" s="82"/>
      <c r="AI10" s="82"/>
      <c r="AJ10" s="82"/>
      <c r="AK10" s="83"/>
      <c r="AL10" s="84" t="s">
        <v>361</v>
      </c>
      <c r="AM10" s="85"/>
      <c r="AN10" s="85"/>
      <c r="AO10" s="85"/>
      <c r="AP10" s="85"/>
      <c r="AQ10" s="85"/>
      <c r="AR10" s="85"/>
      <c r="AS10" s="85"/>
      <c r="AT10" s="86"/>
    </row>
    <row r="11" spans="1:93" ht="81" thickBot="1" x14ac:dyDescent="0.25">
      <c r="A11" s="17" t="s">
        <v>366</v>
      </c>
      <c r="B11" s="17" t="s">
        <v>365</v>
      </c>
      <c r="C11" s="33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57" t="s">
        <v>10</v>
      </c>
      <c r="K11" s="55" t="s">
        <v>11</v>
      </c>
      <c r="L11" s="31" t="s">
        <v>12</v>
      </c>
      <c r="M11" s="31" t="s">
        <v>13</v>
      </c>
      <c r="N11" s="31" t="s">
        <v>14</v>
      </c>
      <c r="O11" s="31" t="s">
        <v>15</v>
      </c>
      <c r="P11" s="31" t="s">
        <v>16</v>
      </c>
      <c r="Q11" s="31" t="s">
        <v>17</v>
      </c>
      <c r="R11" s="31" t="s">
        <v>18</v>
      </c>
      <c r="S11" s="56" t="s">
        <v>19</v>
      </c>
      <c r="T11" s="55" t="s">
        <v>20</v>
      </c>
      <c r="U11" s="31" t="s">
        <v>21</v>
      </c>
      <c r="V11" s="31" t="s">
        <v>22</v>
      </c>
      <c r="W11" s="31" t="s">
        <v>23</v>
      </c>
      <c r="X11" s="31" t="s">
        <v>24</v>
      </c>
      <c r="Y11" s="31" t="s">
        <v>25</v>
      </c>
      <c r="Z11" s="31" t="s">
        <v>26</v>
      </c>
      <c r="AA11" s="31" t="s">
        <v>27</v>
      </c>
      <c r="AB11" s="56" t="s">
        <v>28</v>
      </c>
      <c r="AC11" s="55" t="s">
        <v>29</v>
      </c>
      <c r="AD11" s="31" t="s">
        <v>30</v>
      </c>
      <c r="AE11" s="31" t="s">
        <v>31</v>
      </c>
      <c r="AF11" s="31" t="s">
        <v>32</v>
      </c>
      <c r="AG11" s="31" t="s">
        <v>33</v>
      </c>
      <c r="AH11" s="31" t="s">
        <v>34</v>
      </c>
      <c r="AI11" s="31" t="s">
        <v>35</v>
      </c>
      <c r="AJ11" s="31" t="s">
        <v>36</v>
      </c>
      <c r="AK11" s="56" t="s">
        <v>37</v>
      </c>
      <c r="AL11" s="47" t="s">
        <v>38</v>
      </c>
      <c r="AM11" s="48" t="s">
        <v>39</v>
      </c>
      <c r="AN11" s="48" t="s">
        <v>40</v>
      </c>
      <c r="AO11" s="48" t="s">
        <v>41</v>
      </c>
      <c r="AP11" s="48" t="s">
        <v>42</v>
      </c>
      <c r="AQ11" s="48" t="s">
        <v>43</v>
      </c>
      <c r="AR11" s="48" t="s">
        <v>44</v>
      </c>
      <c r="AS11" s="48" t="s">
        <v>45</v>
      </c>
      <c r="AT11" s="49" t="s">
        <v>46</v>
      </c>
      <c r="AU11" s="45" t="s">
        <v>353</v>
      </c>
      <c r="AV11" s="24" t="s">
        <v>354</v>
      </c>
      <c r="AW11" s="27" t="s">
        <v>357</v>
      </c>
      <c r="AX11" s="27" t="s">
        <v>358</v>
      </c>
      <c r="AY11" s="24" t="s">
        <v>355</v>
      </c>
      <c r="AZ11" s="24" t="s">
        <v>356</v>
      </c>
      <c r="BC11" s="17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3" x14ac:dyDescent="0.2">
      <c r="C12" s="37" t="s">
        <v>157</v>
      </c>
      <c r="D12" s="32" t="s">
        <v>158</v>
      </c>
      <c r="E12" s="9" t="s">
        <v>159</v>
      </c>
      <c r="F12" s="9" t="s">
        <v>160</v>
      </c>
      <c r="G12" s="9">
        <v>5793</v>
      </c>
      <c r="H12" s="9" t="s">
        <v>147</v>
      </c>
      <c r="I12" s="9">
        <v>180.1559</v>
      </c>
      <c r="J12" s="57" t="s">
        <v>57</v>
      </c>
      <c r="K12" s="50">
        <v>76.59</v>
      </c>
      <c r="L12" s="18">
        <v>41.514000000000003</v>
      </c>
      <c r="M12" s="18">
        <v>44.511000000000003</v>
      </c>
      <c r="N12" s="18">
        <v>104.34</v>
      </c>
      <c r="O12" s="18">
        <v>38.073</v>
      </c>
      <c r="P12" s="18">
        <v>244.86600000000001</v>
      </c>
      <c r="Q12" s="18">
        <v>67.932000000000002</v>
      </c>
      <c r="R12" s="18">
        <v>31.857000000000003</v>
      </c>
      <c r="S12" s="51">
        <v>44.622000000000007</v>
      </c>
      <c r="T12" s="50">
        <v>38.628</v>
      </c>
      <c r="U12" s="18">
        <v>44.067000000000007</v>
      </c>
      <c r="V12" s="18">
        <v>195.80400000000003</v>
      </c>
      <c r="W12" s="18">
        <v>159.17400000000001</v>
      </c>
      <c r="X12" s="18">
        <v>159.17400000000001</v>
      </c>
      <c r="Y12" s="18">
        <v>102.786</v>
      </c>
      <c r="Z12" s="18">
        <v>230.99100000000001</v>
      </c>
      <c r="AA12" s="18">
        <v>43.622999999999998</v>
      </c>
      <c r="AB12" s="51">
        <v>390.60900000000004</v>
      </c>
      <c r="AC12" s="50">
        <v>96.126000000000005</v>
      </c>
      <c r="AD12" s="18">
        <v>77.367000000000004</v>
      </c>
      <c r="AE12" s="18">
        <v>52.725000000000001</v>
      </c>
      <c r="AF12" s="18">
        <v>107.226</v>
      </c>
      <c r="AG12" s="18">
        <v>124.65300000000001</v>
      </c>
      <c r="AH12" s="18">
        <v>132.20099999999999</v>
      </c>
      <c r="AI12" s="18">
        <v>11.988000000000001</v>
      </c>
      <c r="AJ12" s="18">
        <v>178.821</v>
      </c>
      <c r="AK12" s="51">
        <v>71.706000000000003</v>
      </c>
      <c r="AL12" s="50">
        <v>71.262000000000015</v>
      </c>
      <c r="AM12" s="18">
        <v>58.830000000000005</v>
      </c>
      <c r="AN12" s="18">
        <v>104.56200000000001</v>
      </c>
      <c r="AO12" s="18">
        <v>200.91000000000003</v>
      </c>
      <c r="AP12" s="18">
        <v>119.54700000000001</v>
      </c>
      <c r="AQ12" s="18">
        <v>64.38000000000001</v>
      </c>
      <c r="AR12" s="18">
        <v>285.60300000000007</v>
      </c>
      <c r="AS12" s="18">
        <v>162.61500000000001</v>
      </c>
      <c r="AT12" s="51">
        <v>329.44800000000004</v>
      </c>
      <c r="AU12" s="46">
        <f t="shared" ref="AU12:AU59" si="0">SUM(K12:AT12)</f>
        <v>4309.1310000000003</v>
      </c>
      <c r="AV12" s="26">
        <f t="shared" ref="AV12:AV59" si="1">COUNTIF(K12:AT12,"&lt;&gt;0")</f>
        <v>36</v>
      </c>
      <c r="AW12" s="26">
        <f t="shared" ref="AW12:AW59" si="2">COUNTIF(K12:AT12,"&gt;0.46")</f>
        <v>36</v>
      </c>
      <c r="AX12" s="26">
        <f t="shared" ref="AX12:AX59" si="3">COUNTIF(K12:AT12,"&gt;0.9")</f>
        <v>36</v>
      </c>
      <c r="AY12" s="37" t="s">
        <v>157</v>
      </c>
      <c r="AZ12" s="6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"/>
    </row>
    <row r="13" spans="1:93" x14ac:dyDescent="0.2">
      <c r="C13" s="34" t="s">
        <v>133</v>
      </c>
      <c r="D13" s="32" t="s">
        <v>134</v>
      </c>
      <c r="E13" s="9" t="s">
        <v>135</v>
      </c>
      <c r="F13" s="9" t="s">
        <v>136</v>
      </c>
      <c r="G13" s="9">
        <v>174</v>
      </c>
      <c r="H13" s="9" t="s">
        <v>137</v>
      </c>
      <c r="I13" s="9">
        <v>62.067799999999998</v>
      </c>
      <c r="J13" s="57" t="s">
        <v>57</v>
      </c>
      <c r="K13" s="58">
        <v>107.11500000000001</v>
      </c>
      <c r="L13" s="59">
        <v>107.11500000000001</v>
      </c>
      <c r="M13" s="59">
        <v>94.01700000000001</v>
      </c>
      <c r="N13" s="59">
        <v>108.003</v>
      </c>
      <c r="O13" s="59">
        <v>85.803000000000011</v>
      </c>
      <c r="P13" s="59">
        <v>152.40300000000002</v>
      </c>
      <c r="Q13" s="59">
        <v>53.169000000000004</v>
      </c>
      <c r="R13" s="59">
        <v>81.807000000000016</v>
      </c>
      <c r="S13" s="60">
        <v>90.576000000000008</v>
      </c>
      <c r="T13" s="58">
        <v>164.05800000000002</v>
      </c>
      <c r="U13" s="59">
        <v>117.88200000000002</v>
      </c>
      <c r="V13" s="59">
        <v>95.12700000000001</v>
      </c>
      <c r="W13" s="59">
        <v>118.881</v>
      </c>
      <c r="X13" s="59">
        <v>118.215</v>
      </c>
      <c r="Y13" s="59">
        <v>118.215</v>
      </c>
      <c r="Z13" s="59">
        <v>86.358000000000004</v>
      </c>
      <c r="AA13" s="59">
        <v>118.881</v>
      </c>
      <c r="AB13" s="60">
        <v>146.40900000000002</v>
      </c>
      <c r="AC13" s="58">
        <v>53.390999999999998</v>
      </c>
      <c r="AD13" s="59">
        <v>70.929000000000002</v>
      </c>
      <c r="AE13" s="59">
        <v>106.00500000000001</v>
      </c>
      <c r="AF13" s="59">
        <v>95.238</v>
      </c>
      <c r="AG13" s="59">
        <v>70.929000000000002</v>
      </c>
      <c r="AH13" s="59">
        <v>46.841999999999999</v>
      </c>
      <c r="AI13" s="59">
        <v>101.676</v>
      </c>
      <c r="AJ13" s="59">
        <v>114.66300000000001</v>
      </c>
      <c r="AK13" s="60">
        <v>124.32000000000001</v>
      </c>
      <c r="AL13" s="58">
        <v>126.54</v>
      </c>
      <c r="AM13" s="59">
        <v>102.56399999999999</v>
      </c>
      <c r="AN13" s="59">
        <v>81.141000000000005</v>
      </c>
      <c r="AO13" s="59">
        <v>76.368000000000009</v>
      </c>
      <c r="AP13" s="59">
        <v>134.31</v>
      </c>
      <c r="AQ13" s="59">
        <v>107.004</v>
      </c>
      <c r="AR13" s="59">
        <v>112.88700000000001</v>
      </c>
      <c r="AS13" s="59">
        <v>138.417</v>
      </c>
      <c r="AT13" s="60">
        <v>153.95700000000002</v>
      </c>
      <c r="AU13" s="46">
        <f t="shared" si="0"/>
        <v>3781.2150000000001</v>
      </c>
      <c r="AV13" s="26">
        <f t="shared" si="1"/>
        <v>36</v>
      </c>
      <c r="AW13" s="26">
        <f t="shared" si="2"/>
        <v>36</v>
      </c>
      <c r="AX13" s="26">
        <f t="shared" si="3"/>
        <v>36</v>
      </c>
      <c r="AY13" s="34" t="s">
        <v>133</v>
      </c>
      <c r="AZ13" s="6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"/>
    </row>
    <row r="14" spans="1:93" x14ac:dyDescent="0.2">
      <c r="C14" s="38" t="s">
        <v>77</v>
      </c>
      <c r="D14" s="32" t="s">
        <v>78</v>
      </c>
      <c r="E14" s="9" t="s">
        <v>79</v>
      </c>
      <c r="F14" s="9" t="s">
        <v>80</v>
      </c>
      <c r="G14" s="9">
        <v>176</v>
      </c>
      <c r="H14" s="9" t="s">
        <v>81</v>
      </c>
      <c r="I14" s="9">
        <v>60.052</v>
      </c>
      <c r="J14" s="57" t="s">
        <v>57</v>
      </c>
      <c r="K14" s="58">
        <v>64.713000000000008</v>
      </c>
      <c r="L14" s="59">
        <v>61.827000000000005</v>
      </c>
      <c r="M14" s="59">
        <v>111.44400000000002</v>
      </c>
      <c r="N14" s="59">
        <v>35.853000000000009</v>
      </c>
      <c r="O14" s="59">
        <v>207.01500000000001</v>
      </c>
      <c r="P14" s="59">
        <v>115.77300000000001</v>
      </c>
      <c r="Q14" s="59">
        <v>18.759</v>
      </c>
      <c r="R14" s="59">
        <v>17.315999999999999</v>
      </c>
      <c r="S14" s="60">
        <v>22.644000000000002</v>
      </c>
      <c r="T14" s="58">
        <v>291.81900000000002</v>
      </c>
      <c r="U14" s="59">
        <v>161.94899999999998</v>
      </c>
      <c r="V14" s="59">
        <v>86.025000000000006</v>
      </c>
      <c r="W14" s="59">
        <v>121.98900000000002</v>
      </c>
      <c r="X14" s="59">
        <v>137.86200000000002</v>
      </c>
      <c r="Y14" s="59">
        <v>72.150000000000006</v>
      </c>
      <c r="Z14" s="59">
        <v>38.295000000000002</v>
      </c>
      <c r="AA14" s="59">
        <v>69.486000000000018</v>
      </c>
      <c r="AB14" s="60">
        <v>229.10399999999998</v>
      </c>
      <c r="AC14" s="58">
        <v>3.33</v>
      </c>
      <c r="AD14" s="59">
        <v>20.313000000000002</v>
      </c>
      <c r="AE14" s="59">
        <v>32.966999999999999</v>
      </c>
      <c r="AF14" s="59">
        <v>7.2150000000000016</v>
      </c>
      <c r="AG14" s="59">
        <v>5.6610000000000014</v>
      </c>
      <c r="AH14" s="59">
        <v>7.6589999999999998</v>
      </c>
      <c r="AI14" s="59">
        <v>49.728000000000009</v>
      </c>
      <c r="AJ14" s="59">
        <v>37.629000000000012</v>
      </c>
      <c r="AK14" s="60">
        <v>31.524000000000004</v>
      </c>
      <c r="AL14" s="58">
        <v>94.794000000000011</v>
      </c>
      <c r="AM14" s="59">
        <v>65.823000000000008</v>
      </c>
      <c r="AN14" s="59">
        <v>35.742000000000004</v>
      </c>
      <c r="AO14" s="59">
        <v>174.714</v>
      </c>
      <c r="AP14" s="59">
        <v>49.95</v>
      </c>
      <c r="AQ14" s="59">
        <v>127.20600000000002</v>
      </c>
      <c r="AR14" s="59">
        <v>25.308000000000003</v>
      </c>
      <c r="AS14" s="59">
        <v>96.237000000000009</v>
      </c>
      <c r="AT14" s="60">
        <v>161.83799999999999</v>
      </c>
      <c r="AU14" s="46">
        <f t="shared" si="0"/>
        <v>2891.661000000001</v>
      </c>
      <c r="AV14" s="26">
        <f t="shared" si="1"/>
        <v>36</v>
      </c>
      <c r="AW14" s="26">
        <f t="shared" si="2"/>
        <v>36</v>
      </c>
      <c r="AX14" s="26">
        <f t="shared" si="3"/>
        <v>36</v>
      </c>
      <c r="AY14" s="38" t="s">
        <v>77</v>
      </c>
      <c r="AZ14" s="6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1"/>
    </row>
    <row r="15" spans="1:93" x14ac:dyDescent="0.2">
      <c r="C15" s="41" t="s">
        <v>269</v>
      </c>
      <c r="D15" s="32" t="s">
        <v>270</v>
      </c>
      <c r="E15" s="9" t="s">
        <v>271</v>
      </c>
      <c r="F15" s="9" t="s">
        <v>272</v>
      </c>
      <c r="G15" s="9">
        <v>10457</v>
      </c>
      <c r="H15" s="9" t="s">
        <v>273</v>
      </c>
      <c r="I15" s="9">
        <v>174.1944</v>
      </c>
      <c r="J15" s="57" t="s">
        <v>57</v>
      </c>
      <c r="K15" s="50">
        <v>37.629000000000005</v>
      </c>
      <c r="L15" s="18">
        <v>31.746000000000006</v>
      </c>
      <c r="M15" s="18">
        <v>5.6610000000000005</v>
      </c>
      <c r="N15" s="18">
        <v>19.98</v>
      </c>
      <c r="O15" s="18">
        <v>51.393000000000001</v>
      </c>
      <c r="P15" s="18">
        <v>24.642000000000003</v>
      </c>
      <c r="Q15" s="18">
        <v>8.4359999999999999</v>
      </c>
      <c r="R15" s="18">
        <v>29.304000000000002</v>
      </c>
      <c r="S15" s="51">
        <v>35.520000000000003</v>
      </c>
      <c r="T15" s="50">
        <v>110.44500000000001</v>
      </c>
      <c r="U15" s="18">
        <v>107.44800000000001</v>
      </c>
      <c r="V15" s="18">
        <v>137.751</v>
      </c>
      <c r="W15" s="18">
        <v>125.31900000000002</v>
      </c>
      <c r="X15" s="18">
        <v>139.971</v>
      </c>
      <c r="Y15" s="18">
        <v>30.858000000000004</v>
      </c>
      <c r="Z15" s="18">
        <v>23.421000000000003</v>
      </c>
      <c r="AA15" s="18">
        <v>49.062000000000005</v>
      </c>
      <c r="AB15" s="51">
        <v>90.687000000000012</v>
      </c>
      <c r="AC15" s="50">
        <v>23.754000000000001</v>
      </c>
      <c r="AD15" s="18">
        <v>18.537000000000003</v>
      </c>
      <c r="AE15" s="18">
        <v>50.838000000000001</v>
      </c>
      <c r="AF15" s="18">
        <v>19.425000000000001</v>
      </c>
      <c r="AG15" s="18">
        <v>31.191000000000006</v>
      </c>
      <c r="AH15" s="18">
        <v>17.316000000000003</v>
      </c>
      <c r="AI15" s="18">
        <v>24.309000000000001</v>
      </c>
      <c r="AJ15" s="18">
        <v>17.427</v>
      </c>
      <c r="AK15" s="51">
        <v>24.975000000000001</v>
      </c>
      <c r="AL15" s="50">
        <v>43.734000000000002</v>
      </c>
      <c r="AM15" s="18">
        <v>43.067999999999998</v>
      </c>
      <c r="AN15" s="18">
        <v>22.533000000000001</v>
      </c>
      <c r="AO15" s="18">
        <v>126.98400000000002</v>
      </c>
      <c r="AP15" s="18">
        <v>10.656000000000001</v>
      </c>
      <c r="AQ15" s="18">
        <v>43.067999999999998</v>
      </c>
      <c r="AR15" s="18">
        <v>60.273000000000003</v>
      </c>
      <c r="AS15" s="18">
        <v>27.084</v>
      </c>
      <c r="AT15" s="51">
        <v>114.441</v>
      </c>
      <c r="AU15" s="46">
        <f t="shared" si="0"/>
        <v>1778.8859999999995</v>
      </c>
      <c r="AV15" s="26">
        <f t="shared" si="1"/>
        <v>36</v>
      </c>
      <c r="AW15" s="26">
        <f t="shared" si="2"/>
        <v>36</v>
      </c>
      <c r="AX15" s="26">
        <f t="shared" si="3"/>
        <v>36</v>
      </c>
      <c r="AY15" s="41" t="s">
        <v>269</v>
      </c>
      <c r="AZ15" s="6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/>
    </row>
    <row r="16" spans="1:93" x14ac:dyDescent="0.2">
      <c r="C16" s="40" t="s">
        <v>161</v>
      </c>
      <c r="D16" s="32" t="s">
        <v>162</v>
      </c>
      <c r="E16" s="9" t="s">
        <v>163</v>
      </c>
      <c r="F16" s="9" t="s">
        <v>164</v>
      </c>
      <c r="G16" s="9">
        <v>33032</v>
      </c>
      <c r="H16" s="9" t="s">
        <v>165</v>
      </c>
      <c r="I16" s="9">
        <v>147.1293</v>
      </c>
      <c r="J16" s="57" t="s">
        <v>57</v>
      </c>
      <c r="K16" s="50">
        <v>19.869</v>
      </c>
      <c r="L16" s="18">
        <v>9.99</v>
      </c>
      <c r="M16" s="18">
        <v>11.322000000000001</v>
      </c>
      <c r="N16" s="18">
        <v>15.984000000000002</v>
      </c>
      <c r="O16" s="18">
        <v>42.957000000000008</v>
      </c>
      <c r="P16" s="18">
        <v>42.957000000000008</v>
      </c>
      <c r="Q16" s="18">
        <v>8.6580000000000013</v>
      </c>
      <c r="R16" s="18">
        <v>5.5500000000000007</v>
      </c>
      <c r="S16" s="51">
        <v>5.7720000000000011</v>
      </c>
      <c r="T16" s="50">
        <v>78.25500000000001</v>
      </c>
      <c r="U16" s="18">
        <v>25.641000000000005</v>
      </c>
      <c r="V16" s="18">
        <v>42.180000000000007</v>
      </c>
      <c r="W16" s="18">
        <v>45.621000000000002</v>
      </c>
      <c r="X16" s="18">
        <v>45.621000000000002</v>
      </c>
      <c r="Y16" s="18">
        <v>41.402999999999999</v>
      </c>
      <c r="Z16" s="18">
        <v>34.298999999999999</v>
      </c>
      <c r="AA16" s="18">
        <v>15.984000000000002</v>
      </c>
      <c r="AB16" s="51">
        <v>121.65600000000001</v>
      </c>
      <c r="AC16" s="50">
        <v>2.109</v>
      </c>
      <c r="AD16" s="18">
        <v>6.3270000000000008</v>
      </c>
      <c r="AE16" s="18">
        <v>10.545000000000002</v>
      </c>
      <c r="AF16" s="18">
        <v>7.7700000000000005</v>
      </c>
      <c r="AG16" s="18">
        <v>6.7709999999999999</v>
      </c>
      <c r="AH16" s="18">
        <v>11.211</v>
      </c>
      <c r="AI16" s="18">
        <v>6.5490000000000013</v>
      </c>
      <c r="AJ16" s="18">
        <v>18.093000000000004</v>
      </c>
      <c r="AK16" s="51">
        <v>11.322000000000001</v>
      </c>
      <c r="AL16" s="50">
        <v>39.849000000000004</v>
      </c>
      <c r="AM16" s="18">
        <v>15.540000000000001</v>
      </c>
      <c r="AN16" s="18">
        <v>15.540000000000001</v>
      </c>
      <c r="AO16" s="18">
        <v>79.698000000000008</v>
      </c>
      <c r="AP16" s="18">
        <v>20.535</v>
      </c>
      <c r="AQ16" s="18">
        <v>36.963000000000001</v>
      </c>
      <c r="AR16" s="18">
        <v>25.752000000000002</v>
      </c>
      <c r="AS16" s="18">
        <v>36.852000000000004</v>
      </c>
      <c r="AT16" s="51">
        <v>87.912000000000006</v>
      </c>
      <c r="AU16" s="46">
        <f t="shared" si="0"/>
        <v>1053.0569999999998</v>
      </c>
      <c r="AV16" s="26">
        <f t="shared" si="1"/>
        <v>36</v>
      </c>
      <c r="AW16" s="26">
        <f t="shared" si="2"/>
        <v>36</v>
      </c>
      <c r="AX16" s="26">
        <f t="shared" si="3"/>
        <v>36</v>
      </c>
      <c r="AY16" s="40" t="s">
        <v>161</v>
      </c>
      <c r="AZ16" s="6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1"/>
    </row>
    <row r="17" spans="3:93" x14ac:dyDescent="0.2">
      <c r="C17" s="39" t="s">
        <v>153</v>
      </c>
      <c r="D17" s="32" t="s">
        <v>154</v>
      </c>
      <c r="E17" s="9" t="s">
        <v>155</v>
      </c>
      <c r="F17" s="9" t="s">
        <v>156</v>
      </c>
      <c r="G17" s="9">
        <v>6036</v>
      </c>
      <c r="H17" s="9" t="s">
        <v>147</v>
      </c>
      <c r="I17" s="9">
        <v>180.1559</v>
      </c>
      <c r="J17" s="57" t="s">
        <v>57</v>
      </c>
      <c r="K17" s="50">
        <v>30.969000000000001</v>
      </c>
      <c r="L17" s="18">
        <v>11.877000000000001</v>
      </c>
      <c r="M17" s="18">
        <v>8.2140000000000004</v>
      </c>
      <c r="N17" s="18">
        <v>17.871000000000002</v>
      </c>
      <c r="O17" s="18">
        <v>17.871000000000002</v>
      </c>
      <c r="P17" s="18">
        <v>90.132000000000005</v>
      </c>
      <c r="Q17" s="18">
        <v>22.422000000000001</v>
      </c>
      <c r="R17" s="18">
        <v>6.3270000000000008</v>
      </c>
      <c r="S17" s="51">
        <v>8.4359999999999999</v>
      </c>
      <c r="T17" s="50">
        <v>41.402999999999999</v>
      </c>
      <c r="U17" s="18">
        <v>24.309000000000001</v>
      </c>
      <c r="V17" s="18">
        <v>61.938000000000002</v>
      </c>
      <c r="W17" s="18">
        <v>53.058</v>
      </c>
      <c r="X17" s="18">
        <v>47.952000000000005</v>
      </c>
      <c r="Y17" s="18">
        <v>30.747000000000003</v>
      </c>
      <c r="Z17" s="18">
        <v>30.414000000000001</v>
      </c>
      <c r="AA17" s="18">
        <v>5.6610000000000005</v>
      </c>
      <c r="AB17" s="51">
        <v>163.72500000000002</v>
      </c>
      <c r="AC17" s="50">
        <v>2.5529999999999999</v>
      </c>
      <c r="AD17" s="18">
        <v>4.9950000000000001</v>
      </c>
      <c r="AE17" s="18">
        <v>9.3240000000000016</v>
      </c>
      <c r="AF17" s="18">
        <v>12.21</v>
      </c>
      <c r="AG17" s="18">
        <v>5.6610000000000005</v>
      </c>
      <c r="AH17" s="18">
        <v>14.430000000000001</v>
      </c>
      <c r="AI17" s="18">
        <v>5.2170000000000005</v>
      </c>
      <c r="AJ17" s="18">
        <v>20.978999999999999</v>
      </c>
      <c r="AK17" s="51">
        <v>13.764000000000001</v>
      </c>
      <c r="AL17" s="50">
        <v>11.988000000000001</v>
      </c>
      <c r="AM17" s="18">
        <v>12.876000000000001</v>
      </c>
      <c r="AN17" s="18">
        <v>12.654000000000002</v>
      </c>
      <c r="AO17" s="18">
        <v>42.957000000000008</v>
      </c>
      <c r="AP17" s="18">
        <v>24.087</v>
      </c>
      <c r="AQ17" s="18">
        <v>16.428000000000001</v>
      </c>
      <c r="AR17" s="18">
        <v>42.735000000000007</v>
      </c>
      <c r="AS17" s="18">
        <v>19.758000000000003</v>
      </c>
      <c r="AT17" s="51">
        <v>105.783</v>
      </c>
      <c r="AU17" s="46">
        <f t="shared" si="0"/>
        <v>1051.7249999999999</v>
      </c>
      <c r="AV17" s="26">
        <f t="shared" si="1"/>
        <v>36</v>
      </c>
      <c r="AW17" s="26">
        <f t="shared" si="2"/>
        <v>36</v>
      </c>
      <c r="AX17" s="26">
        <f t="shared" si="3"/>
        <v>36</v>
      </c>
      <c r="AY17" s="39" t="s">
        <v>153</v>
      </c>
      <c r="AZ17" s="6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"/>
      <c r="CO17" s="20"/>
    </row>
    <row r="18" spans="3:93" x14ac:dyDescent="0.2">
      <c r="C18" s="38" t="s">
        <v>138</v>
      </c>
      <c r="D18" s="32" t="s">
        <v>139</v>
      </c>
      <c r="E18" s="9" t="s">
        <v>140</v>
      </c>
      <c r="F18" s="9" t="s">
        <v>141</v>
      </c>
      <c r="G18" s="9">
        <v>284</v>
      </c>
      <c r="H18" s="9" t="s">
        <v>142</v>
      </c>
      <c r="I18" s="9">
        <v>46.025399999999998</v>
      </c>
      <c r="J18" s="57" t="s">
        <v>57</v>
      </c>
      <c r="K18" s="58">
        <v>15.984000000000004</v>
      </c>
      <c r="L18" s="59">
        <v>17.094000000000005</v>
      </c>
      <c r="M18" s="59">
        <v>13.986000000000002</v>
      </c>
      <c r="N18" s="59">
        <v>8.4360000000000017</v>
      </c>
      <c r="O18" s="59">
        <v>33.855000000000004</v>
      </c>
      <c r="P18" s="59">
        <v>32.856000000000002</v>
      </c>
      <c r="Q18" s="59">
        <v>11.100000000000001</v>
      </c>
      <c r="R18" s="59">
        <v>8.2140000000000004</v>
      </c>
      <c r="S18" s="60">
        <v>9.7680000000000025</v>
      </c>
      <c r="T18" s="58">
        <v>91.242000000000004</v>
      </c>
      <c r="U18" s="59">
        <v>16.650000000000002</v>
      </c>
      <c r="V18" s="59">
        <v>52.947000000000003</v>
      </c>
      <c r="W18" s="59">
        <v>41.514000000000003</v>
      </c>
      <c r="X18" s="59">
        <v>51.281999999999996</v>
      </c>
      <c r="Y18" s="59">
        <v>40.404000000000003</v>
      </c>
      <c r="Z18" s="59">
        <v>20.091000000000005</v>
      </c>
      <c r="AA18" s="59">
        <v>10.766999999999999</v>
      </c>
      <c r="AB18" s="60">
        <v>44.067</v>
      </c>
      <c r="AC18" s="58">
        <v>-5.2170000000000005</v>
      </c>
      <c r="AD18" s="59">
        <v>8.6580000000000013</v>
      </c>
      <c r="AE18" s="59">
        <v>21.423000000000002</v>
      </c>
      <c r="AF18" s="59">
        <v>1.8870000000000005</v>
      </c>
      <c r="AG18" s="59">
        <v>-1.4429999999999998</v>
      </c>
      <c r="AH18" s="59">
        <v>7.2149999999999999</v>
      </c>
      <c r="AI18" s="59">
        <v>14.985000000000001</v>
      </c>
      <c r="AJ18" s="59">
        <v>19.203000000000003</v>
      </c>
      <c r="AK18" s="60">
        <v>21.312000000000001</v>
      </c>
      <c r="AL18" s="58">
        <v>30.858000000000004</v>
      </c>
      <c r="AM18" s="59">
        <v>16.872</v>
      </c>
      <c r="AN18" s="59">
        <v>15.984000000000004</v>
      </c>
      <c r="AO18" s="59">
        <v>108.114</v>
      </c>
      <c r="AP18" s="59">
        <v>26.196000000000005</v>
      </c>
      <c r="AQ18" s="59">
        <v>24.087</v>
      </c>
      <c r="AR18" s="59">
        <v>19.98</v>
      </c>
      <c r="AS18" s="59">
        <v>51.725999999999999</v>
      </c>
      <c r="AT18" s="60">
        <v>62.160000000000004</v>
      </c>
      <c r="AU18" s="46">
        <f t="shared" si="0"/>
        <v>964.25700000000018</v>
      </c>
      <c r="AV18" s="26">
        <f t="shared" si="1"/>
        <v>36</v>
      </c>
      <c r="AW18" s="26">
        <f t="shared" si="2"/>
        <v>34</v>
      </c>
      <c r="AX18" s="26">
        <f t="shared" si="3"/>
        <v>34</v>
      </c>
      <c r="AY18" s="38" t="s">
        <v>138</v>
      </c>
      <c r="AZ18" s="6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1"/>
    </row>
    <row r="19" spans="3:93" x14ac:dyDescent="0.2">
      <c r="C19" s="34" t="s">
        <v>171</v>
      </c>
      <c r="D19" s="32" t="s">
        <v>172</v>
      </c>
      <c r="E19" s="9" t="s">
        <v>173</v>
      </c>
      <c r="F19" s="9" t="s">
        <v>174</v>
      </c>
      <c r="G19" s="9">
        <v>753</v>
      </c>
      <c r="H19" s="9" t="s">
        <v>175</v>
      </c>
      <c r="I19" s="9">
        <v>92.093800000000002</v>
      </c>
      <c r="J19" s="57" t="s">
        <v>57</v>
      </c>
      <c r="K19" s="50">
        <v>16.428000000000001</v>
      </c>
      <c r="L19" s="18">
        <v>16.428000000000001</v>
      </c>
      <c r="M19" s="18">
        <v>16.428000000000001</v>
      </c>
      <c r="N19" s="18">
        <v>10.434000000000001</v>
      </c>
      <c r="O19" s="18">
        <v>20.423999999999999</v>
      </c>
      <c r="P19" s="18">
        <v>20.423999999999999</v>
      </c>
      <c r="Q19" s="18">
        <v>10.323000000000002</v>
      </c>
      <c r="R19" s="18">
        <v>10.323000000000002</v>
      </c>
      <c r="S19" s="51">
        <v>15.429000000000002</v>
      </c>
      <c r="T19" s="50">
        <v>21.090000000000003</v>
      </c>
      <c r="U19" s="18">
        <v>21.090000000000003</v>
      </c>
      <c r="V19" s="18">
        <v>31.302000000000003</v>
      </c>
      <c r="W19" s="18">
        <v>16.872</v>
      </c>
      <c r="X19" s="18">
        <v>16.872</v>
      </c>
      <c r="Y19" s="18">
        <v>16.872</v>
      </c>
      <c r="Z19" s="18">
        <v>16.872</v>
      </c>
      <c r="AA19" s="18">
        <v>22.422000000000001</v>
      </c>
      <c r="AB19" s="51">
        <v>41.625000000000007</v>
      </c>
      <c r="AC19" s="50">
        <v>16.317</v>
      </c>
      <c r="AD19" s="18">
        <v>16.317</v>
      </c>
      <c r="AE19" s="18">
        <v>21.756000000000004</v>
      </c>
      <c r="AF19" s="18">
        <v>3.8850000000000002</v>
      </c>
      <c r="AG19" s="18">
        <v>19.647000000000002</v>
      </c>
      <c r="AH19" s="18">
        <v>18.759</v>
      </c>
      <c r="AI19" s="18">
        <v>24.42</v>
      </c>
      <c r="AJ19" s="18">
        <v>28.749000000000002</v>
      </c>
      <c r="AK19" s="51">
        <v>18.315000000000001</v>
      </c>
      <c r="AL19" s="50">
        <v>27.750000000000004</v>
      </c>
      <c r="AM19" s="18">
        <v>24.753000000000004</v>
      </c>
      <c r="AN19" s="18">
        <v>24.753000000000004</v>
      </c>
      <c r="AO19" s="18">
        <v>40.847999999999999</v>
      </c>
      <c r="AP19" s="18">
        <v>25.752000000000002</v>
      </c>
      <c r="AQ19" s="18">
        <v>25.974</v>
      </c>
      <c r="AR19" s="18">
        <v>38.406000000000006</v>
      </c>
      <c r="AS19" s="18">
        <v>37.296000000000006</v>
      </c>
      <c r="AT19" s="51">
        <v>37.296000000000006</v>
      </c>
      <c r="AU19" s="46">
        <f t="shared" si="0"/>
        <v>792.65100000000029</v>
      </c>
      <c r="AV19" s="26">
        <f t="shared" si="1"/>
        <v>36</v>
      </c>
      <c r="AW19" s="26">
        <f t="shared" si="2"/>
        <v>36</v>
      </c>
      <c r="AX19" s="26">
        <f t="shared" si="3"/>
        <v>36</v>
      </c>
      <c r="AY19" s="34" t="s">
        <v>171</v>
      </c>
      <c r="AZ19" s="6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1"/>
    </row>
    <row r="20" spans="3:93" x14ac:dyDescent="0.2">
      <c r="C20" s="41" t="s">
        <v>87</v>
      </c>
      <c r="D20" s="32" t="s">
        <v>88</v>
      </c>
      <c r="E20" s="9" t="s">
        <v>89</v>
      </c>
      <c r="F20" s="9" t="s">
        <v>90</v>
      </c>
      <c r="G20" s="9">
        <v>196</v>
      </c>
      <c r="H20" s="9" t="s">
        <v>56</v>
      </c>
      <c r="I20" s="9">
        <v>146.1412</v>
      </c>
      <c r="J20" s="57" t="s">
        <v>57</v>
      </c>
      <c r="K20" s="50">
        <v>26.529</v>
      </c>
      <c r="L20" s="18">
        <v>15.651000000000002</v>
      </c>
      <c r="M20" s="18">
        <v>0.55500000000000005</v>
      </c>
      <c r="N20" s="18">
        <v>24.087</v>
      </c>
      <c r="O20" s="18">
        <v>1.7760000000000002</v>
      </c>
      <c r="P20" s="18">
        <v>3.1080000000000001</v>
      </c>
      <c r="Q20" s="18">
        <v>6.2160000000000002</v>
      </c>
      <c r="R20" s="18">
        <v>33.189</v>
      </c>
      <c r="S20" s="51">
        <v>35.742000000000004</v>
      </c>
      <c r="T20" s="50">
        <v>2.9970000000000003</v>
      </c>
      <c r="U20" s="18">
        <v>15.873000000000003</v>
      </c>
      <c r="V20" s="18">
        <v>32.745000000000005</v>
      </c>
      <c r="W20" s="18">
        <v>24.198000000000004</v>
      </c>
      <c r="X20" s="18">
        <v>17.538000000000004</v>
      </c>
      <c r="Y20" s="18">
        <v>6.1050000000000004</v>
      </c>
      <c r="Z20" s="18">
        <v>5.883</v>
      </c>
      <c r="AA20" s="18">
        <v>14.208000000000002</v>
      </c>
      <c r="AB20" s="51">
        <v>7.104000000000001</v>
      </c>
      <c r="AC20" s="50">
        <v>31.524000000000001</v>
      </c>
      <c r="AD20" s="18">
        <v>24.198000000000004</v>
      </c>
      <c r="AE20" s="18">
        <v>46.398000000000003</v>
      </c>
      <c r="AF20" s="18">
        <v>27.528000000000002</v>
      </c>
      <c r="AG20" s="18">
        <v>48.618000000000002</v>
      </c>
      <c r="AH20" s="18">
        <v>19.536000000000005</v>
      </c>
      <c r="AI20" s="18">
        <v>10.545000000000002</v>
      </c>
      <c r="AJ20" s="18">
        <v>16.206</v>
      </c>
      <c r="AK20" s="51">
        <v>27.972000000000001</v>
      </c>
      <c r="AL20" s="50">
        <v>3.33</v>
      </c>
      <c r="AM20" s="18">
        <v>28.194000000000003</v>
      </c>
      <c r="AN20" s="18">
        <v>23.976000000000003</v>
      </c>
      <c r="AO20" s="18">
        <v>1.4430000000000003</v>
      </c>
      <c r="AP20" s="18">
        <v>10.656000000000001</v>
      </c>
      <c r="AQ20" s="18">
        <v>7.104000000000001</v>
      </c>
      <c r="AR20" s="18">
        <v>81.918000000000006</v>
      </c>
      <c r="AS20" s="18">
        <v>16.539000000000001</v>
      </c>
      <c r="AT20" s="51">
        <v>36.741000000000007</v>
      </c>
      <c r="AU20" s="46">
        <f t="shared" si="0"/>
        <v>735.93000000000006</v>
      </c>
      <c r="AV20" s="26">
        <f t="shared" si="1"/>
        <v>36</v>
      </c>
      <c r="AW20" s="26">
        <f t="shared" si="2"/>
        <v>36</v>
      </c>
      <c r="AX20" s="26">
        <f t="shared" si="3"/>
        <v>35</v>
      </c>
      <c r="AY20" s="41" t="s">
        <v>87</v>
      </c>
      <c r="AZ20" s="6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1"/>
    </row>
    <row r="21" spans="3:93" x14ac:dyDescent="0.2">
      <c r="C21" s="34" t="s">
        <v>214</v>
      </c>
      <c r="D21" s="32" t="s">
        <v>215</v>
      </c>
      <c r="E21" s="9" t="s">
        <v>216</v>
      </c>
      <c r="F21" s="9" t="s">
        <v>217</v>
      </c>
      <c r="G21" s="9">
        <v>867</v>
      </c>
      <c r="H21" s="9" t="s">
        <v>218</v>
      </c>
      <c r="I21" s="9">
        <v>104.0615</v>
      </c>
      <c r="J21" s="57" t="s">
        <v>57</v>
      </c>
      <c r="K21" s="50">
        <v>33.078000000000003</v>
      </c>
      <c r="L21" s="18">
        <v>47.730000000000004</v>
      </c>
      <c r="M21" s="18">
        <v>36.518999999999998</v>
      </c>
      <c r="N21" s="18">
        <v>25.974</v>
      </c>
      <c r="O21" s="18">
        <v>11.655000000000001</v>
      </c>
      <c r="P21" s="18">
        <v>19.98</v>
      </c>
      <c r="Q21" s="18">
        <v>28.083000000000002</v>
      </c>
      <c r="R21" s="18">
        <v>28.638000000000002</v>
      </c>
      <c r="S21" s="51">
        <v>26.751000000000005</v>
      </c>
      <c r="T21" s="50">
        <v>11.988000000000001</v>
      </c>
      <c r="U21" s="18">
        <v>20.313000000000002</v>
      </c>
      <c r="V21" s="18">
        <v>19.314</v>
      </c>
      <c r="W21" s="18">
        <v>27.084</v>
      </c>
      <c r="X21" s="18">
        <v>26.862000000000002</v>
      </c>
      <c r="Y21" s="18">
        <v>17.538000000000004</v>
      </c>
      <c r="Z21" s="18">
        <v>21.867000000000001</v>
      </c>
      <c r="AA21" s="18">
        <v>14.097000000000001</v>
      </c>
      <c r="AB21" s="51">
        <v>20.535</v>
      </c>
      <c r="AC21" s="50">
        <v>12.543000000000001</v>
      </c>
      <c r="AD21" s="18">
        <v>3.774</v>
      </c>
      <c r="AE21" s="18">
        <v>4.5510000000000002</v>
      </c>
      <c r="AF21" s="18">
        <v>16.206</v>
      </c>
      <c r="AG21" s="18">
        <v>4.1070000000000002</v>
      </c>
      <c r="AH21" s="18">
        <v>30.636000000000003</v>
      </c>
      <c r="AI21" s="18">
        <v>24.309000000000001</v>
      </c>
      <c r="AJ21" s="18">
        <v>21.090000000000003</v>
      </c>
      <c r="AK21" s="51">
        <v>6.7709999999999999</v>
      </c>
      <c r="AL21" s="50">
        <v>5.9940000000000007</v>
      </c>
      <c r="AM21" s="18">
        <v>12.432</v>
      </c>
      <c r="AN21" s="18">
        <v>2.5529999999999999</v>
      </c>
      <c r="AO21" s="18">
        <v>17.981999999999999</v>
      </c>
      <c r="AP21" s="18">
        <v>11.433000000000002</v>
      </c>
      <c r="AQ21" s="18">
        <v>13.209000000000001</v>
      </c>
      <c r="AR21" s="18">
        <v>8.5470000000000006</v>
      </c>
      <c r="AS21" s="18">
        <v>5.9940000000000007</v>
      </c>
      <c r="AT21" s="51">
        <v>18.87</v>
      </c>
      <c r="AU21" s="46">
        <f t="shared" si="0"/>
        <v>659.00700000000018</v>
      </c>
      <c r="AV21" s="26">
        <f t="shared" si="1"/>
        <v>36</v>
      </c>
      <c r="AW21" s="26">
        <f t="shared" si="2"/>
        <v>36</v>
      </c>
      <c r="AX21" s="26">
        <f t="shared" si="3"/>
        <v>36</v>
      </c>
      <c r="AY21" s="34" t="s">
        <v>214</v>
      </c>
      <c r="AZ21" s="6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1"/>
    </row>
    <row r="22" spans="3:93" x14ac:dyDescent="0.2">
      <c r="C22" s="40" t="s">
        <v>91</v>
      </c>
      <c r="D22" s="32" t="s">
        <v>92</v>
      </c>
      <c r="E22" s="9" t="s">
        <v>93</v>
      </c>
      <c r="F22" s="9" t="s">
        <v>94</v>
      </c>
      <c r="G22" s="9">
        <v>5950</v>
      </c>
      <c r="H22" s="9" t="s">
        <v>95</v>
      </c>
      <c r="I22" s="9">
        <v>89.093199999999996</v>
      </c>
      <c r="J22" s="57" t="s">
        <v>57</v>
      </c>
      <c r="K22" s="50">
        <v>15.651000000000002</v>
      </c>
      <c r="L22" s="18">
        <v>4.6620000000000008</v>
      </c>
      <c r="M22" s="18">
        <v>3.774</v>
      </c>
      <c r="N22" s="18">
        <v>8.1029999999999998</v>
      </c>
      <c r="O22" s="18">
        <v>15.873000000000003</v>
      </c>
      <c r="P22" s="18">
        <v>25.974</v>
      </c>
      <c r="Q22" s="18">
        <v>5.5500000000000007</v>
      </c>
      <c r="R22" s="18">
        <v>1.887</v>
      </c>
      <c r="S22" s="51">
        <v>1.887</v>
      </c>
      <c r="T22" s="50">
        <v>24.864000000000001</v>
      </c>
      <c r="U22" s="18">
        <v>17.981999999999999</v>
      </c>
      <c r="V22" s="18">
        <v>43.512000000000008</v>
      </c>
      <c r="W22" s="18">
        <v>25.974</v>
      </c>
      <c r="X22" s="18">
        <v>37.851000000000006</v>
      </c>
      <c r="Y22" s="18">
        <v>24.753000000000004</v>
      </c>
      <c r="Z22" s="18">
        <v>17.760000000000002</v>
      </c>
      <c r="AA22" s="18">
        <v>13.653000000000002</v>
      </c>
      <c r="AB22" s="51">
        <v>68.597999999999999</v>
      </c>
      <c r="AC22" s="50">
        <v>1.7760000000000002</v>
      </c>
      <c r="AD22" s="18">
        <v>2.5529999999999999</v>
      </c>
      <c r="AE22" s="18">
        <v>4.7730000000000006</v>
      </c>
      <c r="AF22" s="18">
        <v>2.8860000000000006</v>
      </c>
      <c r="AG22" s="18">
        <v>2.5529999999999999</v>
      </c>
      <c r="AH22" s="18">
        <v>3.6630000000000003</v>
      </c>
      <c r="AI22" s="18">
        <v>2.3310000000000004</v>
      </c>
      <c r="AJ22" s="18">
        <v>6.3270000000000008</v>
      </c>
      <c r="AK22" s="51">
        <v>3.8850000000000002</v>
      </c>
      <c r="AL22" s="50">
        <v>26.751000000000005</v>
      </c>
      <c r="AM22" s="18">
        <v>8.8800000000000008</v>
      </c>
      <c r="AN22" s="18">
        <v>7.3260000000000005</v>
      </c>
      <c r="AO22" s="18">
        <v>37.962000000000003</v>
      </c>
      <c r="AP22" s="18">
        <v>12.765000000000001</v>
      </c>
      <c r="AQ22" s="18">
        <v>19.98</v>
      </c>
      <c r="AR22" s="18">
        <v>17.871000000000002</v>
      </c>
      <c r="AS22" s="18">
        <v>30.858000000000004</v>
      </c>
      <c r="AT22" s="51">
        <v>37.185000000000002</v>
      </c>
      <c r="AU22" s="46">
        <f t="shared" si="0"/>
        <v>588.63300000000004</v>
      </c>
      <c r="AV22" s="26">
        <f t="shared" si="1"/>
        <v>36</v>
      </c>
      <c r="AW22" s="26">
        <f t="shared" si="2"/>
        <v>36</v>
      </c>
      <c r="AX22" s="26">
        <f t="shared" si="3"/>
        <v>36</v>
      </c>
      <c r="AY22" s="40" t="s">
        <v>91</v>
      </c>
      <c r="AZ22" s="6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1"/>
    </row>
    <row r="23" spans="3:93" x14ac:dyDescent="0.2">
      <c r="C23" s="39" t="s">
        <v>148</v>
      </c>
      <c r="D23" s="32" t="s">
        <v>149</v>
      </c>
      <c r="E23" s="9" t="s">
        <v>150</v>
      </c>
      <c r="F23" s="9" t="s">
        <v>151</v>
      </c>
      <c r="G23" s="9">
        <v>17106</v>
      </c>
      <c r="H23" s="9" t="s">
        <v>152</v>
      </c>
      <c r="I23" s="9">
        <v>164.15649999999999</v>
      </c>
      <c r="J23" s="57" t="s">
        <v>57</v>
      </c>
      <c r="K23" s="50">
        <v>21.645000000000003</v>
      </c>
      <c r="L23" s="18">
        <v>13.653000000000002</v>
      </c>
      <c r="M23" s="18">
        <v>6.7709999999999999</v>
      </c>
      <c r="N23" s="18">
        <v>14.874000000000002</v>
      </c>
      <c r="O23" s="18">
        <v>19.536000000000005</v>
      </c>
      <c r="P23" s="18">
        <v>20.202000000000002</v>
      </c>
      <c r="Q23" s="18">
        <v>10.212</v>
      </c>
      <c r="R23" s="18">
        <v>11.655000000000001</v>
      </c>
      <c r="S23" s="51">
        <v>11.655000000000001</v>
      </c>
      <c r="T23" s="50">
        <v>15.318000000000001</v>
      </c>
      <c r="U23" s="18">
        <v>14.985000000000001</v>
      </c>
      <c r="V23" s="18">
        <v>12.321000000000002</v>
      </c>
      <c r="W23" s="18">
        <v>32.745000000000005</v>
      </c>
      <c r="X23" s="18">
        <v>26.529</v>
      </c>
      <c r="Y23" s="18">
        <v>16.206</v>
      </c>
      <c r="Z23" s="18">
        <v>12.543000000000001</v>
      </c>
      <c r="AA23" s="18">
        <v>12.543000000000001</v>
      </c>
      <c r="AB23" s="51">
        <v>23.754000000000001</v>
      </c>
      <c r="AC23" s="50">
        <v>3.774</v>
      </c>
      <c r="AD23" s="18">
        <v>4.9950000000000001</v>
      </c>
      <c r="AE23" s="18">
        <v>3.9960000000000004</v>
      </c>
      <c r="AF23" s="18">
        <v>34.298999999999999</v>
      </c>
      <c r="AG23" s="18">
        <v>4.7730000000000006</v>
      </c>
      <c r="AH23" s="18">
        <v>9.7680000000000025</v>
      </c>
      <c r="AI23" s="18">
        <v>3.9960000000000004</v>
      </c>
      <c r="AJ23" s="18">
        <v>5.7720000000000011</v>
      </c>
      <c r="AK23" s="51">
        <v>8.5470000000000006</v>
      </c>
      <c r="AL23" s="50">
        <v>6.66</v>
      </c>
      <c r="AM23" s="18">
        <v>6.66</v>
      </c>
      <c r="AN23" s="18">
        <v>6.66</v>
      </c>
      <c r="AO23" s="18">
        <v>29.970000000000002</v>
      </c>
      <c r="AP23" s="18">
        <v>12.654000000000002</v>
      </c>
      <c r="AQ23" s="18">
        <v>22.422000000000001</v>
      </c>
      <c r="AR23" s="18">
        <v>11.544000000000002</v>
      </c>
      <c r="AS23" s="18">
        <v>9.8790000000000013</v>
      </c>
      <c r="AT23" s="51">
        <v>47.619</v>
      </c>
      <c r="AU23" s="46">
        <f t="shared" si="0"/>
        <v>531.13500000000022</v>
      </c>
      <c r="AV23" s="26">
        <f t="shared" si="1"/>
        <v>36</v>
      </c>
      <c r="AW23" s="26">
        <f t="shared" si="2"/>
        <v>36</v>
      </c>
      <c r="AX23" s="26">
        <f t="shared" si="3"/>
        <v>36</v>
      </c>
      <c r="AY23" s="39" t="s">
        <v>148</v>
      </c>
      <c r="AZ23" s="6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1"/>
    </row>
    <row r="24" spans="3:93" x14ac:dyDescent="0.2">
      <c r="C24" s="39" t="s">
        <v>143</v>
      </c>
      <c r="D24" s="32" t="s">
        <v>144</v>
      </c>
      <c r="E24" s="9" t="s">
        <v>145</v>
      </c>
      <c r="F24" s="9" t="s">
        <v>146</v>
      </c>
      <c r="G24" s="9">
        <v>439163</v>
      </c>
      <c r="H24" s="9" t="s">
        <v>147</v>
      </c>
      <c r="I24" s="9">
        <v>180.1559</v>
      </c>
      <c r="J24" s="57" t="s">
        <v>57</v>
      </c>
      <c r="K24" s="50">
        <v>13.542</v>
      </c>
      <c r="L24" s="18">
        <v>11.211</v>
      </c>
      <c r="M24" s="18">
        <v>18.981000000000002</v>
      </c>
      <c r="N24" s="18">
        <v>19.647000000000002</v>
      </c>
      <c r="O24" s="18">
        <v>15.984000000000002</v>
      </c>
      <c r="P24" s="18">
        <v>15.984000000000002</v>
      </c>
      <c r="Q24" s="18">
        <v>11.211</v>
      </c>
      <c r="R24" s="18">
        <v>7.7700000000000005</v>
      </c>
      <c r="S24" s="51">
        <v>13.542</v>
      </c>
      <c r="T24" s="50">
        <v>24.642000000000003</v>
      </c>
      <c r="U24" s="18">
        <v>7.548</v>
      </c>
      <c r="V24" s="18">
        <v>14.874000000000002</v>
      </c>
      <c r="W24" s="18">
        <v>24.642000000000003</v>
      </c>
      <c r="X24" s="18">
        <v>24.642000000000003</v>
      </c>
      <c r="Y24" s="18">
        <v>12.321000000000002</v>
      </c>
      <c r="Z24" s="18">
        <v>23.199000000000002</v>
      </c>
      <c r="AA24" s="18">
        <v>5.883</v>
      </c>
      <c r="AB24" s="51">
        <v>43.401000000000003</v>
      </c>
      <c r="AC24" s="50">
        <v>6.1050000000000004</v>
      </c>
      <c r="AD24" s="18">
        <v>14.652000000000001</v>
      </c>
      <c r="AE24" s="18">
        <v>4.4400000000000004</v>
      </c>
      <c r="AF24" s="18">
        <v>19.314</v>
      </c>
      <c r="AG24" s="18">
        <v>12.099000000000002</v>
      </c>
      <c r="AH24" s="18">
        <v>13.32</v>
      </c>
      <c r="AI24" s="18">
        <v>3.8850000000000002</v>
      </c>
      <c r="AJ24" s="18">
        <v>7.4370000000000012</v>
      </c>
      <c r="AK24" s="51">
        <v>4.7730000000000006</v>
      </c>
      <c r="AL24" s="50">
        <v>7.8810000000000002</v>
      </c>
      <c r="AM24" s="18">
        <v>6.9930000000000003</v>
      </c>
      <c r="AN24" s="18">
        <v>4.5510000000000002</v>
      </c>
      <c r="AO24" s="18">
        <v>30.081000000000003</v>
      </c>
      <c r="AP24" s="18">
        <v>7.104000000000001</v>
      </c>
      <c r="AQ24" s="18">
        <v>7.7700000000000005</v>
      </c>
      <c r="AR24" s="18">
        <v>7.104000000000001</v>
      </c>
      <c r="AS24" s="18">
        <v>9.99</v>
      </c>
      <c r="AT24" s="51">
        <v>24.975000000000001</v>
      </c>
      <c r="AU24" s="46">
        <f t="shared" si="0"/>
        <v>501.49800000000005</v>
      </c>
      <c r="AV24" s="26">
        <f t="shared" si="1"/>
        <v>36</v>
      </c>
      <c r="AW24" s="26">
        <f t="shared" si="2"/>
        <v>36</v>
      </c>
      <c r="AX24" s="26">
        <f t="shared" si="3"/>
        <v>36</v>
      </c>
      <c r="AY24" s="39" t="s">
        <v>143</v>
      </c>
      <c r="AZ24" s="6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1"/>
    </row>
    <row r="25" spans="3:93" x14ac:dyDescent="0.2">
      <c r="C25" s="41" t="s">
        <v>249</v>
      </c>
      <c r="D25" s="32" t="s">
        <v>250</v>
      </c>
      <c r="E25" s="9" t="s">
        <v>251</v>
      </c>
      <c r="F25" s="9" t="s">
        <v>252</v>
      </c>
      <c r="G25" s="9">
        <v>385</v>
      </c>
      <c r="H25" s="9" t="s">
        <v>253</v>
      </c>
      <c r="I25" s="9">
        <v>160.1678</v>
      </c>
      <c r="J25" s="57" t="s">
        <v>57</v>
      </c>
      <c r="K25" s="50">
        <v>13.653000000000002</v>
      </c>
      <c r="L25" s="18">
        <v>10.989000000000001</v>
      </c>
      <c r="M25" s="18">
        <v>2.3310000000000004</v>
      </c>
      <c r="N25" s="18">
        <v>9.4350000000000005</v>
      </c>
      <c r="O25" s="18">
        <v>11.211</v>
      </c>
      <c r="P25" s="18">
        <v>7.3260000000000005</v>
      </c>
      <c r="Q25" s="18">
        <v>2.9970000000000003</v>
      </c>
      <c r="R25" s="18">
        <v>5.9940000000000007</v>
      </c>
      <c r="S25" s="51">
        <v>7.8810000000000002</v>
      </c>
      <c r="T25" s="50">
        <v>30.747000000000003</v>
      </c>
      <c r="U25" s="18">
        <v>30.747000000000003</v>
      </c>
      <c r="V25" s="18">
        <v>30.747000000000003</v>
      </c>
      <c r="W25" s="18">
        <v>30.747000000000003</v>
      </c>
      <c r="X25" s="18">
        <v>30.969000000000001</v>
      </c>
      <c r="Y25" s="18">
        <v>10.656000000000001</v>
      </c>
      <c r="Z25" s="18">
        <v>7.8810000000000002</v>
      </c>
      <c r="AA25" s="18">
        <v>10.545000000000002</v>
      </c>
      <c r="AB25" s="51">
        <v>13.098000000000003</v>
      </c>
      <c r="AC25" s="50">
        <v>4.9950000000000001</v>
      </c>
      <c r="AD25" s="18">
        <v>7.104000000000001</v>
      </c>
      <c r="AE25" s="18">
        <v>16.095000000000002</v>
      </c>
      <c r="AF25" s="18">
        <v>7.104000000000001</v>
      </c>
      <c r="AG25" s="18">
        <v>12.432</v>
      </c>
      <c r="AH25" s="18">
        <v>6.5490000000000013</v>
      </c>
      <c r="AI25" s="18">
        <v>10.212</v>
      </c>
      <c r="AJ25" s="18">
        <v>4.6620000000000008</v>
      </c>
      <c r="AK25" s="51">
        <v>7.9920000000000009</v>
      </c>
      <c r="AL25" s="50">
        <v>8.9909999999999997</v>
      </c>
      <c r="AM25" s="18">
        <v>8.9909999999999997</v>
      </c>
      <c r="AN25" s="18">
        <v>6.8820000000000006</v>
      </c>
      <c r="AO25" s="18">
        <v>36.630000000000003</v>
      </c>
      <c r="AP25" s="18">
        <v>8.5470000000000006</v>
      </c>
      <c r="AQ25" s="18">
        <v>11.655000000000001</v>
      </c>
      <c r="AR25" s="18">
        <v>19.314</v>
      </c>
      <c r="AS25" s="18">
        <v>11.544000000000002</v>
      </c>
      <c r="AT25" s="51">
        <v>40.737000000000009</v>
      </c>
      <c r="AU25" s="46">
        <f t="shared" si="0"/>
        <v>498.3900000000001</v>
      </c>
      <c r="AV25" s="26">
        <f t="shared" si="1"/>
        <v>36</v>
      </c>
      <c r="AW25" s="26">
        <f t="shared" si="2"/>
        <v>36</v>
      </c>
      <c r="AX25" s="26">
        <f t="shared" si="3"/>
        <v>36</v>
      </c>
      <c r="AY25" s="41" t="s">
        <v>249</v>
      </c>
      <c r="AZ25" s="6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1"/>
    </row>
    <row r="26" spans="3:93" x14ac:dyDescent="0.2">
      <c r="C26" s="40" t="s">
        <v>316</v>
      </c>
      <c r="D26" s="32" t="s">
        <v>317</v>
      </c>
      <c r="E26" s="9" t="s">
        <v>318</v>
      </c>
      <c r="F26" s="9" t="s">
        <v>319</v>
      </c>
      <c r="G26" s="9">
        <v>6287</v>
      </c>
      <c r="H26" s="9" t="s">
        <v>110</v>
      </c>
      <c r="I26" s="9">
        <v>117.1463</v>
      </c>
      <c r="J26" s="57" t="s">
        <v>57</v>
      </c>
      <c r="K26" s="50">
        <v>10.878000000000002</v>
      </c>
      <c r="L26" s="18">
        <v>3.4410000000000003</v>
      </c>
      <c r="M26" s="18">
        <v>2.3310000000000004</v>
      </c>
      <c r="N26" s="18">
        <v>4.9950000000000001</v>
      </c>
      <c r="O26" s="18">
        <v>21.423000000000002</v>
      </c>
      <c r="P26" s="18">
        <v>16.761000000000003</v>
      </c>
      <c r="Q26" s="18">
        <v>3.4410000000000003</v>
      </c>
      <c r="R26" s="18">
        <v>1.1100000000000001</v>
      </c>
      <c r="S26" s="51">
        <v>0.99900000000000011</v>
      </c>
      <c r="T26" s="50">
        <v>37.74</v>
      </c>
      <c r="U26" s="18">
        <v>14.985000000000001</v>
      </c>
      <c r="V26" s="18">
        <v>29.748000000000005</v>
      </c>
      <c r="W26" s="18">
        <v>23.754000000000001</v>
      </c>
      <c r="X26" s="18">
        <v>32.856000000000002</v>
      </c>
      <c r="Y26" s="18">
        <v>17.316000000000003</v>
      </c>
      <c r="Z26" s="18">
        <v>10.545000000000002</v>
      </c>
      <c r="AA26" s="18">
        <v>9.8790000000000013</v>
      </c>
      <c r="AB26" s="51">
        <v>51.504000000000005</v>
      </c>
      <c r="AC26" s="50">
        <v>0.88800000000000012</v>
      </c>
      <c r="AD26" s="18">
        <v>1.887</v>
      </c>
      <c r="AE26" s="18">
        <v>3.5520000000000005</v>
      </c>
      <c r="AF26" s="18">
        <v>1.9980000000000002</v>
      </c>
      <c r="AG26" s="18">
        <v>1.7760000000000002</v>
      </c>
      <c r="AH26" s="18">
        <v>2.3310000000000004</v>
      </c>
      <c r="AI26" s="18">
        <v>1.4430000000000003</v>
      </c>
      <c r="AJ26" s="18">
        <v>4.5510000000000002</v>
      </c>
      <c r="AK26" s="51">
        <v>4.218</v>
      </c>
      <c r="AL26" s="50">
        <v>20.202000000000002</v>
      </c>
      <c r="AM26" s="18">
        <v>6.1050000000000004</v>
      </c>
      <c r="AN26" s="18">
        <v>4.7730000000000006</v>
      </c>
      <c r="AO26" s="18">
        <v>48.173999999999999</v>
      </c>
      <c r="AP26" s="18">
        <v>8.3250000000000011</v>
      </c>
      <c r="AQ26" s="18">
        <v>18.093000000000004</v>
      </c>
      <c r="AR26" s="18">
        <v>12.21</v>
      </c>
      <c r="AS26" s="18">
        <v>22.533000000000001</v>
      </c>
      <c r="AT26" s="51">
        <v>26.307000000000002</v>
      </c>
      <c r="AU26" s="46">
        <f t="shared" si="0"/>
        <v>483.072</v>
      </c>
      <c r="AV26" s="26">
        <f t="shared" si="1"/>
        <v>36</v>
      </c>
      <c r="AW26" s="26">
        <f t="shared" si="2"/>
        <v>36</v>
      </c>
      <c r="AX26" s="26">
        <f t="shared" si="3"/>
        <v>35</v>
      </c>
      <c r="AY26" s="40" t="s">
        <v>316</v>
      </c>
      <c r="AZ26" s="6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1"/>
    </row>
    <row r="27" spans="3:93" x14ac:dyDescent="0.2">
      <c r="C27" s="38" t="s">
        <v>63</v>
      </c>
      <c r="D27" s="32" t="s">
        <v>64</v>
      </c>
      <c r="E27" s="9" t="s">
        <v>65</v>
      </c>
      <c r="F27" s="9" t="s">
        <v>66</v>
      </c>
      <c r="G27" s="9">
        <v>92135</v>
      </c>
      <c r="H27" s="9" t="s">
        <v>67</v>
      </c>
      <c r="I27" s="9">
        <v>104.1045</v>
      </c>
      <c r="J27" s="57" t="s">
        <v>57</v>
      </c>
      <c r="K27" s="50">
        <v>9.7680000000000025</v>
      </c>
      <c r="L27" s="18">
        <v>6.5490000000000013</v>
      </c>
      <c r="M27" s="18">
        <v>6.8820000000000006</v>
      </c>
      <c r="N27" s="18">
        <v>5.4390000000000009</v>
      </c>
      <c r="O27" s="18">
        <v>10.766999999999999</v>
      </c>
      <c r="P27" s="18">
        <v>25.752000000000002</v>
      </c>
      <c r="Q27" s="18">
        <v>2.109</v>
      </c>
      <c r="R27" s="18">
        <v>2.2200000000000002</v>
      </c>
      <c r="S27" s="51">
        <v>3.2190000000000003</v>
      </c>
      <c r="T27" s="50">
        <v>20.868000000000002</v>
      </c>
      <c r="U27" s="18">
        <v>3.774</v>
      </c>
      <c r="V27" s="18">
        <v>10.101000000000001</v>
      </c>
      <c r="W27" s="18">
        <v>26.418000000000003</v>
      </c>
      <c r="X27" s="18">
        <v>37.074000000000005</v>
      </c>
      <c r="Y27" s="18">
        <v>10.434000000000001</v>
      </c>
      <c r="Z27" s="18">
        <v>6.9930000000000003</v>
      </c>
      <c r="AA27" s="18">
        <v>9.8790000000000013</v>
      </c>
      <c r="AB27" s="51">
        <v>95.793000000000006</v>
      </c>
      <c r="AC27" s="50">
        <v>0.44400000000000006</v>
      </c>
      <c r="AD27" s="18">
        <v>0.44400000000000006</v>
      </c>
      <c r="AE27" s="18">
        <v>2.109</v>
      </c>
      <c r="AF27" s="18">
        <v>8.7690000000000019</v>
      </c>
      <c r="AG27" s="18">
        <v>0.77700000000000002</v>
      </c>
      <c r="AH27" s="18">
        <v>3.2190000000000003</v>
      </c>
      <c r="AI27" s="18">
        <v>1.665</v>
      </c>
      <c r="AJ27" s="18">
        <v>3.1080000000000001</v>
      </c>
      <c r="AK27" s="51">
        <v>1.7760000000000002</v>
      </c>
      <c r="AL27" s="50">
        <v>5.3280000000000003</v>
      </c>
      <c r="AM27" s="18">
        <v>2.7750000000000004</v>
      </c>
      <c r="AN27" s="18">
        <v>2.7750000000000004</v>
      </c>
      <c r="AO27" s="18">
        <v>29.304000000000002</v>
      </c>
      <c r="AP27" s="18">
        <v>12.543000000000001</v>
      </c>
      <c r="AQ27" s="18">
        <v>23.088000000000005</v>
      </c>
      <c r="AR27" s="18">
        <v>4.8840000000000012</v>
      </c>
      <c r="AS27" s="18">
        <v>6.1050000000000004</v>
      </c>
      <c r="AT27" s="51">
        <v>55.944000000000003</v>
      </c>
      <c r="AU27" s="46">
        <f t="shared" si="0"/>
        <v>459.096</v>
      </c>
      <c r="AV27" s="26">
        <f t="shared" si="1"/>
        <v>36</v>
      </c>
      <c r="AW27" s="26">
        <f t="shared" si="2"/>
        <v>34</v>
      </c>
      <c r="AX27" s="26">
        <f t="shared" si="3"/>
        <v>33</v>
      </c>
      <c r="AY27" s="38" t="s">
        <v>63</v>
      </c>
      <c r="AZ27" s="6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"/>
      <c r="CO27" s="20"/>
    </row>
    <row r="28" spans="3:93" x14ac:dyDescent="0.2">
      <c r="C28" s="39" t="s">
        <v>224</v>
      </c>
      <c r="D28" s="32" t="s">
        <v>225</v>
      </c>
      <c r="E28" s="9" t="s">
        <v>226</v>
      </c>
      <c r="F28" s="9" t="s">
        <v>227</v>
      </c>
      <c r="G28" s="9">
        <v>6251</v>
      </c>
      <c r="H28" s="9" t="s">
        <v>228</v>
      </c>
      <c r="I28" s="9">
        <v>182.17179999999999</v>
      </c>
      <c r="J28" s="57" t="s">
        <v>57</v>
      </c>
      <c r="K28" s="50">
        <v>5.883</v>
      </c>
      <c r="L28" s="18">
        <v>5.883</v>
      </c>
      <c r="M28" s="18">
        <v>5.7720000000000011</v>
      </c>
      <c r="N28" s="18">
        <v>5.7720000000000011</v>
      </c>
      <c r="O28" s="18">
        <v>32.523000000000003</v>
      </c>
      <c r="P28" s="18">
        <v>18.648000000000003</v>
      </c>
      <c r="Q28" s="18">
        <v>5.7720000000000011</v>
      </c>
      <c r="R28" s="18">
        <v>2.6640000000000001</v>
      </c>
      <c r="S28" s="51">
        <v>2.6640000000000001</v>
      </c>
      <c r="T28" s="50">
        <v>8.9909999999999997</v>
      </c>
      <c r="U28" s="18">
        <v>3.2190000000000003</v>
      </c>
      <c r="V28" s="18">
        <v>3.6630000000000003</v>
      </c>
      <c r="W28" s="18">
        <v>23.976000000000003</v>
      </c>
      <c r="X28" s="18">
        <v>23.976000000000003</v>
      </c>
      <c r="Y28" s="18">
        <v>18.537000000000003</v>
      </c>
      <c r="Z28" s="18">
        <v>23.976000000000003</v>
      </c>
      <c r="AA28" s="18">
        <v>8.1029999999999998</v>
      </c>
      <c r="AB28" s="51">
        <v>20.757000000000001</v>
      </c>
      <c r="AC28" s="50">
        <v>5.9940000000000007</v>
      </c>
      <c r="AD28" s="18">
        <v>8.5470000000000006</v>
      </c>
      <c r="AE28" s="18">
        <v>3.9960000000000004</v>
      </c>
      <c r="AF28" s="18">
        <v>6.66</v>
      </c>
      <c r="AG28" s="18">
        <v>6.2160000000000002</v>
      </c>
      <c r="AH28" s="18">
        <v>6.2160000000000002</v>
      </c>
      <c r="AI28" s="18">
        <v>3.33</v>
      </c>
      <c r="AJ28" s="18">
        <v>10.656000000000001</v>
      </c>
      <c r="AK28" s="51">
        <v>10.545000000000002</v>
      </c>
      <c r="AL28" s="50">
        <v>7.4370000000000012</v>
      </c>
      <c r="AM28" s="18">
        <v>6.2160000000000002</v>
      </c>
      <c r="AN28" s="18">
        <v>6.2160000000000002</v>
      </c>
      <c r="AO28" s="18">
        <v>7.4370000000000012</v>
      </c>
      <c r="AP28" s="18">
        <v>7.4370000000000012</v>
      </c>
      <c r="AQ28" s="18">
        <v>7.9920000000000009</v>
      </c>
      <c r="AR28" s="18">
        <v>27.084</v>
      </c>
      <c r="AS28" s="18">
        <v>34.632000000000005</v>
      </c>
      <c r="AT28" s="51">
        <v>32.634</v>
      </c>
      <c r="AU28" s="46">
        <f t="shared" si="0"/>
        <v>420.02400000000011</v>
      </c>
      <c r="AV28" s="26">
        <f t="shared" si="1"/>
        <v>36</v>
      </c>
      <c r="AW28" s="26">
        <f t="shared" si="2"/>
        <v>36</v>
      </c>
      <c r="AX28" s="26">
        <f t="shared" si="3"/>
        <v>36</v>
      </c>
      <c r="AY28" s="39" t="s">
        <v>224</v>
      </c>
      <c r="AZ28" s="6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"/>
      <c r="CO28" s="20"/>
    </row>
    <row r="29" spans="3:93" x14ac:dyDescent="0.2">
      <c r="C29" s="42" t="s">
        <v>106</v>
      </c>
      <c r="D29" s="32" t="s">
        <v>107</v>
      </c>
      <c r="E29" s="9" t="s">
        <v>108</v>
      </c>
      <c r="F29" s="9" t="s">
        <v>109</v>
      </c>
      <c r="G29" s="9">
        <v>248</v>
      </c>
      <c r="H29" s="9" t="s">
        <v>110</v>
      </c>
      <c r="I29" s="9">
        <v>117.1463</v>
      </c>
      <c r="J29" s="57" t="s">
        <v>57</v>
      </c>
      <c r="K29" s="50">
        <v>7.4370000000000012</v>
      </c>
      <c r="L29" s="18">
        <v>4.218</v>
      </c>
      <c r="M29" s="18">
        <v>7.3260000000000005</v>
      </c>
      <c r="N29" s="18">
        <v>8.2140000000000004</v>
      </c>
      <c r="O29" s="18">
        <v>14.541</v>
      </c>
      <c r="P29" s="18">
        <v>12.21</v>
      </c>
      <c r="Q29" s="18">
        <v>10.766999999999999</v>
      </c>
      <c r="R29" s="18">
        <v>5.1059999999999999</v>
      </c>
      <c r="S29" s="51">
        <v>7.9920000000000009</v>
      </c>
      <c r="T29" s="50">
        <v>9.5460000000000012</v>
      </c>
      <c r="U29" s="18">
        <v>7.4370000000000012</v>
      </c>
      <c r="V29" s="18">
        <v>15.096</v>
      </c>
      <c r="W29" s="18">
        <v>7.2150000000000007</v>
      </c>
      <c r="X29" s="18">
        <v>7.548</v>
      </c>
      <c r="Y29" s="18">
        <v>10.656000000000001</v>
      </c>
      <c r="Z29" s="18">
        <v>17.316000000000003</v>
      </c>
      <c r="AA29" s="18">
        <v>3.9960000000000004</v>
      </c>
      <c r="AB29" s="51">
        <v>18.981000000000002</v>
      </c>
      <c r="AC29" s="50">
        <v>13.986000000000001</v>
      </c>
      <c r="AD29" s="18">
        <v>11.877000000000001</v>
      </c>
      <c r="AE29" s="18">
        <v>5.5500000000000007</v>
      </c>
      <c r="AF29" s="18">
        <v>19.314</v>
      </c>
      <c r="AG29" s="18">
        <v>13.098000000000003</v>
      </c>
      <c r="AH29" s="18">
        <v>14.097000000000001</v>
      </c>
      <c r="AI29" s="18">
        <v>2.7750000000000004</v>
      </c>
      <c r="AJ29" s="18">
        <v>12.099000000000002</v>
      </c>
      <c r="AK29" s="51">
        <v>14.652000000000001</v>
      </c>
      <c r="AL29" s="50">
        <v>9.7680000000000025</v>
      </c>
      <c r="AM29" s="18">
        <v>3.9960000000000004</v>
      </c>
      <c r="AN29" s="18">
        <v>9.8790000000000013</v>
      </c>
      <c r="AO29" s="18">
        <v>19.203000000000003</v>
      </c>
      <c r="AP29" s="18">
        <v>6.2160000000000002</v>
      </c>
      <c r="AQ29" s="18">
        <v>6.2160000000000002</v>
      </c>
      <c r="AR29" s="18">
        <v>18.981000000000002</v>
      </c>
      <c r="AS29" s="18">
        <v>17.649000000000001</v>
      </c>
      <c r="AT29" s="51">
        <v>14.874000000000002</v>
      </c>
      <c r="AU29" s="46">
        <f t="shared" si="0"/>
        <v>389.83200000000011</v>
      </c>
      <c r="AV29" s="26">
        <f t="shared" si="1"/>
        <v>36</v>
      </c>
      <c r="AW29" s="26">
        <f t="shared" si="2"/>
        <v>36</v>
      </c>
      <c r="AX29" s="26">
        <f t="shared" si="3"/>
        <v>36</v>
      </c>
      <c r="AY29" s="42" t="s">
        <v>106</v>
      </c>
      <c r="AZ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1"/>
    </row>
    <row r="30" spans="3:93" x14ac:dyDescent="0.2">
      <c r="C30" s="40" t="s">
        <v>176</v>
      </c>
      <c r="D30" s="32" t="s">
        <v>177</v>
      </c>
      <c r="E30" s="9" t="s">
        <v>178</v>
      </c>
      <c r="F30" s="9" t="s">
        <v>179</v>
      </c>
      <c r="G30" s="9">
        <v>750</v>
      </c>
      <c r="H30" s="9" t="s">
        <v>180</v>
      </c>
      <c r="I30" s="9">
        <v>75.066599999999994</v>
      </c>
      <c r="J30" s="57" t="s">
        <v>57</v>
      </c>
      <c r="K30" s="50">
        <v>8.1029999999999998</v>
      </c>
      <c r="L30" s="18">
        <v>2.3310000000000004</v>
      </c>
      <c r="M30" s="18">
        <v>2.3310000000000004</v>
      </c>
      <c r="N30" s="18">
        <v>4.9950000000000001</v>
      </c>
      <c r="O30" s="18">
        <v>1.3320000000000001</v>
      </c>
      <c r="P30" s="18">
        <v>14.541</v>
      </c>
      <c r="Q30" s="18">
        <v>3.8850000000000002</v>
      </c>
      <c r="R30" s="18">
        <v>3.8850000000000002</v>
      </c>
      <c r="S30" s="51">
        <v>0.99900000000000011</v>
      </c>
      <c r="T30" s="50">
        <v>25.641000000000005</v>
      </c>
      <c r="U30" s="18">
        <v>9.99</v>
      </c>
      <c r="V30" s="18">
        <v>24.531000000000002</v>
      </c>
      <c r="W30" s="18">
        <v>19.092000000000002</v>
      </c>
      <c r="X30" s="18">
        <v>22.977</v>
      </c>
      <c r="Y30" s="18">
        <v>7.7700000000000005</v>
      </c>
      <c r="Z30" s="18">
        <v>7.7700000000000005</v>
      </c>
      <c r="AA30" s="18">
        <v>5.7720000000000011</v>
      </c>
      <c r="AB30" s="51">
        <v>44.622000000000007</v>
      </c>
      <c r="AC30" s="50">
        <v>0.44400000000000006</v>
      </c>
      <c r="AD30" s="18">
        <v>0.55500000000000005</v>
      </c>
      <c r="AE30" s="18">
        <v>0.55500000000000005</v>
      </c>
      <c r="AF30" s="18">
        <v>0</v>
      </c>
      <c r="AG30" s="18">
        <v>0.55500000000000005</v>
      </c>
      <c r="AH30" s="18">
        <v>0.88800000000000012</v>
      </c>
      <c r="AI30" s="18">
        <v>0</v>
      </c>
      <c r="AJ30" s="18">
        <v>3.4410000000000003</v>
      </c>
      <c r="AK30" s="51">
        <v>1.2210000000000003</v>
      </c>
      <c r="AL30" s="50">
        <v>12.21</v>
      </c>
      <c r="AM30" s="18">
        <v>3.1080000000000001</v>
      </c>
      <c r="AN30" s="18">
        <v>3.2190000000000003</v>
      </c>
      <c r="AO30" s="18">
        <v>27.195000000000004</v>
      </c>
      <c r="AP30" s="18">
        <v>3.1080000000000001</v>
      </c>
      <c r="AQ30" s="18">
        <v>13.986000000000001</v>
      </c>
      <c r="AR30" s="18">
        <v>6.66</v>
      </c>
      <c r="AS30" s="18">
        <v>14.319000000000001</v>
      </c>
      <c r="AT30" s="51">
        <v>17.094000000000001</v>
      </c>
      <c r="AU30" s="46">
        <f t="shared" si="0"/>
        <v>319.12500000000011</v>
      </c>
      <c r="AV30" s="26">
        <f t="shared" si="1"/>
        <v>34</v>
      </c>
      <c r="AW30" s="26">
        <f t="shared" si="2"/>
        <v>33</v>
      </c>
      <c r="AX30" s="26">
        <f t="shared" si="3"/>
        <v>29</v>
      </c>
      <c r="AY30" s="40" t="s">
        <v>176</v>
      </c>
      <c r="AZ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1"/>
    </row>
    <row r="31" spans="3:93" x14ac:dyDescent="0.2">
      <c r="C31" s="34" t="s">
        <v>324</v>
      </c>
      <c r="D31" s="32" t="s">
        <v>325</v>
      </c>
      <c r="E31" s="9" t="s">
        <v>326</v>
      </c>
      <c r="F31" s="9" t="s">
        <v>327</v>
      </c>
      <c r="G31" s="9">
        <v>439285</v>
      </c>
      <c r="H31" s="9" t="s">
        <v>328</v>
      </c>
      <c r="I31" s="9">
        <v>258.22919999999999</v>
      </c>
      <c r="J31" s="57" t="s">
        <v>57</v>
      </c>
      <c r="K31" s="50">
        <v>8.7690000000000019</v>
      </c>
      <c r="L31" s="18">
        <v>7.104000000000001</v>
      </c>
      <c r="M31" s="18">
        <v>7.4370000000000012</v>
      </c>
      <c r="N31" s="18">
        <v>7.7700000000000005</v>
      </c>
      <c r="O31" s="18">
        <v>12.099000000000002</v>
      </c>
      <c r="P31" s="18">
        <v>9.7680000000000025</v>
      </c>
      <c r="Q31" s="18">
        <v>6.7709999999999999</v>
      </c>
      <c r="R31" s="18">
        <v>6.3270000000000008</v>
      </c>
      <c r="S31" s="51">
        <v>5.9940000000000007</v>
      </c>
      <c r="T31" s="50">
        <v>6.2160000000000002</v>
      </c>
      <c r="U31" s="18">
        <v>6.4380000000000006</v>
      </c>
      <c r="V31" s="18">
        <v>13.209000000000001</v>
      </c>
      <c r="W31" s="18">
        <v>7.8810000000000002</v>
      </c>
      <c r="X31" s="18">
        <v>8.8800000000000008</v>
      </c>
      <c r="Y31" s="18">
        <v>8.4359999999999999</v>
      </c>
      <c r="Z31" s="18">
        <v>10.989000000000001</v>
      </c>
      <c r="AA31" s="18">
        <v>6.3270000000000008</v>
      </c>
      <c r="AB31" s="51">
        <v>13.32</v>
      </c>
      <c r="AC31" s="50">
        <v>4.6620000000000008</v>
      </c>
      <c r="AD31" s="18">
        <v>4.1070000000000002</v>
      </c>
      <c r="AE31" s="18">
        <v>3.4410000000000003</v>
      </c>
      <c r="AF31" s="18">
        <v>7.2150000000000007</v>
      </c>
      <c r="AG31" s="18">
        <v>7.104000000000001</v>
      </c>
      <c r="AH31" s="18">
        <v>7.3260000000000005</v>
      </c>
      <c r="AI31" s="18">
        <v>5.2170000000000005</v>
      </c>
      <c r="AJ31" s="18">
        <v>6.8820000000000006</v>
      </c>
      <c r="AK31" s="51">
        <v>3.33</v>
      </c>
      <c r="AL31" s="50">
        <v>5.2170000000000005</v>
      </c>
      <c r="AM31" s="18">
        <v>3.774</v>
      </c>
      <c r="AN31" s="18">
        <v>4.3290000000000006</v>
      </c>
      <c r="AO31" s="18">
        <v>7.8810000000000002</v>
      </c>
      <c r="AP31" s="18">
        <v>6.5490000000000013</v>
      </c>
      <c r="AQ31" s="18">
        <v>5.9940000000000007</v>
      </c>
      <c r="AR31" s="18">
        <v>12.987</v>
      </c>
      <c r="AS31" s="18">
        <v>6.9930000000000003</v>
      </c>
      <c r="AT31" s="51">
        <v>13.431000000000001</v>
      </c>
      <c r="AU31" s="46">
        <f t="shared" si="0"/>
        <v>270.17400000000004</v>
      </c>
      <c r="AV31" s="26">
        <f t="shared" si="1"/>
        <v>36</v>
      </c>
      <c r="AW31" s="26">
        <f t="shared" si="2"/>
        <v>36</v>
      </c>
      <c r="AX31" s="26">
        <f t="shared" si="3"/>
        <v>36</v>
      </c>
      <c r="AY31" s="34" t="s">
        <v>324</v>
      </c>
      <c r="AZ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1"/>
    </row>
    <row r="32" spans="3:93" x14ac:dyDescent="0.2">
      <c r="C32" s="40" t="s">
        <v>205</v>
      </c>
      <c r="D32" s="32" t="s">
        <v>206</v>
      </c>
      <c r="E32" s="9" t="s">
        <v>207</v>
      </c>
      <c r="F32" s="9" t="s">
        <v>208</v>
      </c>
      <c r="G32" s="9">
        <v>6106</v>
      </c>
      <c r="H32" s="9" t="s">
        <v>194</v>
      </c>
      <c r="I32" s="9">
        <v>131.1729</v>
      </c>
      <c r="J32" s="57" t="s">
        <v>57</v>
      </c>
      <c r="K32" s="50">
        <v>8.4359999999999999</v>
      </c>
      <c r="L32" s="18">
        <v>3.4410000000000003</v>
      </c>
      <c r="M32" s="18">
        <v>2.7750000000000004</v>
      </c>
      <c r="N32" s="18">
        <v>5.7720000000000011</v>
      </c>
      <c r="O32" s="18">
        <v>13.986000000000001</v>
      </c>
      <c r="P32" s="18">
        <v>7.4370000000000012</v>
      </c>
      <c r="Q32" s="18">
        <v>3.774</v>
      </c>
      <c r="R32" s="18">
        <v>1.554</v>
      </c>
      <c r="S32" s="51">
        <v>1.554</v>
      </c>
      <c r="T32" s="50">
        <v>17.094000000000001</v>
      </c>
      <c r="U32" s="18">
        <v>11.100000000000001</v>
      </c>
      <c r="V32" s="18">
        <v>9.657</v>
      </c>
      <c r="W32" s="18">
        <v>10.212</v>
      </c>
      <c r="X32" s="18">
        <v>13.764000000000001</v>
      </c>
      <c r="Y32" s="18">
        <v>7.4370000000000012</v>
      </c>
      <c r="Z32" s="18">
        <v>6.2160000000000002</v>
      </c>
      <c r="AA32" s="18">
        <v>9.3240000000000016</v>
      </c>
      <c r="AB32" s="51">
        <v>16.650000000000002</v>
      </c>
      <c r="AC32" s="50">
        <v>0.99900000000000011</v>
      </c>
      <c r="AD32" s="18">
        <v>0.66600000000000004</v>
      </c>
      <c r="AE32" s="18">
        <v>0.33300000000000002</v>
      </c>
      <c r="AF32" s="18">
        <v>1.4430000000000003</v>
      </c>
      <c r="AG32" s="18">
        <v>1.1100000000000001</v>
      </c>
      <c r="AH32" s="18">
        <v>1.4430000000000003</v>
      </c>
      <c r="AI32" s="18">
        <v>1.4430000000000003</v>
      </c>
      <c r="AJ32" s="18">
        <v>3.9960000000000004</v>
      </c>
      <c r="AK32" s="51">
        <v>3.9960000000000004</v>
      </c>
      <c r="AL32" s="50">
        <v>7.3260000000000005</v>
      </c>
      <c r="AM32" s="18">
        <v>7.3260000000000005</v>
      </c>
      <c r="AN32" s="18">
        <v>4.1070000000000002</v>
      </c>
      <c r="AO32" s="18">
        <v>20.091000000000005</v>
      </c>
      <c r="AP32" s="18">
        <v>7.9920000000000009</v>
      </c>
      <c r="AQ32" s="18">
        <v>12.432</v>
      </c>
      <c r="AR32" s="18">
        <v>10.545000000000002</v>
      </c>
      <c r="AS32" s="18">
        <v>18.204000000000001</v>
      </c>
      <c r="AT32" s="51">
        <v>6.2160000000000002</v>
      </c>
      <c r="AU32" s="46">
        <f t="shared" si="0"/>
        <v>259.85100000000006</v>
      </c>
      <c r="AV32" s="26">
        <f t="shared" si="1"/>
        <v>36</v>
      </c>
      <c r="AW32" s="26">
        <f t="shared" si="2"/>
        <v>35</v>
      </c>
      <c r="AX32" s="26">
        <f t="shared" si="3"/>
        <v>34</v>
      </c>
      <c r="AY32" s="40" t="s">
        <v>205</v>
      </c>
      <c r="AZ32" s="6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1"/>
    </row>
    <row r="33" spans="3:93" x14ac:dyDescent="0.2">
      <c r="C33" s="38" t="s">
        <v>312</v>
      </c>
      <c r="D33" s="32" t="s">
        <v>313</v>
      </c>
      <c r="E33" s="9" t="s">
        <v>314</v>
      </c>
      <c r="F33" s="9" t="s">
        <v>315</v>
      </c>
      <c r="G33" s="9">
        <v>7991</v>
      </c>
      <c r="H33" s="9" t="s">
        <v>199</v>
      </c>
      <c r="I33" s="9">
        <v>102.1317</v>
      </c>
      <c r="J33" s="57" t="s">
        <v>57</v>
      </c>
      <c r="K33" s="50">
        <v>7.9920000000000009</v>
      </c>
      <c r="L33" s="18">
        <v>6.1050000000000004</v>
      </c>
      <c r="M33" s="18">
        <v>2.8860000000000006</v>
      </c>
      <c r="N33" s="18">
        <v>6.8820000000000006</v>
      </c>
      <c r="O33" s="18">
        <v>4.1070000000000002</v>
      </c>
      <c r="P33" s="18">
        <v>3.774</v>
      </c>
      <c r="Q33" s="18">
        <v>3.5520000000000005</v>
      </c>
      <c r="R33" s="18">
        <v>2.2200000000000002</v>
      </c>
      <c r="S33" s="51">
        <v>1.9980000000000002</v>
      </c>
      <c r="T33" s="50">
        <v>24.753000000000004</v>
      </c>
      <c r="U33" s="18">
        <v>18.315000000000001</v>
      </c>
      <c r="V33" s="18">
        <v>14.430000000000001</v>
      </c>
      <c r="W33" s="18">
        <v>30.081000000000003</v>
      </c>
      <c r="X33" s="18">
        <v>21.867000000000001</v>
      </c>
      <c r="Y33" s="18">
        <v>6.9930000000000003</v>
      </c>
      <c r="Z33" s="18">
        <v>10.766999999999999</v>
      </c>
      <c r="AA33" s="18">
        <v>2.6640000000000001</v>
      </c>
      <c r="AB33" s="51">
        <v>8.3250000000000011</v>
      </c>
      <c r="AC33" s="50">
        <v>2.6640000000000001</v>
      </c>
      <c r="AD33" s="18">
        <v>1.1100000000000001</v>
      </c>
      <c r="AE33" s="18">
        <v>1.665</v>
      </c>
      <c r="AF33" s="18">
        <v>2.5529999999999999</v>
      </c>
      <c r="AG33" s="18">
        <v>0.66600000000000004</v>
      </c>
      <c r="AH33" s="18">
        <v>0.66600000000000004</v>
      </c>
      <c r="AI33" s="18">
        <v>1.1100000000000001</v>
      </c>
      <c r="AJ33" s="18">
        <v>1.1100000000000001</v>
      </c>
      <c r="AK33" s="51">
        <v>0</v>
      </c>
      <c r="AL33" s="50">
        <v>8.9909999999999997</v>
      </c>
      <c r="AM33" s="18">
        <v>1.9980000000000002</v>
      </c>
      <c r="AN33" s="18">
        <v>1.9980000000000002</v>
      </c>
      <c r="AO33" s="18">
        <v>19.869</v>
      </c>
      <c r="AP33" s="18">
        <v>0</v>
      </c>
      <c r="AQ33" s="18">
        <v>0</v>
      </c>
      <c r="AR33" s="18">
        <v>6.9930000000000003</v>
      </c>
      <c r="AS33" s="18">
        <v>5.6610000000000005</v>
      </c>
      <c r="AT33" s="51">
        <v>5.6610000000000005</v>
      </c>
      <c r="AU33" s="46">
        <f t="shared" si="0"/>
        <v>240.42599999999996</v>
      </c>
      <c r="AV33" s="26">
        <f t="shared" si="1"/>
        <v>33</v>
      </c>
      <c r="AW33" s="26">
        <f t="shared" si="2"/>
        <v>33</v>
      </c>
      <c r="AX33" s="26">
        <f t="shared" si="3"/>
        <v>31</v>
      </c>
      <c r="AY33" s="38" t="s">
        <v>312</v>
      </c>
      <c r="AZ33" s="6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1"/>
    </row>
    <row r="34" spans="3:93" x14ac:dyDescent="0.2">
      <c r="C34" s="40" t="s">
        <v>283</v>
      </c>
      <c r="D34" s="32" t="s">
        <v>284</v>
      </c>
      <c r="E34" s="9" t="s">
        <v>285</v>
      </c>
      <c r="F34" s="9" t="s">
        <v>286</v>
      </c>
      <c r="G34" s="9">
        <v>6288</v>
      </c>
      <c r="H34" s="9" t="s">
        <v>287</v>
      </c>
      <c r="I34" s="9">
        <v>119.11920000000001</v>
      </c>
      <c r="J34" s="57" t="s">
        <v>57</v>
      </c>
      <c r="K34" s="50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51">
        <v>0</v>
      </c>
      <c r="T34" s="50">
        <v>21.201000000000004</v>
      </c>
      <c r="U34" s="18">
        <v>8.6580000000000013</v>
      </c>
      <c r="V34" s="18">
        <v>16.317</v>
      </c>
      <c r="W34" s="18">
        <v>13.209000000000001</v>
      </c>
      <c r="X34" s="18">
        <v>13.209000000000001</v>
      </c>
      <c r="Y34" s="18">
        <v>10.323000000000002</v>
      </c>
      <c r="Z34" s="18">
        <v>8.7690000000000019</v>
      </c>
      <c r="AA34" s="18">
        <v>5.1059999999999999</v>
      </c>
      <c r="AB34" s="51">
        <v>31.191000000000006</v>
      </c>
      <c r="AC34" s="50">
        <v>0</v>
      </c>
      <c r="AD34" s="18">
        <v>0.55500000000000005</v>
      </c>
      <c r="AE34" s="18">
        <v>0.55500000000000005</v>
      </c>
      <c r="AF34" s="18">
        <v>0</v>
      </c>
      <c r="AG34" s="18">
        <v>0.55500000000000005</v>
      </c>
      <c r="AH34" s="18">
        <v>0.55500000000000005</v>
      </c>
      <c r="AI34" s="18">
        <v>0</v>
      </c>
      <c r="AJ34" s="18">
        <v>1.3320000000000001</v>
      </c>
      <c r="AK34" s="51">
        <v>0</v>
      </c>
      <c r="AL34" s="50">
        <v>12.432</v>
      </c>
      <c r="AM34" s="18">
        <v>4.218</v>
      </c>
      <c r="AN34" s="18">
        <v>2.7750000000000004</v>
      </c>
      <c r="AO34" s="18">
        <v>27.417000000000002</v>
      </c>
      <c r="AP34" s="18">
        <v>5.7720000000000011</v>
      </c>
      <c r="AQ34" s="18">
        <v>14.208000000000002</v>
      </c>
      <c r="AR34" s="18">
        <v>6.66</v>
      </c>
      <c r="AS34" s="18">
        <v>10.545000000000002</v>
      </c>
      <c r="AT34" s="51">
        <v>9.5460000000000012</v>
      </c>
      <c r="AU34" s="46">
        <f t="shared" si="0"/>
        <v>225.108</v>
      </c>
      <c r="AV34" s="26">
        <f t="shared" si="1"/>
        <v>23</v>
      </c>
      <c r="AW34" s="26">
        <f t="shared" si="2"/>
        <v>23</v>
      </c>
      <c r="AX34" s="26">
        <f t="shared" si="3"/>
        <v>19</v>
      </c>
      <c r="AY34" s="40" t="s">
        <v>283</v>
      </c>
      <c r="AZ34" s="6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1"/>
    </row>
    <row r="35" spans="3:93" x14ac:dyDescent="0.2">
      <c r="C35" s="34" t="s">
        <v>234</v>
      </c>
      <c r="D35" s="32" t="s">
        <v>235</v>
      </c>
      <c r="E35" s="9" t="s">
        <v>236</v>
      </c>
      <c r="F35" s="9" t="s">
        <v>237</v>
      </c>
      <c r="G35" s="9">
        <v>1014</v>
      </c>
      <c r="H35" s="9" t="s">
        <v>238</v>
      </c>
      <c r="I35" s="9">
        <v>184.1507</v>
      </c>
      <c r="J35" s="57" t="s">
        <v>57</v>
      </c>
      <c r="K35" s="50">
        <v>7.4370000000000012</v>
      </c>
      <c r="L35" s="18">
        <v>3.5520000000000005</v>
      </c>
      <c r="M35" s="18">
        <v>3.5520000000000005</v>
      </c>
      <c r="N35" s="18">
        <v>5.7720000000000011</v>
      </c>
      <c r="O35" s="18">
        <v>5.9940000000000007</v>
      </c>
      <c r="P35" s="18">
        <v>6.8820000000000006</v>
      </c>
      <c r="Q35" s="18">
        <v>4.5510000000000002</v>
      </c>
      <c r="R35" s="18">
        <v>2.8860000000000006</v>
      </c>
      <c r="S35" s="51">
        <v>3.8850000000000002</v>
      </c>
      <c r="T35" s="50">
        <v>4.218</v>
      </c>
      <c r="U35" s="18">
        <v>4.5510000000000002</v>
      </c>
      <c r="V35" s="18">
        <v>8.6580000000000013</v>
      </c>
      <c r="W35" s="18">
        <v>5.883</v>
      </c>
      <c r="X35" s="18">
        <v>4.7730000000000006</v>
      </c>
      <c r="Y35" s="18">
        <v>7.9920000000000009</v>
      </c>
      <c r="Z35" s="18">
        <v>8.9909999999999997</v>
      </c>
      <c r="AA35" s="18">
        <v>4.7730000000000006</v>
      </c>
      <c r="AB35" s="51">
        <v>7.548</v>
      </c>
      <c r="AC35" s="50">
        <v>4.1070000000000002</v>
      </c>
      <c r="AD35" s="18">
        <v>3.774</v>
      </c>
      <c r="AE35" s="18">
        <v>5.5500000000000007</v>
      </c>
      <c r="AF35" s="18">
        <v>2.8860000000000006</v>
      </c>
      <c r="AG35" s="18">
        <v>10.323000000000002</v>
      </c>
      <c r="AH35" s="18">
        <v>6.2160000000000002</v>
      </c>
      <c r="AI35" s="18">
        <v>5.2170000000000005</v>
      </c>
      <c r="AJ35" s="18">
        <v>15.429000000000002</v>
      </c>
      <c r="AK35" s="51">
        <v>4.9950000000000001</v>
      </c>
      <c r="AL35" s="50">
        <v>3.2190000000000003</v>
      </c>
      <c r="AM35" s="18">
        <v>3.774</v>
      </c>
      <c r="AN35" s="18">
        <v>5.1059999999999999</v>
      </c>
      <c r="AO35" s="18">
        <v>5.9940000000000007</v>
      </c>
      <c r="AP35" s="18">
        <v>4.1070000000000002</v>
      </c>
      <c r="AQ35" s="18">
        <v>4.1070000000000002</v>
      </c>
      <c r="AR35" s="18">
        <v>13.32</v>
      </c>
      <c r="AS35" s="18">
        <v>6.4380000000000006</v>
      </c>
      <c r="AT35" s="51">
        <v>10.212</v>
      </c>
      <c r="AU35" s="46">
        <f t="shared" si="0"/>
        <v>216.67199999999997</v>
      </c>
      <c r="AV35" s="26">
        <f t="shared" si="1"/>
        <v>36</v>
      </c>
      <c r="AW35" s="26">
        <f t="shared" si="2"/>
        <v>36</v>
      </c>
      <c r="AX35" s="26">
        <f t="shared" si="3"/>
        <v>36</v>
      </c>
      <c r="AY35" s="34" t="s">
        <v>234</v>
      </c>
      <c r="AZ35" s="6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1"/>
    </row>
    <row r="36" spans="3:93" x14ac:dyDescent="0.2">
      <c r="C36" s="40" t="s">
        <v>96</v>
      </c>
      <c r="D36" s="32" t="s">
        <v>97</v>
      </c>
      <c r="E36" s="9" t="s">
        <v>98</v>
      </c>
      <c r="F36" s="9" t="s">
        <v>99</v>
      </c>
      <c r="G36" s="9">
        <v>5960</v>
      </c>
      <c r="H36" s="9" t="s">
        <v>100</v>
      </c>
      <c r="I36" s="9">
        <v>133.1027</v>
      </c>
      <c r="J36" s="57" t="s">
        <v>57</v>
      </c>
      <c r="K36" s="50">
        <v>2.7750000000000004</v>
      </c>
      <c r="L36" s="18">
        <v>1.9980000000000002</v>
      </c>
      <c r="M36" s="18">
        <v>1.9980000000000002</v>
      </c>
      <c r="N36" s="18">
        <v>2.7750000000000004</v>
      </c>
      <c r="O36" s="18">
        <v>9.99</v>
      </c>
      <c r="P36" s="18">
        <v>7.9920000000000009</v>
      </c>
      <c r="Q36" s="18">
        <v>1.2210000000000003</v>
      </c>
      <c r="R36" s="18">
        <v>1.2210000000000003</v>
      </c>
      <c r="S36" s="51">
        <v>0.99900000000000011</v>
      </c>
      <c r="T36" s="50">
        <v>9.3240000000000016</v>
      </c>
      <c r="U36" s="18">
        <v>6.9930000000000003</v>
      </c>
      <c r="V36" s="18">
        <v>6.2160000000000002</v>
      </c>
      <c r="W36" s="18">
        <v>11.322000000000001</v>
      </c>
      <c r="X36" s="18">
        <v>11.433000000000002</v>
      </c>
      <c r="Y36" s="18">
        <v>7.2150000000000007</v>
      </c>
      <c r="Z36" s="18">
        <v>7.6590000000000007</v>
      </c>
      <c r="AA36" s="18">
        <v>2.8860000000000006</v>
      </c>
      <c r="AB36" s="51">
        <v>32.523000000000003</v>
      </c>
      <c r="AC36" s="50">
        <v>0.99900000000000011</v>
      </c>
      <c r="AD36" s="18">
        <v>0.99900000000000011</v>
      </c>
      <c r="AE36" s="18">
        <v>0.99900000000000011</v>
      </c>
      <c r="AF36" s="18">
        <v>0.99900000000000011</v>
      </c>
      <c r="AG36" s="18">
        <v>0.55500000000000005</v>
      </c>
      <c r="AH36" s="18">
        <v>1.7760000000000002</v>
      </c>
      <c r="AI36" s="18">
        <v>0.99900000000000011</v>
      </c>
      <c r="AJ36" s="18">
        <v>1.3320000000000001</v>
      </c>
      <c r="AK36" s="51">
        <v>0</v>
      </c>
      <c r="AL36" s="50">
        <v>12.543000000000001</v>
      </c>
      <c r="AM36" s="18">
        <v>3.2190000000000003</v>
      </c>
      <c r="AN36" s="18">
        <v>1.3320000000000001</v>
      </c>
      <c r="AO36" s="18">
        <v>12.543000000000001</v>
      </c>
      <c r="AP36" s="18">
        <v>2.9970000000000003</v>
      </c>
      <c r="AQ36" s="18">
        <v>2.9970000000000003</v>
      </c>
      <c r="AR36" s="18">
        <v>5.7720000000000011</v>
      </c>
      <c r="AS36" s="18">
        <v>5.7720000000000011</v>
      </c>
      <c r="AT36" s="51">
        <v>14.097000000000001</v>
      </c>
      <c r="AU36" s="46">
        <f t="shared" si="0"/>
        <v>196.47000000000003</v>
      </c>
      <c r="AV36" s="26">
        <f t="shared" si="1"/>
        <v>35</v>
      </c>
      <c r="AW36" s="26">
        <f t="shared" si="2"/>
        <v>35</v>
      </c>
      <c r="AX36" s="26">
        <f t="shared" si="3"/>
        <v>34</v>
      </c>
      <c r="AY36" s="40" t="s">
        <v>96</v>
      </c>
      <c r="AZ36" s="6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1"/>
    </row>
    <row r="37" spans="3:93" x14ac:dyDescent="0.2">
      <c r="C37" s="40" t="s">
        <v>190</v>
      </c>
      <c r="D37" s="32" t="s">
        <v>191</v>
      </c>
      <c r="E37" s="9" t="s">
        <v>192</v>
      </c>
      <c r="F37" s="9" t="s">
        <v>193</v>
      </c>
      <c r="G37" s="9">
        <v>6306</v>
      </c>
      <c r="H37" s="9" t="s">
        <v>194</v>
      </c>
      <c r="I37" s="9">
        <v>131.1729</v>
      </c>
      <c r="J37" s="57" t="s">
        <v>57</v>
      </c>
      <c r="K37" s="50">
        <v>5.6610000000000005</v>
      </c>
      <c r="L37" s="18">
        <v>2.2200000000000002</v>
      </c>
      <c r="M37" s="18">
        <v>1.1100000000000001</v>
      </c>
      <c r="N37" s="18">
        <v>3.33</v>
      </c>
      <c r="O37" s="18">
        <v>8.8800000000000008</v>
      </c>
      <c r="P37" s="18">
        <v>7.6590000000000007</v>
      </c>
      <c r="Q37" s="18">
        <v>2.3310000000000004</v>
      </c>
      <c r="R37" s="18">
        <v>0.66600000000000004</v>
      </c>
      <c r="S37" s="51">
        <v>0.55500000000000005</v>
      </c>
      <c r="T37" s="50">
        <v>9.5460000000000012</v>
      </c>
      <c r="U37" s="18">
        <v>5.5500000000000007</v>
      </c>
      <c r="V37" s="18">
        <v>9.8790000000000013</v>
      </c>
      <c r="W37" s="18">
        <v>9.5460000000000012</v>
      </c>
      <c r="X37" s="18">
        <v>12.543000000000001</v>
      </c>
      <c r="Y37" s="18">
        <v>7.104000000000001</v>
      </c>
      <c r="Z37" s="18">
        <v>5.6610000000000005</v>
      </c>
      <c r="AA37" s="18">
        <v>5.6610000000000005</v>
      </c>
      <c r="AB37" s="51">
        <v>14.541</v>
      </c>
      <c r="AC37" s="50">
        <v>0.99900000000000011</v>
      </c>
      <c r="AD37" s="18">
        <v>0.99900000000000011</v>
      </c>
      <c r="AE37" s="18">
        <v>1.7760000000000002</v>
      </c>
      <c r="AF37" s="18">
        <v>0.99900000000000011</v>
      </c>
      <c r="AG37" s="18">
        <v>0.99900000000000011</v>
      </c>
      <c r="AH37" s="18">
        <v>1.2210000000000003</v>
      </c>
      <c r="AI37" s="18">
        <v>0.88800000000000012</v>
      </c>
      <c r="AJ37" s="18">
        <v>2.5529999999999999</v>
      </c>
      <c r="AK37" s="51">
        <v>2.6640000000000001</v>
      </c>
      <c r="AL37" s="50">
        <v>6.3270000000000008</v>
      </c>
      <c r="AM37" s="18">
        <v>3.8850000000000002</v>
      </c>
      <c r="AN37" s="18">
        <v>3.5520000000000005</v>
      </c>
      <c r="AO37" s="18">
        <v>15.429000000000002</v>
      </c>
      <c r="AP37" s="18">
        <v>5.3280000000000003</v>
      </c>
      <c r="AQ37" s="18">
        <v>5.3280000000000003</v>
      </c>
      <c r="AR37" s="18">
        <v>6.7709999999999999</v>
      </c>
      <c r="AS37" s="18">
        <v>14.541</v>
      </c>
      <c r="AT37" s="51">
        <v>7.8810000000000002</v>
      </c>
      <c r="AU37" s="46">
        <f t="shared" si="0"/>
        <v>194.58299999999997</v>
      </c>
      <c r="AV37" s="26">
        <f t="shared" si="1"/>
        <v>36</v>
      </c>
      <c r="AW37" s="26">
        <f t="shared" si="2"/>
        <v>36</v>
      </c>
      <c r="AX37" s="26">
        <f t="shared" si="3"/>
        <v>33</v>
      </c>
      <c r="AY37" s="40" t="s">
        <v>190</v>
      </c>
      <c r="AZ37" s="6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1"/>
    </row>
    <row r="38" spans="3:93" x14ac:dyDescent="0.2">
      <c r="C38" s="42" t="s">
        <v>293</v>
      </c>
      <c r="D38" s="32" t="s">
        <v>294</v>
      </c>
      <c r="E38" s="9" t="s">
        <v>295</v>
      </c>
      <c r="F38" s="9" t="s">
        <v>296</v>
      </c>
      <c r="G38" s="9">
        <v>7427</v>
      </c>
      <c r="H38" s="9" t="s">
        <v>223</v>
      </c>
      <c r="I38" s="9">
        <v>342.29649999999998</v>
      </c>
      <c r="J38" s="57" t="s">
        <v>57</v>
      </c>
      <c r="K38" s="50">
        <v>1.3320000000000001</v>
      </c>
      <c r="L38" s="18">
        <v>6.1050000000000004</v>
      </c>
      <c r="M38" s="18">
        <v>9.1020000000000003</v>
      </c>
      <c r="N38" s="18">
        <v>14.097000000000001</v>
      </c>
      <c r="O38" s="18">
        <v>3.33</v>
      </c>
      <c r="P38" s="18">
        <v>3.33</v>
      </c>
      <c r="Q38" s="18">
        <v>1.554</v>
      </c>
      <c r="R38" s="18">
        <v>4.218</v>
      </c>
      <c r="S38" s="51">
        <v>5.9940000000000007</v>
      </c>
      <c r="T38" s="50">
        <v>0</v>
      </c>
      <c r="U38" s="18">
        <v>0</v>
      </c>
      <c r="V38" s="18">
        <v>2.9970000000000003</v>
      </c>
      <c r="W38" s="18">
        <v>4.8840000000000012</v>
      </c>
      <c r="X38" s="18">
        <v>3.4410000000000003</v>
      </c>
      <c r="Y38" s="18">
        <v>2.4420000000000006</v>
      </c>
      <c r="Z38" s="18">
        <v>4.8840000000000012</v>
      </c>
      <c r="AA38" s="18">
        <v>0.99900000000000011</v>
      </c>
      <c r="AB38" s="51">
        <v>15.651000000000002</v>
      </c>
      <c r="AC38" s="50">
        <v>2.3310000000000004</v>
      </c>
      <c r="AD38" s="18">
        <v>0.66600000000000004</v>
      </c>
      <c r="AE38" s="18">
        <v>2.5529999999999999</v>
      </c>
      <c r="AF38" s="18">
        <v>49.506000000000007</v>
      </c>
      <c r="AG38" s="18">
        <v>2.7750000000000004</v>
      </c>
      <c r="AH38" s="18">
        <v>11.322000000000001</v>
      </c>
      <c r="AI38" s="18">
        <v>1.2210000000000003</v>
      </c>
      <c r="AJ38" s="18">
        <v>1.2210000000000003</v>
      </c>
      <c r="AK38" s="51">
        <v>1.9980000000000002</v>
      </c>
      <c r="AL38" s="50">
        <v>2.2200000000000002</v>
      </c>
      <c r="AM38" s="18">
        <v>2.2200000000000002</v>
      </c>
      <c r="AN38" s="18">
        <v>1.665</v>
      </c>
      <c r="AO38" s="18">
        <v>5.6610000000000005</v>
      </c>
      <c r="AP38" s="18">
        <v>2.4420000000000006</v>
      </c>
      <c r="AQ38" s="18">
        <v>1.554</v>
      </c>
      <c r="AR38" s="18">
        <v>3.33</v>
      </c>
      <c r="AS38" s="18">
        <v>2.3310000000000004</v>
      </c>
      <c r="AT38" s="51">
        <v>7.104000000000001</v>
      </c>
      <c r="AU38" s="46">
        <f t="shared" si="0"/>
        <v>186.48000000000002</v>
      </c>
      <c r="AV38" s="26">
        <f t="shared" si="1"/>
        <v>34</v>
      </c>
      <c r="AW38" s="26">
        <f t="shared" si="2"/>
        <v>34</v>
      </c>
      <c r="AX38" s="26">
        <f t="shared" si="3"/>
        <v>33</v>
      </c>
      <c r="AY38" s="42" t="s">
        <v>293</v>
      </c>
      <c r="AZ38" s="6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1"/>
    </row>
    <row r="39" spans="3:93" x14ac:dyDescent="0.2">
      <c r="C39" s="34" t="s">
        <v>320</v>
      </c>
      <c r="D39" s="32" t="s">
        <v>321</v>
      </c>
      <c r="E39" s="9" t="s">
        <v>322</v>
      </c>
      <c r="F39" s="9" t="s">
        <v>323</v>
      </c>
      <c r="G39" s="9">
        <v>892</v>
      </c>
      <c r="H39" s="9" t="s">
        <v>147</v>
      </c>
      <c r="I39" s="9">
        <v>180.1559</v>
      </c>
      <c r="J39" s="57" t="s">
        <v>57</v>
      </c>
      <c r="K39" s="50">
        <v>5.1059999999999999</v>
      </c>
      <c r="L39" s="18">
        <v>5.1059999999999999</v>
      </c>
      <c r="M39" s="18">
        <v>5.1059999999999999</v>
      </c>
      <c r="N39" s="18">
        <v>3.9960000000000004</v>
      </c>
      <c r="O39" s="18">
        <v>2.7750000000000004</v>
      </c>
      <c r="P39" s="18">
        <v>8.8800000000000008</v>
      </c>
      <c r="Q39" s="18">
        <v>3.9960000000000004</v>
      </c>
      <c r="R39" s="18">
        <v>1.2210000000000003</v>
      </c>
      <c r="S39" s="51">
        <v>1.2210000000000003</v>
      </c>
      <c r="T39" s="50">
        <v>11.766</v>
      </c>
      <c r="U39" s="18">
        <v>2.5529999999999999</v>
      </c>
      <c r="V39" s="18">
        <v>2.5529999999999999</v>
      </c>
      <c r="W39" s="18">
        <v>9.4350000000000005</v>
      </c>
      <c r="X39" s="18">
        <v>9.4350000000000005</v>
      </c>
      <c r="Y39" s="18">
        <v>5.7720000000000011</v>
      </c>
      <c r="Z39" s="18">
        <v>5.7720000000000011</v>
      </c>
      <c r="AA39" s="18">
        <v>1.2210000000000003</v>
      </c>
      <c r="AB39" s="51">
        <v>4.5510000000000002</v>
      </c>
      <c r="AC39" s="50">
        <v>3.4410000000000003</v>
      </c>
      <c r="AD39" s="18">
        <v>3.4410000000000003</v>
      </c>
      <c r="AE39" s="18">
        <v>2.4420000000000006</v>
      </c>
      <c r="AF39" s="18">
        <v>3.8850000000000002</v>
      </c>
      <c r="AG39" s="18">
        <v>4.1070000000000002</v>
      </c>
      <c r="AH39" s="18">
        <v>5.7720000000000011</v>
      </c>
      <c r="AI39" s="18">
        <v>1.887</v>
      </c>
      <c r="AJ39" s="18">
        <v>1.887</v>
      </c>
      <c r="AK39" s="51">
        <v>2.4420000000000006</v>
      </c>
      <c r="AL39" s="50">
        <v>5.3280000000000003</v>
      </c>
      <c r="AM39" s="18">
        <v>5.3280000000000003</v>
      </c>
      <c r="AN39" s="18">
        <v>0.44400000000000006</v>
      </c>
      <c r="AO39" s="18">
        <v>13.098000000000003</v>
      </c>
      <c r="AP39" s="18">
        <v>1.9980000000000002</v>
      </c>
      <c r="AQ39" s="18">
        <v>1.9980000000000002</v>
      </c>
      <c r="AR39" s="18">
        <v>5.3280000000000003</v>
      </c>
      <c r="AS39" s="18">
        <v>7.6590000000000007</v>
      </c>
      <c r="AT39" s="51">
        <v>8.7690000000000019</v>
      </c>
      <c r="AU39" s="46">
        <f t="shared" si="0"/>
        <v>169.71900000000002</v>
      </c>
      <c r="AV39" s="26">
        <f t="shared" si="1"/>
        <v>36</v>
      </c>
      <c r="AW39" s="26">
        <f t="shared" si="2"/>
        <v>35</v>
      </c>
      <c r="AX39" s="26">
        <f t="shared" si="3"/>
        <v>35</v>
      </c>
      <c r="AY39" s="34" t="s">
        <v>320</v>
      </c>
      <c r="AZ39" s="6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1"/>
    </row>
    <row r="40" spans="3:93" x14ac:dyDescent="0.2">
      <c r="C40" s="34" t="s">
        <v>58</v>
      </c>
      <c r="D40" s="32" t="s">
        <v>59</v>
      </c>
      <c r="E40" s="9" t="s">
        <v>60</v>
      </c>
      <c r="F40" s="9" t="s">
        <v>61</v>
      </c>
      <c r="G40" s="9">
        <v>70</v>
      </c>
      <c r="H40" s="9" t="s">
        <v>62</v>
      </c>
      <c r="I40" s="9">
        <v>130.14179999999999</v>
      </c>
      <c r="J40" s="57" t="s">
        <v>57</v>
      </c>
      <c r="K40" s="50">
        <v>3.8850000000000002</v>
      </c>
      <c r="L40" s="18">
        <v>0.66600000000000004</v>
      </c>
      <c r="M40" s="18">
        <v>0.66600000000000004</v>
      </c>
      <c r="N40" s="18">
        <v>0.88800000000000012</v>
      </c>
      <c r="O40" s="18">
        <v>6.7709999999999999</v>
      </c>
      <c r="P40" s="18">
        <v>8.4359999999999999</v>
      </c>
      <c r="Q40" s="18">
        <v>0.22200000000000003</v>
      </c>
      <c r="R40" s="18">
        <v>0.22200000000000003</v>
      </c>
      <c r="S40" s="51">
        <v>0</v>
      </c>
      <c r="T40" s="50">
        <v>14.319000000000001</v>
      </c>
      <c r="U40" s="18">
        <v>3.9960000000000004</v>
      </c>
      <c r="V40" s="18">
        <v>16.650000000000002</v>
      </c>
      <c r="W40" s="18">
        <v>7.2150000000000007</v>
      </c>
      <c r="X40" s="18">
        <v>10.989000000000001</v>
      </c>
      <c r="Y40" s="18">
        <v>9.1020000000000003</v>
      </c>
      <c r="Z40" s="18">
        <v>4.5510000000000002</v>
      </c>
      <c r="AA40" s="18">
        <v>1.7760000000000002</v>
      </c>
      <c r="AB40" s="51">
        <v>15.207000000000001</v>
      </c>
      <c r="AC40" s="50">
        <v>0</v>
      </c>
      <c r="AD40" s="18">
        <v>1.4430000000000003</v>
      </c>
      <c r="AE40" s="18">
        <v>2.7750000000000004</v>
      </c>
      <c r="AF40" s="18">
        <v>0.11100000000000002</v>
      </c>
      <c r="AG40" s="18">
        <v>0</v>
      </c>
      <c r="AH40" s="18">
        <v>0</v>
      </c>
      <c r="AI40" s="18">
        <v>0.22200000000000003</v>
      </c>
      <c r="AJ40" s="18">
        <v>0.22200000000000003</v>
      </c>
      <c r="AK40" s="51">
        <v>0</v>
      </c>
      <c r="AL40" s="50">
        <v>12.543000000000001</v>
      </c>
      <c r="AM40" s="18">
        <v>1.554</v>
      </c>
      <c r="AN40" s="18">
        <v>2.4420000000000006</v>
      </c>
      <c r="AO40" s="18">
        <v>14.763000000000002</v>
      </c>
      <c r="AP40" s="18">
        <v>3.1080000000000001</v>
      </c>
      <c r="AQ40" s="18">
        <v>3.774</v>
      </c>
      <c r="AR40" s="18">
        <v>1.3320000000000001</v>
      </c>
      <c r="AS40" s="18">
        <v>4.9950000000000001</v>
      </c>
      <c r="AT40" s="51">
        <v>14.208000000000002</v>
      </c>
      <c r="AU40" s="46">
        <f t="shared" si="0"/>
        <v>169.05300000000003</v>
      </c>
      <c r="AV40" s="26">
        <f t="shared" si="1"/>
        <v>31</v>
      </c>
      <c r="AW40" s="26">
        <f t="shared" si="2"/>
        <v>26</v>
      </c>
      <c r="AX40" s="26">
        <f t="shared" si="3"/>
        <v>23</v>
      </c>
      <c r="AY40" s="34" t="s">
        <v>58</v>
      </c>
      <c r="AZ40" s="6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1"/>
    </row>
    <row r="41" spans="3:93" x14ac:dyDescent="0.2">
      <c r="C41" s="38" t="s">
        <v>200</v>
      </c>
      <c r="D41" s="32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57" t="s">
        <v>57</v>
      </c>
      <c r="K41" s="50">
        <v>1.554</v>
      </c>
      <c r="L41" s="18">
        <v>1.554</v>
      </c>
      <c r="M41" s="18">
        <v>1.554</v>
      </c>
      <c r="N41" s="18">
        <v>1.554</v>
      </c>
      <c r="O41" s="18">
        <v>2.9970000000000003</v>
      </c>
      <c r="P41" s="18">
        <v>9.8790000000000013</v>
      </c>
      <c r="Q41" s="18">
        <v>1.554</v>
      </c>
      <c r="R41" s="18">
        <v>1.554</v>
      </c>
      <c r="S41" s="51">
        <v>1.554</v>
      </c>
      <c r="T41" s="50">
        <v>5.883</v>
      </c>
      <c r="U41" s="18">
        <v>5.883</v>
      </c>
      <c r="V41" s="18">
        <v>11.988000000000001</v>
      </c>
      <c r="W41" s="18">
        <v>5.6610000000000005</v>
      </c>
      <c r="X41" s="18">
        <v>5.6610000000000005</v>
      </c>
      <c r="Y41" s="18">
        <v>5.6610000000000005</v>
      </c>
      <c r="Z41" s="18">
        <v>10.101000000000001</v>
      </c>
      <c r="AA41" s="18">
        <v>4.5510000000000002</v>
      </c>
      <c r="AB41" s="51">
        <v>15.429000000000002</v>
      </c>
      <c r="AC41" s="50">
        <v>1.554</v>
      </c>
      <c r="AD41" s="18">
        <v>1.554</v>
      </c>
      <c r="AE41" s="18">
        <v>1.554</v>
      </c>
      <c r="AF41" s="18">
        <v>1.554</v>
      </c>
      <c r="AG41" s="18">
        <v>1.2210000000000003</v>
      </c>
      <c r="AH41" s="18">
        <v>1.2210000000000003</v>
      </c>
      <c r="AI41" s="18">
        <v>1.554</v>
      </c>
      <c r="AJ41" s="18">
        <v>1.554</v>
      </c>
      <c r="AK41" s="51">
        <v>0</v>
      </c>
      <c r="AL41" s="50">
        <v>8.3250000000000011</v>
      </c>
      <c r="AM41" s="18">
        <v>2.8860000000000006</v>
      </c>
      <c r="AN41" s="18">
        <v>2.3310000000000004</v>
      </c>
      <c r="AO41" s="18">
        <v>6.1050000000000004</v>
      </c>
      <c r="AP41" s="18">
        <v>6.1050000000000004</v>
      </c>
      <c r="AQ41" s="18">
        <v>6.1050000000000004</v>
      </c>
      <c r="AR41" s="18">
        <v>8.3250000000000011</v>
      </c>
      <c r="AS41" s="18">
        <v>8.4359999999999999</v>
      </c>
      <c r="AT41" s="51">
        <v>8.4359999999999999</v>
      </c>
      <c r="AU41" s="46">
        <f t="shared" si="0"/>
        <v>163.39200000000002</v>
      </c>
      <c r="AV41" s="26">
        <f t="shared" si="1"/>
        <v>35</v>
      </c>
      <c r="AW41" s="26">
        <f t="shared" si="2"/>
        <v>35</v>
      </c>
      <c r="AX41" s="26">
        <f t="shared" si="3"/>
        <v>35</v>
      </c>
      <c r="AY41" s="38" t="s">
        <v>200</v>
      </c>
      <c r="AZ41" s="6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1"/>
    </row>
    <row r="42" spans="3:93" x14ac:dyDescent="0.2">
      <c r="C42" s="34" t="s">
        <v>259</v>
      </c>
      <c r="D42" s="32" t="s">
        <v>260</v>
      </c>
      <c r="E42" s="9" t="s">
        <v>261</v>
      </c>
      <c r="F42" s="9" t="s">
        <v>262</v>
      </c>
      <c r="G42" s="9">
        <v>1030</v>
      </c>
      <c r="H42" s="9" t="s">
        <v>263</v>
      </c>
      <c r="I42" s="9">
        <v>76.094399999999993</v>
      </c>
      <c r="J42" s="57" t="s">
        <v>57</v>
      </c>
      <c r="K42" s="58">
        <v>4.3290000000000006</v>
      </c>
      <c r="L42" s="59">
        <v>3.7740000000000009</v>
      </c>
      <c r="M42" s="59">
        <v>4.8840000000000012</v>
      </c>
      <c r="N42" s="59">
        <v>3.7740000000000009</v>
      </c>
      <c r="O42" s="59">
        <v>2.8860000000000006</v>
      </c>
      <c r="P42" s="59">
        <v>8.5470000000000006</v>
      </c>
      <c r="Q42" s="59">
        <v>5.2170000000000005</v>
      </c>
      <c r="R42" s="59">
        <v>3.2190000000000003</v>
      </c>
      <c r="S42" s="60">
        <v>3.2190000000000003</v>
      </c>
      <c r="T42" s="58">
        <v>4.7730000000000006</v>
      </c>
      <c r="U42" s="59">
        <v>3.7740000000000009</v>
      </c>
      <c r="V42" s="59">
        <v>3.7740000000000009</v>
      </c>
      <c r="W42" s="59">
        <v>3.8850000000000002</v>
      </c>
      <c r="X42" s="59">
        <v>3.8850000000000002</v>
      </c>
      <c r="Y42" s="59">
        <v>3.6630000000000003</v>
      </c>
      <c r="Z42" s="59">
        <v>2.8860000000000006</v>
      </c>
      <c r="AA42" s="59">
        <v>3.7740000000000009</v>
      </c>
      <c r="AB42" s="60">
        <v>5.3280000000000003</v>
      </c>
      <c r="AC42" s="58">
        <v>2.109</v>
      </c>
      <c r="AD42" s="59">
        <v>2.109</v>
      </c>
      <c r="AE42" s="59">
        <v>5.4390000000000009</v>
      </c>
      <c r="AF42" s="59">
        <v>5.1059999999999999</v>
      </c>
      <c r="AG42" s="59">
        <v>2.109</v>
      </c>
      <c r="AH42" s="59">
        <v>2.109</v>
      </c>
      <c r="AI42" s="59">
        <v>3.7740000000000009</v>
      </c>
      <c r="AJ42" s="59">
        <v>3.6630000000000003</v>
      </c>
      <c r="AK42" s="60">
        <v>3.33</v>
      </c>
      <c r="AL42" s="58">
        <v>3.996</v>
      </c>
      <c r="AM42" s="59">
        <v>4.5510000000000002</v>
      </c>
      <c r="AN42" s="59">
        <v>3.33</v>
      </c>
      <c r="AO42" s="59">
        <v>4.4400000000000004</v>
      </c>
      <c r="AP42" s="59">
        <v>4.4400000000000004</v>
      </c>
      <c r="AQ42" s="59">
        <v>5.2170000000000005</v>
      </c>
      <c r="AR42" s="59">
        <v>3.2190000000000003</v>
      </c>
      <c r="AS42" s="59">
        <v>6.3270000000000008</v>
      </c>
      <c r="AT42" s="60">
        <v>5.4390000000000009</v>
      </c>
      <c r="AU42" s="46">
        <f t="shared" si="0"/>
        <v>146.29799999999997</v>
      </c>
      <c r="AV42" s="26">
        <f t="shared" si="1"/>
        <v>36</v>
      </c>
      <c r="AW42" s="26">
        <f t="shared" si="2"/>
        <v>36</v>
      </c>
      <c r="AX42" s="26">
        <f t="shared" si="3"/>
        <v>36</v>
      </c>
      <c r="AY42" s="34" t="s">
        <v>259</v>
      </c>
      <c r="AZ42" s="6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1"/>
    </row>
    <row r="43" spans="3:93" x14ac:dyDescent="0.2">
      <c r="C43" s="34" t="s">
        <v>219</v>
      </c>
      <c r="D43" s="32" t="s">
        <v>220</v>
      </c>
      <c r="E43" s="9" t="s">
        <v>221</v>
      </c>
      <c r="F43" s="9" t="s">
        <v>222</v>
      </c>
      <c r="G43" s="9">
        <v>439186</v>
      </c>
      <c r="H43" s="9" t="s">
        <v>223</v>
      </c>
      <c r="I43" s="9">
        <v>342.29649999999998</v>
      </c>
      <c r="J43" s="57" t="s">
        <v>57</v>
      </c>
      <c r="K43" s="50">
        <v>4.9950000000000001</v>
      </c>
      <c r="L43" s="18">
        <v>4.1070000000000002</v>
      </c>
      <c r="M43" s="18">
        <v>3.2190000000000003</v>
      </c>
      <c r="N43" s="18">
        <v>4.218</v>
      </c>
      <c r="O43" s="18">
        <v>2.4420000000000006</v>
      </c>
      <c r="P43" s="18">
        <v>9.8790000000000013</v>
      </c>
      <c r="Q43" s="18">
        <v>1.887</v>
      </c>
      <c r="R43" s="18">
        <v>1.887</v>
      </c>
      <c r="S43" s="51">
        <v>1.887</v>
      </c>
      <c r="T43" s="50">
        <v>3.33</v>
      </c>
      <c r="U43" s="18">
        <v>3.774</v>
      </c>
      <c r="V43" s="18">
        <v>3.774</v>
      </c>
      <c r="W43" s="18">
        <v>8.2140000000000004</v>
      </c>
      <c r="X43" s="18">
        <v>6.9930000000000003</v>
      </c>
      <c r="Y43" s="18">
        <v>5.4390000000000009</v>
      </c>
      <c r="Z43" s="18">
        <v>5.4390000000000009</v>
      </c>
      <c r="AA43" s="18">
        <v>3.33</v>
      </c>
      <c r="AB43" s="51">
        <v>14.097000000000001</v>
      </c>
      <c r="AC43" s="50">
        <v>1.4430000000000003</v>
      </c>
      <c r="AD43" s="18">
        <v>0</v>
      </c>
      <c r="AE43" s="18">
        <v>2.5529999999999999</v>
      </c>
      <c r="AF43" s="18">
        <v>4.4400000000000004</v>
      </c>
      <c r="AG43" s="18">
        <v>0</v>
      </c>
      <c r="AH43" s="18">
        <v>6.5490000000000013</v>
      </c>
      <c r="AI43" s="18">
        <v>0</v>
      </c>
      <c r="AJ43" s="18">
        <v>2.4420000000000006</v>
      </c>
      <c r="AK43" s="51">
        <v>2.3310000000000004</v>
      </c>
      <c r="AL43" s="50">
        <v>0</v>
      </c>
      <c r="AM43" s="18">
        <v>1.9980000000000002</v>
      </c>
      <c r="AN43" s="18">
        <v>2.5529999999999999</v>
      </c>
      <c r="AO43" s="18">
        <v>4.7730000000000006</v>
      </c>
      <c r="AP43" s="18">
        <v>2.109</v>
      </c>
      <c r="AQ43" s="18">
        <v>2.6640000000000001</v>
      </c>
      <c r="AR43" s="18">
        <v>0</v>
      </c>
      <c r="AS43" s="18">
        <v>0</v>
      </c>
      <c r="AT43" s="51">
        <v>15.984000000000002</v>
      </c>
      <c r="AU43" s="46">
        <f t="shared" si="0"/>
        <v>138.75</v>
      </c>
      <c r="AV43" s="26">
        <f t="shared" si="1"/>
        <v>30</v>
      </c>
      <c r="AW43" s="26">
        <f t="shared" si="2"/>
        <v>30</v>
      </c>
      <c r="AX43" s="26">
        <f t="shared" si="3"/>
        <v>30</v>
      </c>
      <c r="AY43" s="34" t="s">
        <v>219</v>
      </c>
      <c r="AZ43" s="6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1"/>
    </row>
    <row r="44" spans="3:93" x14ac:dyDescent="0.2">
      <c r="C44" s="38" t="s">
        <v>111</v>
      </c>
      <c r="D44" s="32" t="s">
        <v>112</v>
      </c>
      <c r="E44" s="9" t="s">
        <v>113</v>
      </c>
      <c r="F44" s="9" t="s">
        <v>114</v>
      </c>
      <c r="G44" s="9">
        <v>264</v>
      </c>
      <c r="H44" s="9" t="s">
        <v>115</v>
      </c>
      <c r="I44" s="9">
        <v>88.105099999999993</v>
      </c>
      <c r="J44" s="57" t="s">
        <v>57</v>
      </c>
      <c r="K44" s="50">
        <v>1.887</v>
      </c>
      <c r="L44" s="18">
        <v>1.887</v>
      </c>
      <c r="M44" s="18">
        <v>1.7760000000000002</v>
      </c>
      <c r="N44" s="18">
        <v>1.7760000000000002</v>
      </c>
      <c r="O44" s="18">
        <v>1.7760000000000002</v>
      </c>
      <c r="P44" s="18">
        <v>1.7760000000000002</v>
      </c>
      <c r="Q44" s="18">
        <v>1.665</v>
      </c>
      <c r="R44" s="18">
        <v>1.3320000000000001</v>
      </c>
      <c r="S44" s="51">
        <v>1.3320000000000001</v>
      </c>
      <c r="T44" s="50">
        <v>12.432</v>
      </c>
      <c r="U44" s="18">
        <v>8.1029999999999998</v>
      </c>
      <c r="V44" s="18">
        <v>8.1029999999999998</v>
      </c>
      <c r="W44" s="18">
        <v>12.21</v>
      </c>
      <c r="X44" s="18">
        <v>8.6580000000000013</v>
      </c>
      <c r="Y44" s="18">
        <v>3.2190000000000003</v>
      </c>
      <c r="Z44" s="18">
        <v>1.887</v>
      </c>
      <c r="AA44" s="18">
        <v>1.887</v>
      </c>
      <c r="AB44" s="51">
        <v>26.196000000000005</v>
      </c>
      <c r="AC44" s="50">
        <v>0.33300000000000002</v>
      </c>
      <c r="AD44" s="18">
        <v>0.33300000000000002</v>
      </c>
      <c r="AE44" s="18">
        <v>0.88800000000000012</v>
      </c>
      <c r="AF44" s="18">
        <v>0.33300000000000002</v>
      </c>
      <c r="AG44" s="18">
        <v>0.33300000000000002</v>
      </c>
      <c r="AH44" s="18">
        <v>0.33300000000000002</v>
      </c>
      <c r="AI44" s="18">
        <v>0.33300000000000002</v>
      </c>
      <c r="AJ44" s="18">
        <v>0.33300000000000002</v>
      </c>
      <c r="AK44" s="51">
        <v>0</v>
      </c>
      <c r="AL44" s="50">
        <v>6.1050000000000004</v>
      </c>
      <c r="AM44" s="18">
        <v>2.109</v>
      </c>
      <c r="AN44" s="18">
        <v>2.109</v>
      </c>
      <c r="AO44" s="18">
        <v>18.315000000000001</v>
      </c>
      <c r="AP44" s="18">
        <v>0</v>
      </c>
      <c r="AQ44" s="18">
        <v>0</v>
      </c>
      <c r="AR44" s="18">
        <v>1.887</v>
      </c>
      <c r="AS44" s="18">
        <v>1.887</v>
      </c>
      <c r="AT44" s="51">
        <v>4.218</v>
      </c>
      <c r="AU44" s="46">
        <f t="shared" si="0"/>
        <v>137.751</v>
      </c>
      <c r="AV44" s="26">
        <f t="shared" si="1"/>
        <v>33</v>
      </c>
      <c r="AW44" s="26">
        <f t="shared" si="2"/>
        <v>26</v>
      </c>
      <c r="AX44" s="26">
        <f t="shared" si="3"/>
        <v>25</v>
      </c>
      <c r="AY44" s="38" t="s">
        <v>111</v>
      </c>
      <c r="AZ44" s="6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1"/>
    </row>
    <row r="45" spans="3:93" x14ac:dyDescent="0.2">
      <c r="C45" s="34" t="s">
        <v>288</v>
      </c>
      <c r="D45" s="32" t="s">
        <v>289</v>
      </c>
      <c r="E45" s="9" t="s">
        <v>290</v>
      </c>
      <c r="F45" s="9" t="s">
        <v>291</v>
      </c>
      <c r="G45" s="9">
        <v>5789</v>
      </c>
      <c r="H45" s="9" t="s">
        <v>292</v>
      </c>
      <c r="I45" s="9">
        <v>242.2286</v>
      </c>
      <c r="J45" s="57" t="s">
        <v>57</v>
      </c>
      <c r="K45" s="50">
        <v>1.3320000000000001</v>
      </c>
      <c r="L45" s="18">
        <v>0.66600000000000004</v>
      </c>
      <c r="M45" s="18">
        <v>0.88800000000000012</v>
      </c>
      <c r="N45" s="18">
        <v>0.55500000000000005</v>
      </c>
      <c r="O45" s="18">
        <v>7.104000000000001</v>
      </c>
      <c r="P45" s="18">
        <v>2.7750000000000004</v>
      </c>
      <c r="Q45" s="18">
        <v>0</v>
      </c>
      <c r="R45" s="18">
        <v>0.33300000000000002</v>
      </c>
      <c r="S45" s="51">
        <v>0</v>
      </c>
      <c r="T45" s="50">
        <v>13.542</v>
      </c>
      <c r="U45" s="18">
        <v>4.1070000000000002</v>
      </c>
      <c r="V45" s="18">
        <v>8.7690000000000019</v>
      </c>
      <c r="W45" s="18">
        <v>9.99</v>
      </c>
      <c r="X45" s="18">
        <v>9.3240000000000016</v>
      </c>
      <c r="Y45" s="18">
        <v>5.7720000000000011</v>
      </c>
      <c r="Z45" s="18">
        <v>2.5529999999999999</v>
      </c>
      <c r="AA45" s="18">
        <v>2.9970000000000003</v>
      </c>
      <c r="AB45" s="51">
        <v>15.207000000000001</v>
      </c>
      <c r="AC45" s="50">
        <v>0</v>
      </c>
      <c r="AD45" s="18">
        <v>0.33300000000000002</v>
      </c>
      <c r="AE45" s="18">
        <v>1.2210000000000003</v>
      </c>
      <c r="AF45" s="18">
        <v>0</v>
      </c>
      <c r="AG45" s="18">
        <v>0</v>
      </c>
      <c r="AH45" s="18">
        <v>0</v>
      </c>
      <c r="AI45" s="18">
        <v>1.2210000000000003</v>
      </c>
      <c r="AJ45" s="18">
        <v>0.55500000000000005</v>
      </c>
      <c r="AK45" s="51">
        <v>0</v>
      </c>
      <c r="AL45" s="50">
        <v>6.3270000000000008</v>
      </c>
      <c r="AM45" s="18">
        <v>1.887</v>
      </c>
      <c r="AN45" s="18">
        <v>0.99900000000000011</v>
      </c>
      <c r="AO45" s="18">
        <v>11.766</v>
      </c>
      <c r="AP45" s="18">
        <v>1.665</v>
      </c>
      <c r="AQ45" s="18">
        <v>5.4390000000000009</v>
      </c>
      <c r="AR45" s="18">
        <v>1.1100000000000001</v>
      </c>
      <c r="AS45" s="18">
        <v>3.4410000000000003</v>
      </c>
      <c r="AT45" s="51">
        <v>4.1070000000000002</v>
      </c>
      <c r="AU45" s="46">
        <f t="shared" si="0"/>
        <v>125.98500000000004</v>
      </c>
      <c r="AV45" s="26">
        <f t="shared" si="1"/>
        <v>29</v>
      </c>
      <c r="AW45" s="26">
        <f t="shared" si="2"/>
        <v>27</v>
      </c>
      <c r="AX45" s="26">
        <f t="shared" si="3"/>
        <v>23</v>
      </c>
      <c r="AY45" s="34" t="s">
        <v>288</v>
      </c>
      <c r="AZ45" s="6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1"/>
    </row>
    <row r="46" spans="3:93" x14ac:dyDescent="0.2">
      <c r="C46" s="34" t="s">
        <v>68</v>
      </c>
      <c r="D46" s="32" t="s">
        <v>69</v>
      </c>
      <c r="E46" s="9" t="s">
        <v>70</v>
      </c>
      <c r="F46" s="9" t="s">
        <v>71</v>
      </c>
      <c r="G46" s="9">
        <v>47</v>
      </c>
      <c r="H46" s="9" t="s">
        <v>62</v>
      </c>
      <c r="I46" s="9">
        <v>130.14179999999999</v>
      </c>
      <c r="J46" s="57" t="s">
        <v>57</v>
      </c>
      <c r="K46" s="50">
        <v>0.88800000000000012</v>
      </c>
      <c r="L46" s="18">
        <v>0.33300000000000002</v>
      </c>
      <c r="M46" s="18">
        <v>0</v>
      </c>
      <c r="N46" s="18">
        <v>0</v>
      </c>
      <c r="O46" s="18">
        <v>6.4380000000000006</v>
      </c>
      <c r="P46" s="18">
        <v>3.1080000000000001</v>
      </c>
      <c r="Q46" s="18">
        <v>0</v>
      </c>
      <c r="R46" s="18">
        <v>0</v>
      </c>
      <c r="S46" s="51">
        <v>0</v>
      </c>
      <c r="T46" s="50">
        <v>20.423999999999999</v>
      </c>
      <c r="U46" s="18">
        <v>3.4410000000000003</v>
      </c>
      <c r="V46" s="18">
        <v>10.101000000000001</v>
      </c>
      <c r="W46" s="18">
        <v>5.2170000000000005</v>
      </c>
      <c r="X46" s="18">
        <v>8.5470000000000006</v>
      </c>
      <c r="Y46" s="18">
        <v>2.9970000000000003</v>
      </c>
      <c r="Z46" s="18">
        <v>1.1100000000000001</v>
      </c>
      <c r="AA46" s="18">
        <v>0.55500000000000005</v>
      </c>
      <c r="AB46" s="51">
        <v>20.535</v>
      </c>
      <c r="AC46" s="50">
        <v>0</v>
      </c>
      <c r="AD46" s="18">
        <v>0.55500000000000005</v>
      </c>
      <c r="AE46" s="18">
        <v>0.66600000000000004</v>
      </c>
      <c r="AF46" s="18">
        <v>0.33300000000000002</v>
      </c>
      <c r="AG46" s="18">
        <v>0</v>
      </c>
      <c r="AH46" s="18">
        <v>0</v>
      </c>
      <c r="AI46" s="18">
        <v>0.33300000000000002</v>
      </c>
      <c r="AJ46" s="18">
        <v>0.33300000000000002</v>
      </c>
      <c r="AK46" s="51">
        <v>0</v>
      </c>
      <c r="AL46" s="50">
        <v>7.548</v>
      </c>
      <c r="AM46" s="18">
        <v>0.44400000000000006</v>
      </c>
      <c r="AN46" s="18">
        <v>0</v>
      </c>
      <c r="AO46" s="18">
        <v>15.429000000000002</v>
      </c>
      <c r="AP46" s="18">
        <v>0.99900000000000011</v>
      </c>
      <c r="AQ46" s="18">
        <v>4.1070000000000002</v>
      </c>
      <c r="AR46" s="18">
        <v>0</v>
      </c>
      <c r="AS46" s="18">
        <v>0.77700000000000002</v>
      </c>
      <c r="AT46" s="51">
        <v>9.4350000000000005</v>
      </c>
      <c r="AU46" s="46">
        <f t="shared" si="0"/>
        <v>124.65300000000001</v>
      </c>
      <c r="AV46" s="26">
        <f t="shared" si="1"/>
        <v>25</v>
      </c>
      <c r="AW46" s="26">
        <f t="shared" si="2"/>
        <v>20</v>
      </c>
      <c r="AX46" s="26">
        <f t="shared" si="3"/>
        <v>15</v>
      </c>
      <c r="AY46" s="34" t="s">
        <v>68</v>
      </c>
      <c r="AZ46" s="6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1"/>
    </row>
    <row r="47" spans="3:93" x14ac:dyDescent="0.2">
      <c r="C47" s="34" t="s">
        <v>116</v>
      </c>
      <c r="D47" s="32" t="s">
        <v>117</v>
      </c>
      <c r="E47" s="9" t="s">
        <v>118</v>
      </c>
      <c r="F47" s="9" t="s">
        <v>119</v>
      </c>
      <c r="G47" s="9">
        <v>305</v>
      </c>
      <c r="H47" s="9" t="s">
        <v>120</v>
      </c>
      <c r="I47" s="9">
        <v>104.1708</v>
      </c>
      <c r="J47" s="57" t="s">
        <v>57</v>
      </c>
      <c r="K47" s="50">
        <v>4.4400000000000004</v>
      </c>
      <c r="L47" s="18">
        <v>4.7730000000000006</v>
      </c>
      <c r="M47" s="18">
        <v>4.7730000000000006</v>
      </c>
      <c r="N47" s="18">
        <v>3.9960000000000004</v>
      </c>
      <c r="O47" s="18">
        <v>2.2200000000000002</v>
      </c>
      <c r="P47" s="18">
        <v>2.8860000000000006</v>
      </c>
      <c r="Q47" s="18">
        <v>3.6630000000000003</v>
      </c>
      <c r="R47" s="18">
        <v>2.8860000000000006</v>
      </c>
      <c r="S47" s="51">
        <v>2.8860000000000006</v>
      </c>
      <c r="T47" s="50">
        <v>3.8850000000000002</v>
      </c>
      <c r="U47" s="18">
        <v>3.4410000000000003</v>
      </c>
      <c r="V47" s="18">
        <v>3.4410000000000003</v>
      </c>
      <c r="W47" s="18">
        <v>3.5520000000000005</v>
      </c>
      <c r="X47" s="18">
        <v>3.5520000000000005</v>
      </c>
      <c r="Y47" s="18">
        <v>3.6630000000000003</v>
      </c>
      <c r="Z47" s="18">
        <v>6.4380000000000006</v>
      </c>
      <c r="AA47" s="18">
        <v>2.5529999999999999</v>
      </c>
      <c r="AB47" s="51">
        <v>3.9960000000000004</v>
      </c>
      <c r="AC47" s="50">
        <v>1.1100000000000001</v>
      </c>
      <c r="AD47" s="18">
        <v>1.2210000000000003</v>
      </c>
      <c r="AE47" s="18">
        <v>1.9980000000000002</v>
      </c>
      <c r="AF47" s="18">
        <v>1.3320000000000001</v>
      </c>
      <c r="AG47" s="18">
        <v>1.3320000000000001</v>
      </c>
      <c r="AH47" s="18">
        <v>2.4420000000000006</v>
      </c>
      <c r="AI47" s="18">
        <v>3.4410000000000003</v>
      </c>
      <c r="AJ47" s="18">
        <v>3.4410000000000003</v>
      </c>
      <c r="AK47" s="51">
        <v>3.4410000000000003</v>
      </c>
      <c r="AL47" s="50">
        <v>2.6640000000000001</v>
      </c>
      <c r="AM47" s="18">
        <v>2.6640000000000001</v>
      </c>
      <c r="AN47" s="18">
        <v>2.3310000000000004</v>
      </c>
      <c r="AO47" s="18">
        <v>4.3290000000000006</v>
      </c>
      <c r="AP47" s="18">
        <v>2.7750000000000004</v>
      </c>
      <c r="AQ47" s="18">
        <v>2.7750000000000004</v>
      </c>
      <c r="AR47" s="18">
        <v>2.9970000000000003</v>
      </c>
      <c r="AS47" s="18">
        <v>4.4400000000000004</v>
      </c>
      <c r="AT47" s="51">
        <v>3.8850000000000002</v>
      </c>
      <c r="AU47" s="46">
        <f t="shared" si="0"/>
        <v>115.66200000000003</v>
      </c>
      <c r="AV47" s="26">
        <f t="shared" si="1"/>
        <v>36</v>
      </c>
      <c r="AW47" s="26">
        <f t="shared" si="2"/>
        <v>36</v>
      </c>
      <c r="AX47" s="26">
        <f t="shared" si="3"/>
        <v>36</v>
      </c>
      <c r="AY47" s="34" t="s">
        <v>116</v>
      </c>
      <c r="AZ47" s="6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1"/>
    </row>
    <row r="48" spans="3:93" x14ac:dyDescent="0.2">
      <c r="C48" s="34" t="s">
        <v>302</v>
      </c>
      <c r="D48" s="32" t="s">
        <v>303</v>
      </c>
      <c r="E48" s="9" t="s">
        <v>304</v>
      </c>
      <c r="F48" s="9" t="s">
        <v>305</v>
      </c>
      <c r="G48" s="9">
        <v>1174</v>
      </c>
      <c r="H48" s="9" t="s">
        <v>306</v>
      </c>
      <c r="I48" s="9">
        <v>112.0868</v>
      </c>
      <c r="J48" s="57" t="s">
        <v>57</v>
      </c>
      <c r="K48" s="50">
        <v>1.3320000000000001</v>
      </c>
      <c r="L48" s="18">
        <v>0.22200000000000003</v>
      </c>
      <c r="M48" s="18">
        <v>0</v>
      </c>
      <c r="N48" s="18">
        <v>0.44400000000000006</v>
      </c>
      <c r="O48" s="18">
        <v>6.4380000000000006</v>
      </c>
      <c r="P48" s="18">
        <v>2.3310000000000004</v>
      </c>
      <c r="Q48" s="18">
        <v>0.55500000000000005</v>
      </c>
      <c r="R48" s="18">
        <v>0.55500000000000005</v>
      </c>
      <c r="S48" s="51">
        <v>0</v>
      </c>
      <c r="T48" s="50">
        <v>15.540000000000001</v>
      </c>
      <c r="U48" s="18">
        <v>5.5500000000000007</v>
      </c>
      <c r="V48" s="18">
        <v>9.1020000000000003</v>
      </c>
      <c r="W48" s="18">
        <v>4.8840000000000012</v>
      </c>
      <c r="X48" s="18">
        <v>9.1020000000000003</v>
      </c>
      <c r="Y48" s="18">
        <v>5.5500000000000007</v>
      </c>
      <c r="Z48" s="18">
        <v>1.4430000000000003</v>
      </c>
      <c r="AA48" s="18">
        <v>0.88800000000000012</v>
      </c>
      <c r="AB48" s="51">
        <v>13.653000000000002</v>
      </c>
      <c r="AC48" s="50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0.33300000000000002</v>
      </c>
      <c r="AJ48" s="18">
        <v>0</v>
      </c>
      <c r="AK48" s="51">
        <v>0</v>
      </c>
      <c r="AL48" s="50">
        <v>4.8840000000000012</v>
      </c>
      <c r="AM48" s="18">
        <v>0.66600000000000004</v>
      </c>
      <c r="AN48" s="18">
        <v>0</v>
      </c>
      <c r="AO48" s="18">
        <v>18.093000000000004</v>
      </c>
      <c r="AP48" s="18">
        <v>0</v>
      </c>
      <c r="AQ48" s="18">
        <v>4.7730000000000006</v>
      </c>
      <c r="AR48" s="18">
        <v>0.66600000000000004</v>
      </c>
      <c r="AS48" s="18">
        <v>2.6640000000000001</v>
      </c>
      <c r="AT48" s="51">
        <v>2.9970000000000003</v>
      </c>
      <c r="AU48" s="46">
        <f t="shared" si="0"/>
        <v>112.66499999999999</v>
      </c>
      <c r="AV48" s="26">
        <f t="shared" si="1"/>
        <v>24</v>
      </c>
      <c r="AW48" s="26">
        <f t="shared" si="2"/>
        <v>21</v>
      </c>
      <c r="AX48" s="26">
        <f t="shared" si="3"/>
        <v>16</v>
      </c>
      <c r="AY48" s="34" t="s">
        <v>302</v>
      </c>
      <c r="AZ48" s="6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1"/>
    </row>
    <row r="49" spans="1:93" x14ac:dyDescent="0.2">
      <c r="C49" s="38" t="s">
        <v>254</v>
      </c>
      <c r="D49" s="32" t="s">
        <v>255</v>
      </c>
      <c r="E49" s="9" t="s">
        <v>256</v>
      </c>
      <c r="F49" s="9" t="s">
        <v>257</v>
      </c>
      <c r="G49" s="9">
        <v>1032</v>
      </c>
      <c r="H49" s="9" t="s">
        <v>258</v>
      </c>
      <c r="I49" s="9">
        <v>74.078500000000005</v>
      </c>
      <c r="J49" s="57" t="s">
        <v>57</v>
      </c>
      <c r="K49" s="58">
        <v>2.2199999999999998</v>
      </c>
      <c r="L49" s="59">
        <v>3.1080000000000005</v>
      </c>
      <c r="M49" s="59">
        <v>4.9950000000000001</v>
      </c>
      <c r="N49" s="59">
        <v>2.2199999999999998</v>
      </c>
      <c r="O49" s="59">
        <v>4.8840000000000012</v>
      </c>
      <c r="P49" s="59">
        <v>3.8850000000000002</v>
      </c>
      <c r="Q49" s="59">
        <v>1.4430000000000003</v>
      </c>
      <c r="R49" s="59">
        <v>1.1100000000000001</v>
      </c>
      <c r="S49" s="60">
        <v>1.2209999999999999</v>
      </c>
      <c r="T49" s="58">
        <v>8.5470000000000006</v>
      </c>
      <c r="U49" s="59">
        <v>5.5500000000000007</v>
      </c>
      <c r="V49" s="59">
        <v>3.1080000000000005</v>
      </c>
      <c r="W49" s="59">
        <v>4.9950000000000001</v>
      </c>
      <c r="X49" s="59">
        <v>5.4390000000000009</v>
      </c>
      <c r="Y49" s="59">
        <v>2.7750000000000004</v>
      </c>
      <c r="Z49" s="59">
        <v>1.887</v>
      </c>
      <c r="AA49" s="59">
        <v>2.1090000000000004</v>
      </c>
      <c r="AB49" s="60">
        <v>6.4380000000000006</v>
      </c>
      <c r="AC49" s="58">
        <v>0.22200000000000003</v>
      </c>
      <c r="AD49" s="59">
        <v>0.55500000000000005</v>
      </c>
      <c r="AE49" s="59">
        <v>0.999</v>
      </c>
      <c r="AF49" s="59">
        <v>0.33300000000000002</v>
      </c>
      <c r="AG49" s="59">
        <v>0.55500000000000005</v>
      </c>
      <c r="AH49" s="59">
        <v>0.55500000000000005</v>
      </c>
      <c r="AI49" s="59">
        <v>1.4430000000000003</v>
      </c>
      <c r="AJ49" s="59">
        <v>0.88800000000000012</v>
      </c>
      <c r="AK49" s="60">
        <v>3.2190000000000007</v>
      </c>
      <c r="AL49" s="58">
        <v>3.4410000000000003</v>
      </c>
      <c r="AM49" s="59">
        <v>2.6640000000000006</v>
      </c>
      <c r="AN49" s="59">
        <v>1.776</v>
      </c>
      <c r="AO49" s="59">
        <v>6.3270000000000008</v>
      </c>
      <c r="AP49" s="59">
        <v>1.665</v>
      </c>
      <c r="AQ49" s="59">
        <v>3.4410000000000003</v>
      </c>
      <c r="AR49" s="59">
        <v>2.1090000000000004</v>
      </c>
      <c r="AS49" s="59">
        <v>3.5520000000000005</v>
      </c>
      <c r="AT49" s="60">
        <v>4.9950000000000001</v>
      </c>
      <c r="AU49" s="46">
        <f t="shared" si="0"/>
        <v>104.67300000000003</v>
      </c>
      <c r="AV49" s="26">
        <f t="shared" si="1"/>
        <v>36</v>
      </c>
      <c r="AW49" s="26">
        <f t="shared" si="2"/>
        <v>34</v>
      </c>
      <c r="AX49" s="26">
        <f t="shared" si="3"/>
        <v>30</v>
      </c>
      <c r="AY49" s="38" t="s">
        <v>254</v>
      </c>
      <c r="AZ49" s="6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1"/>
    </row>
    <row r="50" spans="1:93" x14ac:dyDescent="0.2">
      <c r="C50" s="34" t="s">
        <v>82</v>
      </c>
      <c r="D50" s="32" t="s">
        <v>83</v>
      </c>
      <c r="E50" s="9" t="s">
        <v>84</v>
      </c>
      <c r="F50" s="9" t="s">
        <v>85</v>
      </c>
      <c r="G50" s="9">
        <v>96</v>
      </c>
      <c r="H50" s="9" t="s">
        <v>86</v>
      </c>
      <c r="I50" s="9">
        <v>102.0886</v>
      </c>
      <c r="J50" s="57" t="s">
        <v>57</v>
      </c>
      <c r="K50" s="50">
        <v>3.5520000000000005</v>
      </c>
      <c r="L50" s="18">
        <v>1.887</v>
      </c>
      <c r="M50" s="18">
        <v>0</v>
      </c>
      <c r="N50" s="18">
        <v>2.9970000000000003</v>
      </c>
      <c r="O50" s="18">
        <v>0</v>
      </c>
      <c r="P50" s="18">
        <v>1.554</v>
      </c>
      <c r="Q50" s="18">
        <v>1.2210000000000003</v>
      </c>
      <c r="R50" s="18">
        <v>3.2190000000000003</v>
      </c>
      <c r="S50" s="51">
        <v>3.5520000000000005</v>
      </c>
      <c r="T50" s="50">
        <v>0.99900000000000011</v>
      </c>
      <c r="U50" s="18">
        <v>2.3310000000000004</v>
      </c>
      <c r="V50" s="18">
        <v>5.4390000000000009</v>
      </c>
      <c r="W50" s="18">
        <v>4.3290000000000006</v>
      </c>
      <c r="X50" s="18">
        <v>4.3290000000000006</v>
      </c>
      <c r="Y50" s="18">
        <v>1.4430000000000003</v>
      </c>
      <c r="Z50" s="18">
        <v>1.9980000000000002</v>
      </c>
      <c r="AA50" s="18">
        <v>1.9980000000000002</v>
      </c>
      <c r="AB50" s="51">
        <v>1.9980000000000002</v>
      </c>
      <c r="AC50" s="50">
        <v>2.6640000000000001</v>
      </c>
      <c r="AD50" s="18">
        <v>2.2200000000000002</v>
      </c>
      <c r="AE50" s="18">
        <v>4.218</v>
      </c>
      <c r="AF50" s="18">
        <v>3.2190000000000003</v>
      </c>
      <c r="AG50" s="18">
        <v>4.5510000000000002</v>
      </c>
      <c r="AH50" s="18">
        <v>2.7750000000000004</v>
      </c>
      <c r="AI50" s="18">
        <v>1.7760000000000002</v>
      </c>
      <c r="AJ50" s="18">
        <v>2.5529999999999999</v>
      </c>
      <c r="AK50" s="51">
        <v>3.9960000000000004</v>
      </c>
      <c r="AL50" s="50">
        <v>1.9980000000000002</v>
      </c>
      <c r="AM50" s="18">
        <v>3.5520000000000005</v>
      </c>
      <c r="AN50" s="18">
        <v>2.8860000000000006</v>
      </c>
      <c r="AO50" s="18">
        <v>0.44400000000000006</v>
      </c>
      <c r="AP50" s="18">
        <v>1.9980000000000002</v>
      </c>
      <c r="AQ50" s="18">
        <v>1.1100000000000001</v>
      </c>
      <c r="AR50" s="18">
        <v>9.99</v>
      </c>
      <c r="AS50" s="18">
        <v>2.9970000000000003</v>
      </c>
      <c r="AT50" s="51">
        <v>5.883</v>
      </c>
      <c r="AU50" s="46">
        <f t="shared" si="0"/>
        <v>101.67599999999999</v>
      </c>
      <c r="AV50" s="26">
        <f t="shared" si="1"/>
        <v>34</v>
      </c>
      <c r="AW50" s="26">
        <f t="shared" si="2"/>
        <v>33</v>
      </c>
      <c r="AX50" s="26">
        <f t="shared" si="3"/>
        <v>33</v>
      </c>
      <c r="AY50" s="34" t="s">
        <v>82</v>
      </c>
      <c r="AZ50" s="6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1"/>
    </row>
    <row r="51" spans="1:93" x14ac:dyDescent="0.2">
      <c r="C51" s="40" t="s">
        <v>244</v>
      </c>
      <c r="D51" s="32" t="s">
        <v>245</v>
      </c>
      <c r="E51" s="9" t="s">
        <v>246</v>
      </c>
      <c r="F51" s="9" t="s">
        <v>247</v>
      </c>
      <c r="G51" s="9">
        <v>6140</v>
      </c>
      <c r="H51" s="9" t="s">
        <v>248</v>
      </c>
      <c r="I51" s="9">
        <v>165.1891</v>
      </c>
      <c r="J51" s="57" t="s">
        <v>57</v>
      </c>
      <c r="K51" s="50">
        <v>3.1080000000000001</v>
      </c>
      <c r="L51" s="18">
        <v>0.99900000000000011</v>
      </c>
      <c r="M51" s="18">
        <v>0.55500000000000005</v>
      </c>
      <c r="N51" s="18">
        <v>1.554</v>
      </c>
      <c r="O51" s="18">
        <v>5.883</v>
      </c>
      <c r="P51" s="18">
        <v>2.9970000000000003</v>
      </c>
      <c r="Q51" s="18">
        <v>1.3320000000000001</v>
      </c>
      <c r="R51" s="18">
        <v>0.22200000000000003</v>
      </c>
      <c r="S51" s="51">
        <v>0.33300000000000002</v>
      </c>
      <c r="T51" s="50">
        <v>6.3270000000000008</v>
      </c>
      <c r="U51" s="18">
        <v>3.33</v>
      </c>
      <c r="V51" s="18">
        <v>3.1080000000000001</v>
      </c>
      <c r="W51" s="18">
        <v>4.7730000000000006</v>
      </c>
      <c r="X51" s="18">
        <v>5.6610000000000005</v>
      </c>
      <c r="Y51" s="18">
        <v>2.4420000000000006</v>
      </c>
      <c r="Z51" s="18">
        <v>2.4420000000000006</v>
      </c>
      <c r="AA51" s="18">
        <v>3.4410000000000003</v>
      </c>
      <c r="AB51" s="51">
        <v>6.8820000000000006</v>
      </c>
      <c r="AC51" s="50">
        <v>0</v>
      </c>
      <c r="AD51" s="18">
        <v>0</v>
      </c>
      <c r="AE51" s="18">
        <v>0.55500000000000005</v>
      </c>
      <c r="AF51" s="18">
        <v>0.77700000000000002</v>
      </c>
      <c r="AG51" s="18">
        <v>0.55500000000000005</v>
      </c>
      <c r="AH51" s="18">
        <v>0.66600000000000004</v>
      </c>
      <c r="AI51" s="18">
        <v>0.66600000000000004</v>
      </c>
      <c r="AJ51" s="18">
        <v>1.4430000000000003</v>
      </c>
      <c r="AK51" s="51">
        <v>0.77700000000000002</v>
      </c>
      <c r="AL51" s="50">
        <v>4.218</v>
      </c>
      <c r="AM51" s="18">
        <v>1.665</v>
      </c>
      <c r="AN51" s="18">
        <v>1.554</v>
      </c>
      <c r="AO51" s="18">
        <v>5.7720000000000011</v>
      </c>
      <c r="AP51" s="18">
        <v>1.9980000000000002</v>
      </c>
      <c r="AQ51" s="18">
        <v>5.2170000000000005</v>
      </c>
      <c r="AR51" s="18">
        <v>3.2190000000000003</v>
      </c>
      <c r="AS51" s="18">
        <v>7.7700000000000005</v>
      </c>
      <c r="AT51" s="51">
        <v>3.2190000000000003</v>
      </c>
      <c r="AU51" s="46">
        <f t="shared" si="0"/>
        <v>95.46</v>
      </c>
      <c r="AV51" s="26">
        <f t="shared" si="1"/>
        <v>34</v>
      </c>
      <c r="AW51" s="26">
        <f t="shared" si="2"/>
        <v>32</v>
      </c>
      <c r="AX51" s="26">
        <f t="shared" si="3"/>
        <v>25</v>
      </c>
      <c r="AY51" s="40" t="s">
        <v>244</v>
      </c>
      <c r="AZ51" s="6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"/>
      <c r="CO51" s="20"/>
    </row>
    <row r="52" spans="1:93" x14ac:dyDescent="0.2">
      <c r="C52" s="34" t="s">
        <v>307</v>
      </c>
      <c r="D52" s="32" t="s">
        <v>308</v>
      </c>
      <c r="E52" s="9" t="s">
        <v>309</v>
      </c>
      <c r="F52" s="9" t="s">
        <v>310</v>
      </c>
      <c r="G52" s="9">
        <v>6029</v>
      </c>
      <c r="H52" s="9" t="s">
        <v>311</v>
      </c>
      <c r="I52" s="9">
        <v>244.20140000000001</v>
      </c>
      <c r="J52" s="57" t="s">
        <v>57</v>
      </c>
      <c r="K52" s="50">
        <v>2.3310000000000004</v>
      </c>
      <c r="L52" s="18">
        <v>1.3320000000000001</v>
      </c>
      <c r="M52" s="18">
        <v>0.77700000000000002</v>
      </c>
      <c r="N52" s="18">
        <v>2.2200000000000002</v>
      </c>
      <c r="O52" s="18">
        <v>1.665</v>
      </c>
      <c r="P52" s="18">
        <v>5.1059999999999999</v>
      </c>
      <c r="Q52" s="18">
        <v>0.77700000000000002</v>
      </c>
      <c r="R52" s="18">
        <v>0.55500000000000005</v>
      </c>
      <c r="S52" s="51">
        <v>0.66600000000000004</v>
      </c>
      <c r="T52" s="50">
        <v>1.3320000000000001</v>
      </c>
      <c r="U52" s="18">
        <v>1.887</v>
      </c>
      <c r="V52" s="18">
        <v>4.4400000000000004</v>
      </c>
      <c r="W52" s="18">
        <v>4.5510000000000002</v>
      </c>
      <c r="X52" s="18">
        <v>2.109</v>
      </c>
      <c r="Y52" s="18">
        <v>5.4390000000000009</v>
      </c>
      <c r="Z52" s="18">
        <v>4.5510000000000002</v>
      </c>
      <c r="AA52" s="18">
        <v>2.9970000000000003</v>
      </c>
      <c r="AB52" s="51">
        <v>6.1050000000000004</v>
      </c>
      <c r="AC52" s="50">
        <v>0.66600000000000004</v>
      </c>
      <c r="AD52" s="18">
        <v>0.77700000000000002</v>
      </c>
      <c r="AE52" s="18">
        <v>1.7760000000000002</v>
      </c>
      <c r="AF52" s="18">
        <v>1.1100000000000001</v>
      </c>
      <c r="AG52" s="18">
        <v>0.77700000000000002</v>
      </c>
      <c r="AH52" s="18">
        <v>1.2210000000000003</v>
      </c>
      <c r="AI52" s="18">
        <v>1.1100000000000001</v>
      </c>
      <c r="AJ52" s="18">
        <v>1.887</v>
      </c>
      <c r="AK52" s="51">
        <v>1.2210000000000003</v>
      </c>
      <c r="AL52" s="50">
        <v>4.7730000000000006</v>
      </c>
      <c r="AM52" s="18">
        <v>1.7760000000000002</v>
      </c>
      <c r="AN52" s="18">
        <v>1.7760000000000002</v>
      </c>
      <c r="AO52" s="18">
        <v>0</v>
      </c>
      <c r="AP52" s="18">
        <v>1.554</v>
      </c>
      <c r="AQ52" s="18">
        <v>3.6630000000000003</v>
      </c>
      <c r="AR52" s="18">
        <v>3.9960000000000004</v>
      </c>
      <c r="AS52" s="18">
        <v>3.9960000000000004</v>
      </c>
      <c r="AT52" s="51">
        <v>5.7720000000000011</v>
      </c>
      <c r="AU52" s="46">
        <f t="shared" si="0"/>
        <v>86.691000000000003</v>
      </c>
      <c r="AV52" s="26">
        <f t="shared" si="1"/>
        <v>35</v>
      </c>
      <c r="AW52" s="26">
        <f t="shared" si="2"/>
        <v>35</v>
      </c>
      <c r="AX52" s="26">
        <f t="shared" si="3"/>
        <v>28</v>
      </c>
      <c r="AY52" s="34" t="s">
        <v>307</v>
      </c>
      <c r="AZ52" s="6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"/>
      <c r="CO52" s="20"/>
    </row>
    <row r="53" spans="1:93" x14ac:dyDescent="0.2">
      <c r="C53" s="38" t="s">
        <v>274</v>
      </c>
      <c r="D53" s="32" t="s">
        <v>275</v>
      </c>
      <c r="E53" s="9" t="s">
        <v>276</v>
      </c>
      <c r="F53" s="9" t="s">
        <v>277</v>
      </c>
      <c r="G53" s="9">
        <v>1110</v>
      </c>
      <c r="H53" s="9" t="s">
        <v>278</v>
      </c>
      <c r="I53" s="9">
        <v>118.08799999999999</v>
      </c>
      <c r="J53" s="57" t="s">
        <v>57</v>
      </c>
      <c r="K53" s="50">
        <v>0.77700000000000002</v>
      </c>
      <c r="L53" s="18">
        <v>1.2210000000000003</v>
      </c>
      <c r="M53" s="18">
        <v>2.2200000000000002</v>
      </c>
      <c r="N53" s="18">
        <v>0.33300000000000002</v>
      </c>
      <c r="O53" s="18">
        <v>4.8840000000000012</v>
      </c>
      <c r="P53" s="18">
        <v>2.4420000000000006</v>
      </c>
      <c r="Q53" s="18">
        <v>0.33300000000000002</v>
      </c>
      <c r="R53" s="18">
        <v>0.11100000000000002</v>
      </c>
      <c r="S53" s="51">
        <v>0.55500000000000005</v>
      </c>
      <c r="T53" s="50">
        <v>9.1020000000000003</v>
      </c>
      <c r="U53" s="18">
        <v>5.6610000000000005</v>
      </c>
      <c r="V53" s="18">
        <v>2.4420000000000006</v>
      </c>
      <c r="W53" s="18">
        <v>5.9940000000000007</v>
      </c>
      <c r="X53" s="18">
        <v>4.4400000000000004</v>
      </c>
      <c r="Y53" s="18">
        <v>2.2200000000000002</v>
      </c>
      <c r="Z53" s="18">
        <v>1.3320000000000001</v>
      </c>
      <c r="AA53" s="18">
        <v>1.3320000000000001</v>
      </c>
      <c r="AB53" s="51">
        <v>7.548</v>
      </c>
      <c r="AC53" s="50">
        <v>0</v>
      </c>
      <c r="AD53" s="18">
        <v>0</v>
      </c>
      <c r="AE53" s="18">
        <v>0.66600000000000004</v>
      </c>
      <c r="AF53" s="18">
        <v>0</v>
      </c>
      <c r="AG53" s="18">
        <v>0.33300000000000002</v>
      </c>
      <c r="AH53" s="18">
        <v>0.22200000000000003</v>
      </c>
      <c r="AI53" s="18">
        <v>1.665</v>
      </c>
      <c r="AJ53" s="18">
        <v>0.44400000000000006</v>
      </c>
      <c r="AK53" s="51">
        <v>0.44400000000000006</v>
      </c>
      <c r="AL53" s="50">
        <v>3.6630000000000003</v>
      </c>
      <c r="AM53" s="18">
        <v>1.554</v>
      </c>
      <c r="AN53" s="18">
        <v>0.33300000000000002</v>
      </c>
      <c r="AO53" s="18">
        <v>7.6590000000000007</v>
      </c>
      <c r="AP53" s="18">
        <v>0.22200000000000003</v>
      </c>
      <c r="AQ53" s="18">
        <v>4.1070000000000002</v>
      </c>
      <c r="AR53" s="18">
        <v>0.55500000000000005</v>
      </c>
      <c r="AS53" s="18">
        <v>0.55500000000000005</v>
      </c>
      <c r="AT53" s="51">
        <v>4.6620000000000008</v>
      </c>
      <c r="AU53" s="46">
        <f t="shared" si="0"/>
        <v>80.03100000000002</v>
      </c>
      <c r="AV53" s="26">
        <f t="shared" si="1"/>
        <v>33</v>
      </c>
      <c r="AW53" s="26">
        <f t="shared" si="2"/>
        <v>24</v>
      </c>
      <c r="AX53" s="26">
        <f t="shared" si="3"/>
        <v>19</v>
      </c>
      <c r="AY53" s="38" t="s">
        <v>274</v>
      </c>
      <c r="AZ53" s="6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1"/>
    </row>
    <row r="54" spans="1:93" x14ac:dyDescent="0.2">
      <c r="C54" s="34" t="s">
        <v>239</v>
      </c>
      <c r="D54" s="32" t="s">
        <v>240</v>
      </c>
      <c r="E54" s="9" t="s">
        <v>241</v>
      </c>
      <c r="F54" s="9" t="s">
        <v>242</v>
      </c>
      <c r="G54" s="9">
        <v>4644</v>
      </c>
      <c r="H54" s="9" t="s">
        <v>243</v>
      </c>
      <c r="I54" s="9">
        <v>152.11089999999999</v>
      </c>
      <c r="J54" s="57" t="s">
        <v>57</v>
      </c>
      <c r="K54" s="50">
        <v>1.887</v>
      </c>
      <c r="L54" s="18">
        <v>0.55500000000000005</v>
      </c>
      <c r="M54" s="18">
        <v>0</v>
      </c>
      <c r="N54" s="18">
        <v>0.66600000000000004</v>
      </c>
      <c r="O54" s="18">
        <v>1.1100000000000001</v>
      </c>
      <c r="P54" s="18">
        <v>3.774</v>
      </c>
      <c r="Q54" s="18">
        <v>0.22200000000000003</v>
      </c>
      <c r="R54" s="18">
        <v>0.22200000000000003</v>
      </c>
      <c r="S54" s="51">
        <v>0</v>
      </c>
      <c r="T54" s="50">
        <v>5.5500000000000007</v>
      </c>
      <c r="U54" s="18">
        <v>3.4410000000000003</v>
      </c>
      <c r="V54" s="18">
        <v>6.2160000000000002</v>
      </c>
      <c r="W54" s="18">
        <v>5.6610000000000005</v>
      </c>
      <c r="X54" s="18">
        <v>5.5500000000000007</v>
      </c>
      <c r="Y54" s="18">
        <v>3.774</v>
      </c>
      <c r="Z54" s="18">
        <v>2.7750000000000004</v>
      </c>
      <c r="AA54" s="18">
        <v>1.3320000000000001</v>
      </c>
      <c r="AB54" s="51">
        <v>9.5460000000000012</v>
      </c>
      <c r="AC54" s="50">
        <v>0</v>
      </c>
      <c r="AD54" s="18">
        <v>0</v>
      </c>
      <c r="AE54" s="18">
        <v>0</v>
      </c>
      <c r="AF54" s="18">
        <v>1.887</v>
      </c>
      <c r="AG54" s="18">
        <v>0</v>
      </c>
      <c r="AH54" s="18">
        <v>0</v>
      </c>
      <c r="AI54" s="18">
        <v>0</v>
      </c>
      <c r="AJ54" s="18">
        <v>0</v>
      </c>
      <c r="AK54" s="51">
        <v>0</v>
      </c>
      <c r="AL54" s="50">
        <v>2.8860000000000006</v>
      </c>
      <c r="AM54" s="18">
        <v>0</v>
      </c>
      <c r="AN54" s="18">
        <v>0.55500000000000005</v>
      </c>
      <c r="AO54" s="18">
        <v>7.2150000000000007</v>
      </c>
      <c r="AP54" s="18">
        <v>0.66600000000000004</v>
      </c>
      <c r="AQ54" s="18">
        <v>4.9950000000000001</v>
      </c>
      <c r="AR54" s="18">
        <v>0.77700000000000002</v>
      </c>
      <c r="AS54" s="18">
        <v>1.2210000000000003</v>
      </c>
      <c r="AT54" s="51">
        <v>5.2170000000000005</v>
      </c>
      <c r="AU54" s="46">
        <f t="shared" si="0"/>
        <v>77.7</v>
      </c>
      <c r="AV54" s="26">
        <f t="shared" si="1"/>
        <v>25</v>
      </c>
      <c r="AW54" s="26">
        <f t="shared" si="2"/>
        <v>23</v>
      </c>
      <c r="AX54" s="26">
        <f t="shared" si="3"/>
        <v>18</v>
      </c>
      <c r="AY54" s="34" t="s">
        <v>239</v>
      </c>
      <c r="AZ54" s="6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1"/>
    </row>
    <row r="55" spans="1:93" x14ac:dyDescent="0.2">
      <c r="C55" s="34" t="s">
        <v>53</v>
      </c>
      <c r="D55" s="32" t="s">
        <v>54</v>
      </c>
      <c r="E55" s="6"/>
      <c r="F55" s="9" t="s">
        <v>55</v>
      </c>
      <c r="G55" s="9">
        <v>12046</v>
      </c>
      <c r="H55" s="9" t="s">
        <v>56</v>
      </c>
      <c r="I55" s="9">
        <v>146.1412</v>
      </c>
      <c r="J55" s="57" t="s">
        <v>57</v>
      </c>
      <c r="K55" s="50">
        <v>0.77700000000000002</v>
      </c>
      <c r="L55" s="18">
        <v>0.11100000000000002</v>
      </c>
      <c r="M55" s="18">
        <v>0.22200000000000003</v>
      </c>
      <c r="N55" s="18">
        <v>0.22200000000000003</v>
      </c>
      <c r="O55" s="18">
        <v>4.4400000000000004</v>
      </c>
      <c r="P55" s="18">
        <v>0.99900000000000011</v>
      </c>
      <c r="Q55" s="18">
        <v>0.44400000000000006</v>
      </c>
      <c r="R55" s="18">
        <v>0.33300000000000002</v>
      </c>
      <c r="S55" s="51">
        <v>0</v>
      </c>
      <c r="T55" s="50">
        <v>21.645000000000003</v>
      </c>
      <c r="U55" s="18">
        <v>1.7760000000000002</v>
      </c>
      <c r="V55" s="18">
        <v>3.774</v>
      </c>
      <c r="W55" s="18">
        <v>2.6640000000000001</v>
      </c>
      <c r="X55" s="18">
        <v>4.4400000000000004</v>
      </c>
      <c r="Y55" s="18">
        <v>1.3320000000000001</v>
      </c>
      <c r="Z55" s="18">
        <v>0</v>
      </c>
      <c r="AA55" s="18">
        <v>0.33300000000000002</v>
      </c>
      <c r="AB55" s="51">
        <v>7.8810000000000002</v>
      </c>
      <c r="AC55" s="50">
        <v>0</v>
      </c>
      <c r="AD55" s="18">
        <v>0.33300000000000002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51">
        <v>0</v>
      </c>
      <c r="AL55" s="50">
        <v>3.8850000000000002</v>
      </c>
      <c r="AM55" s="18">
        <v>0.77700000000000002</v>
      </c>
      <c r="AN55" s="18">
        <v>0</v>
      </c>
      <c r="AO55" s="18">
        <v>9.3240000000000016</v>
      </c>
      <c r="AP55" s="18">
        <v>0.33300000000000002</v>
      </c>
      <c r="AQ55" s="18">
        <v>2.5529999999999999</v>
      </c>
      <c r="AR55" s="18">
        <v>0</v>
      </c>
      <c r="AS55" s="18">
        <v>0.66600000000000004</v>
      </c>
      <c r="AT55" s="51">
        <v>2.9970000000000003</v>
      </c>
      <c r="AU55" s="46">
        <f t="shared" si="0"/>
        <v>72.260999999999996</v>
      </c>
      <c r="AV55" s="26">
        <f t="shared" si="1"/>
        <v>24</v>
      </c>
      <c r="AW55" s="26">
        <f t="shared" si="2"/>
        <v>16</v>
      </c>
      <c r="AX55" s="26">
        <f t="shared" si="3"/>
        <v>13</v>
      </c>
      <c r="AY55" s="34" t="s">
        <v>53</v>
      </c>
      <c r="AZ55" s="6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1"/>
    </row>
    <row r="56" spans="1:93" x14ac:dyDescent="0.2">
      <c r="C56" s="34" t="s">
        <v>209</v>
      </c>
      <c r="D56" s="32" t="s">
        <v>210</v>
      </c>
      <c r="E56" s="9" t="s">
        <v>211</v>
      </c>
      <c r="F56" s="9" t="s">
        <v>212</v>
      </c>
      <c r="G56" s="9">
        <v>525</v>
      </c>
      <c r="H56" s="9" t="s">
        <v>213</v>
      </c>
      <c r="I56" s="9">
        <v>134.0874</v>
      </c>
      <c r="J56" s="57" t="s">
        <v>57</v>
      </c>
      <c r="K56" s="50">
        <v>4.5510000000000002</v>
      </c>
      <c r="L56" s="18">
        <v>3.1080000000000001</v>
      </c>
      <c r="M56" s="18">
        <v>3.1080000000000001</v>
      </c>
      <c r="N56" s="18">
        <v>0.66600000000000004</v>
      </c>
      <c r="O56" s="18">
        <v>3.9960000000000004</v>
      </c>
      <c r="P56" s="18">
        <v>5.883</v>
      </c>
      <c r="Q56" s="18">
        <v>1.665</v>
      </c>
      <c r="R56" s="18">
        <v>1.665</v>
      </c>
      <c r="S56" s="51">
        <v>1.665</v>
      </c>
      <c r="T56" s="50">
        <v>5.6610000000000005</v>
      </c>
      <c r="U56" s="18">
        <v>4.5510000000000002</v>
      </c>
      <c r="V56" s="18">
        <v>4.5510000000000002</v>
      </c>
      <c r="W56" s="18">
        <v>2.8860000000000006</v>
      </c>
      <c r="X56" s="18">
        <v>2.8860000000000006</v>
      </c>
      <c r="Y56" s="18">
        <v>2.8860000000000006</v>
      </c>
      <c r="Z56" s="18">
        <v>0</v>
      </c>
      <c r="AA56" s="18">
        <v>0</v>
      </c>
      <c r="AB56" s="51">
        <v>0</v>
      </c>
      <c r="AC56" s="50">
        <v>0.99900000000000011</v>
      </c>
      <c r="AD56" s="18">
        <v>0.99900000000000011</v>
      </c>
      <c r="AE56" s="18">
        <v>0.99900000000000011</v>
      </c>
      <c r="AF56" s="18">
        <v>0.88800000000000012</v>
      </c>
      <c r="AG56" s="18">
        <v>0.99900000000000011</v>
      </c>
      <c r="AH56" s="18">
        <v>0.99900000000000011</v>
      </c>
      <c r="AI56" s="18">
        <v>0.88800000000000012</v>
      </c>
      <c r="AJ56" s="18">
        <v>0</v>
      </c>
      <c r="AK56" s="51">
        <v>0</v>
      </c>
      <c r="AL56" s="50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2.3310000000000004</v>
      </c>
      <c r="AS56" s="18">
        <v>2.3310000000000004</v>
      </c>
      <c r="AT56" s="51">
        <v>9.99</v>
      </c>
      <c r="AU56" s="46">
        <f t="shared" si="0"/>
        <v>71.151000000000025</v>
      </c>
      <c r="AV56" s="26">
        <f t="shared" si="1"/>
        <v>25</v>
      </c>
      <c r="AW56" s="26">
        <f t="shared" si="2"/>
        <v>25</v>
      </c>
      <c r="AX56" s="26">
        <f t="shared" si="3"/>
        <v>22</v>
      </c>
      <c r="AY56" s="34" t="s">
        <v>209</v>
      </c>
      <c r="AZ56" s="6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1"/>
    </row>
    <row r="57" spans="1:93" x14ac:dyDescent="0.2">
      <c r="C57" s="34" t="s">
        <v>121</v>
      </c>
      <c r="D57" s="32" t="s">
        <v>122</v>
      </c>
      <c r="E57" s="9" t="s">
        <v>123</v>
      </c>
      <c r="F57" s="9" t="s">
        <v>124</v>
      </c>
      <c r="G57" s="9">
        <v>311</v>
      </c>
      <c r="H57" s="9" t="s">
        <v>125</v>
      </c>
      <c r="I57" s="9">
        <v>192.12350000000001</v>
      </c>
      <c r="J57" s="57" t="s">
        <v>57</v>
      </c>
      <c r="K57" s="50">
        <v>1.4430000000000003</v>
      </c>
      <c r="L57" s="18">
        <v>0.88800000000000012</v>
      </c>
      <c r="M57" s="18">
        <v>0</v>
      </c>
      <c r="N57" s="18">
        <v>0</v>
      </c>
      <c r="O57" s="18">
        <v>0.99900000000000011</v>
      </c>
      <c r="P57" s="18">
        <v>0</v>
      </c>
      <c r="Q57" s="18">
        <v>0</v>
      </c>
      <c r="R57" s="18">
        <v>0</v>
      </c>
      <c r="S57" s="51">
        <v>0</v>
      </c>
      <c r="T57" s="50">
        <v>13.098000000000003</v>
      </c>
      <c r="U57" s="18">
        <v>2.5529999999999999</v>
      </c>
      <c r="V57" s="18">
        <v>3.2190000000000003</v>
      </c>
      <c r="W57" s="18">
        <v>3.9960000000000004</v>
      </c>
      <c r="X57" s="18">
        <v>3.9960000000000004</v>
      </c>
      <c r="Y57" s="18">
        <v>1.3320000000000001</v>
      </c>
      <c r="Z57" s="18">
        <v>0.55500000000000005</v>
      </c>
      <c r="AA57" s="18">
        <v>0.55500000000000005</v>
      </c>
      <c r="AB57" s="51">
        <v>4.5510000000000002</v>
      </c>
      <c r="AC57" s="50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51">
        <v>0</v>
      </c>
      <c r="AL57" s="50">
        <v>1.665</v>
      </c>
      <c r="AM57" s="18">
        <v>1.7760000000000002</v>
      </c>
      <c r="AN57" s="18">
        <v>0.88800000000000012</v>
      </c>
      <c r="AO57" s="18">
        <v>16.539000000000001</v>
      </c>
      <c r="AP57" s="18">
        <v>2.5529999999999999</v>
      </c>
      <c r="AQ57" s="18">
        <v>2.5529999999999999</v>
      </c>
      <c r="AR57" s="18">
        <v>1.4430000000000003</v>
      </c>
      <c r="AS57" s="18">
        <v>3.33</v>
      </c>
      <c r="AT57" s="51">
        <v>2.4420000000000006</v>
      </c>
      <c r="AU57" s="46">
        <f t="shared" si="0"/>
        <v>70.374000000000009</v>
      </c>
      <c r="AV57" s="26">
        <f t="shared" si="1"/>
        <v>21</v>
      </c>
      <c r="AW57" s="26">
        <f t="shared" si="2"/>
        <v>21</v>
      </c>
      <c r="AX57" s="26">
        <f t="shared" si="3"/>
        <v>17</v>
      </c>
      <c r="AY57" s="34" t="s">
        <v>121</v>
      </c>
      <c r="AZ57" s="6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1"/>
    </row>
    <row r="58" spans="1:93" x14ac:dyDescent="0.2">
      <c r="C58" s="34" t="s">
        <v>101</v>
      </c>
      <c r="D58" s="32" t="s">
        <v>102</v>
      </c>
      <c r="E58" s="9" t="s">
        <v>103</v>
      </c>
      <c r="F58" s="9" t="s">
        <v>104</v>
      </c>
      <c r="G58" s="9">
        <v>243</v>
      </c>
      <c r="H58" s="9" t="s">
        <v>105</v>
      </c>
      <c r="I58" s="9">
        <v>122.12130000000001</v>
      </c>
      <c r="J58" s="57" t="s">
        <v>57</v>
      </c>
      <c r="K58" s="50">
        <v>1.3320000000000001</v>
      </c>
      <c r="L58" s="18">
        <v>0.88800000000000012</v>
      </c>
      <c r="M58" s="18">
        <v>1.1100000000000001</v>
      </c>
      <c r="N58" s="18">
        <v>0.88800000000000012</v>
      </c>
      <c r="O58" s="18">
        <v>2.109</v>
      </c>
      <c r="P58" s="18">
        <v>2.109</v>
      </c>
      <c r="Q58" s="18">
        <v>0.88800000000000012</v>
      </c>
      <c r="R58" s="18">
        <v>0.88800000000000012</v>
      </c>
      <c r="S58" s="51">
        <v>0.77700000000000002</v>
      </c>
      <c r="T58" s="50">
        <v>3.9960000000000004</v>
      </c>
      <c r="U58" s="18">
        <v>1.9980000000000002</v>
      </c>
      <c r="V58" s="18">
        <v>2.9970000000000003</v>
      </c>
      <c r="W58" s="18">
        <v>3.5520000000000005</v>
      </c>
      <c r="X58" s="18">
        <v>2.9970000000000003</v>
      </c>
      <c r="Y58" s="18">
        <v>1.887</v>
      </c>
      <c r="Z58" s="18">
        <v>1.554</v>
      </c>
      <c r="AA58" s="18">
        <v>1.1100000000000001</v>
      </c>
      <c r="AB58" s="51">
        <v>4.7730000000000006</v>
      </c>
      <c r="AC58" s="50">
        <v>0.66600000000000004</v>
      </c>
      <c r="AD58" s="18">
        <v>1.1100000000000001</v>
      </c>
      <c r="AE58" s="18">
        <v>1.7760000000000002</v>
      </c>
      <c r="AF58" s="18">
        <v>1.3320000000000001</v>
      </c>
      <c r="AG58" s="18">
        <v>0.77700000000000002</v>
      </c>
      <c r="AH58" s="18">
        <v>1.7760000000000002</v>
      </c>
      <c r="AI58" s="18">
        <v>2.109</v>
      </c>
      <c r="AJ58" s="18">
        <v>1.1100000000000001</v>
      </c>
      <c r="AK58" s="51">
        <v>1.1100000000000001</v>
      </c>
      <c r="AL58" s="50">
        <v>1.9980000000000002</v>
      </c>
      <c r="AM58" s="18">
        <v>1.7760000000000002</v>
      </c>
      <c r="AN58" s="18">
        <v>1.3320000000000001</v>
      </c>
      <c r="AO58" s="18">
        <v>4.4400000000000004</v>
      </c>
      <c r="AP58" s="18">
        <v>1.665</v>
      </c>
      <c r="AQ58" s="18">
        <v>1.665</v>
      </c>
      <c r="AR58" s="18">
        <v>1.4430000000000003</v>
      </c>
      <c r="AS58" s="18">
        <v>2.3310000000000004</v>
      </c>
      <c r="AT58" s="51">
        <v>4.8840000000000012</v>
      </c>
      <c r="AU58" s="46">
        <f t="shared" si="0"/>
        <v>69.153000000000006</v>
      </c>
      <c r="AV58" s="26">
        <f t="shared" si="1"/>
        <v>36</v>
      </c>
      <c r="AW58" s="26">
        <f t="shared" si="2"/>
        <v>36</v>
      </c>
      <c r="AX58" s="26">
        <f t="shared" si="3"/>
        <v>29</v>
      </c>
      <c r="AY58" s="34" t="s">
        <v>101</v>
      </c>
      <c r="AZ58" s="6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1"/>
    </row>
    <row r="59" spans="1:93" ht="16" thickBot="1" x14ac:dyDescent="0.25">
      <c r="C59" s="35" t="s">
        <v>72</v>
      </c>
      <c r="D59" s="32" t="s">
        <v>73</v>
      </c>
      <c r="E59" s="9" t="s">
        <v>74</v>
      </c>
      <c r="F59" s="9" t="s">
        <v>75</v>
      </c>
      <c r="G59" s="9">
        <v>119</v>
      </c>
      <c r="H59" s="9" t="s">
        <v>76</v>
      </c>
      <c r="I59" s="9">
        <v>103.1198</v>
      </c>
      <c r="J59" s="57" t="s">
        <v>57</v>
      </c>
      <c r="K59" s="52">
        <v>1.4430000000000003</v>
      </c>
      <c r="L59" s="53">
        <v>0.77700000000000002</v>
      </c>
      <c r="M59" s="53">
        <v>0.99900000000000011</v>
      </c>
      <c r="N59" s="53">
        <v>1.4430000000000003</v>
      </c>
      <c r="O59" s="53">
        <v>4.3290000000000006</v>
      </c>
      <c r="P59" s="53">
        <v>1.554</v>
      </c>
      <c r="Q59" s="53">
        <v>1.554</v>
      </c>
      <c r="R59" s="53">
        <v>0.66600000000000004</v>
      </c>
      <c r="S59" s="54">
        <v>1.665</v>
      </c>
      <c r="T59" s="52">
        <v>1.2210000000000003</v>
      </c>
      <c r="U59" s="53">
        <v>0.77700000000000002</v>
      </c>
      <c r="V59" s="53">
        <v>1.9980000000000002</v>
      </c>
      <c r="W59" s="53">
        <v>0.88800000000000012</v>
      </c>
      <c r="X59" s="53">
        <v>1.3320000000000001</v>
      </c>
      <c r="Y59" s="53">
        <v>1.2210000000000003</v>
      </c>
      <c r="Z59" s="53">
        <v>2.4420000000000006</v>
      </c>
      <c r="AA59" s="53">
        <v>1.2210000000000003</v>
      </c>
      <c r="AB59" s="54">
        <v>2.7750000000000004</v>
      </c>
      <c r="AC59" s="52">
        <v>0.66600000000000004</v>
      </c>
      <c r="AD59" s="53">
        <v>1.2210000000000003</v>
      </c>
      <c r="AE59" s="53">
        <v>0.99900000000000011</v>
      </c>
      <c r="AF59" s="53">
        <v>0.88800000000000012</v>
      </c>
      <c r="AG59" s="53">
        <v>0.88800000000000012</v>
      </c>
      <c r="AH59" s="53">
        <v>1.2210000000000003</v>
      </c>
      <c r="AI59" s="53">
        <v>0.11100000000000002</v>
      </c>
      <c r="AJ59" s="53">
        <v>1.7760000000000002</v>
      </c>
      <c r="AK59" s="54">
        <v>0</v>
      </c>
      <c r="AL59" s="52">
        <v>1.4430000000000003</v>
      </c>
      <c r="AM59" s="53">
        <v>0.77700000000000002</v>
      </c>
      <c r="AN59" s="53">
        <v>0.55500000000000005</v>
      </c>
      <c r="AO59" s="53">
        <v>1.7760000000000002</v>
      </c>
      <c r="AP59" s="53">
        <v>1.554</v>
      </c>
      <c r="AQ59" s="53">
        <v>1.665</v>
      </c>
      <c r="AR59" s="53">
        <v>2.2200000000000002</v>
      </c>
      <c r="AS59" s="53">
        <v>4.5510000000000002</v>
      </c>
      <c r="AT59" s="54">
        <v>1.4430000000000003</v>
      </c>
      <c r="AU59" s="46">
        <f t="shared" si="0"/>
        <v>52.059000000000012</v>
      </c>
      <c r="AV59" s="26">
        <f t="shared" si="1"/>
        <v>35</v>
      </c>
      <c r="AW59" s="26">
        <f t="shared" si="2"/>
        <v>34</v>
      </c>
      <c r="AX59" s="26">
        <f t="shared" si="3"/>
        <v>25</v>
      </c>
      <c r="AY59" s="35" t="s">
        <v>72</v>
      </c>
      <c r="AZ59" s="6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1"/>
    </row>
    <row r="61" spans="1:93" x14ac:dyDescent="0.2">
      <c r="C61" s="1"/>
      <c r="D61" s="1"/>
      <c r="E61" s="1"/>
      <c r="F61" s="1"/>
      <c r="G61" s="1"/>
      <c r="H61" s="1"/>
      <c r="I61" s="1"/>
      <c r="J61" s="1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9"/>
      <c r="AV61" s="30"/>
      <c r="AW61" s="30"/>
      <c r="AX61" s="30"/>
      <c r="AY61" s="1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1"/>
    </row>
    <row r="62" spans="1:93" x14ac:dyDescent="0.2">
      <c r="C62" s="1"/>
      <c r="D62" s="1"/>
      <c r="E62" s="1"/>
      <c r="F62" s="1"/>
      <c r="G62" s="1"/>
      <c r="H62" s="1"/>
      <c r="I62" s="1"/>
      <c r="J62" s="1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9"/>
      <c r="AV62" s="30"/>
      <c r="AW62" s="30"/>
      <c r="AX62" s="30"/>
      <c r="AY62" s="1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1"/>
    </row>
    <row r="63" spans="1:93" ht="16" thickBot="1" x14ac:dyDescent="0.25">
      <c r="A63" t="s">
        <v>368</v>
      </c>
      <c r="D63" s="1"/>
      <c r="E63" s="1"/>
      <c r="F63" s="1"/>
      <c r="G63" s="1"/>
      <c r="H63" s="1"/>
      <c r="I63" s="1"/>
      <c r="J63" s="1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9"/>
      <c r="AV63" s="30"/>
      <c r="AW63" s="30"/>
      <c r="AX63" s="30"/>
      <c r="AY63" s="1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1"/>
    </row>
    <row r="64" spans="1:93" x14ac:dyDescent="0.2">
      <c r="C64" s="37" t="s">
        <v>279</v>
      </c>
      <c r="D64" s="32" t="s">
        <v>280</v>
      </c>
      <c r="E64" s="9" t="s">
        <v>281</v>
      </c>
      <c r="F64" s="9" t="s">
        <v>282</v>
      </c>
      <c r="G64" s="9">
        <v>5988</v>
      </c>
      <c r="H64" s="9" t="s">
        <v>223</v>
      </c>
      <c r="I64" s="9">
        <v>342.29649999999998</v>
      </c>
      <c r="J64" s="9" t="s">
        <v>57</v>
      </c>
      <c r="K64" s="18">
        <v>0.99900000000000011</v>
      </c>
      <c r="L64" s="18">
        <v>1.3320000000000001</v>
      </c>
      <c r="M64" s="18">
        <v>1.3320000000000001</v>
      </c>
      <c r="N64" s="18">
        <v>0.99900000000000011</v>
      </c>
      <c r="O64" s="18">
        <v>0.99900000000000011</v>
      </c>
      <c r="P64" s="18">
        <v>2.2200000000000002</v>
      </c>
      <c r="Q64" s="18">
        <v>0.88800000000000012</v>
      </c>
      <c r="R64" s="18">
        <v>0.88800000000000012</v>
      </c>
      <c r="S64" s="18">
        <v>0.88800000000000012</v>
      </c>
      <c r="T64" s="18">
        <v>2.5529999999999999</v>
      </c>
      <c r="U64" s="18">
        <v>0.88800000000000012</v>
      </c>
      <c r="V64" s="18">
        <v>1.4430000000000003</v>
      </c>
      <c r="W64" s="18">
        <v>5.1059999999999999</v>
      </c>
      <c r="X64" s="18">
        <v>2.109</v>
      </c>
      <c r="Y64" s="18">
        <v>1.665</v>
      </c>
      <c r="Z64" s="18">
        <v>4.3290000000000006</v>
      </c>
      <c r="AA64" s="18">
        <v>0</v>
      </c>
      <c r="AB64" s="18">
        <v>5.2170000000000005</v>
      </c>
      <c r="AC64" s="18">
        <v>0.44400000000000006</v>
      </c>
      <c r="AD64" s="18">
        <v>0</v>
      </c>
      <c r="AE64" s="18">
        <v>0.99900000000000011</v>
      </c>
      <c r="AF64" s="18">
        <v>4.6620000000000008</v>
      </c>
      <c r="AG64" s="18">
        <v>0</v>
      </c>
      <c r="AH64" s="18">
        <v>1.1100000000000001</v>
      </c>
      <c r="AI64" s="18">
        <v>1.1100000000000001</v>
      </c>
      <c r="AJ64" s="18">
        <v>1.3320000000000001</v>
      </c>
      <c r="AK64" s="18">
        <v>1.3320000000000001</v>
      </c>
      <c r="AL64" s="18">
        <v>0</v>
      </c>
      <c r="AM64" s="18">
        <v>1.2210000000000003</v>
      </c>
      <c r="AN64" s="18">
        <v>1.4430000000000003</v>
      </c>
      <c r="AO64" s="18">
        <v>2.2200000000000002</v>
      </c>
      <c r="AP64" s="18">
        <v>0</v>
      </c>
      <c r="AQ64" s="18">
        <v>2.2200000000000002</v>
      </c>
      <c r="AR64" s="18">
        <v>0</v>
      </c>
      <c r="AS64" s="18">
        <v>0</v>
      </c>
      <c r="AT64" s="18">
        <v>0</v>
      </c>
      <c r="AU64" s="25">
        <f>SUM(K64:AT64)</f>
        <v>51.948000000000008</v>
      </c>
      <c r="AV64" s="26">
        <f>COUNTIF(K64:AT64,"&lt;&gt;0")</f>
        <v>28</v>
      </c>
      <c r="AW64" s="26">
        <f>COUNTIF(K64:AT64,"&gt;0.46")</f>
        <v>27</v>
      </c>
      <c r="AX64" s="26">
        <f>COUNTIF(K64:AT64,"&gt;0.9")</f>
        <v>23</v>
      </c>
      <c r="AY64" s="9" t="s">
        <v>279</v>
      </c>
      <c r="AZ64" s="6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1"/>
    </row>
    <row r="65" spans="1:93" x14ac:dyDescent="0.2">
      <c r="C65" s="38" t="s">
        <v>195</v>
      </c>
      <c r="D65" s="32" t="s">
        <v>196</v>
      </c>
      <c r="E65" s="9" t="s">
        <v>197</v>
      </c>
      <c r="F65" s="9" t="s">
        <v>198</v>
      </c>
      <c r="G65" s="9">
        <v>10430</v>
      </c>
      <c r="H65" s="9" t="s">
        <v>199</v>
      </c>
      <c r="I65" s="9">
        <v>102.1317</v>
      </c>
      <c r="J65" s="9" t="s">
        <v>57</v>
      </c>
      <c r="K65" s="18">
        <v>2.109</v>
      </c>
      <c r="L65" s="18">
        <v>0.99900000000000011</v>
      </c>
      <c r="M65" s="18">
        <v>0.99900000000000011</v>
      </c>
      <c r="N65" s="18">
        <v>1.3320000000000001</v>
      </c>
      <c r="O65" s="18">
        <v>1.665</v>
      </c>
      <c r="P65" s="18">
        <v>1.7760000000000002</v>
      </c>
      <c r="Q65" s="18">
        <v>1.3320000000000001</v>
      </c>
      <c r="R65" s="18">
        <v>0.99900000000000011</v>
      </c>
      <c r="S65" s="18">
        <v>0.99900000000000011</v>
      </c>
      <c r="T65" s="18">
        <v>6.8820000000000006</v>
      </c>
      <c r="U65" s="18">
        <v>3.33</v>
      </c>
      <c r="V65" s="18">
        <v>2.9970000000000003</v>
      </c>
      <c r="W65" s="18">
        <v>4.4400000000000004</v>
      </c>
      <c r="X65" s="18">
        <v>4.5510000000000002</v>
      </c>
      <c r="Y65" s="18">
        <v>2.3310000000000004</v>
      </c>
      <c r="Z65" s="18">
        <v>1.665</v>
      </c>
      <c r="AA65" s="18">
        <v>0.77700000000000002</v>
      </c>
      <c r="AB65" s="18">
        <v>7.548</v>
      </c>
      <c r="AC65" s="18">
        <v>0</v>
      </c>
      <c r="AD65" s="18">
        <v>0</v>
      </c>
      <c r="AE65" s="18">
        <v>0.55500000000000005</v>
      </c>
      <c r="AF65" s="18">
        <v>0</v>
      </c>
      <c r="AG65" s="18">
        <v>0</v>
      </c>
      <c r="AH65" s="18">
        <v>0</v>
      </c>
      <c r="AI65" s="18">
        <v>0.77700000000000002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0.77700000000000002</v>
      </c>
      <c r="AR65" s="18">
        <v>0</v>
      </c>
      <c r="AS65" s="18">
        <v>0</v>
      </c>
      <c r="AT65" s="18">
        <v>0</v>
      </c>
      <c r="AU65" s="25">
        <f>SUM(K65:AT65)</f>
        <v>48.840000000000011</v>
      </c>
      <c r="AV65" s="26">
        <f>COUNTIF(K65:AT65,"&lt;&gt;0")</f>
        <v>21</v>
      </c>
      <c r="AW65" s="26">
        <f>COUNTIF(K65:AT65,"&gt;0.46")</f>
        <v>21</v>
      </c>
      <c r="AX65" s="26">
        <f>COUNTIF(K65:AT65,"&gt;0.9")</f>
        <v>17</v>
      </c>
      <c r="AY65" s="9" t="s">
        <v>195</v>
      </c>
      <c r="AZ65" s="6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1"/>
    </row>
    <row r="66" spans="1:93" x14ac:dyDescent="0.2">
      <c r="C66" s="34" t="s">
        <v>329</v>
      </c>
      <c r="D66" s="32" t="s">
        <v>330</v>
      </c>
      <c r="E66" s="9" t="s">
        <v>331</v>
      </c>
      <c r="F66" s="9" t="s">
        <v>332</v>
      </c>
      <c r="G66" s="9">
        <v>309</v>
      </c>
      <c r="H66" s="9" t="s">
        <v>333</v>
      </c>
      <c r="I66" s="9">
        <v>174.10820000000001</v>
      </c>
      <c r="J66" s="9" t="s">
        <v>57</v>
      </c>
      <c r="K66" s="18">
        <v>1.665</v>
      </c>
      <c r="L66" s="18">
        <v>1.2210000000000003</v>
      </c>
      <c r="M66" s="18">
        <v>1.665</v>
      </c>
      <c r="N66" s="18">
        <v>0.99900000000000011</v>
      </c>
      <c r="O66" s="18">
        <v>1.4430000000000003</v>
      </c>
      <c r="P66" s="18">
        <v>1.1100000000000001</v>
      </c>
      <c r="Q66" s="18">
        <v>0.99900000000000011</v>
      </c>
      <c r="R66" s="18">
        <v>1.1100000000000001</v>
      </c>
      <c r="S66" s="18">
        <v>1.1100000000000001</v>
      </c>
      <c r="T66" s="18">
        <v>0.88800000000000012</v>
      </c>
      <c r="U66" s="18">
        <v>1.4430000000000003</v>
      </c>
      <c r="V66" s="18">
        <v>1.554</v>
      </c>
      <c r="W66" s="18">
        <v>1.887</v>
      </c>
      <c r="X66" s="18">
        <v>1.3320000000000001</v>
      </c>
      <c r="Y66" s="18">
        <v>0.88800000000000012</v>
      </c>
      <c r="Z66" s="18">
        <v>0</v>
      </c>
      <c r="AA66" s="18">
        <v>1.1100000000000001</v>
      </c>
      <c r="AB66" s="18">
        <v>1.3320000000000001</v>
      </c>
      <c r="AC66" s="18">
        <v>0.44400000000000006</v>
      </c>
      <c r="AD66" s="18">
        <v>0.55500000000000005</v>
      </c>
      <c r="AE66" s="18">
        <v>0.77700000000000002</v>
      </c>
      <c r="AF66" s="18">
        <v>0.66600000000000004</v>
      </c>
      <c r="AG66" s="18">
        <v>0.44400000000000006</v>
      </c>
      <c r="AH66" s="18">
        <v>0.99900000000000011</v>
      </c>
      <c r="AI66" s="18">
        <v>1.2210000000000003</v>
      </c>
      <c r="AJ66" s="18">
        <v>0.44400000000000006</v>
      </c>
      <c r="AK66" s="18">
        <v>0</v>
      </c>
      <c r="AL66" s="18">
        <v>1.1100000000000001</v>
      </c>
      <c r="AM66" s="18">
        <v>0.88800000000000012</v>
      </c>
      <c r="AN66" s="18">
        <v>0.77700000000000002</v>
      </c>
      <c r="AO66" s="18">
        <v>1.7760000000000002</v>
      </c>
      <c r="AP66" s="18">
        <v>0</v>
      </c>
      <c r="AQ66" s="18">
        <v>1.2210000000000003</v>
      </c>
      <c r="AR66" s="18">
        <v>0.77700000000000002</v>
      </c>
      <c r="AS66" s="18">
        <v>4.3290000000000006</v>
      </c>
      <c r="AT66" s="18">
        <v>1.887</v>
      </c>
      <c r="AU66" s="25">
        <f>SUM(K66:AT66)</f>
        <v>40.071000000000005</v>
      </c>
      <c r="AV66" s="26">
        <f>COUNTIF(K66:AT66,"&lt;&gt;0")</f>
        <v>33</v>
      </c>
      <c r="AW66" s="26">
        <f>COUNTIF(K66:AT66,"&gt;0.46")</f>
        <v>30</v>
      </c>
      <c r="AX66" s="26">
        <f>COUNTIF(K66:AT66,"&gt;0.9")</f>
        <v>22</v>
      </c>
      <c r="AY66" s="9" t="s">
        <v>329</v>
      </c>
      <c r="AZ66" s="6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1"/>
    </row>
    <row r="67" spans="1:93" x14ac:dyDescent="0.2">
      <c r="C67" s="38" t="s">
        <v>264</v>
      </c>
      <c r="D67" s="32" t="s">
        <v>265</v>
      </c>
      <c r="E67" s="9" t="s">
        <v>266</v>
      </c>
      <c r="F67" s="9" t="s">
        <v>267</v>
      </c>
      <c r="G67" s="9">
        <v>1060</v>
      </c>
      <c r="H67" s="9" t="s">
        <v>268</v>
      </c>
      <c r="I67" s="9">
        <v>88.062100000000001</v>
      </c>
      <c r="J67" s="9" t="s">
        <v>57</v>
      </c>
      <c r="K67" s="18">
        <v>0</v>
      </c>
      <c r="L67" s="18">
        <v>0.44400000000000006</v>
      </c>
      <c r="M67" s="18">
        <v>0.77700000000000002</v>
      </c>
      <c r="N67" s="18">
        <v>0</v>
      </c>
      <c r="O67" s="18">
        <v>1.4430000000000003</v>
      </c>
      <c r="P67" s="18">
        <v>0.88800000000000012</v>
      </c>
      <c r="Q67" s="18">
        <v>0</v>
      </c>
      <c r="R67" s="18">
        <v>0</v>
      </c>
      <c r="S67" s="18">
        <v>0</v>
      </c>
      <c r="T67" s="18">
        <v>4.4400000000000004</v>
      </c>
      <c r="U67" s="18">
        <v>1.2210000000000003</v>
      </c>
      <c r="V67" s="18">
        <v>2.3310000000000004</v>
      </c>
      <c r="W67" s="18">
        <v>2.3310000000000004</v>
      </c>
      <c r="X67" s="18">
        <v>2.3310000000000004</v>
      </c>
      <c r="Y67" s="18">
        <v>1.665</v>
      </c>
      <c r="Z67" s="18">
        <v>0.44400000000000006</v>
      </c>
      <c r="AA67" s="18">
        <v>0.66600000000000004</v>
      </c>
      <c r="AB67" s="18">
        <v>3.9960000000000004</v>
      </c>
      <c r="AC67" s="18">
        <v>0.55500000000000005</v>
      </c>
      <c r="AD67" s="18">
        <v>0.55500000000000005</v>
      </c>
      <c r="AE67" s="18">
        <v>0.33300000000000002</v>
      </c>
      <c r="AF67" s="18">
        <v>0.55500000000000005</v>
      </c>
      <c r="AG67" s="18">
        <v>0.55500000000000005</v>
      </c>
      <c r="AH67" s="18">
        <v>0.33300000000000002</v>
      </c>
      <c r="AI67" s="18">
        <v>0.33300000000000002</v>
      </c>
      <c r="AJ67" s="18">
        <v>0.88800000000000012</v>
      </c>
      <c r="AK67" s="18">
        <v>0.33300000000000002</v>
      </c>
      <c r="AL67" s="18">
        <v>1.4430000000000003</v>
      </c>
      <c r="AM67" s="18">
        <v>0</v>
      </c>
      <c r="AN67" s="18">
        <v>0</v>
      </c>
      <c r="AO67" s="18">
        <v>2.3310000000000004</v>
      </c>
      <c r="AP67" s="18">
        <v>0.88800000000000012</v>
      </c>
      <c r="AQ67" s="18">
        <v>1.1100000000000001</v>
      </c>
      <c r="AR67" s="18">
        <v>1.3320000000000001</v>
      </c>
      <c r="AS67" s="18">
        <v>1.3320000000000001</v>
      </c>
      <c r="AT67" s="18">
        <v>2.109</v>
      </c>
      <c r="AU67" s="25">
        <f>SUM(K67:AT67)</f>
        <v>37.961999999999996</v>
      </c>
      <c r="AV67" s="26">
        <f>COUNTIF(K67:AT67,"&lt;&gt;0")</f>
        <v>29</v>
      </c>
      <c r="AW67" s="26">
        <f>COUNTIF(K67:AT67,"&gt;0.46")</f>
        <v>23</v>
      </c>
      <c r="AX67" s="26">
        <f>COUNTIF(K67:AT67,"&gt;0.9")</f>
        <v>14</v>
      </c>
      <c r="AY67" s="9" t="s">
        <v>264</v>
      </c>
      <c r="AZ67" s="6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1"/>
    </row>
    <row r="68" spans="1:93" ht="16" thickBot="1" x14ac:dyDescent="0.25">
      <c r="C68" s="43" t="s">
        <v>297</v>
      </c>
      <c r="D68" s="32" t="s">
        <v>298</v>
      </c>
      <c r="E68" s="9" t="s">
        <v>299</v>
      </c>
      <c r="F68" s="9" t="s">
        <v>300</v>
      </c>
      <c r="G68" s="9">
        <v>6057</v>
      </c>
      <c r="H68" s="9" t="s">
        <v>301</v>
      </c>
      <c r="I68" s="9">
        <v>181.1885</v>
      </c>
      <c r="J68" s="9" t="s">
        <v>57</v>
      </c>
      <c r="K68" s="18">
        <v>0.99900000000000011</v>
      </c>
      <c r="L68" s="18">
        <v>0.55500000000000005</v>
      </c>
      <c r="M68" s="18">
        <v>0</v>
      </c>
      <c r="N68" s="18">
        <v>0.88800000000000012</v>
      </c>
      <c r="O68" s="18">
        <v>1.1100000000000001</v>
      </c>
      <c r="P68" s="18">
        <v>0</v>
      </c>
      <c r="Q68" s="18">
        <v>0.88800000000000012</v>
      </c>
      <c r="R68" s="18">
        <v>0.33300000000000002</v>
      </c>
      <c r="S68" s="18">
        <v>0.33300000000000002</v>
      </c>
      <c r="T68" s="18">
        <v>0.99900000000000011</v>
      </c>
      <c r="U68" s="18">
        <v>0.77700000000000002</v>
      </c>
      <c r="V68" s="18">
        <v>0.77700000000000002</v>
      </c>
      <c r="W68" s="18">
        <v>0.77700000000000002</v>
      </c>
      <c r="X68" s="18">
        <v>1.2210000000000003</v>
      </c>
      <c r="Y68" s="18">
        <v>0.77700000000000002</v>
      </c>
      <c r="Z68" s="18">
        <v>1.2210000000000003</v>
      </c>
      <c r="AA68" s="18">
        <v>1.4430000000000003</v>
      </c>
      <c r="AB68" s="18">
        <v>1.7760000000000002</v>
      </c>
      <c r="AC68" s="18">
        <v>0.22200000000000003</v>
      </c>
      <c r="AD68" s="18">
        <v>0.22200000000000003</v>
      </c>
      <c r="AE68" s="18">
        <v>0.22200000000000003</v>
      </c>
      <c r="AF68" s="18">
        <v>0.66600000000000004</v>
      </c>
      <c r="AG68" s="18">
        <v>0.22200000000000003</v>
      </c>
      <c r="AH68" s="18">
        <v>0.55500000000000005</v>
      </c>
      <c r="AI68" s="18">
        <v>0.33300000000000002</v>
      </c>
      <c r="AJ68" s="18">
        <v>0.66600000000000004</v>
      </c>
      <c r="AK68" s="18">
        <v>0.66600000000000004</v>
      </c>
      <c r="AL68" s="18">
        <v>1.665</v>
      </c>
      <c r="AM68" s="18">
        <v>0.88800000000000012</v>
      </c>
      <c r="AN68" s="18">
        <v>0.88800000000000012</v>
      </c>
      <c r="AO68" s="18">
        <v>4.3290000000000006</v>
      </c>
      <c r="AP68" s="18">
        <v>0.77700000000000002</v>
      </c>
      <c r="AQ68" s="18">
        <v>1.887</v>
      </c>
      <c r="AR68" s="18">
        <v>1.554</v>
      </c>
      <c r="AS68" s="18">
        <v>4.5510000000000002</v>
      </c>
      <c r="AT68" s="18">
        <v>0.77700000000000002</v>
      </c>
      <c r="AU68" s="25">
        <f>SUM(K68:AT68)</f>
        <v>35.963999999999999</v>
      </c>
      <c r="AV68" s="26">
        <f>COUNTIF(K68:AT68,"&lt;&gt;0")</f>
        <v>34</v>
      </c>
      <c r="AW68" s="26">
        <f>COUNTIF(K68:AT68,"&gt;0.46")</f>
        <v>27</v>
      </c>
      <c r="AX68" s="26">
        <f>COUNTIF(K68:AT68,"&gt;0.9")</f>
        <v>12</v>
      </c>
      <c r="AY68" s="9" t="s">
        <v>297</v>
      </c>
      <c r="AZ68" s="6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1"/>
    </row>
    <row r="69" spans="1:93" x14ac:dyDescent="0.2">
      <c r="C69" s="1"/>
      <c r="D69" s="1"/>
      <c r="E69" s="1"/>
      <c r="F69" s="1"/>
      <c r="G69" s="1"/>
      <c r="H69" s="1"/>
      <c r="I69" s="1"/>
      <c r="J69" s="1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9"/>
      <c r="AV69" s="30"/>
      <c r="AW69" s="30"/>
      <c r="AX69" s="30"/>
      <c r="AY69" s="1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1"/>
    </row>
    <row r="70" spans="1:93" x14ac:dyDescent="0.2">
      <c r="C70" s="1"/>
      <c r="D70" s="1"/>
      <c r="E70" s="1"/>
      <c r="F70" s="1"/>
      <c r="G70" s="1"/>
      <c r="H70" s="1"/>
      <c r="I70" s="1"/>
      <c r="J70" s="1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9"/>
      <c r="AV70" s="30"/>
      <c r="AW70" s="30"/>
      <c r="AX70" s="30"/>
      <c r="AY70" s="1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1"/>
    </row>
    <row r="71" spans="1:93" x14ac:dyDescent="0.2">
      <c r="A71" t="s">
        <v>359</v>
      </c>
      <c r="C71" s="1" t="s">
        <v>360</v>
      </c>
      <c r="D71" s="1"/>
      <c r="E71" s="1"/>
      <c r="F71" s="1"/>
      <c r="G71" s="1"/>
      <c r="H71" s="1"/>
      <c r="I71" s="1"/>
      <c r="J71" s="1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9"/>
      <c r="AV71" s="30"/>
      <c r="AW71" s="30"/>
      <c r="AX71" s="30"/>
      <c r="AY71" s="1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1"/>
    </row>
    <row r="72" spans="1:93" x14ac:dyDescent="0.2">
      <c r="C72" s="9" t="s">
        <v>181</v>
      </c>
      <c r="D72" s="9" t="s">
        <v>182</v>
      </c>
      <c r="E72" s="9" t="s">
        <v>183</v>
      </c>
      <c r="F72" s="9" t="s">
        <v>184</v>
      </c>
      <c r="G72" s="9">
        <v>6021</v>
      </c>
      <c r="H72" s="9" t="s">
        <v>185</v>
      </c>
      <c r="I72" s="9">
        <v>268.22609999999997</v>
      </c>
      <c r="J72" s="9" t="s">
        <v>57</v>
      </c>
      <c r="K72" s="18">
        <v>0.44400000000000006</v>
      </c>
      <c r="L72" s="18">
        <v>0.22200000000000003</v>
      </c>
      <c r="M72" s="18">
        <v>0</v>
      </c>
      <c r="N72" s="18">
        <v>0</v>
      </c>
      <c r="O72" s="18">
        <v>0.22200000000000003</v>
      </c>
      <c r="P72" s="18">
        <v>0.66600000000000004</v>
      </c>
      <c r="Q72" s="18">
        <v>0</v>
      </c>
      <c r="R72" s="18">
        <v>0</v>
      </c>
      <c r="S72" s="18">
        <v>0</v>
      </c>
      <c r="T72" s="18">
        <v>1.887</v>
      </c>
      <c r="U72" s="18">
        <v>1.4430000000000003</v>
      </c>
      <c r="V72" s="18">
        <v>2.7750000000000004</v>
      </c>
      <c r="W72" s="18">
        <v>2.2200000000000002</v>
      </c>
      <c r="X72" s="18">
        <v>1.554</v>
      </c>
      <c r="Y72" s="18">
        <v>1.554</v>
      </c>
      <c r="Z72" s="18">
        <v>0.66600000000000004</v>
      </c>
      <c r="AA72" s="18">
        <v>0.99900000000000011</v>
      </c>
      <c r="AB72" s="18">
        <v>3.1080000000000001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1.1100000000000001</v>
      </c>
      <c r="AM72" s="18">
        <v>0</v>
      </c>
      <c r="AN72" s="18">
        <v>0</v>
      </c>
      <c r="AO72" s="18">
        <v>1.887</v>
      </c>
      <c r="AP72" s="18">
        <v>1.887</v>
      </c>
      <c r="AQ72" s="18">
        <v>1.887</v>
      </c>
      <c r="AR72" s="18">
        <v>0</v>
      </c>
      <c r="AS72" s="18">
        <v>0</v>
      </c>
      <c r="AT72" s="18">
        <v>1.7760000000000002</v>
      </c>
      <c r="AU72" s="25">
        <f>SUM(K72:AT72)</f>
        <v>26.307000000000002</v>
      </c>
      <c r="AV72" s="26">
        <f>COUNTIF(K72:AT72,"&lt;&gt;0")</f>
        <v>18</v>
      </c>
      <c r="AW72" s="26">
        <f>COUNTIF(K72:AT72,"&gt;0.46")</f>
        <v>15</v>
      </c>
      <c r="AX72" s="26">
        <f>COUNTIF(K72:AT72,"&gt;0.9")</f>
        <v>13</v>
      </c>
      <c r="AY72" s="9" t="s">
        <v>181</v>
      </c>
      <c r="AZ72" s="6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1"/>
    </row>
    <row r="73" spans="1:93" x14ac:dyDescent="0.2">
      <c r="C73" s="44" t="s">
        <v>186</v>
      </c>
      <c r="D73" s="9" t="s">
        <v>187</v>
      </c>
      <c r="E73" s="9" t="s">
        <v>188</v>
      </c>
      <c r="F73" s="9" t="s">
        <v>189</v>
      </c>
      <c r="G73" s="9">
        <v>6590</v>
      </c>
      <c r="H73" s="9" t="s">
        <v>115</v>
      </c>
      <c r="I73" s="9">
        <v>88.105099999999993</v>
      </c>
      <c r="J73" s="9" t="s">
        <v>57</v>
      </c>
      <c r="K73" s="18">
        <v>0.22200000000000003</v>
      </c>
      <c r="L73" s="18">
        <v>0.22200000000000003</v>
      </c>
      <c r="M73" s="18">
        <v>0.66600000000000004</v>
      </c>
      <c r="N73" s="18">
        <v>0.22200000000000003</v>
      </c>
      <c r="O73" s="18">
        <v>0.77700000000000002</v>
      </c>
      <c r="P73" s="18">
        <v>0.44400000000000006</v>
      </c>
      <c r="Q73" s="18">
        <v>0.44400000000000006</v>
      </c>
      <c r="R73" s="18">
        <v>0.11100000000000002</v>
      </c>
      <c r="S73" s="18">
        <v>0.22200000000000003</v>
      </c>
      <c r="T73" s="18">
        <v>1.1100000000000001</v>
      </c>
      <c r="U73" s="18">
        <v>0.66600000000000004</v>
      </c>
      <c r="V73" s="18">
        <v>0.44400000000000006</v>
      </c>
      <c r="W73" s="18">
        <v>0.99900000000000011</v>
      </c>
      <c r="X73" s="18">
        <v>0.99900000000000011</v>
      </c>
      <c r="Y73" s="18">
        <v>0.33300000000000002</v>
      </c>
      <c r="Z73" s="18">
        <v>0</v>
      </c>
      <c r="AA73" s="18">
        <v>0.22200000000000003</v>
      </c>
      <c r="AB73" s="18">
        <v>1.3320000000000001</v>
      </c>
      <c r="AC73" s="18">
        <v>0</v>
      </c>
      <c r="AD73" s="18">
        <v>0</v>
      </c>
      <c r="AE73" s="18">
        <v>0.22200000000000003</v>
      </c>
      <c r="AF73" s="18">
        <v>0</v>
      </c>
      <c r="AG73" s="18">
        <v>0</v>
      </c>
      <c r="AH73" s="18">
        <v>0</v>
      </c>
      <c r="AI73" s="18">
        <v>0.11100000000000002</v>
      </c>
      <c r="AJ73" s="18">
        <v>0.11100000000000002</v>
      </c>
      <c r="AK73" s="18">
        <v>0.66600000000000004</v>
      </c>
      <c r="AL73" s="18">
        <v>0.44400000000000006</v>
      </c>
      <c r="AM73" s="18">
        <v>0.33300000000000002</v>
      </c>
      <c r="AN73" s="18">
        <v>0.22200000000000003</v>
      </c>
      <c r="AO73" s="18">
        <v>0.77700000000000002</v>
      </c>
      <c r="AP73" s="18">
        <v>0.55500000000000005</v>
      </c>
      <c r="AQ73" s="18">
        <v>0.55500000000000005</v>
      </c>
      <c r="AR73" s="18">
        <v>0</v>
      </c>
      <c r="AS73" s="18">
        <v>0</v>
      </c>
      <c r="AT73" s="18">
        <v>0.77700000000000002</v>
      </c>
      <c r="AU73" s="25">
        <f>SUM(K73:AT73)</f>
        <v>14.208000000000002</v>
      </c>
      <c r="AV73" s="26">
        <f>COUNTIF(K73:AT73,"&lt;&gt;0")</f>
        <v>28</v>
      </c>
      <c r="AW73" s="26">
        <f>COUNTIF(K73:AT73,"&gt;0.46")</f>
        <v>12</v>
      </c>
      <c r="AX73" s="26">
        <f>COUNTIF(K73:AT73,"&gt;0.9")</f>
        <v>4</v>
      </c>
      <c r="AY73" s="9" t="s">
        <v>186</v>
      </c>
      <c r="AZ73" s="6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1"/>
    </row>
    <row r="74" spans="1:93" x14ac:dyDescent="0.2">
      <c r="C74" s="44" t="s">
        <v>166</v>
      </c>
      <c r="D74" s="9" t="s">
        <v>167</v>
      </c>
      <c r="E74" s="9" t="s">
        <v>168</v>
      </c>
      <c r="F74" s="9" t="s">
        <v>169</v>
      </c>
      <c r="G74" s="9">
        <v>743</v>
      </c>
      <c r="H74" s="9" t="s">
        <v>170</v>
      </c>
      <c r="I74" s="9">
        <v>132.1146</v>
      </c>
      <c r="J74" s="9" t="s">
        <v>57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18">
        <v>0.77700000000000002</v>
      </c>
      <c r="AJ74" s="18">
        <v>0.77700000000000002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5.7720000000000011</v>
      </c>
      <c r="AU74" s="25">
        <f>SUM(K74:AT74)</f>
        <v>7.3260000000000014</v>
      </c>
      <c r="AV74" s="26">
        <f>COUNTIF(K74:AT74,"&lt;&gt;0")</f>
        <v>3</v>
      </c>
      <c r="AW74" s="26">
        <f>COUNTIF(K74:AT74,"&gt;0.46")</f>
        <v>3</v>
      </c>
      <c r="AX74" s="26">
        <f>COUNTIF(K74:AT74,"&gt;0.9")</f>
        <v>1</v>
      </c>
      <c r="AY74" s="9" t="s">
        <v>166</v>
      </c>
      <c r="AZ74" s="6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1"/>
    </row>
    <row r="81" spans="1:93" x14ac:dyDescent="0.2">
      <c r="BC81" s="17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</row>
    <row r="82" spans="1:93" x14ac:dyDescent="0.2">
      <c r="CN82" s="2"/>
      <c r="CO82" s="1"/>
    </row>
    <row r="83" spans="1:93" x14ac:dyDescent="0.2">
      <c r="CN83" s="2"/>
      <c r="CO83" s="1"/>
    </row>
    <row r="84" spans="1:93" x14ac:dyDescent="0.2">
      <c r="A84" t="s">
        <v>367</v>
      </c>
      <c r="CN84" s="2"/>
      <c r="CO84" s="1"/>
    </row>
    <row r="85" spans="1:93" x14ac:dyDescent="0.2">
      <c r="CN85" s="2"/>
      <c r="CO85" s="1"/>
    </row>
    <row r="86" spans="1:93" x14ac:dyDescent="0.2">
      <c r="A86" s="6" t="s">
        <v>336</v>
      </c>
      <c r="B86" s="16" t="s">
        <v>335</v>
      </c>
      <c r="C86" s="1" t="s">
        <v>128</v>
      </c>
      <c r="D86" s="1" t="s">
        <v>129</v>
      </c>
      <c r="E86" s="1" t="s">
        <v>130</v>
      </c>
      <c r="F86" s="1" t="s">
        <v>131</v>
      </c>
      <c r="G86" s="1">
        <v>702</v>
      </c>
      <c r="H86" s="1" t="s">
        <v>132</v>
      </c>
      <c r="I86" s="1">
        <v>46.068399999999997</v>
      </c>
      <c r="J86" s="1" t="s">
        <v>57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/>
      <c r="AV86" s="2"/>
      <c r="AW86" s="2"/>
      <c r="AX86" s="2"/>
      <c r="CN86" s="2"/>
      <c r="CO86" s="1"/>
    </row>
    <row r="87" spans="1:93" x14ac:dyDescent="0.2">
      <c r="A87" s="6" t="s">
        <v>336</v>
      </c>
      <c r="B87" s="16" t="s">
        <v>335</v>
      </c>
      <c r="C87" s="1" t="s">
        <v>229</v>
      </c>
      <c r="D87" s="1" t="s">
        <v>230</v>
      </c>
      <c r="E87" s="1" t="s">
        <v>231</v>
      </c>
      <c r="F87" s="1" t="s">
        <v>232</v>
      </c>
      <c r="G87" s="1">
        <v>887</v>
      </c>
      <c r="H87" s="1" t="s">
        <v>233</v>
      </c>
      <c r="I87" s="1">
        <v>32.041899999999998</v>
      </c>
      <c r="J87" s="1" t="s">
        <v>57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/>
      <c r="AV87" s="2"/>
      <c r="AW87" s="2"/>
      <c r="AX87" s="2"/>
      <c r="CN87" s="2"/>
      <c r="CO87" s="20"/>
    </row>
    <row r="88" spans="1:93" x14ac:dyDescent="0.2">
      <c r="CN88" s="2"/>
      <c r="CO88" s="1"/>
    </row>
    <row r="89" spans="1:93" x14ac:dyDescent="0.2">
      <c r="B89" s="36" t="s">
        <v>338</v>
      </c>
      <c r="C89" s="1" t="s">
        <v>126</v>
      </c>
      <c r="G89" s="1">
        <v>16217602</v>
      </c>
      <c r="H89" s="1" t="s">
        <v>127</v>
      </c>
      <c r="I89" s="1">
        <v>202.37690000000001</v>
      </c>
      <c r="J89" s="1" t="s">
        <v>57</v>
      </c>
      <c r="K89" s="2">
        <v>499.8</v>
      </c>
      <c r="L89" s="2">
        <v>499.8</v>
      </c>
      <c r="M89" s="2">
        <v>499.8</v>
      </c>
      <c r="N89" s="2">
        <v>499.8</v>
      </c>
      <c r="O89" s="2">
        <v>499.5</v>
      </c>
      <c r="P89" s="2">
        <v>499.5</v>
      </c>
      <c r="Q89" s="2">
        <v>499.8</v>
      </c>
      <c r="R89" s="2">
        <v>499.8</v>
      </c>
      <c r="S89" s="2">
        <v>499.8</v>
      </c>
      <c r="T89" s="2">
        <v>499.8</v>
      </c>
      <c r="U89" s="2">
        <v>499.8</v>
      </c>
      <c r="V89" s="2">
        <v>499.8</v>
      </c>
      <c r="W89" s="2">
        <v>499.8</v>
      </c>
      <c r="X89" s="2">
        <v>499.8</v>
      </c>
      <c r="Y89" s="2">
        <v>499.8</v>
      </c>
      <c r="Z89" s="2">
        <v>499.8</v>
      </c>
      <c r="AA89" s="2">
        <v>499.8</v>
      </c>
      <c r="AB89" s="2">
        <v>499.8</v>
      </c>
      <c r="AC89" s="2">
        <v>499.7</v>
      </c>
      <c r="AD89" s="2">
        <v>499.7</v>
      </c>
      <c r="AE89" s="2">
        <v>499.7</v>
      </c>
      <c r="AF89" s="2">
        <v>499.7</v>
      </c>
      <c r="AG89" s="2">
        <v>499.7</v>
      </c>
      <c r="AH89" s="2">
        <v>499.7</v>
      </c>
      <c r="AI89" s="2">
        <v>500</v>
      </c>
      <c r="AJ89" s="2">
        <v>499.8</v>
      </c>
      <c r="AK89" s="2">
        <v>499.8</v>
      </c>
      <c r="AL89" s="2">
        <v>499.9</v>
      </c>
      <c r="AM89" s="2">
        <v>499.9</v>
      </c>
      <c r="AN89" s="2">
        <v>499.9</v>
      </c>
      <c r="AO89" s="2">
        <v>499.9</v>
      </c>
      <c r="AP89" s="2">
        <v>499.9</v>
      </c>
      <c r="AQ89" s="2">
        <v>499.9</v>
      </c>
      <c r="AR89" s="2">
        <v>499.9</v>
      </c>
      <c r="AS89" s="2">
        <v>499.9</v>
      </c>
      <c r="AT89" s="2">
        <v>499.9</v>
      </c>
      <c r="AU89" s="2"/>
      <c r="AV89" s="2"/>
      <c r="AW89" s="2"/>
      <c r="AX89" s="2"/>
      <c r="CN89" s="2"/>
      <c r="CO89" s="1"/>
    </row>
    <row r="90" spans="1:93" x14ac:dyDescent="0.2">
      <c r="CN90" s="2"/>
      <c r="CO90" s="1"/>
    </row>
    <row r="91" spans="1:93" x14ac:dyDescent="0.2">
      <c r="CN91" s="2"/>
      <c r="CO91" s="1"/>
    </row>
    <row r="92" spans="1:93" x14ac:dyDescent="0.2">
      <c r="CN92" s="2"/>
      <c r="CO92" s="1"/>
    </row>
    <row r="93" spans="1:93" x14ac:dyDescent="0.2">
      <c r="CN93" s="2"/>
      <c r="CO93" s="1"/>
    </row>
    <row r="94" spans="1:93" x14ac:dyDescent="0.2">
      <c r="CN94" s="2"/>
      <c r="CO94" s="1"/>
    </row>
    <row r="95" spans="1:93" x14ac:dyDescent="0.2">
      <c r="CN95" s="2"/>
      <c r="CO95" s="1"/>
    </row>
    <row r="96" spans="1:93" x14ac:dyDescent="0.2">
      <c r="CN96" s="2"/>
      <c r="CO96" s="1"/>
    </row>
    <row r="97" spans="11:93" x14ac:dyDescent="0.2"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0"/>
      <c r="CN97" s="2"/>
      <c r="CO97" s="20"/>
    </row>
    <row r="98" spans="11:93" x14ac:dyDescent="0.2"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0"/>
      <c r="CN98" s="2"/>
      <c r="CO98" s="20"/>
    </row>
    <row r="99" spans="11:93" x14ac:dyDescent="0.2"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0"/>
      <c r="CN99" s="2"/>
      <c r="CO99" s="1"/>
    </row>
    <row r="100" spans="11:93" x14ac:dyDescent="0.2"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0"/>
      <c r="CN100" s="2"/>
      <c r="CO100" s="1"/>
    </row>
    <row r="101" spans="11:93" x14ac:dyDescent="0.2"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0"/>
      <c r="CN101" s="2"/>
      <c r="CO101" s="1"/>
    </row>
    <row r="102" spans="11:93" x14ac:dyDescent="0.2">
      <c r="CN102" s="2"/>
      <c r="CO102" s="1"/>
    </row>
    <row r="103" spans="11:93" x14ac:dyDescent="0.2">
      <c r="CN103" s="2"/>
      <c r="CO103" s="1"/>
    </row>
    <row r="104" spans="11:93" x14ac:dyDescent="0.2">
      <c r="CN104" s="2"/>
      <c r="CO104" s="1"/>
    </row>
    <row r="105" spans="11:93" x14ac:dyDescent="0.2">
      <c r="CN105" s="2"/>
      <c r="CO105" s="1"/>
    </row>
    <row r="106" spans="11:93" x14ac:dyDescent="0.2">
      <c r="CN106" s="2"/>
      <c r="CO106" s="1"/>
    </row>
    <row r="107" spans="11:93" x14ac:dyDescent="0.2"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CN107" s="2"/>
      <c r="CO107" s="1"/>
    </row>
    <row r="108" spans="11:93" x14ac:dyDescent="0.2"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CN108" s="2"/>
      <c r="CO108" s="1"/>
    </row>
    <row r="109" spans="11:93" x14ac:dyDescent="0.2"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CN109" s="2"/>
      <c r="CO109" s="1"/>
    </row>
    <row r="110" spans="11:93" x14ac:dyDescent="0.2"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CN110" s="2"/>
      <c r="CO110" s="1"/>
    </row>
    <row r="111" spans="11:93" x14ac:dyDescent="0.2"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CN111" s="2"/>
      <c r="CO111" s="1"/>
    </row>
    <row r="112" spans="11:93" x14ac:dyDescent="0.2">
      <c r="CN112" s="2"/>
      <c r="CO112" s="1"/>
    </row>
    <row r="113" spans="11:93" x14ac:dyDescent="0.2">
      <c r="CN113" s="2"/>
      <c r="CO113" s="1"/>
    </row>
    <row r="114" spans="11:93" x14ac:dyDescent="0.2">
      <c r="CN114" s="2"/>
      <c r="CO114" s="1"/>
    </row>
    <row r="115" spans="11:93" x14ac:dyDescent="0.2">
      <c r="CN115" s="2"/>
      <c r="CO115" s="1"/>
    </row>
    <row r="116" spans="11:93" x14ac:dyDescent="0.2">
      <c r="CN116" s="2"/>
      <c r="CO116" s="1"/>
    </row>
    <row r="117" spans="11:93" x14ac:dyDescent="0.2">
      <c r="AY117" s="20"/>
      <c r="CN117" s="2"/>
      <c r="CO117" s="1"/>
    </row>
    <row r="118" spans="11:93" x14ac:dyDescent="0.2">
      <c r="AY118" s="20"/>
      <c r="CN118" s="2"/>
      <c r="CO118" s="1"/>
    </row>
    <row r="119" spans="11:93" x14ac:dyDescent="0.2">
      <c r="AY119" s="20"/>
      <c r="CN119" s="2"/>
      <c r="CO119" s="1"/>
    </row>
    <row r="120" spans="11:93" x14ac:dyDescent="0.2">
      <c r="AY120" s="20"/>
      <c r="CN120" s="2"/>
      <c r="CO120" s="1"/>
    </row>
    <row r="121" spans="11:93" x14ac:dyDescent="0.2">
      <c r="AY121" s="20"/>
      <c r="CN121" s="2"/>
      <c r="CO121" s="20"/>
    </row>
    <row r="122" spans="11:93" x14ac:dyDescent="0.2">
      <c r="CN122" s="2"/>
      <c r="CO122" s="20"/>
    </row>
    <row r="123" spans="11:93" x14ac:dyDescent="0.2">
      <c r="CN123" s="2"/>
      <c r="CO123" s="1"/>
    </row>
    <row r="124" spans="11:93" x14ac:dyDescent="0.2">
      <c r="CN124" s="2"/>
      <c r="CO124" s="1"/>
    </row>
    <row r="125" spans="11:93" x14ac:dyDescent="0.2">
      <c r="CN125" s="2"/>
      <c r="CO125" s="1"/>
    </row>
    <row r="126" spans="11:93" x14ac:dyDescent="0.2">
      <c r="CN126" s="2"/>
      <c r="CO126" s="1"/>
    </row>
    <row r="127" spans="11:93" x14ac:dyDescent="0.2"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0"/>
      <c r="CN127" s="2"/>
      <c r="CO127" s="1"/>
    </row>
    <row r="128" spans="11:93" x14ac:dyDescent="0.2"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0"/>
      <c r="CN128" s="2"/>
      <c r="CO128" s="1"/>
    </row>
    <row r="129" spans="11:93" x14ac:dyDescent="0.2"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0"/>
      <c r="CN129" s="2"/>
      <c r="CO129" s="1"/>
    </row>
    <row r="130" spans="11:93" x14ac:dyDescent="0.2"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0"/>
      <c r="CN130" s="2"/>
      <c r="CO130" s="1"/>
    </row>
    <row r="131" spans="11:93" x14ac:dyDescent="0.2"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0"/>
      <c r="CN131" s="2"/>
      <c r="CO131" s="1"/>
    </row>
    <row r="132" spans="11:93" x14ac:dyDescent="0.2">
      <c r="CN132" s="2"/>
      <c r="CO132" s="1"/>
    </row>
    <row r="133" spans="11:93" x14ac:dyDescent="0.2">
      <c r="CN133" s="2"/>
      <c r="CO133" s="1"/>
    </row>
    <row r="134" spans="11:93" x14ac:dyDescent="0.2">
      <c r="CN134" s="2"/>
      <c r="CO134" s="1"/>
    </row>
    <row r="135" spans="11:93" x14ac:dyDescent="0.2">
      <c r="CN135" s="2"/>
      <c r="CO135" s="1"/>
    </row>
    <row r="136" spans="11:93" x14ac:dyDescent="0.2">
      <c r="CN136" s="2"/>
      <c r="CO136" s="1"/>
    </row>
    <row r="137" spans="11:93" x14ac:dyDescent="0.2">
      <c r="CN137" s="2"/>
      <c r="CO137" s="1"/>
    </row>
    <row r="141" spans="11:93" x14ac:dyDescent="0.2">
      <c r="BC141" s="17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</row>
    <row r="142" spans="11:93" x14ac:dyDescent="0.2"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1"/>
    </row>
    <row r="143" spans="11:93" x14ac:dyDescent="0.2"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1"/>
    </row>
    <row r="144" spans="11:93" x14ac:dyDescent="0.2"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1"/>
    </row>
    <row r="145" spans="56:93" x14ac:dyDescent="0.2"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1"/>
    </row>
    <row r="146" spans="56:93" x14ac:dyDescent="0.2"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1"/>
    </row>
    <row r="147" spans="56:93" x14ac:dyDescent="0.2"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"/>
      <c r="CO147" s="20"/>
    </row>
    <row r="148" spans="56:93" x14ac:dyDescent="0.2"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1"/>
    </row>
    <row r="149" spans="56:93" x14ac:dyDescent="0.2"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1"/>
    </row>
    <row r="150" spans="56:93" x14ac:dyDescent="0.2"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1"/>
    </row>
    <row r="151" spans="56:93" x14ac:dyDescent="0.2"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1"/>
    </row>
    <row r="152" spans="56:93" x14ac:dyDescent="0.2"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1"/>
    </row>
    <row r="153" spans="56:93" x14ac:dyDescent="0.2"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1"/>
    </row>
    <row r="154" spans="56:93" x14ac:dyDescent="0.2"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1"/>
    </row>
    <row r="155" spans="56:93" x14ac:dyDescent="0.2"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1"/>
    </row>
    <row r="156" spans="56:93" x14ac:dyDescent="0.2"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1"/>
    </row>
    <row r="157" spans="56:93" x14ac:dyDescent="0.2"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"/>
      <c r="CO157" s="20"/>
    </row>
    <row r="158" spans="56:93" x14ac:dyDescent="0.2"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"/>
      <c r="CO158" s="20"/>
    </row>
    <row r="159" spans="56:93" x14ac:dyDescent="0.2"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1"/>
    </row>
    <row r="160" spans="56:93" x14ac:dyDescent="0.2"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1"/>
    </row>
    <row r="161" spans="56:93" x14ac:dyDescent="0.2"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1"/>
    </row>
    <row r="162" spans="56:93" x14ac:dyDescent="0.2"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1"/>
    </row>
    <row r="163" spans="56:93" x14ac:dyDescent="0.2"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1"/>
    </row>
    <row r="164" spans="56:93" x14ac:dyDescent="0.2"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1"/>
    </row>
    <row r="165" spans="56:93" x14ac:dyDescent="0.2"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1"/>
    </row>
    <row r="166" spans="56:93" x14ac:dyDescent="0.2"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1"/>
    </row>
    <row r="167" spans="56:93" x14ac:dyDescent="0.2"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1"/>
    </row>
    <row r="168" spans="56:93" x14ac:dyDescent="0.2"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1"/>
    </row>
    <row r="169" spans="56:93" x14ac:dyDescent="0.2"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1"/>
    </row>
    <row r="170" spans="56:93" x14ac:dyDescent="0.2"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1"/>
    </row>
    <row r="171" spans="56:93" x14ac:dyDescent="0.2"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1"/>
    </row>
    <row r="172" spans="56:93" x14ac:dyDescent="0.2"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1"/>
    </row>
    <row r="173" spans="56:93" x14ac:dyDescent="0.2"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1"/>
    </row>
    <row r="174" spans="56:93" x14ac:dyDescent="0.2"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1"/>
    </row>
    <row r="175" spans="56:93" x14ac:dyDescent="0.2"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1"/>
    </row>
    <row r="176" spans="56:93" x14ac:dyDescent="0.2"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1"/>
    </row>
    <row r="177" spans="56:93" x14ac:dyDescent="0.2"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1"/>
    </row>
    <row r="178" spans="56:93" x14ac:dyDescent="0.2"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1"/>
    </row>
    <row r="179" spans="56:93" x14ac:dyDescent="0.2"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1"/>
    </row>
    <row r="180" spans="56:93" x14ac:dyDescent="0.2"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1"/>
    </row>
    <row r="181" spans="56:93" x14ac:dyDescent="0.2"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"/>
      <c r="CO181" s="20"/>
    </row>
    <row r="182" spans="56:93" x14ac:dyDescent="0.2"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"/>
      <c r="CO182" s="20"/>
    </row>
    <row r="183" spans="56:93" x14ac:dyDescent="0.2"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1"/>
    </row>
    <row r="184" spans="56:93" x14ac:dyDescent="0.2"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1"/>
    </row>
    <row r="185" spans="56:93" x14ac:dyDescent="0.2"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1"/>
    </row>
    <row r="186" spans="56:93" x14ac:dyDescent="0.2"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1"/>
    </row>
    <row r="187" spans="56:93" x14ac:dyDescent="0.2"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1"/>
    </row>
    <row r="188" spans="56:93" x14ac:dyDescent="0.2"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1"/>
    </row>
    <row r="189" spans="56:93" x14ac:dyDescent="0.2"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1"/>
    </row>
    <row r="190" spans="56:93" x14ac:dyDescent="0.2"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1"/>
    </row>
    <row r="191" spans="56:93" x14ac:dyDescent="0.2"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1"/>
    </row>
    <row r="192" spans="56:93" x14ac:dyDescent="0.2"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1"/>
    </row>
    <row r="193" spans="55:93" x14ac:dyDescent="0.2"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1"/>
    </row>
    <row r="194" spans="55:93" x14ac:dyDescent="0.2"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1"/>
    </row>
    <row r="195" spans="55:93" x14ac:dyDescent="0.2"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1"/>
    </row>
    <row r="196" spans="55:93" x14ac:dyDescent="0.2"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1"/>
    </row>
    <row r="197" spans="55:93" x14ac:dyDescent="0.2"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1"/>
    </row>
    <row r="206" spans="55:93" x14ac:dyDescent="0.2">
      <c r="BC206" s="17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</row>
    <row r="207" spans="55:93" x14ac:dyDescent="0.2"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1"/>
    </row>
    <row r="208" spans="55:93" x14ac:dyDescent="0.2"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1"/>
    </row>
    <row r="209" spans="56:93" x14ac:dyDescent="0.2"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1"/>
    </row>
    <row r="210" spans="56:93" x14ac:dyDescent="0.2"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1"/>
    </row>
    <row r="211" spans="56:93" x14ac:dyDescent="0.2"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1"/>
    </row>
    <row r="212" spans="56:93" x14ac:dyDescent="0.2"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"/>
      <c r="CO212" s="20"/>
    </row>
    <row r="213" spans="56:93" x14ac:dyDescent="0.2"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1"/>
    </row>
    <row r="214" spans="56:93" x14ac:dyDescent="0.2"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1"/>
    </row>
    <row r="215" spans="56:93" x14ac:dyDescent="0.2"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1"/>
    </row>
    <row r="216" spans="56:93" x14ac:dyDescent="0.2"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1"/>
    </row>
    <row r="217" spans="56:93" x14ac:dyDescent="0.2"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1"/>
    </row>
    <row r="218" spans="56:93" x14ac:dyDescent="0.2"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1"/>
    </row>
    <row r="219" spans="56:93" x14ac:dyDescent="0.2"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1"/>
    </row>
    <row r="220" spans="56:93" x14ac:dyDescent="0.2"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1"/>
    </row>
    <row r="221" spans="56:93" x14ac:dyDescent="0.2"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1"/>
    </row>
    <row r="222" spans="56:93" x14ac:dyDescent="0.2"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"/>
      <c r="CO222" s="20"/>
    </row>
    <row r="223" spans="56:93" x14ac:dyDescent="0.2"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"/>
      <c r="CO223" s="20"/>
    </row>
    <row r="224" spans="56:93" x14ac:dyDescent="0.2"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1"/>
    </row>
    <row r="225" spans="56:93" x14ac:dyDescent="0.2"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1"/>
    </row>
    <row r="226" spans="56:93" x14ac:dyDescent="0.2"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1"/>
    </row>
    <row r="227" spans="56:93" x14ac:dyDescent="0.2"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1"/>
    </row>
    <row r="228" spans="56:93" x14ac:dyDescent="0.2"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1"/>
    </row>
    <row r="229" spans="56:93" x14ac:dyDescent="0.2"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1"/>
    </row>
    <row r="230" spans="56:93" x14ac:dyDescent="0.2"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1"/>
    </row>
    <row r="231" spans="56:93" x14ac:dyDescent="0.2"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1"/>
    </row>
    <row r="232" spans="56:93" x14ac:dyDescent="0.2"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1"/>
    </row>
    <row r="233" spans="56:93" x14ac:dyDescent="0.2"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1"/>
    </row>
    <row r="234" spans="56:93" x14ac:dyDescent="0.2"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1"/>
    </row>
    <row r="235" spans="56:93" x14ac:dyDescent="0.2"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1"/>
    </row>
    <row r="236" spans="56:93" x14ac:dyDescent="0.2"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1"/>
    </row>
    <row r="237" spans="56:93" x14ac:dyDescent="0.2"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1"/>
    </row>
    <row r="238" spans="56:93" x14ac:dyDescent="0.2"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1"/>
    </row>
    <row r="239" spans="56:93" x14ac:dyDescent="0.2"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1"/>
    </row>
    <row r="240" spans="56:93" x14ac:dyDescent="0.2"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1"/>
    </row>
    <row r="241" spans="56:93" x14ac:dyDescent="0.2"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1"/>
    </row>
    <row r="242" spans="56:93" x14ac:dyDescent="0.2"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1"/>
    </row>
    <row r="243" spans="56:93" x14ac:dyDescent="0.2"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1"/>
    </row>
    <row r="244" spans="56:93" x14ac:dyDescent="0.2"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1"/>
    </row>
    <row r="245" spans="56:93" x14ac:dyDescent="0.2"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1"/>
    </row>
    <row r="246" spans="56:93" x14ac:dyDescent="0.2"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"/>
      <c r="CO246" s="20"/>
    </row>
    <row r="247" spans="56:93" x14ac:dyDescent="0.2"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"/>
      <c r="CO247" s="20"/>
    </row>
    <row r="248" spans="56:93" x14ac:dyDescent="0.2"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1"/>
    </row>
    <row r="249" spans="56:93" x14ac:dyDescent="0.2"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1"/>
    </row>
    <row r="250" spans="56:93" x14ac:dyDescent="0.2"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1"/>
    </row>
    <row r="251" spans="56:93" x14ac:dyDescent="0.2"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1"/>
    </row>
    <row r="252" spans="56:93" x14ac:dyDescent="0.2"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1"/>
    </row>
    <row r="253" spans="56:93" x14ac:dyDescent="0.2"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1"/>
    </row>
    <row r="254" spans="56:93" x14ac:dyDescent="0.2"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1"/>
    </row>
    <row r="255" spans="56:93" x14ac:dyDescent="0.2"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1"/>
    </row>
    <row r="256" spans="56:93" x14ac:dyDescent="0.2"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1"/>
    </row>
    <row r="257" spans="56:93" x14ac:dyDescent="0.2"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1"/>
    </row>
    <row r="258" spans="56:93" x14ac:dyDescent="0.2"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1"/>
    </row>
    <row r="259" spans="56:93" x14ac:dyDescent="0.2"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1"/>
    </row>
    <row r="260" spans="56:93" x14ac:dyDescent="0.2"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1"/>
    </row>
    <row r="261" spans="56:93" x14ac:dyDescent="0.2"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1"/>
    </row>
    <row r="262" spans="56:93" x14ac:dyDescent="0.2"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1"/>
    </row>
  </sheetData>
  <sortState xmlns:xlrd2="http://schemas.microsoft.com/office/spreadsheetml/2017/richdata2" ref="C12:AY74">
    <sortCondition descending="1" ref="AU12:AU74"/>
  </sortState>
  <mergeCells count="4">
    <mergeCell ref="K10:S10"/>
    <mergeCell ref="T10:AB10"/>
    <mergeCell ref="AC10:AK10"/>
    <mergeCell ref="AL10:AT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96C7-F2E2-45CD-9B6D-8304925904C3}">
  <dimension ref="A1:CO255"/>
  <sheetViews>
    <sheetView workbookViewId="0">
      <selection activeCell="AY12" sqref="C12:AY67"/>
    </sheetView>
  </sheetViews>
  <sheetFormatPr baseColWidth="10" defaultColWidth="21.6640625" defaultRowHeight="15" x14ac:dyDescent="0.2"/>
  <cols>
    <col min="3" max="3" width="30.6640625" customWidth="1"/>
    <col min="4" max="10" width="8.6640625" customWidth="1"/>
    <col min="11" max="50" width="14.6640625" customWidth="1"/>
    <col min="51" max="51" width="26.5" customWidth="1"/>
    <col min="52" max="52" width="34.5" customWidth="1"/>
    <col min="56" max="91" width="14.6640625" customWidth="1"/>
    <col min="92" max="92" width="21.6640625" customWidth="1"/>
  </cols>
  <sheetData>
    <row r="1" spans="1:93" x14ac:dyDescent="0.2">
      <c r="C1" s="1" t="s">
        <v>0</v>
      </c>
    </row>
    <row r="2" spans="1:93" x14ac:dyDescent="0.2">
      <c r="C2" s="1" t="s">
        <v>1</v>
      </c>
      <c r="D2" s="1"/>
    </row>
    <row r="3" spans="1:93" x14ac:dyDescent="0.2">
      <c r="C3" s="1" t="s">
        <v>2</v>
      </c>
    </row>
    <row r="4" spans="1:93" x14ac:dyDescent="0.2">
      <c r="C4" s="1" t="s">
        <v>3</v>
      </c>
      <c r="D4" s="1"/>
    </row>
    <row r="5" spans="1:93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93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/>
      <c r="AV6" s="1"/>
      <c r="AW6" s="1"/>
      <c r="AX6" s="1"/>
    </row>
    <row r="7" spans="1:93" hidden="1" x14ac:dyDescent="0.2">
      <c r="C7" s="1" t="s">
        <v>49</v>
      </c>
    </row>
    <row r="8" spans="1:93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/>
      <c r="AV8" s="1"/>
      <c r="AW8" s="1"/>
      <c r="AX8" s="1"/>
    </row>
    <row r="9" spans="1:93" hidden="1" x14ac:dyDescent="0.2">
      <c r="C9" s="1" t="s">
        <v>52</v>
      </c>
    </row>
    <row r="10" spans="1:93" ht="16" thickBot="1" x14ac:dyDescent="0.25">
      <c r="C10" s="1"/>
    </row>
    <row r="11" spans="1:93" ht="65" thickBot="1" x14ac:dyDescent="0.25">
      <c r="A11" t="s">
        <v>345</v>
      </c>
      <c r="B11" s="17" t="s">
        <v>351</v>
      </c>
      <c r="C11" s="8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8" t="s">
        <v>11</v>
      </c>
      <c r="L11" s="8" t="s">
        <v>12</v>
      </c>
      <c r="M11" s="8" t="s">
        <v>13</v>
      </c>
      <c r="N11" s="8" t="s">
        <v>14</v>
      </c>
      <c r="O11" s="8" t="s">
        <v>15</v>
      </c>
      <c r="P11" s="8" t="s">
        <v>16</v>
      </c>
      <c r="Q11" s="8" t="s">
        <v>17</v>
      </c>
      <c r="R11" s="8" t="s">
        <v>18</v>
      </c>
      <c r="S11" s="8" t="s">
        <v>19</v>
      </c>
      <c r="T11" s="8" t="s">
        <v>20</v>
      </c>
      <c r="U11" s="8" t="s">
        <v>21</v>
      </c>
      <c r="V11" s="8" t="s">
        <v>22</v>
      </c>
      <c r="W11" s="8" t="s">
        <v>23</v>
      </c>
      <c r="X11" s="8" t="s">
        <v>24</v>
      </c>
      <c r="Y11" s="8" t="s">
        <v>25</v>
      </c>
      <c r="Z11" s="8" t="s">
        <v>26</v>
      </c>
      <c r="AA11" s="8" t="s">
        <v>27</v>
      </c>
      <c r="AB11" s="8" t="s">
        <v>28</v>
      </c>
      <c r="AC11" s="8" t="s">
        <v>29</v>
      </c>
      <c r="AD11" s="8" t="s">
        <v>30</v>
      </c>
      <c r="AE11" s="8" t="s">
        <v>31</v>
      </c>
      <c r="AF11" s="8" t="s">
        <v>32</v>
      </c>
      <c r="AG11" s="8" t="s">
        <v>33</v>
      </c>
      <c r="AH11" s="8" t="s">
        <v>34</v>
      </c>
      <c r="AI11" s="8" t="s">
        <v>35</v>
      </c>
      <c r="AJ11" s="8" t="s">
        <v>36</v>
      </c>
      <c r="AK11" s="8" t="s">
        <v>37</v>
      </c>
      <c r="AL11" s="8" t="s">
        <v>38</v>
      </c>
      <c r="AM11" s="8" t="s">
        <v>39</v>
      </c>
      <c r="AN11" s="8" t="s">
        <v>40</v>
      </c>
      <c r="AO11" s="8" t="s">
        <v>41</v>
      </c>
      <c r="AP11" s="8" t="s">
        <v>42</v>
      </c>
      <c r="AQ11" s="8" t="s">
        <v>43</v>
      </c>
      <c r="AR11" s="8" t="s">
        <v>44</v>
      </c>
      <c r="AS11" s="8" t="s">
        <v>45</v>
      </c>
      <c r="AT11" s="8" t="s">
        <v>46</v>
      </c>
      <c r="AU11" s="24" t="s">
        <v>353</v>
      </c>
      <c r="AV11" s="24" t="s">
        <v>354</v>
      </c>
      <c r="AW11" s="27" t="s">
        <v>357</v>
      </c>
      <c r="AX11" s="27" t="s">
        <v>358</v>
      </c>
      <c r="AY11" s="24" t="s">
        <v>355</v>
      </c>
      <c r="AZ11" s="24" t="s">
        <v>356</v>
      </c>
      <c r="BC11" s="17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93" x14ac:dyDescent="0.2">
      <c r="C12" s="9" t="s">
        <v>53</v>
      </c>
      <c r="D12" s="9" t="s">
        <v>54</v>
      </c>
      <c r="E12" s="6"/>
      <c r="F12" s="9" t="s">
        <v>55</v>
      </c>
      <c r="G12" s="9">
        <v>12046</v>
      </c>
      <c r="H12" s="9" t="s">
        <v>56</v>
      </c>
      <c r="I12" s="9">
        <v>146.1412</v>
      </c>
      <c r="J12" s="9" t="s">
        <v>57</v>
      </c>
      <c r="K12" s="18">
        <v>0.77700000000000002</v>
      </c>
      <c r="L12" s="18">
        <v>0.11100000000000002</v>
      </c>
      <c r="M12" s="18">
        <v>0.22200000000000003</v>
      </c>
      <c r="N12" s="18">
        <v>0.22200000000000003</v>
      </c>
      <c r="O12" s="18">
        <v>4.4400000000000004</v>
      </c>
      <c r="P12" s="18">
        <v>0.99900000000000011</v>
      </c>
      <c r="Q12" s="18">
        <v>0.44400000000000006</v>
      </c>
      <c r="R12" s="18">
        <v>0.33300000000000002</v>
      </c>
      <c r="S12" s="18">
        <v>0</v>
      </c>
      <c r="T12" s="18">
        <v>21.645000000000003</v>
      </c>
      <c r="U12" s="18">
        <v>1.7760000000000002</v>
      </c>
      <c r="V12" s="18">
        <v>3.774</v>
      </c>
      <c r="W12" s="18">
        <v>2.6640000000000001</v>
      </c>
      <c r="X12" s="18">
        <v>4.4400000000000004</v>
      </c>
      <c r="Y12" s="18">
        <v>1.3320000000000001</v>
      </c>
      <c r="Z12" s="18">
        <v>0</v>
      </c>
      <c r="AA12" s="18">
        <v>0.33300000000000002</v>
      </c>
      <c r="AB12" s="18">
        <v>7.8810000000000002</v>
      </c>
      <c r="AC12" s="18">
        <v>0</v>
      </c>
      <c r="AD12" s="18">
        <v>0.33300000000000002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3.8850000000000002</v>
      </c>
      <c r="AM12" s="18">
        <v>0.77700000000000002</v>
      </c>
      <c r="AN12" s="18">
        <v>0</v>
      </c>
      <c r="AO12" s="18">
        <v>9.3240000000000016</v>
      </c>
      <c r="AP12" s="18">
        <v>0.33300000000000002</v>
      </c>
      <c r="AQ12" s="18">
        <v>2.5529999999999999</v>
      </c>
      <c r="AR12" s="18">
        <v>0</v>
      </c>
      <c r="AS12" s="18">
        <v>0.66600000000000004</v>
      </c>
      <c r="AT12" s="18">
        <v>2.9970000000000003</v>
      </c>
      <c r="AU12" s="25">
        <f>SUM(K12:AT12)</f>
        <v>72.260999999999996</v>
      </c>
      <c r="AV12" s="26">
        <f>COUNTIF(K12:AT12,"&lt;&gt;0")</f>
        <v>24</v>
      </c>
      <c r="AW12" s="26">
        <f>COUNTIF(K12:AT12,"&gt;0.46")</f>
        <v>16</v>
      </c>
      <c r="AX12" s="26">
        <f>COUNTIF(K12:AT12,"&gt;0.9")</f>
        <v>13</v>
      </c>
      <c r="AY12" s="9" t="s">
        <v>53</v>
      </c>
      <c r="AZ12" s="6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1"/>
    </row>
    <row r="13" spans="1:93" x14ac:dyDescent="0.2">
      <c r="C13" s="9" t="s">
        <v>58</v>
      </c>
      <c r="D13" s="9" t="s">
        <v>59</v>
      </c>
      <c r="E13" s="9" t="s">
        <v>60</v>
      </c>
      <c r="F13" s="9" t="s">
        <v>61</v>
      </c>
      <c r="G13" s="9">
        <v>70</v>
      </c>
      <c r="H13" s="9" t="s">
        <v>62</v>
      </c>
      <c r="I13" s="9">
        <v>130.14179999999999</v>
      </c>
      <c r="J13" s="9" t="s">
        <v>57</v>
      </c>
      <c r="K13" s="18">
        <v>3.8850000000000002</v>
      </c>
      <c r="L13" s="18">
        <v>0.66600000000000004</v>
      </c>
      <c r="M13" s="18">
        <v>0.66600000000000004</v>
      </c>
      <c r="N13" s="18">
        <v>0.88800000000000012</v>
      </c>
      <c r="O13" s="18">
        <v>6.7709999999999999</v>
      </c>
      <c r="P13" s="18">
        <v>8.4359999999999999</v>
      </c>
      <c r="Q13" s="18">
        <v>0.22200000000000003</v>
      </c>
      <c r="R13" s="18">
        <v>0.22200000000000003</v>
      </c>
      <c r="S13" s="18">
        <v>0</v>
      </c>
      <c r="T13" s="18">
        <v>14.319000000000001</v>
      </c>
      <c r="U13" s="18">
        <v>3.9960000000000004</v>
      </c>
      <c r="V13" s="18">
        <v>16.650000000000002</v>
      </c>
      <c r="W13" s="18">
        <v>7.2150000000000007</v>
      </c>
      <c r="X13" s="18">
        <v>10.989000000000001</v>
      </c>
      <c r="Y13" s="18">
        <v>9.1020000000000003</v>
      </c>
      <c r="Z13" s="18">
        <v>4.5510000000000002</v>
      </c>
      <c r="AA13" s="18">
        <v>1.7760000000000002</v>
      </c>
      <c r="AB13" s="18">
        <v>15.207000000000001</v>
      </c>
      <c r="AC13" s="18">
        <v>0</v>
      </c>
      <c r="AD13" s="18">
        <v>1.4430000000000003</v>
      </c>
      <c r="AE13" s="18">
        <v>2.7750000000000004</v>
      </c>
      <c r="AF13" s="18">
        <v>0.11100000000000002</v>
      </c>
      <c r="AG13" s="18">
        <v>0</v>
      </c>
      <c r="AH13" s="18">
        <v>0</v>
      </c>
      <c r="AI13" s="18">
        <v>0.22200000000000003</v>
      </c>
      <c r="AJ13" s="18">
        <v>0.22200000000000003</v>
      </c>
      <c r="AK13" s="18">
        <v>0</v>
      </c>
      <c r="AL13" s="18">
        <v>12.543000000000001</v>
      </c>
      <c r="AM13" s="18">
        <v>1.554</v>
      </c>
      <c r="AN13" s="18">
        <v>2.4420000000000006</v>
      </c>
      <c r="AO13" s="18">
        <v>14.763000000000002</v>
      </c>
      <c r="AP13" s="18">
        <v>3.1080000000000001</v>
      </c>
      <c r="AQ13" s="18">
        <v>3.774</v>
      </c>
      <c r="AR13" s="18">
        <v>1.3320000000000001</v>
      </c>
      <c r="AS13" s="18">
        <v>4.9950000000000001</v>
      </c>
      <c r="AT13" s="18">
        <v>14.208000000000002</v>
      </c>
      <c r="AU13" s="25">
        <f>SUM(K13:AT13)</f>
        <v>169.05300000000003</v>
      </c>
      <c r="AV13" s="26">
        <f t="shared" ref="AV13:AV67" si="0">COUNTIF(K13:AT13,"&lt;&gt;0")</f>
        <v>31</v>
      </c>
      <c r="AW13" s="26">
        <f t="shared" ref="AW13:AW67" si="1">COUNTIF(K13:AT13,"&gt;0.46")</f>
        <v>26</v>
      </c>
      <c r="AX13" s="26">
        <f t="shared" ref="AX13:AX67" si="2">COUNTIF(K13:AT13,"&gt;0.9")</f>
        <v>23</v>
      </c>
      <c r="AY13" s="9" t="s">
        <v>58</v>
      </c>
      <c r="AZ13" s="6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1"/>
    </row>
    <row r="14" spans="1:93" x14ac:dyDescent="0.2">
      <c r="C14" s="9" t="s">
        <v>63</v>
      </c>
      <c r="D14" s="9" t="s">
        <v>64</v>
      </c>
      <c r="E14" s="9" t="s">
        <v>65</v>
      </c>
      <c r="F14" s="9" t="s">
        <v>66</v>
      </c>
      <c r="G14" s="9">
        <v>92135</v>
      </c>
      <c r="H14" s="9" t="s">
        <v>67</v>
      </c>
      <c r="I14" s="9">
        <v>104.1045</v>
      </c>
      <c r="J14" s="9" t="s">
        <v>57</v>
      </c>
      <c r="K14" s="18">
        <v>9.7680000000000025</v>
      </c>
      <c r="L14" s="18">
        <v>6.5490000000000013</v>
      </c>
      <c r="M14" s="18">
        <v>6.8820000000000006</v>
      </c>
      <c r="N14" s="18">
        <v>5.4390000000000009</v>
      </c>
      <c r="O14" s="18">
        <v>10.766999999999999</v>
      </c>
      <c r="P14" s="18">
        <v>25.752000000000002</v>
      </c>
      <c r="Q14" s="18">
        <v>2.109</v>
      </c>
      <c r="R14" s="18">
        <v>2.2200000000000002</v>
      </c>
      <c r="S14" s="18">
        <v>3.2190000000000003</v>
      </c>
      <c r="T14" s="18">
        <v>20.868000000000002</v>
      </c>
      <c r="U14" s="18">
        <v>3.774</v>
      </c>
      <c r="V14" s="18">
        <v>10.101000000000001</v>
      </c>
      <c r="W14" s="18">
        <v>26.418000000000003</v>
      </c>
      <c r="X14" s="18">
        <v>37.074000000000005</v>
      </c>
      <c r="Y14" s="18">
        <v>10.434000000000001</v>
      </c>
      <c r="Z14" s="18">
        <v>6.9930000000000003</v>
      </c>
      <c r="AA14" s="18">
        <v>9.8790000000000013</v>
      </c>
      <c r="AB14" s="18">
        <v>95.793000000000006</v>
      </c>
      <c r="AC14" s="18">
        <v>0.44400000000000006</v>
      </c>
      <c r="AD14" s="18">
        <v>0.44400000000000006</v>
      </c>
      <c r="AE14" s="18">
        <v>2.109</v>
      </c>
      <c r="AF14" s="18">
        <v>8.7690000000000019</v>
      </c>
      <c r="AG14" s="18">
        <v>0.77700000000000002</v>
      </c>
      <c r="AH14" s="18">
        <v>3.2190000000000003</v>
      </c>
      <c r="AI14" s="18">
        <v>1.665</v>
      </c>
      <c r="AJ14" s="18">
        <v>3.1080000000000001</v>
      </c>
      <c r="AK14" s="18">
        <v>1.7760000000000002</v>
      </c>
      <c r="AL14" s="18">
        <v>5.3280000000000003</v>
      </c>
      <c r="AM14" s="18">
        <v>2.7750000000000004</v>
      </c>
      <c r="AN14" s="18">
        <v>2.7750000000000004</v>
      </c>
      <c r="AO14" s="18">
        <v>29.304000000000002</v>
      </c>
      <c r="AP14" s="18">
        <v>12.543000000000001</v>
      </c>
      <c r="AQ14" s="18">
        <v>23.088000000000005</v>
      </c>
      <c r="AR14" s="18">
        <v>4.8840000000000012</v>
      </c>
      <c r="AS14" s="18">
        <v>6.1050000000000004</v>
      </c>
      <c r="AT14" s="18">
        <v>55.944000000000003</v>
      </c>
      <c r="AU14" s="25">
        <f t="shared" ref="AU14:AU67" si="3">SUM(K14:AT14)</f>
        <v>459.096</v>
      </c>
      <c r="AV14" s="26">
        <f t="shared" si="0"/>
        <v>36</v>
      </c>
      <c r="AW14" s="26">
        <f t="shared" si="1"/>
        <v>34</v>
      </c>
      <c r="AX14" s="26">
        <f t="shared" si="2"/>
        <v>33</v>
      </c>
      <c r="AY14" s="9" t="s">
        <v>63</v>
      </c>
      <c r="AZ14" s="6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1"/>
    </row>
    <row r="15" spans="1:93" x14ac:dyDescent="0.2">
      <c r="C15" s="9" t="s">
        <v>68</v>
      </c>
      <c r="D15" s="9" t="s">
        <v>69</v>
      </c>
      <c r="E15" s="9" t="s">
        <v>70</v>
      </c>
      <c r="F15" s="9" t="s">
        <v>71</v>
      </c>
      <c r="G15" s="9">
        <v>47</v>
      </c>
      <c r="H15" s="9" t="s">
        <v>62</v>
      </c>
      <c r="I15" s="9">
        <v>130.14179999999999</v>
      </c>
      <c r="J15" s="9" t="s">
        <v>57</v>
      </c>
      <c r="K15" s="18">
        <v>0.88800000000000012</v>
      </c>
      <c r="L15" s="18">
        <v>0.33300000000000002</v>
      </c>
      <c r="M15" s="18">
        <v>0</v>
      </c>
      <c r="N15" s="18">
        <v>0</v>
      </c>
      <c r="O15" s="18">
        <v>6.4380000000000006</v>
      </c>
      <c r="P15" s="18">
        <v>3.1080000000000001</v>
      </c>
      <c r="Q15" s="18">
        <v>0</v>
      </c>
      <c r="R15" s="18">
        <v>0</v>
      </c>
      <c r="S15" s="18">
        <v>0</v>
      </c>
      <c r="T15" s="18">
        <v>20.423999999999999</v>
      </c>
      <c r="U15" s="18">
        <v>3.4410000000000003</v>
      </c>
      <c r="V15" s="18">
        <v>10.101000000000001</v>
      </c>
      <c r="W15" s="18">
        <v>5.2170000000000005</v>
      </c>
      <c r="X15" s="18">
        <v>8.5470000000000006</v>
      </c>
      <c r="Y15" s="18">
        <v>2.9970000000000003</v>
      </c>
      <c r="Z15" s="18">
        <v>1.1100000000000001</v>
      </c>
      <c r="AA15" s="18">
        <v>0.55500000000000005</v>
      </c>
      <c r="AB15" s="18">
        <v>20.535</v>
      </c>
      <c r="AC15" s="18">
        <v>0</v>
      </c>
      <c r="AD15" s="18">
        <v>0.55500000000000005</v>
      </c>
      <c r="AE15" s="18">
        <v>0.66600000000000004</v>
      </c>
      <c r="AF15" s="18">
        <v>0.33300000000000002</v>
      </c>
      <c r="AG15" s="18">
        <v>0</v>
      </c>
      <c r="AH15" s="18">
        <v>0</v>
      </c>
      <c r="AI15" s="18">
        <v>0.33300000000000002</v>
      </c>
      <c r="AJ15" s="18">
        <v>0.33300000000000002</v>
      </c>
      <c r="AK15" s="18">
        <v>0</v>
      </c>
      <c r="AL15" s="18">
        <v>7.548</v>
      </c>
      <c r="AM15" s="18">
        <v>0.44400000000000006</v>
      </c>
      <c r="AN15" s="18">
        <v>0</v>
      </c>
      <c r="AO15" s="18">
        <v>15.429000000000002</v>
      </c>
      <c r="AP15" s="18">
        <v>0.99900000000000011</v>
      </c>
      <c r="AQ15" s="18">
        <v>4.1070000000000002</v>
      </c>
      <c r="AR15" s="18">
        <v>0</v>
      </c>
      <c r="AS15" s="18">
        <v>0.77700000000000002</v>
      </c>
      <c r="AT15" s="18">
        <v>9.4350000000000005</v>
      </c>
      <c r="AU15" s="25">
        <f t="shared" si="3"/>
        <v>124.65300000000001</v>
      </c>
      <c r="AV15" s="26">
        <f t="shared" si="0"/>
        <v>25</v>
      </c>
      <c r="AW15" s="26">
        <f t="shared" si="1"/>
        <v>20</v>
      </c>
      <c r="AX15" s="26">
        <f t="shared" si="2"/>
        <v>15</v>
      </c>
      <c r="AY15" s="9" t="s">
        <v>68</v>
      </c>
      <c r="AZ15" s="6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1"/>
    </row>
    <row r="16" spans="1:93" x14ac:dyDescent="0.2">
      <c r="C16" s="9" t="s">
        <v>72</v>
      </c>
      <c r="D16" s="9" t="s">
        <v>73</v>
      </c>
      <c r="E16" s="9" t="s">
        <v>74</v>
      </c>
      <c r="F16" s="9" t="s">
        <v>75</v>
      </c>
      <c r="G16" s="9">
        <v>119</v>
      </c>
      <c r="H16" s="9" t="s">
        <v>76</v>
      </c>
      <c r="I16" s="9">
        <v>103.1198</v>
      </c>
      <c r="J16" s="9" t="s">
        <v>57</v>
      </c>
      <c r="K16" s="18">
        <v>1.4430000000000003</v>
      </c>
      <c r="L16" s="18">
        <v>0.77700000000000002</v>
      </c>
      <c r="M16" s="18">
        <v>0.99900000000000011</v>
      </c>
      <c r="N16" s="18">
        <v>1.4430000000000003</v>
      </c>
      <c r="O16" s="18">
        <v>4.3290000000000006</v>
      </c>
      <c r="P16" s="18">
        <v>1.554</v>
      </c>
      <c r="Q16" s="18">
        <v>1.554</v>
      </c>
      <c r="R16" s="18">
        <v>0.66600000000000004</v>
      </c>
      <c r="S16" s="18">
        <v>1.665</v>
      </c>
      <c r="T16" s="18">
        <v>1.2210000000000003</v>
      </c>
      <c r="U16" s="18">
        <v>0.77700000000000002</v>
      </c>
      <c r="V16" s="18">
        <v>1.9980000000000002</v>
      </c>
      <c r="W16" s="18">
        <v>0.88800000000000012</v>
      </c>
      <c r="X16" s="18">
        <v>1.3320000000000001</v>
      </c>
      <c r="Y16" s="18">
        <v>1.2210000000000003</v>
      </c>
      <c r="Z16" s="18">
        <v>2.4420000000000006</v>
      </c>
      <c r="AA16" s="18">
        <v>1.2210000000000003</v>
      </c>
      <c r="AB16" s="18">
        <v>2.7750000000000004</v>
      </c>
      <c r="AC16" s="18">
        <v>0.66600000000000004</v>
      </c>
      <c r="AD16" s="18">
        <v>1.2210000000000003</v>
      </c>
      <c r="AE16" s="18">
        <v>0.99900000000000011</v>
      </c>
      <c r="AF16" s="18">
        <v>0.88800000000000012</v>
      </c>
      <c r="AG16" s="18">
        <v>0.88800000000000012</v>
      </c>
      <c r="AH16" s="18">
        <v>1.2210000000000003</v>
      </c>
      <c r="AI16" s="18">
        <v>0.11100000000000002</v>
      </c>
      <c r="AJ16" s="18">
        <v>1.7760000000000002</v>
      </c>
      <c r="AK16" s="18">
        <v>0</v>
      </c>
      <c r="AL16" s="18">
        <v>1.4430000000000003</v>
      </c>
      <c r="AM16" s="18">
        <v>0.77700000000000002</v>
      </c>
      <c r="AN16" s="18">
        <v>0.55500000000000005</v>
      </c>
      <c r="AO16" s="18">
        <v>1.7760000000000002</v>
      </c>
      <c r="AP16" s="18">
        <v>1.554</v>
      </c>
      <c r="AQ16" s="18">
        <v>1.665</v>
      </c>
      <c r="AR16" s="18">
        <v>2.2200000000000002</v>
      </c>
      <c r="AS16" s="18">
        <v>4.5510000000000002</v>
      </c>
      <c r="AT16" s="18">
        <v>1.4430000000000003</v>
      </c>
      <c r="AU16" s="25">
        <f t="shared" si="3"/>
        <v>52.059000000000012</v>
      </c>
      <c r="AV16" s="26">
        <f t="shared" si="0"/>
        <v>35</v>
      </c>
      <c r="AW16" s="26">
        <f t="shared" si="1"/>
        <v>34</v>
      </c>
      <c r="AX16" s="26">
        <f t="shared" si="2"/>
        <v>25</v>
      </c>
      <c r="AY16" s="9" t="s">
        <v>72</v>
      </c>
      <c r="AZ16" s="6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1"/>
    </row>
    <row r="17" spans="3:93" x14ac:dyDescent="0.2">
      <c r="C17" s="14" t="s">
        <v>77</v>
      </c>
      <c r="D17" s="9" t="s">
        <v>78</v>
      </c>
      <c r="E17" s="9" t="s">
        <v>79</v>
      </c>
      <c r="F17" s="9" t="s">
        <v>80</v>
      </c>
      <c r="G17" s="9">
        <v>176</v>
      </c>
      <c r="H17" s="9" t="s">
        <v>81</v>
      </c>
      <c r="I17" s="9">
        <v>60.052</v>
      </c>
      <c r="J17" s="9" t="s">
        <v>57</v>
      </c>
      <c r="K17" s="19">
        <v>64.713000000000008</v>
      </c>
      <c r="L17" s="19">
        <v>61.827000000000005</v>
      </c>
      <c r="M17" s="19">
        <v>111.44400000000002</v>
      </c>
      <c r="N17" s="19">
        <v>35.853000000000009</v>
      </c>
      <c r="O17" s="19">
        <v>207.01500000000001</v>
      </c>
      <c r="P17" s="19">
        <v>115.77300000000001</v>
      </c>
      <c r="Q17" s="19">
        <v>18.759</v>
      </c>
      <c r="R17" s="19">
        <v>17.315999999999999</v>
      </c>
      <c r="S17" s="19">
        <v>22.644000000000002</v>
      </c>
      <c r="T17" s="19">
        <v>291.81900000000002</v>
      </c>
      <c r="U17" s="19">
        <v>161.94899999999998</v>
      </c>
      <c r="V17" s="19">
        <v>86.025000000000006</v>
      </c>
      <c r="W17" s="19">
        <v>121.98900000000002</v>
      </c>
      <c r="X17" s="19">
        <v>137.86200000000002</v>
      </c>
      <c r="Y17" s="19">
        <v>72.150000000000006</v>
      </c>
      <c r="Z17" s="19">
        <v>38.295000000000002</v>
      </c>
      <c r="AA17" s="19">
        <v>69.486000000000018</v>
      </c>
      <c r="AB17" s="19">
        <v>229.10399999999998</v>
      </c>
      <c r="AC17" s="19">
        <v>3.33</v>
      </c>
      <c r="AD17" s="19">
        <v>20.313000000000002</v>
      </c>
      <c r="AE17" s="19">
        <v>32.966999999999999</v>
      </c>
      <c r="AF17" s="19">
        <v>7.2150000000000016</v>
      </c>
      <c r="AG17" s="19">
        <v>5.6610000000000014</v>
      </c>
      <c r="AH17" s="19">
        <v>7.6589999999999998</v>
      </c>
      <c r="AI17" s="19">
        <v>49.728000000000009</v>
      </c>
      <c r="AJ17" s="19">
        <v>37.629000000000012</v>
      </c>
      <c r="AK17" s="19">
        <v>31.524000000000004</v>
      </c>
      <c r="AL17" s="19">
        <v>94.794000000000011</v>
      </c>
      <c r="AM17" s="19">
        <v>65.823000000000008</v>
      </c>
      <c r="AN17" s="19">
        <v>35.742000000000004</v>
      </c>
      <c r="AO17" s="19">
        <v>174.714</v>
      </c>
      <c r="AP17" s="19">
        <v>49.95</v>
      </c>
      <c r="AQ17" s="19">
        <v>127.20600000000002</v>
      </c>
      <c r="AR17" s="19">
        <v>25.308000000000003</v>
      </c>
      <c r="AS17" s="19">
        <v>96.237000000000009</v>
      </c>
      <c r="AT17" s="19">
        <v>161.83799999999999</v>
      </c>
      <c r="AU17" s="25">
        <f t="shared" si="3"/>
        <v>2891.661000000001</v>
      </c>
      <c r="AV17" s="26">
        <f t="shared" si="0"/>
        <v>36</v>
      </c>
      <c r="AW17" s="26">
        <f t="shared" si="1"/>
        <v>36</v>
      </c>
      <c r="AX17" s="26">
        <f t="shared" si="2"/>
        <v>36</v>
      </c>
      <c r="AY17" s="14" t="s">
        <v>77</v>
      </c>
      <c r="AZ17" s="6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"/>
      <c r="CO17" s="20"/>
    </row>
    <row r="18" spans="3:93" x14ac:dyDescent="0.2">
      <c r="C18" s="9" t="s">
        <v>82</v>
      </c>
      <c r="D18" s="9" t="s">
        <v>83</v>
      </c>
      <c r="E18" s="9" t="s">
        <v>84</v>
      </c>
      <c r="F18" s="9" t="s">
        <v>85</v>
      </c>
      <c r="G18" s="9">
        <v>96</v>
      </c>
      <c r="H18" s="9" t="s">
        <v>86</v>
      </c>
      <c r="I18" s="9">
        <v>102.0886</v>
      </c>
      <c r="J18" s="9" t="s">
        <v>57</v>
      </c>
      <c r="K18" s="18">
        <v>3.5520000000000005</v>
      </c>
      <c r="L18" s="18">
        <v>1.887</v>
      </c>
      <c r="M18" s="18">
        <v>0</v>
      </c>
      <c r="N18" s="18">
        <v>2.9970000000000003</v>
      </c>
      <c r="O18" s="18">
        <v>0</v>
      </c>
      <c r="P18" s="18">
        <v>1.554</v>
      </c>
      <c r="Q18" s="18">
        <v>1.2210000000000003</v>
      </c>
      <c r="R18" s="18">
        <v>3.2190000000000003</v>
      </c>
      <c r="S18" s="18">
        <v>3.5520000000000005</v>
      </c>
      <c r="T18" s="18">
        <v>0.99900000000000011</v>
      </c>
      <c r="U18" s="18">
        <v>2.3310000000000004</v>
      </c>
      <c r="V18" s="18">
        <v>5.4390000000000009</v>
      </c>
      <c r="W18" s="18">
        <v>4.3290000000000006</v>
      </c>
      <c r="X18" s="18">
        <v>4.3290000000000006</v>
      </c>
      <c r="Y18" s="18">
        <v>1.4430000000000003</v>
      </c>
      <c r="Z18" s="18">
        <v>1.9980000000000002</v>
      </c>
      <c r="AA18" s="18">
        <v>1.9980000000000002</v>
      </c>
      <c r="AB18" s="18">
        <v>1.9980000000000002</v>
      </c>
      <c r="AC18" s="18">
        <v>2.6640000000000001</v>
      </c>
      <c r="AD18" s="18">
        <v>2.2200000000000002</v>
      </c>
      <c r="AE18" s="18">
        <v>4.218</v>
      </c>
      <c r="AF18" s="18">
        <v>3.2190000000000003</v>
      </c>
      <c r="AG18" s="18">
        <v>4.5510000000000002</v>
      </c>
      <c r="AH18" s="18">
        <v>2.7750000000000004</v>
      </c>
      <c r="AI18" s="18">
        <v>1.7760000000000002</v>
      </c>
      <c r="AJ18" s="18">
        <v>2.5529999999999999</v>
      </c>
      <c r="AK18" s="18">
        <v>3.9960000000000004</v>
      </c>
      <c r="AL18" s="18">
        <v>1.9980000000000002</v>
      </c>
      <c r="AM18" s="18">
        <v>3.5520000000000005</v>
      </c>
      <c r="AN18" s="18">
        <v>2.8860000000000006</v>
      </c>
      <c r="AO18" s="18">
        <v>0.44400000000000006</v>
      </c>
      <c r="AP18" s="18">
        <v>1.9980000000000002</v>
      </c>
      <c r="AQ18" s="18">
        <v>1.1100000000000001</v>
      </c>
      <c r="AR18" s="18">
        <v>9.99</v>
      </c>
      <c r="AS18" s="18">
        <v>2.9970000000000003</v>
      </c>
      <c r="AT18" s="18">
        <v>5.883</v>
      </c>
      <c r="AU18" s="25">
        <f t="shared" si="3"/>
        <v>101.67599999999999</v>
      </c>
      <c r="AV18" s="26">
        <f t="shared" si="0"/>
        <v>34</v>
      </c>
      <c r="AW18" s="26">
        <f t="shared" si="1"/>
        <v>33</v>
      </c>
      <c r="AX18" s="26">
        <f t="shared" si="2"/>
        <v>33</v>
      </c>
      <c r="AY18" s="9" t="s">
        <v>82</v>
      </c>
      <c r="AZ18" s="6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1"/>
    </row>
    <row r="19" spans="3:93" x14ac:dyDescent="0.2">
      <c r="C19" s="9" t="s">
        <v>87</v>
      </c>
      <c r="D19" s="9" t="s">
        <v>88</v>
      </c>
      <c r="E19" s="9" t="s">
        <v>89</v>
      </c>
      <c r="F19" s="9" t="s">
        <v>90</v>
      </c>
      <c r="G19" s="9">
        <v>196</v>
      </c>
      <c r="H19" s="9" t="s">
        <v>56</v>
      </c>
      <c r="I19" s="9">
        <v>146.1412</v>
      </c>
      <c r="J19" s="9" t="s">
        <v>57</v>
      </c>
      <c r="K19" s="18">
        <v>26.529</v>
      </c>
      <c r="L19" s="18">
        <v>15.651000000000002</v>
      </c>
      <c r="M19" s="18">
        <v>0.55500000000000005</v>
      </c>
      <c r="N19" s="18">
        <v>24.087</v>
      </c>
      <c r="O19" s="18">
        <v>1.7760000000000002</v>
      </c>
      <c r="P19" s="18">
        <v>3.1080000000000001</v>
      </c>
      <c r="Q19" s="18">
        <v>6.2160000000000002</v>
      </c>
      <c r="R19" s="18">
        <v>33.189</v>
      </c>
      <c r="S19" s="18">
        <v>35.742000000000004</v>
      </c>
      <c r="T19" s="18">
        <v>2.9970000000000003</v>
      </c>
      <c r="U19" s="18">
        <v>15.873000000000003</v>
      </c>
      <c r="V19" s="18">
        <v>32.745000000000005</v>
      </c>
      <c r="W19" s="18">
        <v>24.198000000000004</v>
      </c>
      <c r="X19" s="18">
        <v>17.538000000000004</v>
      </c>
      <c r="Y19" s="18">
        <v>6.1050000000000004</v>
      </c>
      <c r="Z19" s="18">
        <v>5.883</v>
      </c>
      <c r="AA19" s="18">
        <v>14.208000000000002</v>
      </c>
      <c r="AB19" s="18">
        <v>7.104000000000001</v>
      </c>
      <c r="AC19" s="18">
        <v>31.524000000000001</v>
      </c>
      <c r="AD19" s="18">
        <v>24.198000000000004</v>
      </c>
      <c r="AE19" s="18">
        <v>46.398000000000003</v>
      </c>
      <c r="AF19" s="18">
        <v>27.528000000000002</v>
      </c>
      <c r="AG19" s="18">
        <v>48.618000000000002</v>
      </c>
      <c r="AH19" s="18">
        <v>19.536000000000005</v>
      </c>
      <c r="AI19" s="18">
        <v>10.545000000000002</v>
      </c>
      <c r="AJ19" s="18">
        <v>16.206</v>
      </c>
      <c r="AK19" s="18">
        <v>27.972000000000001</v>
      </c>
      <c r="AL19" s="18">
        <v>3.33</v>
      </c>
      <c r="AM19" s="18">
        <v>28.194000000000003</v>
      </c>
      <c r="AN19" s="18">
        <v>23.976000000000003</v>
      </c>
      <c r="AO19" s="18">
        <v>1.4430000000000003</v>
      </c>
      <c r="AP19" s="18">
        <v>10.656000000000001</v>
      </c>
      <c r="AQ19" s="18">
        <v>7.104000000000001</v>
      </c>
      <c r="AR19" s="18">
        <v>81.918000000000006</v>
      </c>
      <c r="AS19" s="18">
        <v>16.539000000000001</v>
      </c>
      <c r="AT19" s="18">
        <v>36.741000000000007</v>
      </c>
      <c r="AU19" s="25">
        <f t="shared" si="3"/>
        <v>735.93000000000006</v>
      </c>
      <c r="AV19" s="26">
        <f t="shared" si="0"/>
        <v>36</v>
      </c>
      <c r="AW19" s="26">
        <f t="shared" si="1"/>
        <v>36</v>
      </c>
      <c r="AX19" s="26">
        <f t="shared" si="2"/>
        <v>35</v>
      </c>
      <c r="AY19" s="9" t="s">
        <v>87</v>
      </c>
      <c r="AZ19" s="6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1"/>
    </row>
    <row r="20" spans="3:93" x14ac:dyDescent="0.2">
      <c r="C20" s="9" t="s">
        <v>91</v>
      </c>
      <c r="D20" s="9" t="s">
        <v>92</v>
      </c>
      <c r="E20" s="9" t="s">
        <v>93</v>
      </c>
      <c r="F20" s="9" t="s">
        <v>94</v>
      </c>
      <c r="G20" s="9">
        <v>5950</v>
      </c>
      <c r="H20" s="9" t="s">
        <v>95</v>
      </c>
      <c r="I20" s="9">
        <v>89.093199999999996</v>
      </c>
      <c r="J20" s="9" t="s">
        <v>57</v>
      </c>
      <c r="K20" s="18">
        <v>15.651000000000002</v>
      </c>
      <c r="L20" s="18">
        <v>4.6620000000000008</v>
      </c>
      <c r="M20" s="18">
        <v>3.774</v>
      </c>
      <c r="N20" s="18">
        <v>8.1029999999999998</v>
      </c>
      <c r="O20" s="18">
        <v>15.873000000000003</v>
      </c>
      <c r="P20" s="18">
        <v>25.974</v>
      </c>
      <c r="Q20" s="18">
        <v>5.5500000000000007</v>
      </c>
      <c r="R20" s="18">
        <v>1.887</v>
      </c>
      <c r="S20" s="18">
        <v>1.887</v>
      </c>
      <c r="T20" s="18">
        <v>24.864000000000001</v>
      </c>
      <c r="U20" s="18">
        <v>17.981999999999999</v>
      </c>
      <c r="V20" s="18">
        <v>43.512000000000008</v>
      </c>
      <c r="W20" s="18">
        <v>25.974</v>
      </c>
      <c r="X20" s="18">
        <v>37.851000000000006</v>
      </c>
      <c r="Y20" s="18">
        <v>24.753000000000004</v>
      </c>
      <c r="Z20" s="18">
        <v>17.760000000000002</v>
      </c>
      <c r="AA20" s="18">
        <v>13.653000000000002</v>
      </c>
      <c r="AB20" s="18">
        <v>68.597999999999999</v>
      </c>
      <c r="AC20" s="18">
        <v>1.7760000000000002</v>
      </c>
      <c r="AD20" s="18">
        <v>2.5529999999999999</v>
      </c>
      <c r="AE20" s="18">
        <v>4.7730000000000006</v>
      </c>
      <c r="AF20" s="18">
        <v>2.8860000000000006</v>
      </c>
      <c r="AG20" s="18">
        <v>2.5529999999999999</v>
      </c>
      <c r="AH20" s="18">
        <v>3.6630000000000003</v>
      </c>
      <c r="AI20" s="18">
        <v>2.3310000000000004</v>
      </c>
      <c r="AJ20" s="18">
        <v>6.3270000000000008</v>
      </c>
      <c r="AK20" s="18">
        <v>3.8850000000000002</v>
      </c>
      <c r="AL20" s="18">
        <v>26.751000000000005</v>
      </c>
      <c r="AM20" s="18">
        <v>8.8800000000000008</v>
      </c>
      <c r="AN20" s="18">
        <v>7.3260000000000005</v>
      </c>
      <c r="AO20" s="18">
        <v>37.962000000000003</v>
      </c>
      <c r="AP20" s="18">
        <v>12.765000000000001</v>
      </c>
      <c r="AQ20" s="18">
        <v>19.98</v>
      </c>
      <c r="AR20" s="18">
        <v>17.871000000000002</v>
      </c>
      <c r="AS20" s="18">
        <v>30.858000000000004</v>
      </c>
      <c r="AT20" s="18">
        <v>37.185000000000002</v>
      </c>
      <c r="AU20" s="25">
        <f t="shared" si="3"/>
        <v>588.63300000000004</v>
      </c>
      <c r="AV20" s="26">
        <f t="shared" si="0"/>
        <v>36</v>
      </c>
      <c r="AW20" s="26">
        <f t="shared" si="1"/>
        <v>36</v>
      </c>
      <c r="AX20" s="26">
        <f t="shared" si="2"/>
        <v>36</v>
      </c>
      <c r="AY20" s="9" t="s">
        <v>91</v>
      </c>
      <c r="AZ20" s="6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1"/>
    </row>
    <row r="21" spans="3:93" x14ac:dyDescent="0.2">
      <c r="C21" s="9" t="s">
        <v>96</v>
      </c>
      <c r="D21" s="9" t="s">
        <v>97</v>
      </c>
      <c r="E21" s="9" t="s">
        <v>98</v>
      </c>
      <c r="F21" s="9" t="s">
        <v>99</v>
      </c>
      <c r="G21" s="9">
        <v>5960</v>
      </c>
      <c r="H21" s="9" t="s">
        <v>100</v>
      </c>
      <c r="I21" s="9">
        <v>133.1027</v>
      </c>
      <c r="J21" s="9" t="s">
        <v>57</v>
      </c>
      <c r="K21" s="18">
        <v>2.7750000000000004</v>
      </c>
      <c r="L21" s="18">
        <v>1.9980000000000002</v>
      </c>
      <c r="M21" s="18">
        <v>1.9980000000000002</v>
      </c>
      <c r="N21" s="18">
        <v>2.7750000000000004</v>
      </c>
      <c r="O21" s="18">
        <v>9.99</v>
      </c>
      <c r="P21" s="18">
        <v>7.9920000000000009</v>
      </c>
      <c r="Q21" s="18">
        <v>1.2210000000000003</v>
      </c>
      <c r="R21" s="18">
        <v>1.2210000000000003</v>
      </c>
      <c r="S21" s="18">
        <v>0.99900000000000011</v>
      </c>
      <c r="T21" s="18">
        <v>9.3240000000000016</v>
      </c>
      <c r="U21" s="18">
        <v>6.9930000000000003</v>
      </c>
      <c r="V21" s="18">
        <v>6.2160000000000002</v>
      </c>
      <c r="W21" s="18">
        <v>11.322000000000001</v>
      </c>
      <c r="X21" s="18">
        <v>11.433000000000002</v>
      </c>
      <c r="Y21" s="18">
        <v>7.2150000000000007</v>
      </c>
      <c r="Z21" s="18">
        <v>7.6590000000000007</v>
      </c>
      <c r="AA21" s="18">
        <v>2.8860000000000006</v>
      </c>
      <c r="AB21" s="18">
        <v>32.523000000000003</v>
      </c>
      <c r="AC21" s="18">
        <v>0.99900000000000011</v>
      </c>
      <c r="AD21" s="18">
        <v>0.99900000000000011</v>
      </c>
      <c r="AE21" s="18">
        <v>0.99900000000000011</v>
      </c>
      <c r="AF21" s="18">
        <v>0.99900000000000011</v>
      </c>
      <c r="AG21" s="18">
        <v>0.55500000000000005</v>
      </c>
      <c r="AH21" s="18">
        <v>1.7760000000000002</v>
      </c>
      <c r="AI21" s="18">
        <v>0.99900000000000011</v>
      </c>
      <c r="AJ21" s="18">
        <v>1.3320000000000001</v>
      </c>
      <c r="AK21" s="18">
        <v>0</v>
      </c>
      <c r="AL21" s="18">
        <v>12.543000000000001</v>
      </c>
      <c r="AM21" s="18">
        <v>3.2190000000000003</v>
      </c>
      <c r="AN21" s="18">
        <v>1.3320000000000001</v>
      </c>
      <c r="AO21" s="18">
        <v>12.543000000000001</v>
      </c>
      <c r="AP21" s="18">
        <v>2.9970000000000003</v>
      </c>
      <c r="AQ21" s="18">
        <v>2.9970000000000003</v>
      </c>
      <c r="AR21" s="18">
        <v>5.7720000000000011</v>
      </c>
      <c r="AS21" s="18">
        <v>5.7720000000000011</v>
      </c>
      <c r="AT21" s="18">
        <v>14.097000000000001</v>
      </c>
      <c r="AU21" s="25">
        <f t="shared" si="3"/>
        <v>196.47000000000003</v>
      </c>
      <c r="AV21" s="26">
        <f t="shared" si="0"/>
        <v>35</v>
      </c>
      <c r="AW21" s="26">
        <f t="shared" si="1"/>
        <v>35</v>
      </c>
      <c r="AX21" s="26">
        <f t="shared" si="2"/>
        <v>34</v>
      </c>
      <c r="AY21" s="9" t="s">
        <v>96</v>
      </c>
      <c r="AZ21" s="6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1"/>
    </row>
    <row r="22" spans="3:93" x14ac:dyDescent="0.2">
      <c r="C22" s="9" t="s">
        <v>101</v>
      </c>
      <c r="D22" s="9" t="s">
        <v>102</v>
      </c>
      <c r="E22" s="9" t="s">
        <v>103</v>
      </c>
      <c r="F22" s="9" t="s">
        <v>104</v>
      </c>
      <c r="G22" s="9">
        <v>243</v>
      </c>
      <c r="H22" s="9" t="s">
        <v>105</v>
      </c>
      <c r="I22" s="9">
        <v>122.12130000000001</v>
      </c>
      <c r="J22" s="9" t="s">
        <v>57</v>
      </c>
      <c r="K22" s="18">
        <v>1.3320000000000001</v>
      </c>
      <c r="L22" s="18">
        <v>0.88800000000000012</v>
      </c>
      <c r="M22" s="18">
        <v>1.1100000000000001</v>
      </c>
      <c r="N22" s="18">
        <v>0.88800000000000012</v>
      </c>
      <c r="O22" s="18">
        <v>2.109</v>
      </c>
      <c r="P22" s="18">
        <v>2.109</v>
      </c>
      <c r="Q22" s="18">
        <v>0.88800000000000012</v>
      </c>
      <c r="R22" s="18">
        <v>0.88800000000000012</v>
      </c>
      <c r="S22" s="18">
        <v>0.77700000000000002</v>
      </c>
      <c r="T22" s="18">
        <v>3.9960000000000004</v>
      </c>
      <c r="U22" s="18">
        <v>1.9980000000000002</v>
      </c>
      <c r="V22" s="18">
        <v>2.9970000000000003</v>
      </c>
      <c r="W22" s="18">
        <v>3.5520000000000005</v>
      </c>
      <c r="X22" s="18">
        <v>2.9970000000000003</v>
      </c>
      <c r="Y22" s="18">
        <v>1.887</v>
      </c>
      <c r="Z22" s="18">
        <v>1.554</v>
      </c>
      <c r="AA22" s="18">
        <v>1.1100000000000001</v>
      </c>
      <c r="AB22" s="18">
        <v>4.7730000000000006</v>
      </c>
      <c r="AC22" s="18">
        <v>0.66600000000000004</v>
      </c>
      <c r="AD22" s="18">
        <v>1.1100000000000001</v>
      </c>
      <c r="AE22" s="18">
        <v>1.7760000000000002</v>
      </c>
      <c r="AF22" s="18">
        <v>1.3320000000000001</v>
      </c>
      <c r="AG22" s="18">
        <v>0.77700000000000002</v>
      </c>
      <c r="AH22" s="18">
        <v>1.7760000000000002</v>
      </c>
      <c r="AI22" s="18">
        <v>2.109</v>
      </c>
      <c r="AJ22" s="18">
        <v>1.1100000000000001</v>
      </c>
      <c r="AK22" s="18">
        <v>1.1100000000000001</v>
      </c>
      <c r="AL22" s="18">
        <v>1.9980000000000002</v>
      </c>
      <c r="AM22" s="18">
        <v>1.7760000000000002</v>
      </c>
      <c r="AN22" s="18">
        <v>1.3320000000000001</v>
      </c>
      <c r="AO22" s="18">
        <v>4.4400000000000004</v>
      </c>
      <c r="AP22" s="18">
        <v>1.665</v>
      </c>
      <c r="AQ22" s="18">
        <v>1.665</v>
      </c>
      <c r="AR22" s="18">
        <v>1.4430000000000003</v>
      </c>
      <c r="AS22" s="18">
        <v>2.3310000000000004</v>
      </c>
      <c r="AT22" s="18">
        <v>4.8840000000000012</v>
      </c>
      <c r="AU22" s="25">
        <f t="shared" si="3"/>
        <v>69.153000000000006</v>
      </c>
      <c r="AV22" s="26">
        <f t="shared" si="0"/>
        <v>36</v>
      </c>
      <c r="AW22" s="26">
        <f t="shared" si="1"/>
        <v>36</v>
      </c>
      <c r="AX22" s="26">
        <f t="shared" si="2"/>
        <v>29</v>
      </c>
      <c r="AY22" s="9" t="s">
        <v>101</v>
      </c>
      <c r="AZ22" s="6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1"/>
    </row>
    <row r="23" spans="3:93" x14ac:dyDescent="0.2">
      <c r="C23" s="9" t="s">
        <v>106</v>
      </c>
      <c r="D23" s="9" t="s">
        <v>107</v>
      </c>
      <c r="E23" s="9" t="s">
        <v>108</v>
      </c>
      <c r="F23" s="9" t="s">
        <v>109</v>
      </c>
      <c r="G23" s="9">
        <v>248</v>
      </c>
      <c r="H23" s="9" t="s">
        <v>110</v>
      </c>
      <c r="I23" s="9">
        <v>117.1463</v>
      </c>
      <c r="J23" s="9" t="s">
        <v>57</v>
      </c>
      <c r="K23" s="18">
        <v>7.4370000000000012</v>
      </c>
      <c r="L23" s="18">
        <v>4.218</v>
      </c>
      <c r="M23" s="18">
        <v>7.3260000000000005</v>
      </c>
      <c r="N23" s="18">
        <v>8.2140000000000004</v>
      </c>
      <c r="O23" s="18">
        <v>14.541</v>
      </c>
      <c r="P23" s="18">
        <v>12.21</v>
      </c>
      <c r="Q23" s="18">
        <v>10.766999999999999</v>
      </c>
      <c r="R23" s="18">
        <v>5.1059999999999999</v>
      </c>
      <c r="S23" s="18">
        <v>7.9920000000000009</v>
      </c>
      <c r="T23" s="18">
        <v>9.5460000000000012</v>
      </c>
      <c r="U23" s="18">
        <v>7.4370000000000012</v>
      </c>
      <c r="V23" s="18">
        <v>15.096</v>
      </c>
      <c r="W23" s="18">
        <v>7.2150000000000007</v>
      </c>
      <c r="X23" s="18">
        <v>7.548</v>
      </c>
      <c r="Y23" s="18">
        <v>10.656000000000001</v>
      </c>
      <c r="Z23" s="18">
        <v>17.316000000000003</v>
      </c>
      <c r="AA23" s="18">
        <v>3.9960000000000004</v>
      </c>
      <c r="AB23" s="18">
        <v>18.981000000000002</v>
      </c>
      <c r="AC23" s="18">
        <v>13.986000000000001</v>
      </c>
      <c r="AD23" s="18">
        <v>11.877000000000001</v>
      </c>
      <c r="AE23" s="18">
        <v>5.5500000000000007</v>
      </c>
      <c r="AF23" s="18">
        <v>19.314</v>
      </c>
      <c r="AG23" s="18">
        <v>13.098000000000003</v>
      </c>
      <c r="AH23" s="18">
        <v>14.097000000000001</v>
      </c>
      <c r="AI23" s="18">
        <v>2.7750000000000004</v>
      </c>
      <c r="AJ23" s="18">
        <v>12.099000000000002</v>
      </c>
      <c r="AK23" s="18">
        <v>14.652000000000001</v>
      </c>
      <c r="AL23" s="18">
        <v>9.7680000000000025</v>
      </c>
      <c r="AM23" s="18">
        <v>3.9960000000000004</v>
      </c>
      <c r="AN23" s="18">
        <v>9.8790000000000013</v>
      </c>
      <c r="AO23" s="18">
        <v>19.203000000000003</v>
      </c>
      <c r="AP23" s="18">
        <v>6.2160000000000002</v>
      </c>
      <c r="AQ23" s="18">
        <v>6.2160000000000002</v>
      </c>
      <c r="AR23" s="18">
        <v>18.981000000000002</v>
      </c>
      <c r="AS23" s="18">
        <v>17.649000000000001</v>
      </c>
      <c r="AT23" s="18">
        <v>14.874000000000002</v>
      </c>
      <c r="AU23" s="25">
        <f t="shared" si="3"/>
        <v>389.83200000000011</v>
      </c>
      <c r="AV23" s="26">
        <f t="shared" si="0"/>
        <v>36</v>
      </c>
      <c r="AW23" s="26">
        <f t="shared" si="1"/>
        <v>36</v>
      </c>
      <c r="AX23" s="26">
        <f t="shared" si="2"/>
        <v>36</v>
      </c>
      <c r="AY23" s="9" t="s">
        <v>106</v>
      </c>
      <c r="AZ23" s="6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1"/>
    </row>
    <row r="24" spans="3:93" x14ac:dyDescent="0.2">
      <c r="C24" s="9" t="s">
        <v>111</v>
      </c>
      <c r="D24" s="9" t="s">
        <v>112</v>
      </c>
      <c r="E24" s="9" t="s">
        <v>113</v>
      </c>
      <c r="F24" s="9" t="s">
        <v>114</v>
      </c>
      <c r="G24" s="9">
        <v>264</v>
      </c>
      <c r="H24" s="9" t="s">
        <v>115</v>
      </c>
      <c r="I24" s="9">
        <v>88.105099999999993</v>
      </c>
      <c r="J24" s="9" t="s">
        <v>57</v>
      </c>
      <c r="K24" s="18">
        <v>1.887</v>
      </c>
      <c r="L24" s="18">
        <v>1.887</v>
      </c>
      <c r="M24" s="18">
        <v>1.7760000000000002</v>
      </c>
      <c r="N24" s="18">
        <v>1.7760000000000002</v>
      </c>
      <c r="O24" s="18">
        <v>1.7760000000000002</v>
      </c>
      <c r="P24" s="18">
        <v>1.7760000000000002</v>
      </c>
      <c r="Q24" s="18">
        <v>1.665</v>
      </c>
      <c r="R24" s="18">
        <v>1.3320000000000001</v>
      </c>
      <c r="S24" s="18">
        <v>1.3320000000000001</v>
      </c>
      <c r="T24" s="18">
        <v>12.432</v>
      </c>
      <c r="U24" s="18">
        <v>8.1029999999999998</v>
      </c>
      <c r="V24" s="18">
        <v>8.1029999999999998</v>
      </c>
      <c r="W24" s="18">
        <v>12.21</v>
      </c>
      <c r="X24" s="18">
        <v>8.6580000000000013</v>
      </c>
      <c r="Y24" s="18">
        <v>3.2190000000000003</v>
      </c>
      <c r="Z24" s="18">
        <v>1.887</v>
      </c>
      <c r="AA24" s="18">
        <v>1.887</v>
      </c>
      <c r="AB24" s="18">
        <v>26.196000000000005</v>
      </c>
      <c r="AC24" s="18">
        <v>0.33300000000000002</v>
      </c>
      <c r="AD24" s="18">
        <v>0.33300000000000002</v>
      </c>
      <c r="AE24" s="18">
        <v>0.88800000000000012</v>
      </c>
      <c r="AF24" s="18">
        <v>0.33300000000000002</v>
      </c>
      <c r="AG24" s="18">
        <v>0.33300000000000002</v>
      </c>
      <c r="AH24" s="18">
        <v>0.33300000000000002</v>
      </c>
      <c r="AI24" s="18">
        <v>0.33300000000000002</v>
      </c>
      <c r="AJ24" s="18">
        <v>0.33300000000000002</v>
      </c>
      <c r="AK24" s="18">
        <v>0</v>
      </c>
      <c r="AL24" s="18">
        <v>6.1050000000000004</v>
      </c>
      <c r="AM24" s="18">
        <v>2.109</v>
      </c>
      <c r="AN24" s="18">
        <v>2.109</v>
      </c>
      <c r="AO24" s="18">
        <v>18.315000000000001</v>
      </c>
      <c r="AP24" s="18">
        <v>0</v>
      </c>
      <c r="AQ24" s="18">
        <v>0</v>
      </c>
      <c r="AR24" s="18">
        <v>1.887</v>
      </c>
      <c r="AS24" s="18">
        <v>1.887</v>
      </c>
      <c r="AT24" s="18">
        <v>4.218</v>
      </c>
      <c r="AU24" s="25">
        <f t="shared" si="3"/>
        <v>137.751</v>
      </c>
      <c r="AV24" s="26">
        <f t="shared" si="0"/>
        <v>33</v>
      </c>
      <c r="AW24" s="26">
        <f t="shared" si="1"/>
        <v>26</v>
      </c>
      <c r="AX24" s="26">
        <f t="shared" si="2"/>
        <v>25</v>
      </c>
      <c r="AY24" s="9" t="s">
        <v>111</v>
      </c>
      <c r="AZ24" s="6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1"/>
    </row>
    <row r="25" spans="3:93" x14ac:dyDescent="0.2">
      <c r="C25" s="9" t="s">
        <v>116</v>
      </c>
      <c r="D25" s="9" t="s">
        <v>117</v>
      </c>
      <c r="E25" s="9" t="s">
        <v>118</v>
      </c>
      <c r="F25" s="9" t="s">
        <v>119</v>
      </c>
      <c r="G25" s="9">
        <v>305</v>
      </c>
      <c r="H25" s="9" t="s">
        <v>120</v>
      </c>
      <c r="I25" s="9">
        <v>104.1708</v>
      </c>
      <c r="J25" s="9" t="s">
        <v>57</v>
      </c>
      <c r="K25" s="18">
        <v>4.4400000000000004</v>
      </c>
      <c r="L25" s="18">
        <v>4.7730000000000006</v>
      </c>
      <c r="M25" s="18">
        <v>4.7730000000000006</v>
      </c>
      <c r="N25" s="18">
        <v>3.9960000000000004</v>
      </c>
      <c r="O25" s="18">
        <v>2.2200000000000002</v>
      </c>
      <c r="P25" s="18">
        <v>2.8860000000000006</v>
      </c>
      <c r="Q25" s="18">
        <v>3.6630000000000003</v>
      </c>
      <c r="R25" s="18">
        <v>2.8860000000000006</v>
      </c>
      <c r="S25" s="18">
        <v>2.8860000000000006</v>
      </c>
      <c r="T25" s="18">
        <v>3.8850000000000002</v>
      </c>
      <c r="U25" s="18">
        <v>3.4410000000000003</v>
      </c>
      <c r="V25" s="18">
        <v>3.4410000000000003</v>
      </c>
      <c r="W25" s="18">
        <v>3.5520000000000005</v>
      </c>
      <c r="X25" s="18">
        <v>3.5520000000000005</v>
      </c>
      <c r="Y25" s="18">
        <v>3.6630000000000003</v>
      </c>
      <c r="Z25" s="18">
        <v>6.4380000000000006</v>
      </c>
      <c r="AA25" s="18">
        <v>2.5529999999999999</v>
      </c>
      <c r="AB25" s="18">
        <v>3.9960000000000004</v>
      </c>
      <c r="AC25" s="18">
        <v>1.1100000000000001</v>
      </c>
      <c r="AD25" s="18">
        <v>1.2210000000000003</v>
      </c>
      <c r="AE25" s="18">
        <v>1.9980000000000002</v>
      </c>
      <c r="AF25" s="18">
        <v>1.3320000000000001</v>
      </c>
      <c r="AG25" s="18">
        <v>1.3320000000000001</v>
      </c>
      <c r="AH25" s="18">
        <v>2.4420000000000006</v>
      </c>
      <c r="AI25" s="18">
        <v>3.4410000000000003</v>
      </c>
      <c r="AJ25" s="18">
        <v>3.4410000000000003</v>
      </c>
      <c r="AK25" s="18">
        <v>3.4410000000000003</v>
      </c>
      <c r="AL25" s="18">
        <v>2.6640000000000001</v>
      </c>
      <c r="AM25" s="18">
        <v>2.6640000000000001</v>
      </c>
      <c r="AN25" s="18">
        <v>2.3310000000000004</v>
      </c>
      <c r="AO25" s="18">
        <v>4.3290000000000006</v>
      </c>
      <c r="AP25" s="18">
        <v>2.7750000000000004</v>
      </c>
      <c r="AQ25" s="18">
        <v>2.7750000000000004</v>
      </c>
      <c r="AR25" s="18">
        <v>2.9970000000000003</v>
      </c>
      <c r="AS25" s="18">
        <v>4.4400000000000004</v>
      </c>
      <c r="AT25" s="18">
        <v>3.8850000000000002</v>
      </c>
      <c r="AU25" s="25">
        <f t="shared" si="3"/>
        <v>115.66200000000003</v>
      </c>
      <c r="AV25" s="26">
        <f t="shared" si="0"/>
        <v>36</v>
      </c>
      <c r="AW25" s="26">
        <f t="shared" si="1"/>
        <v>36</v>
      </c>
      <c r="AX25" s="26">
        <f t="shared" si="2"/>
        <v>36</v>
      </c>
      <c r="AY25" s="9" t="s">
        <v>116</v>
      </c>
      <c r="AZ25" s="6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1"/>
    </row>
    <row r="26" spans="3:93" x14ac:dyDescent="0.2">
      <c r="C26" s="9" t="s">
        <v>121</v>
      </c>
      <c r="D26" s="9" t="s">
        <v>122</v>
      </c>
      <c r="E26" s="9" t="s">
        <v>123</v>
      </c>
      <c r="F26" s="9" t="s">
        <v>124</v>
      </c>
      <c r="G26" s="9">
        <v>311</v>
      </c>
      <c r="H26" s="9" t="s">
        <v>125</v>
      </c>
      <c r="I26" s="9">
        <v>192.12350000000001</v>
      </c>
      <c r="J26" s="9" t="s">
        <v>57</v>
      </c>
      <c r="K26" s="18">
        <v>1.4430000000000003</v>
      </c>
      <c r="L26" s="18">
        <v>0.88800000000000012</v>
      </c>
      <c r="M26" s="18">
        <v>0</v>
      </c>
      <c r="N26" s="18">
        <v>0</v>
      </c>
      <c r="O26" s="18">
        <v>0.99900000000000011</v>
      </c>
      <c r="P26" s="18">
        <v>0</v>
      </c>
      <c r="Q26" s="18">
        <v>0</v>
      </c>
      <c r="R26" s="18">
        <v>0</v>
      </c>
      <c r="S26" s="18">
        <v>0</v>
      </c>
      <c r="T26" s="18">
        <v>13.098000000000003</v>
      </c>
      <c r="U26" s="18">
        <v>2.5529999999999999</v>
      </c>
      <c r="V26" s="18">
        <v>3.2190000000000003</v>
      </c>
      <c r="W26" s="18">
        <v>3.9960000000000004</v>
      </c>
      <c r="X26" s="18">
        <v>3.9960000000000004</v>
      </c>
      <c r="Y26" s="18">
        <v>1.3320000000000001</v>
      </c>
      <c r="Z26" s="18">
        <v>0.55500000000000005</v>
      </c>
      <c r="AA26" s="18">
        <v>0.55500000000000005</v>
      </c>
      <c r="AB26" s="18">
        <v>4.5510000000000002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1.665</v>
      </c>
      <c r="AM26" s="18">
        <v>1.7760000000000002</v>
      </c>
      <c r="AN26" s="18">
        <v>0.88800000000000012</v>
      </c>
      <c r="AO26" s="18">
        <v>16.539000000000001</v>
      </c>
      <c r="AP26" s="18">
        <v>2.5529999999999999</v>
      </c>
      <c r="AQ26" s="18">
        <v>2.5529999999999999</v>
      </c>
      <c r="AR26" s="18">
        <v>1.4430000000000003</v>
      </c>
      <c r="AS26" s="18">
        <v>3.33</v>
      </c>
      <c r="AT26" s="18">
        <v>2.4420000000000006</v>
      </c>
      <c r="AU26" s="25">
        <f t="shared" si="3"/>
        <v>70.374000000000009</v>
      </c>
      <c r="AV26" s="26">
        <f t="shared" si="0"/>
        <v>21</v>
      </c>
      <c r="AW26" s="26">
        <f t="shared" si="1"/>
        <v>21</v>
      </c>
      <c r="AX26" s="26">
        <f t="shared" si="2"/>
        <v>17</v>
      </c>
      <c r="AY26" s="9" t="s">
        <v>121</v>
      </c>
      <c r="AZ26" s="6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1"/>
    </row>
    <row r="27" spans="3:93" x14ac:dyDescent="0.2">
      <c r="C27" s="14" t="s">
        <v>133</v>
      </c>
      <c r="D27" s="9" t="s">
        <v>134</v>
      </c>
      <c r="E27" s="9" t="s">
        <v>135</v>
      </c>
      <c r="F27" s="9" t="s">
        <v>136</v>
      </c>
      <c r="G27" s="9">
        <v>174</v>
      </c>
      <c r="H27" s="9" t="s">
        <v>137</v>
      </c>
      <c r="I27" s="9">
        <v>62.067799999999998</v>
      </c>
      <c r="J27" s="9" t="s">
        <v>57</v>
      </c>
      <c r="K27" s="19">
        <v>107.11500000000001</v>
      </c>
      <c r="L27" s="19">
        <v>107.11500000000001</v>
      </c>
      <c r="M27" s="19">
        <v>94.01700000000001</v>
      </c>
      <c r="N27" s="19">
        <v>108.003</v>
      </c>
      <c r="O27" s="19">
        <v>85.803000000000011</v>
      </c>
      <c r="P27" s="19">
        <v>152.40300000000002</v>
      </c>
      <c r="Q27" s="19">
        <v>53.169000000000004</v>
      </c>
      <c r="R27" s="19">
        <v>81.807000000000016</v>
      </c>
      <c r="S27" s="19">
        <v>90.576000000000008</v>
      </c>
      <c r="T27" s="19">
        <v>164.05800000000002</v>
      </c>
      <c r="U27" s="19">
        <v>117.88200000000002</v>
      </c>
      <c r="V27" s="19">
        <v>95.12700000000001</v>
      </c>
      <c r="W27" s="19">
        <v>118.881</v>
      </c>
      <c r="X27" s="19">
        <v>118.215</v>
      </c>
      <c r="Y27" s="19">
        <v>118.215</v>
      </c>
      <c r="Z27" s="19">
        <v>86.358000000000004</v>
      </c>
      <c r="AA27" s="19">
        <v>118.881</v>
      </c>
      <c r="AB27" s="19">
        <v>146.40900000000002</v>
      </c>
      <c r="AC27" s="19">
        <v>53.390999999999998</v>
      </c>
      <c r="AD27" s="19">
        <v>70.929000000000002</v>
      </c>
      <c r="AE27" s="19">
        <v>106.00500000000001</v>
      </c>
      <c r="AF27" s="19">
        <v>95.238</v>
      </c>
      <c r="AG27" s="19">
        <v>70.929000000000002</v>
      </c>
      <c r="AH27" s="19">
        <v>46.841999999999999</v>
      </c>
      <c r="AI27" s="19">
        <v>101.676</v>
      </c>
      <c r="AJ27" s="19">
        <v>114.66300000000001</v>
      </c>
      <c r="AK27" s="19">
        <v>124.32000000000001</v>
      </c>
      <c r="AL27" s="19">
        <v>126.54</v>
      </c>
      <c r="AM27" s="19">
        <v>102.56399999999999</v>
      </c>
      <c r="AN27" s="19">
        <v>81.141000000000005</v>
      </c>
      <c r="AO27" s="19">
        <v>76.368000000000009</v>
      </c>
      <c r="AP27" s="19">
        <v>134.31</v>
      </c>
      <c r="AQ27" s="19">
        <v>107.004</v>
      </c>
      <c r="AR27" s="19">
        <v>112.88700000000001</v>
      </c>
      <c r="AS27" s="19">
        <v>138.417</v>
      </c>
      <c r="AT27" s="19">
        <v>153.95700000000002</v>
      </c>
      <c r="AU27" s="25">
        <f t="shared" si="3"/>
        <v>3781.2150000000001</v>
      </c>
      <c r="AV27" s="26">
        <f t="shared" si="0"/>
        <v>36</v>
      </c>
      <c r="AW27" s="26">
        <f t="shared" si="1"/>
        <v>36</v>
      </c>
      <c r="AX27" s="26">
        <f t="shared" si="2"/>
        <v>36</v>
      </c>
      <c r="AY27" s="14" t="s">
        <v>133</v>
      </c>
      <c r="AZ27" s="6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"/>
      <c r="CO27" s="20"/>
    </row>
    <row r="28" spans="3:93" x14ac:dyDescent="0.2">
      <c r="C28" s="14" t="s">
        <v>138</v>
      </c>
      <c r="D28" s="9" t="s">
        <v>139</v>
      </c>
      <c r="E28" s="9" t="s">
        <v>140</v>
      </c>
      <c r="F28" s="9" t="s">
        <v>141</v>
      </c>
      <c r="G28" s="9">
        <v>284</v>
      </c>
      <c r="H28" s="9" t="s">
        <v>142</v>
      </c>
      <c r="I28" s="9">
        <v>46.025399999999998</v>
      </c>
      <c r="J28" s="9" t="s">
        <v>57</v>
      </c>
      <c r="K28" s="19">
        <v>15.984000000000004</v>
      </c>
      <c r="L28" s="19">
        <v>17.094000000000005</v>
      </c>
      <c r="M28" s="19">
        <v>13.986000000000002</v>
      </c>
      <c r="N28" s="19">
        <v>8.4360000000000017</v>
      </c>
      <c r="O28" s="19">
        <v>33.855000000000004</v>
      </c>
      <c r="P28" s="19">
        <v>32.856000000000002</v>
      </c>
      <c r="Q28" s="19">
        <v>11.100000000000001</v>
      </c>
      <c r="R28" s="19">
        <v>8.2140000000000004</v>
      </c>
      <c r="S28" s="19">
        <v>9.7680000000000025</v>
      </c>
      <c r="T28" s="19">
        <v>91.242000000000004</v>
      </c>
      <c r="U28" s="19">
        <v>16.650000000000002</v>
      </c>
      <c r="V28" s="19">
        <v>52.947000000000003</v>
      </c>
      <c r="W28" s="19">
        <v>41.514000000000003</v>
      </c>
      <c r="X28" s="19">
        <v>51.281999999999996</v>
      </c>
      <c r="Y28" s="19">
        <v>40.404000000000003</v>
      </c>
      <c r="Z28" s="19">
        <v>20.091000000000005</v>
      </c>
      <c r="AA28" s="19">
        <v>10.766999999999999</v>
      </c>
      <c r="AB28" s="19">
        <v>44.067</v>
      </c>
      <c r="AC28" s="19">
        <v>-5.2170000000000005</v>
      </c>
      <c r="AD28" s="19">
        <v>8.6580000000000013</v>
      </c>
      <c r="AE28" s="19">
        <v>21.423000000000002</v>
      </c>
      <c r="AF28" s="19">
        <v>1.8870000000000005</v>
      </c>
      <c r="AG28" s="19">
        <v>-1.4429999999999998</v>
      </c>
      <c r="AH28" s="19">
        <v>7.2149999999999999</v>
      </c>
      <c r="AI28" s="19">
        <v>14.985000000000001</v>
      </c>
      <c r="AJ28" s="19">
        <v>19.203000000000003</v>
      </c>
      <c r="AK28" s="19">
        <v>21.312000000000001</v>
      </c>
      <c r="AL28" s="19">
        <v>30.858000000000004</v>
      </c>
      <c r="AM28" s="19">
        <v>16.872</v>
      </c>
      <c r="AN28" s="19">
        <v>15.984000000000004</v>
      </c>
      <c r="AO28" s="19">
        <v>108.114</v>
      </c>
      <c r="AP28" s="19">
        <v>26.196000000000005</v>
      </c>
      <c r="AQ28" s="19">
        <v>24.087</v>
      </c>
      <c r="AR28" s="19">
        <v>19.98</v>
      </c>
      <c r="AS28" s="19">
        <v>51.725999999999999</v>
      </c>
      <c r="AT28" s="19">
        <v>62.160000000000004</v>
      </c>
      <c r="AU28" s="25">
        <f t="shared" si="3"/>
        <v>964.25700000000018</v>
      </c>
      <c r="AV28" s="26">
        <f t="shared" si="0"/>
        <v>36</v>
      </c>
      <c r="AW28" s="26">
        <f t="shared" si="1"/>
        <v>34</v>
      </c>
      <c r="AX28" s="26">
        <f t="shared" si="2"/>
        <v>34</v>
      </c>
      <c r="AY28" s="14" t="s">
        <v>138</v>
      </c>
      <c r="AZ28" s="6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"/>
      <c r="CO28" s="20"/>
    </row>
    <row r="29" spans="3:93" x14ac:dyDescent="0.2">
      <c r="C29" s="9" t="s">
        <v>143</v>
      </c>
      <c r="D29" s="9" t="s">
        <v>144</v>
      </c>
      <c r="E29" s="9" t="s">
        <v>145</v>
      </c>
      <c r="F29" s="9" t="s">
        <v>146</v>
      </c>
      <c r="G29" s="9">
        <v>439163</v>
      </c>
      <c r="H29" s="9" t="s">
        <v>147</v>
      </c>
      <c r="I29" s="9">
        <v>180.1559</v>
      </c>
      <c r="J29" s="9" t="s">
        <v>57</v>
      </c>
      <c r="K29" s="18">
        <v>13.542</v>
      </c>
      <c r="L29" s="18">
        <v>11.211</v>
      </c>
      <c r="M29" s="18">
        <v>18.981000000000002</v>
      </c>
      <c r="N29" s="18">
        <v>19.647000000000002</v>
      </c>
      <c r="O29" s="18">
        <v>15.984000000000002</v>
      </c>
      <c r="P29" s="18">
        <v>15.984000000000002</v>
      </c>
      <c r="Q29" s="18">
        <v>11.211</v>
      </c>
      <c r="R29" s="18">
        <v>7.7700000000000005</v>
      </c>
      <c r="S29" s="18">
        <v>13.542</v>
      </c>
      <c r="T29" s="18">
        <v>24.642000000000003</v>
      </c>
      <c r="U29" s="18">
        <v>7.548</v>
      </c>
      <c r="V29" s="18">
        <v>14.874000000000002</v>
      </c>
      <c r="W29" s="18">
        <v>24.642000000000003</v>
      </c>
      <c r="X29" s="18">
        <v>24.642000000000003</v>
      </c>
      <c r="Y29" s="18">
        <v>12.321000000000002</v>
      </c>
      <c r="Z29" s="18">
        <v>23.199000000000002</v>
      </c>
      <c r="AA29" s="18">
        <v>5.883</v>
      </c>
      <c r="AB29" s="18">
        <v>43.401000000000003</v>
      </c>
      <c r="AC29" s="18">
        <v>6.1050000000000004</v>
      </c>
      <c r="AD29" s="18">
        <v>14.652000000000001</v>
      </c>
      <c r="AE29" s="18">
        <v>4.4400000000000004</v>
      </c>
      <c r="AF29" s="18">
        <v>19.314</v>
      </c>
      <c r="AG29" s="18">
        <v>12.099000000000002</v>
      </c>
      <c r="AH29" s="18">
        <v>13.32</v>
      </c>
      <c r="AI29" s="18">
        <v>3.8850000000000002</v>
      </c>
      <c r="AJ29" s="18">
        <v>7.4370000000000012</v>
      </c>
      <c r="AK29" s="18">
        <v>4.7730000000000006</v>
      </c>
      <c r="AL29" s="18">
        <v>7.8810000000000002</v>
      </c>
      <c r="AM29" s="18">
        <v>6.9930000000000003</v>
      </c>
      <c r="AN29" s="18">
        <v>4.5510000000000002</v>
      </c>
      <c r="AO29" s="18">
        <v>30.081000000000003</v>
      </c>
      <c r="AP29" s="18">
        <v>7.104000000000001</v>
      </c>
      <c r="AQ29" s="18">
        <v>7.7700000000000005</v>
      </c>
      <c r="AR29" s="18">
        <v>7.104000000000001</v>
      </c>
      <c r="AS29" s="18">
        <v>9.99</v>
      </c>
      <c r="AT29" s="18">
        <v>24.975000000000001</v>
      </c>
      <c r="AU29" s="25">
        <f t="shared" si="3"/>
        <v>501.49800000000005</v>
      </c>
      <c r="AV29" s="26">
        <f t="shared" si="0"/>
        <v>36</v>
      </c>
      <c r="AW29" s="26">
        <f t="shared" si="1"/>
        <v>36</v>
      </c>
      <c r="AX29" s="26">
        <f t="shared" si="2"/>
        <v>36</v>
      </c>
      <c r="AY29" s="9" t="s">
        <v>143</v>
      </c>
      <c r="AZ29" s="6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1"/>
    </row>
    <row r="30" spans="3:93" x14ac:dyDescent="0.2">
      <c r="C30" s="9" t="s">
        <v>148</v>
      </c>
      <c r="D30" s="9" t="s">
        <v>149</v>
      </c>
      <c r="E30" s="9" t="s">
        <v>150</v>
      </c>
      <c r="F30" s="9" t="s">
        <v>151</v>
      </c>
      <c r="G30" s="9">
        <v>17106</v>
      </c>
      <c r="H30" s="9" t="s">
        <v>152</v>
      </c>
      <c r="I30" s="9">
        <v>164.15649999999999</v>
      </c>
      <c r="J30" s="9" t="s">
        <v>57</v>
      </c>
      <c r="K30" s="18">
        <v>21.645000000000003</v>
      </c>
      <c r="L30" s="18">
        <v>13.653000000000002</v>
      </c>
      <c r="M30" s="18">
        <v>6.7709999999999999</v>
      </c>
      <c r="N30" s="18">
        <v>14.874000000000002</v>
      </c>
      <c r="O30" s="18">
        <v>19.536000000000005</v>
      </c>
      <c r="P30" s="18">
        <v>20.202000000000002</v>
      </c>
      <c r="Q30" s="18">
        <v>10.212</v>
      </c>
      <c r="R30" s="18">
        <v>11.655000000000001</v>
      </c>
      <c r="S30" s="18">
        <v>11.655000000000001</v>
      </c>
      <c r="T30" s="18">
        <v>15.318000000000001</v>
      </c>
      <c r="U30" s="18">
        <v>14.985000000000001</v>
      </c>
      <c r="V30" s="18">
        <v>12.321000000000002</v>
      </c>
      <c r="W30" s="18">
        <v>32.745000000000005</v>
      </c>
      <c r="X30" s="18">
        <v>26.529</v>
      </c>
      <c r="Y30" s="18">
        <v>16.206</v>
      </c>
      <c r="Z30" s="18">
        <v>12.543000000000001</v>
      </c>
      <c r="AA30" s="18">
        <v>12.543000000000001</v>
      </c>
      <c r="AB30" s="18">
        <v>23.754000000000001</v>
      </c>
      <c r="AC30" s="18">
        <v>3.774</v>
      </c>
      <c r="AD30" s="18">
        <v>4.9950000000000001</v>
      </c>
      <c r="AE30" s="18">
        <v>3.9960000000000004</v>
      </c>
      <c r="AF30" s="18">
        <v>34.298999999999999</v>
      </c>
      <c r="AG30" s="18">
        <v>4.7730000000000006</v>
      </c>
      <c r="AH30" s="18">
        <v>9.7680000000000025</v>
      </c>
      <c r="AI30" s="18">
        <v>3.9960000000000004</v>
      </c>
      <c r="AJ30" s="18">
        <v>5.7720000000000011</v>
      </c>
      <c r="AK30" s="18">
        <v>8.5470000000000006</v>
      </c>
      <c r="AL30" s="18">
        <v>6.66</v>
      </c>
      <c r="AM30" s="18">
        <v>6.66</v>
      </c>
      <c r="AN30" s="18">
        <v>6.66</v>
      </c>
      <c r="AO30" s="18">
        <v>29.970000000000002</v>
      </c>
      <c r="AP30" s="18">
        <v>12.654000000000002</v>
      </c>
      <c r="AQ30" s="18">
        <v>22.422000000000001</v>
      </c>
      <c r="AR30" s="18">
        <v>11.544000000000002</v>
      </c>
      <c r="AS30" s="18">
        <v>9.8790000000000013</v>
      </c>
      <c r="AT30" s="18">
        <v>47.619</v>
      </c>
      <c r="AU30" s="25">
        <f t="shared" si="3"/>
        <v>531.13500000000022</v>
      </c>
      <c r="AV30" s="26">
        <f t="shared" si="0"/>
        <v>36</v>
      </c>
      <c r="AW30" s="26">
        <f t="shared" si="1"/>
        <v>36</v>
      </c>
      <c r="AX30" s="26">
        <f t="shared" si="2"/>
        <v>36</v>
      </c>
      <c r="AY30" s="9" t="s">
        <v>148</v>
      </c>
      <c r="AZ30" s="6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1"/>
    </row>
    <row r="31" spans="3:93" x14ac:dyDescent="0.2">
      <c r="C31" s="9" t="s">
        <v>153</v>
      </c>
      <c r="D31" s="9" t="s">
        <v>154</v>
      </c>
      <c r="E31" s="9" t="s">
        <v>155</v>
      </c>
      <c r="F31" s="9" t="s">
        <v>156</v>
      </c>
      <c r="G31" s="9">
        <v>6036</v>
      </c>
      <c r="H31" s="9" t="s">
        <v>147</v>
      </c>
      <c r="I31" s="9">
        <v>180.1559</v>
      </c>
      <c r="J31" s="9" t="s">
        <v>57</v>
      </c>
      <c r="K31" s="18">
        <v>30.969000000000001</v>
      </c>
      <c r="L31" s="18">
        <v>11.877000000000001</v>
      </c>
      <c r="M31" s="18">
        <v>8.2140000000000004</v>
      </c>
      <c r="N31" s="18">
        <v>17.871000000000002</v>
      </c>
      <c r="O31" s="18">
        <v>17.871000000000002</v>
      </c>
      <c r="P31" s="18">
        <v>90.132000000000005</v>
      </c>
      <c r="Q31" s="18">
        <v>22.422000000000001</v>
      </c>
      <c r="R31" s="18">
        <v>6.3270000000000008</v>
      </c>
      <c r="S31" s="18">
        <v>8.4359999999999999</v>
      </c>
      <c r="T31" s="18">
        <v>41.402999999999999</v>
      </c>
      <c r="U31" s="18">
        <v>24.309000000000001</v>
      </c>
      <c r="V31" s="18">
        <v>61.938000000000002</v>
      </c>
      <c r="W31" s="18">
        <v>53.058</v>
      </c>
      <c r="X31" s="18">
        <v>47.952000000000005</v>
      </c>
      <c r="Y31" s="18">
        <v>30.747000000000003</v>
      </c>
      <c r="Z31" s="18">
        <v>30.414000000000001</v>
      </c>
      <c r="AA31" s="18">
        <v>5.6610000000000005</v>
      </c>
      <c r="AB31" s="18">
        <v>163.72500000000002</v>
      </c>
      <c r="AC31" s="18">
        <v>2.5529999999999999</v>
      </c>
      <c r="AD31" s="18">
        <v>4.9950000000000001</v>
      </c>
      <c r="AE31" s="18">
        <v>9.3240000000000016</v>
      </c>
      <c r="AF31" s="18">
        <v>12.21</v>
      </c>
      <c r="AG31" s="18">
        <v>5.6610000000000005</v>
      </c>
      <c r="AH31" s="18">
        <v>14.430000000000001</v>
      </c>
      <c r="AI31" s="18">
        <v>5.2170000000000005</v>
      </c>
      <c r="AJ31" s="18">
        <v>20.978999999999999</v>
      </c>
      <c r="AK31" s="18">
        <v>13.764000000000001</v>
      </c>
      <c r="AL31" s="18">
        <v>11.988000000000001</v>
      </c>
      <c r="AM31" s="18">
        <v>12.876000000000001</v>
      </c>
      <c r="AN31" s="18">
        <v>12.654000000000002</v>
      </c>
      <c r="AO31" s="18">
        <v>42.957000000000008</v>
      </c>
      <c r="AP31" s="18">
        <v>24.087</v>
      </c>
      <c r="AQ31" s="18">
        <v>16.428000000000001</v>
      </c>
      <c r="AR31" s="18">
        <v>42.735000000000007</v>
      </c>
      <c r="AS31" s="18">
        <v>19.758000000000003</v>
      </c>
      <c r="AT31" s="18">
        <v>105.783</v>
      </c>
      <c r="AU31" s="25">
        <f t="shared" si="3"/>
        <v>1051.7249999999999</v>
      </c>
      <c r="AV31" s="26">
        <f t="shared" si="0"/>
        <v>36</v>
      </c>
      <c r="AW31" s="26">
        <f t="shared" si="1"/>
        <v>36</v>
      </c>
      <c r="AX31" s="26">
        <f t="shared" si="2"/>
        <v>36</v>
      </c>
      <c r="AY31" s="9" t="s">
        <v>153</v>
      </c>
      <c r="AZ31" s="6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1"/>
    </row>
    <row r="32" spans="3:93" x14ac:dyDescent="0.2">
      <c r="C32" s="9" t="s">
        <v>157</v>
      </c>
      <c r="D32" s="9" t="s">
        <v>158</v>
      </c>
      <c r="E32" s="9" t="s">
        <v>159</v>
      </c>
      <c r="F32" s="9" t="s">
        <v>160</v>
      </c>
      <c r="G32" s="9">
        <v>5793</v>
      </c>
      <c r="H32" s="9" t="s">
        <v>147</v>
      </c>
      <c r="I32" s="9">
        <v>180.1559</v>
      </c>
      <c r="J32" s="9" t="s">
        <v>57</v>
      </c>
      <c r="K32" s="18">
        <v>76.59</v>
      </c>
      <c r="L32" s="18">
        <v>41.514000000000003</v>
      </c>
      <c r="M32" s="18">
        <v>44.511000000000003</v>
      </c>
      <c r="N32" s="18">
        <v>104.34</v>
      </c>
      <c r="O32" s="18">
        <v>38.073</v>
      </c>
      <c r="P32" s="18">
        <v>244.86600000000001</v>
      </c>
      <c r="Q32" s="18">
        <v>67.932000000000002</v>
      </c>
      <c r="R32" s="18">
        <v>31.857000000000003</v>
      </c>
      <c r="S32" s="18">
        <v>44.622000000000007</v>
      </c>
      <c r="T32" s="18">
        <v>38.628</v>
      </c>
      <c r="U32" s="18">
        <v>44.067000000000007</v>
      </c>
      <c r="V32" s="18">
        <v>195.80400000000003</v>
      </c>
      <c r="W32" s="18">
        <v>159.17400000000001</v>
      </c>
      <c r="X32" s="18">
        <v>159.17400000000001</v>
      </c>
      <c r="Y32" s="18">
        <v>102.786</v>
      </c>
      <c r="Z32" s="18">
        <v>230.99100000000001</v>
      </c>
      <c r="AA32" s="18">
        <v>43.622999999999998</v>
      </c>
      <c r="AB32" s="18">
        <v>390.60900000000004</v>
      </c>
      <c r="AC32" s="18">
        <v>96.126000000000005</v>
      </c>
      <c r="AD32" s="18">
        <v>77.367000000000004</v>
      </c>
      <c r="AE32" s="18">
        <v>52.725000000000001</v>
      </c>
      <c r="AF32" s="18">
        <v>107.226</v>
      </c>
      <c r="AG32" s="18">
        <v>124.65300000000001</v>
      </c>
      <c r="AH32" s="18">
        <v>132.20099999999999</v>
      </c>
      <c r="AI32" s="18">
        <v>11.988000000000001</v>
      </c>
      <c r="AJ32" s="18">
        <v>178.821</v>
      </c>
      <c r="AK32" s="18">
        <v>71.706000000000003</v>
      </c>
      <c r="AL32" s="18">
        <v>71.262000000000015</v>
      </c>
      <c r="AM32" s="18">
        <v>58.830000000000005</v>
      </c>
      <c r="AN32" s="18">
        <v>104.56200000000001</v>
      </c>
      <c r="AO32" s="18">
        <v>200.91000000000003</v>
      </c>
      <c r="AP32" s="18">
        <v>119.54700000000001</v>
      </c>
      <c r="AQ32" s="18">
        <v>64.38000000000001</v>
      </c>
      <c r="AR32" s="18">
        <v>285.60300000000007</v>
      </c>
      <c r="AS32" s="18">
        <v>162.61500000000001</v>
      </c>
      <c r="AT32" s="18">
        <v>329.44800000000004</v>
      </c>
      <c r="AU32" s="25">
        <f t="shared" si="3"/>
        <v>4309.1310000000003</v>
      </c>
      <c r="AV32" s="26">
        <f t="shared" si="0"/>
        <v>36</v>
      </c>
      <c r="AW32" s="26">
        <f t="shared" si="1"/>
        <v>36</v>
      </c>
      <c r="AX32" s="26">
        <f t="shared" si="2"/>
        <v>36</v>
      </c>
      <c r="AY32" s="9" t="s">
        <v>157</v>
      </c>
      <c r="AZ32" s="6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1"/>
    </row>
    <row r="33" spans="3:93" x14ac:dyDescent="0.2">
      <c r="C33" s="9" t="s">
        <v>161</v>
      </c>
      <c r="D33" s="9" t="s">
        <v>162</v>
      </c>
      <c r="E33" s="9" t="s">
        <v>163</v>
      </c>
      <c r="F33" s="9" t="s">
        <v>164</v>
      </c>
      <c r="G33" s="9">
        <v>33032</v>
      </c>
      <c r="H33" s="9" t="s">
        <v>165</v>
      </c>
      <c r="I33" s="9">
        <v>147.1293</v>
      </c>
      <c r="J33" s="9" t="s">
        <v>57</v>
      </c>
      <c r="K33" s="18">
        <v>19.869</v>
      </c>
      <c r="L33" s="18">
        <v>9.99</v>
      </c>
      <c r="M33" s="18">
        <v>11.322000000000001</v>
      </c>
      <c r="N33" s="18">
        <v>15.984000000000002</v>
      </c>
      <c r="O33" s="18">
        <v>42.957000000000008</v>
      </c>
      <c r="P33" s="18">
        <v>42.957000000000008</v>
      </c>
      <c r="Q33" s="18">
        <v>8.6580000000000013</v>
      </c>
      <c r="R33" s="18">
        <v>5.5500000000000007</v>
      </c>
      <c r="S33" s="18">
        <v>5.7720000000000011</v>
      </c>
      <c r="T33" s="18">
        <v>78.25500000000001</v>
      </c>
      <c r="U33" s="18">
        <v>25.641000000000005</v>
      </c>
      <c r="V33" s="18">
        <v>42.180000000000007</v>
      </c>
      <c r="W33" s="18">
        <v>45.621000000000002</v>
      </c>
      <c r="X33" s="18">
        <v>45.621000000000002</v>
      </c>
      <c r="Y33" s="18">
        <v>41.402999999999999</v>
      </c>
      <c r="Z33" s="18">
        <v>34.298999999999999</v>
      </c>
      <c r="AA33" s="18">
        <v>15.984000000000002</v>
      </c>
      <c r="AB33" s="18">
        <v>121.65600000000001</v>
      </c>
      <c r="AC33" s="18">
        <v>2.109</v>
      </c>
      <c r="AD33" s="18">
        <v>6.3270000000000008</v>
      </c>
      <c r="AE33" s="18">
        <v>10.545000000000002</v>
      </c>
      <c r="AF33" s="18">
        <v>7.7700000000000005</v>
      </c>
      <c r="AG33" s="18">
        <v>6.7709999999999999</v>
      </c>
      <c r="AH33" s="18">
        <v>11.211</v>
      </c>
      <c r="AI33" s="18">
        <v>6.5490000000000013</v>
      </c>
      <c r="AJ33" s="18">
        <v>18.093000000000004</v>
      </c>
      <c r="AK33" s="18">
        <v>11.322000000000001</v>
      </c>
      <c r="AL33" s="18">
        <v>39.849000000000004</v>
      </c>
      <c r="AM33" s="18">
        <v>15.540000000000001</v>
      </c>
      <c r="AN33" s="18">
        <v>15.540000000000001</v>
      </c>
      <c r="AO33" s="18">
        <v>79.698000000000008</v>
      </c>
      <c r="AP33" s="18">
        <v>20.535</v>
      </c>
      <c r="AQ33" s="18">
        <v>36.963000000000001</v>
      </c>
      <c r="AR33" s="18">
        <v>25.752000000000002</v>
      </c>
      <c r="AS33" s="18">
        <v>36.852000000000004</v>
      </c>
      <c r="AT33" s="18">
        <v>87.912000000000006</v>
      </c>
      <c r="AU33" s="25">
        <f t="shared" si="3"/>
        <v>1053.0569999999998</v>
      </c>
      <c r="AV33" s="26">
        <f t="shared" si="0"/>
        <v>36</v>
      </c>
      <c r="AW33" s="26">
        <f t="shared" si="1"/>
        <v>36</v>
      </c>
      <c r="AX33" s="26">
        <f t="shared" si="2"/>
        <v>36</v>
      </c>
      <c r="AY33" s="9" t="s">
        <v>161</v>
      </c>
      <c r="AZ33" s="6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1"/>
    </row>
    <row r="34" spans="3:93" x14ac:dyDescent="0.2">
      <c r="C34" s="9" t="s">
        <v>166</v>
      </c>
      <c r="D34" s="9" t="s">
        <v>167</v>
      </c>
      <c r="E34" s="9" t="s">
        <v>168</v>
      </c>
      <c r="F34" s="9" t="s">
        <v>169</v>
      </c>
      <c r="G34" s="9">
        <v>743</v>
      </c>
      <c r="H34" s="9" t="s">
        <v>170</v>
      </c>
      <c r="I34" s="9">
        <v>132.1146</v>
      </c>
      <c r="J34" s="9" t="s">
        <v>57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0.77700000000000002</v>
      </c>
      <c r="AJ34" s="18">
        <v>0.77700000000000002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5.7720000000000011</v>
      </c>
      <c r="AU34" s="25">
        <f t="shared" si="3"/>
        <v>7.3260000000000014</v>
      </c>
      <c r="AV34" s="26">
        <f t="shared" si="0"/>
        <v>3</v>
      </c>
      <c r="AW34" s="26">
        <f t="shared" si="1"/>
        <v>3</v>
      </c>
      <c r="AX34" s="26">
        <f t="shared" si="2"/>
        <v>1</v>
      </c>
      <c r="AY34" s="9" t="s">
        <v>166</v>
      </c>
      <c r="AZ34" s="6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1"/>
    </row>
    <row r="35" spans="3:93" x14ac:dyDescent="0.2">
      <c r="C35" s="9" t="s">
        <v>171</v>
      </c>
      <c r="D35" s="9" t="s">
        <v>172</v>
      </c>
      <c r="E35" s="9" t="s">
        <v>173</v>
      </c>
      <c r="F35" s="9" t="s">
        <v>174</v>
      </c>
      <c r="G35" s="9">
        <v>753</v>
      </c>
      <c r="H35" s="9" t="s">
        <v>175</v>
      </c>
      <c r="I35" s="9">
        <v>92.093800000000002</v>
      </c>
      <c r="J35" s="9" t="s">
        <v>57</v>
      </c>
      <c r="K35" s="18">
        <v>16.428000000000001</v>
      </c>
      <c r="L35" s="18">
        <v>16.428000000000001</v>
      </c>
      <c r="M35" s="18">
        <v>16.428000000000001</v>
      </c>
      <c r="N35" s="18">
        <v>10.434000000000001</v>
      </c>
      <c r="O35" s="18">
        <v>20.423999999999999</v>
      </c>
      <c r="P35" s="18">
        <v>20.423999999999999</v>
      </c>
      <c r="Q35" s="18">
        <v>10.323000000000002</v>
      </c>
      <c r="R35" s="18">
        <v>10.323000000000002</v>
      </c>
      <c r="S35" s="18">
        <v>15.429000000000002</v>
      </c>
      <c r="T35" s="18">
        <v>21.090000000000003</v>
      </c>
      <c r="U35" s="18">
        <v>21.090000000000003</v>
      </c>
      <c r="V35" s="18">
        <v>31.302000000000003</v>
      </c>
      <c r="W35" s="18">
        <v>16.872</v>
      </c>
      <c r="X35" s="18">
        <v>16.872</v>
      </c>
      <c r="Y35" s="18">
        <v>16.872</v>
      </c>
      <c r="Z35" s="18">
        <v>16.872</v>
      </c>
      <c r="AA35" s="18">
        <v>22.422000000000001</v>
      </c>
      <c r="AB35" s="18">
        <v>41.625000000000007</v>
      </c>
      <c r="AC35" s="18">
        <v>16.317</v>
      </c>
      <c r="AD35" s="18">
        <v>16.317</v>
      </c>
      <c r="AE35" s="18">
        <v>21.756000000000004</v>
      </c>
      <c r="AF35" s="18">
        <v>3.8850000000000002</v>
      </c>
      <c r="AG35" s="18">
        <v>19.647000000000002</v>
      </c>
      <c r="AH35" s="18">
        <v>18.759</v>
      </c>
      <c r="AI35" s="18">
        <v>24.42</v>
      </c>
      <c r="AJ35" s="18">
        <v>28.749000000000002</v>
      </c>
      <c r="AK35" s="18">
        <v>18.315000000000001</v>
      </c>
      <c r="AL35" s="18">
        <v>27.750000000000004</v>
      </c>
      <c r="AM35" s="18">
        <v>24.753000000000004</v>
      </c>
      <c r="AN35" s="18">
        <v>24.753000000000004</v>
      </c>
      <c r="AO35" s="18">
        <v>40.847999999999999</v>
      </c>
      <c r="AP35" s="18">
        <v>25.752000000000002</v>
      </c>
      <c r="AQ35" s="18">
        <v>25.974</v>
      </c>
      <c r="AR35" s="18">
        <v>38.406000000000006</v>
      </c>
      <c r="AS35" s="18">
        <v>37.296000000000006</v>
      </c>
      <c r="AT35" s="18">
        <v>37.296000000000006</v>
      </c>
      <c r="AU35" s="25">
        <f t="shared" si="3"/>
        <v>792.65100000000029</v>
      </c>
      <c r="AV35" s="26">
        <f t="shared" si="0"/>
        <v>36</v>
      </c>
      <c r="AW35" s="26">
        <f t="shared" si="1"/>
        <v>36</v>
      </c>
      <c r="AX35" s="26">
        <f t="shared" si="2"/>
        <v>36</v>
      </c>
      <c r="AY35" s="9" t="s">
        <v>171</v>
      </c>
      <c r="AZ35" s="6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1"/>
    </row>
    <row r="36" spans="3:93" x14ac:dyDescent="0.2">
      <c r="C36" s="9" t="s">
        <v>176</v>
      </c>
      <c r="D36" s="9" t="s">
        <v>177</v>
      </c>
      <c r="E36" s="9" t="s">
        <v>178</v>
      </c>
      <c r="F36" s="9" t="s">
        <v>179</v>
      </c>
      <c r="G36" s="9">
        <v>750</v>
      </c>
      <c r="H36" s="9" t="s">
        <v>180</v>
      </c>
      <c r="I36" s="9">
        <v>75.066599999999994</v>
      </c>
      <c r="J36" s="9" t="s">
        <v>57</v>
      </c>
      <c r="K36" s="18">
        <v>8.1029999999999998</v>
      </c>
      <c r="L36" s="18">
        <v>2.3310000000000004</v>
      </c>
      <c r="M36" s="18">
        <v>2.3310000000000004</v>
      </c>
      <c r="N36" s="18">
        <v>4.9950000000000001</v>
      </c>
      <c r="O36" s="18">
        <v>1.3320000000000001</v>
      </c>
      <c r="P36" s="18">
        <v>14.541</v>
      </c>
      <c r="Q36" s="18">
        <v>3.8850000000000002</v>
      </c>
      <c r="R36" s="18">
        <v>3.8850000000000002</v>
      </c>
      <c r="S36" s="18">
        <v>0.99900000000000011</v>
      </c>
      <c r="T36" s="18">
        <v>25.641000000000005</v>
      </c>
      <c r="U36" s="18">
        <v>9.99</v>
      </c>
      <c r="V36" s="18">
        <v>24.531000000000002</v>
      </c>
      <c r="W36" s="18">
        <v>19.092000000000002</v>
      </c>
      <c r="X36" s="18">
        <v>22.977</v>
      </c>
      <c r="Y36" s="18">
        <v>7.7700000000000005</v>
      </c>
      <c r="Z36" s="18">
        <v>7.7700000000000005</v>
      </c>
      <c r="AA36" s="18">
        <v>5.7720000000000011</v>
      </c>
      <c r="AB36" s="18">
        <v>44.622000000000007</v>
      </c>
      <c r="AC36" s="18">
        <v>0.44400000000000006</v>
      </c>
      <c r="AD36" s="18">
        <v>0.55500000000000005</v>
      </c>
      <c r="AE36" s="18">
        <v>0.55500000000000005</v>
      </c>
      <c r="AF36" s="18">
        <v>0</v>
      </c>
      <c r="AG36" s="18">
        <v>0.55500000000000005</v>
      </c>
      <c r="AH36" s="18">
        <v>0.88800000000000012</v>
      </c>
      <c r="AI36" s="18">
        <v>0</v>
      </c>
      <c r="AJ36" s="18">
        <v>3.4410000000000003</v>
      </c>
      <c r="AK36" s="18">
        <v>1.2210000000000003</v>
      </c>
      <c r="AL36" s="18">
        <v>12.21</v>
      </c>
      <c r="AM36" s="18">
        <v>3.1080000000000001</v>
      </c>
      <c r="AN36" s="18">
        <v>3.2190000000000003</v>
      </c>
      <c r="AO36" s="18">
        <v>27.195000000000004</v>
      </c>
      <c r="AP36" s="18">
        <v>3.1080000000000001</v>
      </c>
      <c r="AQ36" s="18">
        <v>13.986000000000001</v>
      </c>
      <c r="AR36" s="18">
        <v>6.66</v>
      </c>
      <c r="AS36" s="18">
        <v>14.319000000000001</v>
      </c>
      <c r="AT36" s="18">
        <v>17.094000000000001</v>
      </c>
      <c r="AU36" s="25">
        <f t="shared" si="3"/>
        <v>319.12500000000011</v>
      </c>
      <c r="AV36" s="26">
        <f t="shared" si="0"/>
        <v>34</v>
      </c>
      <c r="AW36" s="26">
        <f t="shared" si="1"/>
        <v>33</v>
      </c>
      <c r="AX36" s="26">
        <f t="shared" si="2"/>
        <v>29</v>
      </c>
      <c r="AY36" s="9" t="s">
        <v>176</v>
      </c>
      <c r="AZ36" s="6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1"/>
    </row>
    <row r="37" spans="3:93" x14ac:dyDescent="0.2">
      <c r="C37" s="9" t="s">
        <v>181</v>
      </c>
      <c r="D37" s="9" t="s">
        <v>182</v>
      </c>
      <c r="E37" s="9" t="s">
        <v>183</v>
      </c>
      <c r="F37" s="9" t="s">
        <v>184</v>
      </c>
      <c r="G37" s="9">
        <v>6021</v>
      </c>
      <c r="H37" s="9" t="s">
        <v>185</v>
      </c>
      <c r="I37" s="9">
        <v>268.22609999999997</v>
      </c>
      <c r="J37" s="9" t="s">
        <v>57</v>
      </c>
      <c r="K37" s="18">
        <v>0.44400000000000006</v>
      </c>
      <c r="L37" s="18">
        <v>0.22200000000000003</v>
      </c>
      <c r="M37" s="18">
        <v>0</v>
      </c>
      <c r="N37" s="18">
        <v>0</v>
      </c>
      <c r="O37" s="18">
        <v>0.22200000000000003</v>
      </c>
      <c r="P37" s="18">
        <v>0.66600000000000004</v>
      </c>
      <c r="Q37" s="18">
        <v>0</v>
      </c>
      <c r="R37" s="18">
        <v>0</v>
      </c>
      <c r="S37" s="18">
        <v>0</v>
      </c>
      <c r="T37" s="18">
        <v>1.887</v>
      </c>
      <c r="U37" s="18">
        <v>1.4430000000000003</v>
      </c>
      <c r="V37" s="18">
        <v>2.7750000000000004</v>
      </c>
      <c r="W37" s="18">
        <v>2.2200000000000002</v>
      </c>
      <c r="X37" s="18">
        <v>1.554</v>
      </c>
      <c r="Y37" s="18">
        <v>1.554</v>
      </c>
      <c r="Z37" s="18">
        <v>0.66600000000000004</v>
      </c>
      <c r="AA37" s="18">
        <v>0.99900000000000011</v>
      </c>
      <c r="AB37" s="18">
        <v>3.1080000000000001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1.1100000000000001</v>
      </c>
      <c r="AM37" s="18">
        <v>0</v>
      </c>
      <c r="AN37" s="18">
        <v>0</v>
      </c>
      <c r="AO37" s="18">
        <v>1.887</v>
      </c>
      <c r="AP37" s="18">
        <v>1.887</v>
      </c>
      <c r="AQ37" s="18">
        <v>1.887</v>
      </c>
      <c r="AR37" s="18">
        <v>0</v>
      </c>
      <c r="AS37" s="18">
        <v>0</v>
      </c>
      <c r="AT37" s="18">
        <v>1.7760000000000002</v>
      </c>
      <c r="AU37" s="25">
        <f t="shared" si="3"/>
        <v>26.307000000000002</v>
      </c>
      <c r="AV37" s="26">
        <f t="shared" si="0"/>
        <v>18</v>
      </c>
      <c r="AW37" s="26">
        <f t="shared" si="1"/>
        <v>15</v>
      </c>
      <c r="AX37" s="26">
        <f t="shared" si="2"/>
        <v>13</v>
      </c>
      <c r="AY37" s="9" t="s">
        <v>181</v>
      </c>
      <c r="AZ37" s="6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1"/>
    </row>
    <row r="38" spans="3:93" x14ac:dyDescent="0.2">
      <c r="C38" s="9" t="s">
        <v>186</v>
      </c>
      <c r="D38" s="9" t="s">
        <v>187</v>
      </c>
      <c r="E38" s="9" t="s">
        <v>188</v>
      </c>
      <c r="F38" s="9" t="s">
        <v>189</v>
      </c>
      <c r="G38" s="9">
        <v>6590</v>
      </c>
      <c r="H38" s="9" t="s">
        <v>115</v>
      </c>
      <c r="I38" s="9">
        <v>88.105099999999993</v>
      </c>
      <c r="J38" s="9" t="s">
        <v>57</v>
      </c>
      <c r="K38" s="18">
        <v>0.22200000000000003</v>
      </c>
      <c r="L38" s="18">
        <v>0.22200000000000003</v>
      </c>
      <c r="M38" s="18">
        <v>0.66600000000000004</v>
      </c>
      <c r="N38" s="18">
        <v>0.22200000000000003</v>
      </c>
      <c r="O38" s="18">
        <v>0.77700000000000002</v>
      </c>
      <c r="P38" s="18">
        <v>0.44400000000000006</v>
      </c>
      <c r="Q38" s="18">
        <v>0.44400000000000006</v>
      </c>
      <c r="R38" s="18">
        <v>0.11100000000000002</v>
      </c>
      <c r="S38" s="18">
        <v>0.22200000000000003</v>
      </c>
      <c r="T38" s="18">
        <v>1.1100000000000001</v>
      </c>
      <c r="U38" s="18">
        <v>0.66600000000000004</v>
      </c>
      <c r="V38" s="18">
        <v>0.44400000000000006</v>
      </c>
      <c r="W38" s="18">
        <v>0.99900000000000011</v>
      </c>
      <c r="X38" s="18">
        <v>0.99900000000000011</v>
      </c>
      <c r="Y38" s="18">
        <v>0.33300000000000002</v>
      </c>
      <c r="Z38" s="18">
        <v>0</v>
      </c>
      <c r="AA38" s="18">
        <v>0.22200000000000003</v>
      </c>
      <c r="AB38" s="18">
        <v>1.3320000000000001</v>
      </c>
      <c r="AC38" s="18">
        <v>0</v>
      </c>
      <c r="AD38" s="18">
        <v>0</v>
      </c>
      <c r="AE38" s="18">
        <v>0.22200000000000003</v>
      </c>
      <c r="AF38" s="18">
        <v>0</v>
      </c>
      <c r="AG38" s="18">
        <v>0</v>
      </c>
      <c r="AH38" s="18">
        <v>0</v>
      </c>
      <c r="AI38" s="18">
        <v>0.11100000000000002</v>
      </c>
      <c r="AJ38" s="18">
        <v>0.11100000000000002</v>
      </c>
      <c r="AK38" s="18">
        <v>0.66600000000000004</v>
      </c>
      <c r="AL38" s="18">
        <v>0.44400000000000006</v>
      </c>
      <c r="AM38" s="18">
        <v>0.33300000000000002</v>
      </c>
      <c r="AN38" s="18">
        <v>0.22200000000000003</v>
      </c>
      <c r="AO38" s="18">
        <v>0.77700000000000002</v>
      </c>
      <c r="AP38" s="18">
        <v>0.55500000000000005</v>
      </c>
      <c r="AQ38" s="18">
        <v>0.55500000000000005</v>
      </c>
      <c r="AR38" s="18">
        <v>0</v>
      </c>
      <c r="AS38" s="18">
        <v>0</v>
      </c>
      <c r="AT38" s="18">
        <v>0.77700000000000002</v>
      </c>
      <c r="AU38" s="25">
        <f t="shared" si="3"/>
        <v>14.208000000000002</v>
      </c>
      <c r="AV38" s="26">
        <f t="shared" si="0"/>
        <v>28</v>
      </c>
      <c r="AW38" s="26">
        <f t="shared" si="1"/>
        <v>12</v>
      </c>
      <c r="AX38" s="26">
        <f t="shared" si="2"/>
        <v>4</v>
      </c>
      <c r="AY38" s="9" t="s">
        <v>186</v>
      </c>
      <c r="AZ38" s="6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1"/>
    </row>
    <row r="39" spans="3:93" x14ac:dyDescent="0.2">
      <c r="C39" s="9" t="s">
        <v>190</v>
      </c>
      <c r="D39" s="9" t="s">
        <v>191</v>
      </c>
      <c r="E39" s="9" t="s">
        <v>192</v>
      </c>
      <c r="F39" s="9" t="s">
        <v>193</v>
      </c>
      <c r="G39" s="9">
        <v>6306</v>
      </c>
      <c r="H39" s="9" t="s">
        <v>194</v>
      </c>
      <c r="I39" s="9">
        <v>131.1729</v>
      </c>
      <c r="J39" s="9" t="s">
        <v>57</v>
      </c>
      <c r="K39" s="18">
        <v>5.6610000000000005</v>
      </c>
      <c r="L39" s="18">
        <v>2.2200000000000002</v>
      </c>
      <c r="M39" s="18">
        <v>1.1100000000000001</v>
      </c>
      <c r="N39" s="18">
        <v>3.33</v>
      </c>
      <c r="O39" s="18">
        <v>8.8800000000000008</v>
      </c>
      <c r="P39" s="18">
        <v>7.6590000000000007</v>
      </c>
      <c r="Q39" s="18">
        <v>2.3310000000000004</v>
      </c>
      <c r="R39" s="18">
        <v>0.66600000000000004</v>
      </c>
      <c r="S39" s="18">
        <v>0.55500000000000005</v>
      </c>
      <c r="T39" s="18">
        <v>9.5460000000000012</v>
      </c>
      <c r="U39" s="18">
        <v>5.5500000000000007</v>
      </c>
      <c r="V39" s="18">
        <v>9.8790000000000013</v>
      </c>
      <c r="W39" s="18">
        <v>9.5460000000000012</v>
      </c>
      <c r="X39" s="18">
        <v>12.543000000000001</v>
      </c>
      <c r="Y39" s="18">
        <v>7.104000000000001</v>
      </c>
      <c r="Z39" s="18">
        <v>5.6610000000000005</v>
      </c>
      <c r="AA39" s="18">
        <v>5.6610000000000005</v>
      </c>
      <c r="AB39" s="18">
        <v>14.541</v>
      </c>
      <c r="AC39" s="18">
        <v>0.99900000000000011</v>
      </c>
      <c r="AD39" s="18">
        <v>0.99900000000000011</v>
      </c>
      <c r="AE39" s="18">
        <v>1.7760000000000002</v>
      </c>
      <c r="AF39" s="18">
        <v>0.99900000000000011</v>
      </c>
      <c r="AG39" s="18">
        <v>0.99900000000000011</v>
      </c>
      <c r="AH39" s="18">
        <v>1.2210000000000003</v>
      </c>
      <c r="AI39" s="18">
        <v>0.88800000000000012</v>
      </c>
      <c r="AJ39" s="18">
        <v>2.5529999999999999</v>
      </c>
      <c r="AK39" s="18">
        <v>2.6640000000000001</v>
      </c>
      <c r="AL39" s="18">
        <v>6.3270000000000008</v>
      </c>
      <c r="AM39" s="18">
        <v>3.8850000000000002</v>
      </c>
      <c r="AN39" s="18">
        <v>3.5520000000000005</v>
      </c>
      <c r="AO39" s="18">
        <v>15.429000000000002</v>
      </c>
      <c r="AP39" s="18">
        <v>5.3280000000000003</v>
      </c>
      <c r="AQ39" s="18">
        <v>5.3280000000000003</v>
      </c>
      <c r="AR39" s="18">
        <v>6.7709999999999999</v>
      </c>
      <c r="AS39" s="18">
        <v>14.541</v>
      </c>
      <c r="AT39" s="18">
        <v>7.8810000000000002</v>
      </c>
      <c r="AU39" s="25">
        <f t="shared" si="3"/>
        <v>194.58299999999997</v>
      </c>
      <c r="AV39" s="26">
        <f t="shared" si="0"/>
        <v>36</v>
      </c>
      <c r="AW39" s="26">
        <f t="shared" si="1"/>
        <v>36</v>
      </c>
      <c r="AX39" s="26">
        <f t="shared" si="2"/>
        <v>33</v>
      </c>
      <c r="AY39" s="9" t="s">
        <v>190</v>
      </c>
      <c r="AZ39" s="6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1"/>
    </row>
    <row r="40" spans="3:93" x14ac:dyDescent="0.2">
      <c r="C40" s="9" t="s">
        <v>195</v>
      </c>
      <c r="D40" s="9" t="s">
        <v>196</v>
      </c>
      <c r="E40" s="9" t="s">
        <v>197</v>
      </c>
      <c r="F40" s="9" t="s">
        <v>198</v>
      </c>
      <c r="G40" s="9">
        <v>10430</v>
      </c>
      <c r="H40" s="9" t="s">
        <v>199</v>
      </c>
      <c r="I40" s="9">
        <v>102.1317</v>
      </c>
      <c r="J40" s="9" t="s">
        <v>57</v>
      </c>
      <c r="K40" s="18">
        <v>2.109</v>
      </c>
      <c r="L40" s="18">
        <v>0.99900000000000011</v>
      </c>
      <c r="M40" s="18">
        <v>0.99900000000000011</v>
      </c>
      <c r="N40" s="18">
        <v>1.3320000000000001</v>
      </c>
      <c r="O40" s="18">
        <v>1.665</v>
      </c>
      <c r="P40" s="18">
        <v>1.7760000000000002</v>
      </c>
      <c r="Q40" s="18">
        <v>1.3320000000000001</v>
      </c>
      <c r="R40" s="18">
        <v>0.99900000000000011</v>
      </c>
      <c r="S40" s="18">
        <v>0.99900000000000011</v>
      </c>
      <c r="T40" s="18">
        <v>6.8820000000000006</v>
      </c>
      <c r="U40" s="18">
        <v>3.33</v>
      </c>
      <c r="V40" s="18">
        <v>2.9970000000000003</v>
      </c>
      <c r="W40" s="18">
        <v>4.4400000000000004</v>
      </c>
      <c r="X40" s="18">
        <v>4.5510000000000002</v>
      </c>
      <c r="Y40" s="18">
        <v>2.3310000000000004</v>
      </c>
      <c r="Z40" s="18">
        <v>1.665</v>
      </c>
      <c r="AA40" s="18">
        <v>0.77700000000000002</v>
      </c>
      <c r="AB40" s="18">
        <v>7.548</v>
      </c>
      <c r="AC40" s="18">
        <v>0</v>
      </c>
      <c r="AD40" s="18">
        <v>0</v>
      </c>
      <c r="AE40" s="18">
        <v>0.55500000000000005</v>
      </c>
      <c r="AF40" s="18">
        <v>0</v>
      </c>
      <c r="AG40" s="18">
        <v>0</v>
      </c>
      <c r="AH40" s="18">
        <v>0</v>
      </c>
      <c r="AI40" s="18">
        <v>0.77700000000000002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0.77700000000000002</v>
      </c>
      <c r="AR40" s="18">
        <v>0</v>
      </c>
      <c r="AS40" s="18">
        <v>0</v>
      </c>
      <c r="AT40" s="18">
        <v>0</v>
      </c>
      <c r="AU40" s="25">
        <f t="shared" si="3"/>
        <v>48.840000000000011</v>
      </c>
      <c r="AV40" s="26">
        <f t="shared" si="0"/>
        <v>21</v>
      </c>
      <c r="AW40" s="26">
        <f t="shared" si="1"/>
        <v>21</v>
      </c>
      <c r="AX40" s="26">
        <f t="shared" si="2"/>
        <v>17</v>
      </c>
      <c r="AY40" s="9" t="s">
        <v>195</v>
      </c>
      <c r="AZ40" s="6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1"/>
    </row>
    <row r="41" spans="3:93" x14ac:dyDescent="0.2">
      <c r="C41" s="9" t="s">
        <v>200</v>
      </c>
      <c r="D41" s="9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9" t="s">
        <v>57</v>
      </c>
      <c r="K41" s="18">
        <v>1.554</v>
      </c>
      <c r="L41" s="18">
        <v>1.554</v>
      </c>
      <c r="M41" s="18">
        <v>1.554</v>
      </c>
      <c r="N41" s="18">
        <v>1.554</v>
      </c>
      <c r="O41" s="18">
        <v>2.9970000000000003</v>
      </c>
      <c r="P41" s="18">
        <v>9.8790000000000013</v>
      </c>
      <c r="Q41" s="18">
        <v>1.554</v>
      </c>
      <c r="R41" s="18">
        <v>1.554</v>
      </c>
      <c r="S41" s="18">
        <v>1.554</v>
      </c>
      <c r="T41" s="18">
        <v>5.883</v>
      </c>
      <c r="U41" s="18">
        <v>5.883</v>
      </c>
      <c r="V41" s="18">
        <v>11.988000000000001</v>
      </c>
      <c r="W41" s="18">
        <v>5.6610000000000005</v>
      </c>
      <c r="X41" s="18">
        <v>5.6610000000000005</v>
      </c>
      <c r="Y41" s="18">
        <v>5.6610000000000005</v>
      </c>
      <c r="Z41" s="18">
        <v>10.101000000000001</v>
      </c>
      <c r="AA41" s="18">
        <v>4.5510000000000002</v>
      </c>
      <c r="AB41" s="18">
        <v>15.429000000000002</v>
      </c>
      <c r="AC41" s="18">
        <v>1.554</v>
      </c>
      <c r="AD41" s="18">
        <v>1.554</v>
      </c>
      <c r="AE41" s="18">
        <v>1.554</v>
      </c>
      <c r="AF41" s="18">
        <v>1.554</v>
      </c>
      <c r="AG41" s="18">
        <v>1.2210000000000003</v>
      </c>
      <c r="AH41" s="18">
        <v>1.2210000000000003</v>
      </c>
      <c r="AI41" s="18">
        <v>1.554</v>
      </c>
      <c r="AJ41" s="18">
        <v>1.554</v>
      </c>
      <c r="AK41" s="18">
        <v>0</v>
      </c>
      <c r="AL41" s="18">
        <v>8.3250000000000011</v>
      </c>
      <c r="AM41" s="18">
        <v>2.8860000000000006</v>
      </c>
      <c r="AN41" s="18">
        <v>2.3310000000000004</v>
      </c>
      <c r="AO41" s="18">
        <v>6.1050000000000004</v>
      </c>
      <c r="AP41" s="18">
        <v>6.1050000000000004</v>
      </c>
      <c r="AQ41" s="18">
        <v>6.1050000000000004</v>
      </c>
      <c r="AR41" s="18">
        <v>8.3250000000000011</v>
      </c>
      <c r="AS41" s="18">
        <v>8.4359999999999999</v>
      </c>
      <c r="AT41" s="18">
        <v>8.4359999999999999</v>
      </c>
      <c r="AU41" s="25">
        <f t="shared" si="3"/>
        <v>163.39200000000002</v>
      </c>
      <c r="AV41" s="26">
        <f t="shared" si="0"/>
        <v>35</v>
      </c>
      <c r="AW41" s="26">
        <f t="shared" si="1"/>
        <v>35</v>
      </c>
      <c r="AX41" s="26">
        <f t="shared" si="2"/>
        <v>35</v>
      </c>
      <c r="AY41" s="9" t="s">
        <v>200</v>
      </c>
      <c r="AZ41" s="6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1"/>
    </row>
    <row r="42" spans="3:93" x14ac:dyDescent="0.2">
      <c r="C42" s="9" t="s">
        <v>205</v>
      </c>
      <c r="D42" s="9" t="s">
        <v>206</v>
      </c>
      <c r="E42" s="9" t="s">
        <v>207</v>
      </c>
      <c r="F42" s="9" t="s">
        <v>208</v>
      </c>
      <c r="G42" s="9">
        <v>6106</v>
      </c>
      <c r="H42" s="9" t="s">
        <v>194</v>
      </c>
      <c r="I42" s="9">
        <v>131.1729</v>
      </c>
      <c r="J42" s="9" t="s">
        <v>57</v>
      </c>
      <c r="K42" s="18">
        <v>8.4359999999999999</v>
      </c>
      <c r="L42" s="18">
        <v>3.4410000000000003</v>
      </c>
      <c r="M42" s="18">
        <v>2.7750000000000004</v>
      </c>
      <c r="N42" s="18">
        <v>5.7720000000000011</v>
      </c>
      <c r="O42" s="18">
        <v>13.986000000000001</v>
      </c>
      <c r="P42" s="18">
        <v>7.4370000000000012</v>
      </c>
      <c r="Q42" s="18">
        <v>3.774</v>
      </c>
      <c r="R42" s="18">
        <v>1.554</v>
      </c>
      <c r="S42" s="18">
        <v>1.554</v>
      </c>
      <c r="T42" s="18">
        <v>17.094000000000001</v>
      </c>
      <c r="U42" s="18">
        <v>11.100000000000001</v>
      </c>
      <c r="V42" s="18">
        <v>9.657</v>
      </c>
      <c r="W42" s="18">
        <v>10.212</v>
      </c>
      <c r="X42" s="18">
        <v>13.764000000000001</v>
      </c>
      <c r="Y42" s="18">
        <v>7.4370000000000012</v>
      </c>
      <c r="Z42" s="18">
        <v>6.2160000000000002</v>
      </c>
      <c r="AA42" s="18">
        <v>9.3240000000000016</v>
      </c>
      <c r="AB42" s="18">
        <v>16.650000000000002</v>
      </c>
      <c r="AC42" s="18">
        <v>0.99900000000000011</v>
      </c>
      <c r="AD42" s="18">
        <v>0.66600000000000004</v>
      </c>
      <c r="AE42" s="18">
        <v>0.33300000000000002</v>
      </c>
      <c r="AF42" s="18">
        <v>1.4430000000000003</v>
      </c>
      <c r="AG42" s="18">
        <v>1.1100000000000001</v>
      </c>
      <c r="AH42" s="18">
        <v>1.4430000000000003</v>
      </c>
      <c r="AI42" s="18">
        <v>1.4430000000000003</v>
      </c>
      <c r="AJ42" s="18">
        <v>3.9960000000000004</v>
      </c>
      <c r="AK42" s="18">
        <v>3.9960000000000004</v>
      </c>
      <c r="AL42" s="18">
        <v>7.3260000000000005</v>
      </c>
      <c r="AM42" s="18">
        <v>7.3260000000000005</v>
      </c>
      <c r="AN42" s="18">
        <v>4.1070000000000002</v>
      </c>
      <c r="AO42" s="18">
        <v>20.091000000000005</v>
      </c>
      <c r="AP42" s="18">
        <v>7.9920000000000009</v>
      </c>
      <c r="AQ42" s="18">
        <v>12.432</v>
      </c>
      <c r="AR42" s="18">
        <v>10.545000000000002</v>
      </c>
      <c r="AS42" s="18">
        <v>18.204000000000001</v>
      </c>
      <c r="AT42" s="18">
        <v>6.2160000000000002</v>
      </c>
      <c r="AU42" s="25">
        <f t="shared" si="3"/>
        <v>259.85100000000006</v>
      </c>
      <c r="AV42" s="26">
        <f t="shared" si="0"/>
        <v>36</v>
      </c>
      <c r="AW42" s="26">
        <f t="shared" si="1"/>
        <v>35</v>
      </c>
      <c r="AX42" s="26">
        <f t="shared" si="2"/>
        <v>34</v>
      </c>
      <c r="AY42" s="9" t="s">
        <v>205</v>
      </c>
      <c r="AZ42" s="6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1"/>
    </row>
    <row r="43" spans="3:93" x14ac:dyDescent="0.2">
      <c r="C43" s="9" t="s">
        <v>209</v>
      </c>
      <c r="D43" s="9" t="s">
        <v>210</v>
      </c>
      <c r="E43" s="9" t="s">
        <v>211</v>
      </c>
      <c r="F43" s="9" t="s">
        <v>212</v>
      </c>
      <c r="G43" s="9">
        <v>525</v>
      </c>
      <c r="H43" s="9" t="s">
        <v>213</v>
      </c>
      <c r="I43" s="9">
        <v>134.0874</v>
      </c>
      <c r="J43" s="9" t="s">
        <v>57</v>
      </c>
      <c r="K43" s="18">
        <v>4.5510000000000002</v>
      </c>
      <c r="L43" s="18">
        <v>3.1080000000000001</v>
      </c>
      <c r="M43" s="18">
        <v>3.1080000000000001</v>
      </c>
      <c r="N43" s="18">
        <v>0.66600000000000004</v>
      </c>
      <c r="O43" s="18">
        <v>3.9960000000000004</v>
      </c>
      <c r="P43" s="18">
        <v>5.883</v>
      </c>
      <c r="Q43" s="18">
        <v>1.665</v>
      </c>
      <c r="R43" s="18">
        <v>1.665</v>
      </c>
      <c r="S43" s="18">
        <v>1.665</v>
      </c>
      <c r="T43" s="18">
        <v>5.6610000000000005</v>
      </c>
      <c r="U43" s="18">
        <v>4.5510000000000002</v>
      </c>
      <c r="V43" s="18">
        <v>4.5510000000000002</v>
      </c>
      <c r="W43" s="18">
        <v>2.8860000000000006</v>
      </c>
      <c r="X43" s="18">
        <v>2.8860000000000006</v>
      </c>
      <c r="Y43" s="18">
        <v>2.8860000000000006</v>
      </c>
      <c r="Z43" s="18">
        <v>0</v>
      </c>
      <c r="AA43" s="18">
        <v>0</v>
      </c>
      <c r="AB43" s="18">
        <v>0</v>
      </c>
      <c r="AC43" s="18">
        <v>0.99900000000000011</v>
      </c>
      <c r="AD43" s="18">
        <v>0.99900000000000011</v>
      </c>
      <c r="AE43" s="18">
        <v>0.99900000000000011</v>
      </c>
      <c r="AF43" s="18">
        <v>0.88800000000000012</v>
      </c>
      <c r="AG43" s="18">
        <v>0.99900000000000011</v>
      </c>
      <c r="AH43" s="18">
        <v>0.99900000000000011</v>
      </c>
      <c r="AI43" s="18">
        <v>0.88800000000000012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2.3310000000000004</v>
      </c>
      <c r="AS43" s="18">
        <v>2.3310000000000004</v>
      </c>
      <c r="AT43" s="18">
        <v>9.99</v>
      </c>
      <c r="AU43" s="25">
        <f t="shared" si="3"/>
        <v>71.151000000000025</v>
      </c>
      <c r="AV43" s="26">
        <f t="shared" si="0"/>
        <v>25</v>
      </c>
      <c r="AW43" s="26">
        <f t="shared" si="1"/>
        <v>25</v>
      </c>
      <c r="AX43" s="26">
        <f t="shared" si="2"/>
        <v>22</v>
      </c>
      <c r="AY43" s="9" t="s">
        <v>209</v>
      </c>
      <c r="AZ43" s="6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1"/>
    </row>
    <row r="44" spans="3:93" x14ac:dyDescent="0.2">
      <c r="C44" s="9" t="s">
        <v>214</v>
      </c>
      <c r="D44" s="9" t="s">
        <v>215</v>
      </c>
      <c r="E44" s="9" t="s">
        <v>216</v>
      </c>
      <c r="F44" s="9" t="s">
        <v>217</v>
      </c>
      <c r="G44" s="9">
        <v>867</v>
      </c>
      <c r="H44" s="9" t="s">
        <v>218</v>
      </c>
      <c r="I44" s="9">
        <v>104.0615</v>
      </c>
      <c r="J44" s="9" t="s">
        <v>57</v>
      </c>
      <c r="K44" s="18">
        <v>33.078000000000003</v>
      </c>
      <c r="L44" s="18">
        <v>47.730000000000004</v>
      </c>
      <c r="M44" s="18">
        <v>36.518999999999998</v>
      </c>
      <c r="N44" s="18">
        <v>25.974</v>
      </c>
      <c r="O44" s="18">
        <v>11.655000000000001</v>
      </c>
      <c r="P44" s="18">
        <v>19.98</v>
      </c>
      <c r="Q44" s="18">
        <v>28.083000000000002</v>
      </c>
      <c r="R44" s="18">
        <v>28.638000000000002</v>
      </c>
      <c r="S44" s="18">
        <v>26.751000000000005</v>
      </c>
      <c r="T44" s="18">
        <v>11.988000000000001</v>
      </c>
      <c r="U44" s="18">
        <v>20.313000000000002</v>
      </c>
      <c r="V44" s="18">
        <v>19.314</v>
      </c>
      <c r="W44" s="18">
        <v>27.084</v>
      </c>
      <c r="X44" s="18">
        <v>26.862000000000002</v>
      </c>
      <c r="Y44" s="18">
        <v>17.538000000000004</v>
      </c>
      <c r="Z44" s="18">
        <v>21.867000000000001</v>
      </c>
      <c r="AA44" s="18">
        <v>14.097000000000001</v>
      </c>
      <c r="AB44" s="18">
        <v>20.535</v>
      </c>
      <c r="AC44" s="18">
        <v>12.543000000000001</v>
      </c>
      <c r="AD44" s="18">
        <v>3.774</v>
      </c>
      <c r="AE44" s="18">
        <v>4.5510000000000002</v>
      </c>
      <c r="AF44" s="18">
        <v>16.206</v>
      </c>
      <c r="AG44" s="18">
        <v>4.1070000000000002</v>
      </c>
      <c r="AH44" s="18">
        <v>30.636000000000003</v>
      </c>
      <c r="AI44" s="18">
        <v>24.309000000000001</v>
      </c>
      <c r="AJ44" s="18">
        <v>21.090000000000003</v>
      </c>
      <c r="AK44" s="18">
        <v>6.7709999999999999</v>
      </c>
      <c r="AL44" s="18">
        <v>5.9940000000000007</v>
      </c>
      <c r="AM44" s="18">
        <v>12.432</v>
      </c>
      <c r="AN44" s="18">
        <v>2.5529999999999999</v>
      </c>
      <c r="AO44" s="18">
        <v>17.981999999999999</v>
      </c>
      <c r="AP44" s="18">
        <v>11.433000000000002</v>
      </c>
      <c r="AQ44" s="18">
        <v>13.209000000000001</v>
      </c>
      <c r="AR44" s="18">
        <v>8.5470000000000006</v>
      </c>
      <c r="AS44" s="18">
        <v>5.9940000000000007</v>
      </c>
      <c r="AT44" s="18">
        <v>18.87</v>
      </c>
      <c r="AU44" s="25">
        <f t="shared" si="3"/>
        <v>659.00700000000018</v>
      </c>
      <c r="AV44" s="26">
        <f t="shared" si="0"/>
        <v>36</v>
      </c>
      <c r="AW44" s="26">
        <f t="shared" si="1"/>
        <v>36</v>
      </c>
      <c r="AX44" s="26">
        <f t="shared" si="2"/>
        <v>36</v>
      </c>
      <c r="AY44" s="9" t="s">
        <v>214</v>
      </c>
      <c r="AZ44" s="6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1"/>
    </row>
    <row r="45" spans="3:93" x14ac:dyDescent="0.2">
      <c r="C45" s="9" t="s">
        <v>219</v>
      </c>
      <c r="D45" s="9" t="s">
        <v>220</v>
      </c>
      <c r="E45" s="9" t="s">
        <v>221</v>
      </c>
      <c r="F45" s="9" t="s">
        <v>222</v>
      </c>
      <c r="G45" s="9">
        <v>439186</v>
      </c>
      <c r="H45" s="9" t="s">
        <v>223</v>
      </c>
      <c r="I45" s="9">
        <v>342.29649999999998</v>
      </c>
      <c r="J45" s="9" t="s">
        <v>57</v>
      </c>
      <c r="K45" s="18">
        <v>4.9950000000000001</v>
      </c>
      <c r="L45" s="18">
        <v>4.1070000000000002</v>
      </c>
      <c r="M45" s="18">
        <v>3.2190000000000003</v>
      </c>
      <c r="N45" s="18">
        <v>4.218</v>
      </c>
      <c r="O45" s="18">
        <v>2.4420000000000006</v>
      </c>
      <c r="P45" s="18">
        <v>9.8790000000000013</v>
      </c>
      <c r="Q45" s="18">
        <v>1.887</v>
      </c>
      <c r="R45" s="18">
        <v>1.887</v>
      </c>
      <c r="S45" s="18">
        <v>1.887</v>
      </c>
      <c r="T45" s="18">
        <v>3.33</v>
      </c>
      <c r="U45" s="18">
        <v>3.774</v>
      </c>
      <c r="V45" s="18">
        <v>3.774</v>
      </c>
      <c r="W45" s="18">
        <v>8.2140000000000004</v>
      </c>
      <c r="X45" s="18">
        <v>6.9930000000000003</v>
      </c>
      <c r="Y45" s="18">
        <v>5.4390000000000009</v>
      </c>
      <c r="Z45" s="18">
        <v>5.4390000000000009</v>
      </c>
      <c r="AA45" s="18">
        <v>3.33</v>
      </c>
      <c r="AB45" s="18">
        <v>14.097000000000001</v>
      </c>
      <c r="AC45" s="18">
        <v>1.4430000000000003</v>
      </c>
      <c r="AD45" s="18">
        <v>0</v>
      </c>
      <c r="AE45" s="18">
        <v>2.5529999999999999</v>
      </c>
      <c r="AF45" s="18">
        <v>4.4400000000000004</v>
      </c>
      <c r="AG45" s="18">
        <v>0</v>
      </c>
      <c r="AH45" s="18">
        <v>6.5490000000000013</v>
      </c>
      <c r="AI45" s="18">
        <v>0</v>
      </c>
      <c r="AJ45" s="18">
        <v>2.4420000000000006</v>
      </c>
      <c r="AK45" s="18">
        <v>2.3310000000000004</v>
      </c>
      <c r="AL45" s="18">
        <v>0</v>
      </c>
      <c r="AM45" s="18">
        <v>1.9980000000000002</v>
      </c>
      <c r="AN45" s="18">
        <v>2.5529999999999999</v>
      </c>
      <c r="AO45" s="18">
        <v>4.7730000000000006</v>
      </c>
      <c r="AP45" s="18">
        <v>2.109</v>
      </c>
      <c r="AQ45" s="18">
        <v>2.6640000000000001</v>
      </c>
      <c r="AR45" s="18">
        <v>0</v>
      </c>
      <c r="AS45" s="18">
        <v>0</v>
      </c>
      <c r="AT45" s="18">
        <v>15.984000000000002</v>
      </c>
      <c r="AU45" s="25">
        <f t="shared" si="3"/>
        <v>138.75</v>
      </c>
      <c r="AV45" s="26">
        <f t="shared" si="0"/>
        <v>30</v>
      </c>
      <c r="AW45" s="26">
        <f t="shared" si="1"/>
        <v>30</v>
      </c>
      <c r="AX45" s="26">
        <f t="shared" si="2"/>
        <v>30</v>
      </c>
      <c r="AY45" s="9" t="s">
        <v>219</v>
      </c>
      <c r="AZ45" s="6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1"/>
    </row>
    <row r="46" spans="3:93" x14ac:dyDescent="0.2">
      <c r="C46" s="9" t="s">
        <v>224</v>
      </c>
      <c r="D46" s="9" t="s">
        <v>225</v>
      </c>
      <c r="E46" s="9" t="s">
        <v>226</v>
      </c>
      <c r="F46" s="9" t="s">
        <v>227</v>
      </c>
      <c r="G46" s="9">
        <v>6251</v>
      </c>
      <c r="H46" s="9" t="s">
        <v>228</v>
      </c>
      <c r="I46" s="9">
        <v>182.17179999999999</v>
      </c>
      <c r="J46" s="9" t="s">
        <v>57</v>
      </c>
      <c r="K46" s="18">
        <v>5.883</v>
      </c>
      <c r="L46" s="18">
        <v>5.883</v>
      </c>
      <c r="M46" s="18">
        <v>5.7720000000000011</v>
      </c>
      <c r="N46" s="18">
        <v>5.7720000000000011</v>
      </c>
      <c r="O46" s="18">
        <v>32.523000000000003</v>
      </c>
      <c r="P46" s="18">
        <v>18.648000000000003</v>
      </c>
      <c r="Q46" s="18">
        <v>5.7720000000000011</v>
      </c>
      <c r="R46" s="18">
        <v>2.6640000000000001</v>
      </c>
      <c r="S46" s="18">
        <v>2.6640000000000001</v>
      </c>
      <c r="T46" s="18">
        <v>8.9909999999999997</v>
      </c>
      <c r="U46" s="18">
        <v>3.2190000000000003</v>
      </c>
      <c r="V46" s="18">
        <v>3.6630000000000003</v>
      </c>
      <c r="W46" s="18">
        <v>23.976000000000003</v>
      </c>
      <c r="X46" s="18">
        <v>23.976000000000003</v>
      </c>
      <c r="Y46" s="18">
        <v>18.537000000000003</v>
      </c>
      <c r="Z46" s="18">
        <v>23.976000000000003</v>
      </c>
      <c r="AA46" s="18">
        <v>8.1029999999999998</v>
      </c>
      <c r="AB46" s="18">
        <v>20.757000000000001</v>
      </c>
      <c r="AC46" s="18">
        <v>5.9940000000000007</v>
      </c>
      <c r="AD46" s="18">
        <v>8.5470000000000006</v>
      </c>
      <c r="AE46" s="18">
        <v>3.9960000000000004</v>
      </c>
      <c r="AF46" s="18">
        <v>6.66</v>
      </c>
      <c r="AG46" s="18">
        <v>6.2160000000000002</v>
      </c>
      <c r="AH46" s="18">
        <v>6.2160000000000002</v>
      </c>
      <c r="AI46" s="18">
        <v>3.33</v>
      </c>
      <c r="AJ46" s="18">
        <v>10.656000000000001</v>
      </c>
      <c r="AK46" s="18">
        <v>10.545000000000002</v>
      </c>
      <c r="AL46" s="18">
        <v>7.4370000000000012</v>
      </c>
      <c r="AM46" s="18">
        <v>6.2160000000000002</v>
      </c>
      <c r="AN46" s="18">
        <v>6.2160000000000002</v>
      </c>
      <c r="AO46" s="18">
        <v>7.4370000000000012</v>
      </c>
      <c r="AP46" s="18">
        <v>7.4370000000000012</v>
      </c>
      <c r="AQ46" s="18">
        <v>7.9920000000000009</v>
      </c>
      <c r="AR46" s="18">
        <v>27.084</v>
      </c>
      <c r="AS46" s="18">
        <v>34.632000000000005</v>
      </c>
      <c r="AT46" s="18">
        <v>32.634</v>
      </c>
      <c r="AU46" s="25">
        <f t="shared" si="3"/>
        <v>420.02400000000011</v>
      </c>
      <c r="AV46" s="26">
        <f t="shared" si="0"/>
        <v>36</v>
      </c>
      <c r="AW46" s="26">
        <f t="shared" si="1"/>
        <v>36</v>
      </c>
      <c r="AX46" s="26">
        <f t="shared" si="2"/>
        <v>36</v>
      </c>
      <c r="AY46" s="9" t="s">
        <v>224</v>
      </c>
      <c r="AZ46" s="6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1"/>
    </row>
    <row r="47" spans="3:93" x14ac:dyDescent="0.2">
      <c r="C47" s="9" t="s">
        <v>234</v>
      </c>
      <c r="D47" s="9" t="s">
        <v>235</v>
      </c>
      <c r="E47" s="9" t="s">
        <v>236</v>
      </c>
      <c r="F47" s="9" t="s">
        <v>237</v>
      </c>
      <c r="G47" s="9">
        <v>1014</v>
      </c>
      <c r="H47" s="9" t="s">
        <v>238</v>
      </c>
      <c r="I47" s="9">
        <v>184.1507</v>
      </c>
      <c r="J47" s="9" t="s">
        <v>57</v>
      </c>
      <c r="K47" s="18">
        <v>7.4370000000000012</v>
      </c>
      <c r="L47" s="18">
        <v>3.5520000000000005</v>
      </c>
      <c r="M47" s="18">
        <v>3.5520000000000005</v>
      </c>
      <c r="N47" s="18">
        <v>5.7720000000000011</v>
      </c>
      <c r="O47" s="18">
        <v>5.9940000000000007</v>
      </c>
      <c r="P47" s="18">
        <v>6.8820000000000006</v>
      </c>
      <c r="Q47" s="18">
        <v>4.5510000000000002</v>
      </c>
      <c r="R47" s="18">
        <v>2.8860000000000006</v>
      </c>
      <c r="S47" s="18">
        <v>3.8850000000000002</v>
      </c>
      <c r="T47" s="18">
        <v>4.218</v>
      </c>
      <c r="U47" s="18">
        <v>4.5510000000000002</v>
      </c>
      <c r="V47" s="18">
        <v>8.6580000000000013</v>
      </c>
      <c r="W47" s="18">
        <v>5.883</v>
      </c>
      <c r="X47" s="18">
        <v>4.7730000000000006</v>
      </c>
      <c r="Y47" s="18">
        <v>7.9920000000000009</v>
      </c>
      <c r="Z47" s="18">
        <v>8.9909999999999997</v>
      </c>
      <c r="AA47" s="18">
        <v>4.7730000000000006</v>
      </c>
      <c r="AB47" s="18">
        <v>7.548</v>
      </c>
      <c r="AC47" s="18">
        <v>4.1070000000000002</v>
      </c>
      <c r="AD47" s="18">
        <v>3.774</v>
      </c>
      <c r="AE47" s="18">
        <v>5.5500000000000007</v>
      </c>
      <c r="AF47" s="18">
        <v>2.8860000000000006</v>
      </c>
      <c r="AG47" s="18">
        <v>10.323000000000002</v>
      </c>
      <c r="AH47" s="18">
        <v>6.2160000000000002</v>
      </c>
      <c r="AI47" s="18">
        <v>5.2170000000000005</v>
      </c>
      <c r="AJ47" s="18">
        <v>15.429000000000002</v>
      </c>
      <c r="AK47" s="18">
        <v>4.9950000000000001</v>
      </c>
      <c r="AL47" s="18">
        <v>3.2190000000000003</v>
      </c>
      <c r="AM47" s="18">
        <v>3.774</v>
      </c>
      <c r="AN47" s="18">
        <v>5.1059999999999999</v>
      </c>
      <c r="AO47" s="18">
        <v>5.9940000000000007</v>
      </c>
      <c r="AP47" s="18">
        <v>4.1070000000000002</v>
      </c>
      <c r="AQ47" s="18">
        <v>4.1070000000000002</v>
      </c>
      <c r="AR47" s="18">
        <v>13.32</v>
      </c>
      <c r="AS47" s="18">
        <v>6.4380000000000006</v>
      </c>
      <c r="AT47" s="18">
        <v>10.212</v>
      </c>
      <c r="AU47" s="25">
        <f t="shared" si="3"/>
        <v>216.67199999999997</v>
      </c>
      <c r="AV47" s="26">
        <f t="shared" si="0"/>
        <v>36</v>
      </c>
      <c r="AW47" s="26">
        <f t="shared" si="1"/>
        <v>36</v>
      </c>
      <c r="AX47" s="26">
        <f t="shared" si="2"/>
        <v>36</v>
      </c>
      <c r="AY47" s="9" t="s">
        <v>234</v>
      </c>
      <c r="AZ47" s="6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1"/>
    </row>
    <row r="48" spans="3:93" x14ac:dyDescent="0.2">
      <c r="C48" s="9" t="s">
        <v>239</v>
      </c>
      <c r="D48" s="9" t="s">
        <v>240</v>
      </c>
      <c r="E48" s="9" t="s">
        <v>241</v>
      </c>
      <c r="F48" s="9" t="s">
        <v>242</v>
      </c>
      <c r="G48" s="9">
        <v>4644</v>
      </c>
      <c r="H48" s="9" t="s">
        <v>243</v>
      </c>
      <c r="I48" s="9">
        <v>152.11089999999999</v>
      </c>
      <c r="J48" s="9" t="s">
        <v>57</v>
      </c>
      <c r="K48" s="18">
        <v>1.887</v>
      </c>
      <c r="L48" s="18">
        <v>0.55500000000000005</v>
      </c>
      <c r="M48" s="18">
        <v>0</v>
      </c>
      <c r="N48" s="18">
        <v>0.66600000000000004</v>
      </c>
      <c r="O48" s="18">
        <v>1.1100000000000001</v>
      </c>
      <c r="P48" s="18">
        <v>3.774</v>
      </c>
      <c r="Q48" s="18">
        <v>0.22200000000000003</v>
      </c>
      <c r="R48" s="18">
        <v>0.22200000000000003</v>
      </c>
      <c r="S48" s="18">
        <v>0</v>
      </c>
      <c r="T48" s="18">
        <v>5.5500000000000007</v>
      </c>
      <c r="U48" s="18">
        <v>3.4410000000000003</v>
      </c>
      <c r="V48" s="18">
        <v>6.2160000000000002</v>
      </c>
      <c r="W48" s="18">
        <v>5.6610000000000005</v>
      </c>
      <c r="X48" s="18">
        <v>5.5500000000000007</v>
      </c>
      <c r="Y48" s="18">
        <v>3.774</v>
      </c>
      <c r="Z48" s="18">
        <v>2.7750000000000004</v>
      </c>
      <c r="AA48" s="18">
        <v>1.3320000000000001</v>
      </c>
      <c r="AB48" s="18">
        <v>9.5460000000000012</v>
      </c>
      <c r="AC48" s="18">
        <v>0</v>
      </c>
      <c r="AD48" s="18">
        <v>0</v>
      </c>
      <c r="AE48" s="18">
        <v>0</v>
      </c>
      <c r="AF48" s="18">
        <v>1.887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2.8860000000000006</v>
      </c>
      <c r="AM48" s="18">
        <v>0</v>
      </c>
      <c r="AN48" s="18">
        <v>0.55500000000000005</v>
      </c>
      <c r="AO48" s="18">
        <v>7.2150000000000007</v>
      </c>
      <c r="AP48" s="18">
        <v>0.66600000000000004</v>
      </c>
      <c r="AQ48" s="18">
        <v>4.9950000000000001</v>
      </c>
      <c r="AR48" s="18">
        <v>0.77700000000000002</v>
      </c>
      <c r="AS48" s="18">
        <v>1.2210000000000003</v>
      </c>
      <c r="AT48" s="18">
        <v>5.2170000000000005</v>
      </c>
      <c r="AU48" s="25">
        <f t="shared" si="3"/>
        <v>77.7</v>
      </c>
      <c r="AV48" s="26">
        <f t="shared" si="0"/>
        <v>25</v>
      </c>
      <c r="AW48" s="26">
        <f t="shared" si="1"/>
        <v>23</v>
      </c>
      <c r="AX48" s="26">
        <f t="shared" si="2"/>
        <v>18</v>
      </c>
      <c r="AY48" s="9" t="s">
        <v>239</v>
      </c>
      <c r="AZ48" s="6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1"/>
    </row>
    <row r="49" spans="3:93" x14ac:dyDescent="0.2">
      <c r="C49" s="9" t="s">
        <v>244</v>
      </c>
      <c r="D49" s="9" t="s">
        <v>245</v>
      </c>
      <c r="E49" s="9" t="s">
        <v>246</v>
      </c>
      <c r="F49" s="9" t="s">
        <v>247</v>
      </c>
      <c r="G49" s="9">
        <v>6140</v>
      </c>
      <c r="H49" s="9" t="s">
        <v>248</v>
      </c>
      <c r="I49" s="9">
        <v>165.1891</v>
      </c>
      <c r="J49" s="9" t="s">
        <v>57</v>
      </c>
      <c r="K49" s="18">
        <v>3.1080000000000001</v>
      </c>
      <c r="L49" s="18">
        <v>0.99900000000000011</v>
      </c>
      <c r="M49" s="18">
        <v>0.55500000000000005</v>
      </c>
      <c r="N49" s="18">
        <v>1.554</v>
      </c>
      <c r="O49" s="18">
        <v>5.883</v>
      </c>
      <c r="P49" s="18">
        <v>2.9970000000000003</v>
      </c>
      <c r="Q49" s="18">
        <v>1.3320000000000001</v>
      </c>
      <c r="R49" s="18">
        <v>0.22200000000000003</v>
      </c>
      <c r="S49" s="18">
        <v>0.33300000000000002</v>
      </c>
      <c r="T49" s="18">
        <v>6.3270000000000008</v>
      </c>
      <c r="U49" s="18">
        <v>3.33</v>
      </c>
      <c r="V49" s="18">
        <v>3.1080000000000001</v>
      </c>
      <c r="W49" s="18">
        <v>4.7730000000000006</v>
      </c>
      <c r="X49" s="18">
        <v>5.6610000000000005</v>
      </c>
      <c r="Y49" s="18">
        <v>2.4420000000000006</v>
      </c>
      <c r="Z49" s="18">
        <v>2.4420000000000006</v>
      </c>
      <c r="AA49" s="18">
        <v>3.4410000000000003</v>
      </c>
      <c r="AB49" s="18">
        <v>6.8820000000000006</v>
      </c>
      <c r="AC49" s="18">
        <v>0</v>
      </c>
      <c r="AD49" s="18">
        <v>0</v>
      </c>
      <c r="AE49" s="18">
        <v>0.55500000000000005</v>
      </c>
      <c r="AF49" s="18">
        <v>0.77700000000000002</v>
      </c>
      <c r="AG49" s="18">
        <v>0.55500000000000005</v>
      </c>
      <c r="AH49" s="18">
        <v>0.66600000000000004</v>
      </c>
      <c r="AI49" s="18">
        <v>0.66600000000000004</v>
      </c>
      <c r="AJ49" s="18">
        <v>1.4430000000000003</v>
      </c>
      <c r="AK49" s="18">
        <v>0.77700000000000002</v>
      </c>
      <c r="AL49" s="18">
        <v>4.218</v>
      </c>
      <c r="AM49" s="18">
        <v>1.665</v>
      </c>
      <c r="AN49" s="18">
        <v>1.554</v>
      </c>
      <c r="AO49" s="18">
        <v>5.7720000000000011</v>
      </c>
      <c r="AP49" s="18">
        <v>1.9980000000000002</v>
      </c>
      <c r="AQ49" s="18">
        <v>5.2170000000000005</v>
      </c>
      <c r="AR49" s="18">
        <v>3.2190000000000003</v>
      </c>
      <c r="AS49" s="18">
        <v>7.7700000000000005</v>
      </c>
      <c r="AT49" s="18">
        <v>3.2190000000000003</v>
      </c>
      <c r="AU49" s="25">
        <f t="shared" si="3"/>
        <v>95.46</v>
      </c>
      <c r="AV49" s="26">
        <f t="shared" si="0"/>
        <v>34</v>
      </c>
      <c r="AW49" s="26">
        <f t="shared" si="1"/>
        <v>32</v>
      </c>
      <c r="AX49" s="26">
        <f t="shared" si="2"/>
        <v>25</v>
      </c>
      <c r="AY49" s="9" t="s">
        <v>244</v>
      </c>
      <c r="AZ49" s="6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1"/>
    </row>
    <row r="50" spans="3:93" x14ac:dyDescent="0.2">
      <c r="C50" s="9" t="s">
        <v>249</v>
      </c>
      <c r="D50" s="9" t="s">
        <v>250</v>
      </c>
      <c r="E50" s="9" t="s">
        <v>251</v>
      </c>
      <c r="F50" s="9" t="s">
        <v>252</v>
      </c>
      <c r="G50" s="9">
        <v>385</v>
      </c>
      <c r="H50" s="9" t="s">
        <v>253</v>
      </c>
      <c r="I50" s="9">
        <v>160.1678</v>
      </c>
      <c r="J50" s="9" t="s">
        <v>57</v>
      </c>
      <c r="K50" s="18">
        <v>13.653000000000002</v>
      </c>
      <c r="L50" s="18">
        <v>10.989000000000001</v>
      </c>
      <c r="M50" s="18">
        <v>2.3310000000000004</v>
      </c>
      <c r="N50" s="18">
        <v>9.4350000000000005</v>
      </c>
      <c r="O50" s="18">
        <v>11.211</v>
      </c>
      <c r="P50" s="18">
        <v>7.3260000000000005</v>
      </c>
      <c r="Q50" s="18">
        <v>2.9970000000000003</v>
      </c>
      <c r="R50" s="18">
        <v>5.9940000000000007</v>
      </c>
      <c r="S50" s="18">
        <v>7.8810000000000002</v>
      </c>
      <c r="T50" s="18">
        <v>30.747000000000003</v>
      </c>
      <c r="U50" s="18">
        <v>30.747000000000003</v>
      </c>
      <c r="V50" s="18">
        <v>30.747000000000003</v>
      </c>
      <c r="W50" s="18">
        <v>30.747000000000003</v>
      </c>
      <c r="X50" s="18">
        <v>30.969000000000001</v>
      </c>
      <c r="Y50" s="18">
        <v>10.656000000000001</v>
      </c>
      <c r="Z50" s="18">
        <v>7.8810000000000002</v>
      </c>
      <c r="AA50" s="18">
        <v>10.545000000000002</v>
      </c>
      <c r="AB50" s="18">
        <v>13.098000000000003</v>
      </c>
      <c r="AC50" s="18">
        <v>4.9950000000000001</v>
      </c>
      <c r="AD50" s="18">
        <v>7.104000000000001</v>
      </c>
      <c r="AE50" s="18">
        <v>16.095000000000002</v>
      </c>
      <c r="AF50" s="18">
        <v>7.104000000000001</v>
      </c>
      <c r="AG50" s="18">
        <v>12.432</v>
      </c>
      <c r="AH50" s="18">
        <v>6.5490000000000013</v>
      </c>
      <c r="AI50" s="18">
        <v>10.212</v>
      </c>
      <c r="AJ50" s="18">
        <v>4.6620000000000008</v>
      </c>
      <c r="AK50" s="18">
        <v>7.9920000000000009</v>
      </c>
      <c r="AL50" s="18">
        <v>8.9909999999999997</v>
      </c>
      <c r="AM50" s="18">
        <v>8.9909999999999997</v>
      </c>
      <c r="AN50" s="18">
        <v>6.8820000000000006</v>
      </c>
      <c r="AO50" s="18">
        <v>36.630000000000003</v>
      </c>
      <c r="AP50" s="18">
        <v>8.5470000000000006</v>
      </c>
      <c r="AQ50" s="18">
        <v>11.655000000000001</v>
      </c>
      <c r="AR50" s="18">
        <v>19.314</v>
      </c>
      <c r="AS50" s="18">
        <v>11.544000000000002</v>
      </c>
      <c r="AT50" s="18">
        <v>40.737000000000009</v>
      </c>
      <c r="AU50" s="25">
        <f t="shared" si="3"/>
        <v>498.3900000000001</v>
      </c>
      <c r="AV50" s="26">
        <f t="shared" si="0"/>
        <v>36</v>
      </c>
      <c r="AW50" s="26">
        <f t="shared" si="1"/>
        <v>36</v>
      </c>
      <c r="AX50" s="26">
        <f t="shared" si="2"/>
        <v>36</v>
      </c>
      <c r="AY50" s="9" t="s">
        <v>249</v>
      </c>
      <c r="AZ50" s="6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1"/>
    </row>
    <row r="51" spans="3:93" x14ac:dyDescent="0.2">
      <c r="C51" s="14" t="s">
        <v>254</v>
      </c>
      <c r="D51" s="9" t="s">
        <v>255</v>
      </c>
      <c r="E51" s="9" t="s">
        <v>256</v>
      </c>
      <c r="F51" s="9" t="s">
        <v>257</v>
      </c>
      <c r="G51" s="9">
        <v>1032</v>
      </c>
      <c r="H51" s="9" t="s">
        <v>258</v>
      </c>
      <c r="I51" s="9">
        <v>74.078500000000005</v>
      </c>
      <c r="J51" s="9" t="s">
        <v>57</v>
      </c>
      <c r="K51" s="19">
        <v>2.2199999999999998</v>
      </c>
      <c r="L51" s="19">
        <v>3.1080000000000005</v>
      </c>
      <c r="M51" s="19">
        <v>4.9950000000000001</v>
      </c>
      <c r="N51" s="19">
        <v>2.2199999999999998</v>
      </c>
      <c r="O51" s="19">
        <v>4.8840000000000012</v>
      </c>
      <c r="P51" s="19">
        <v>3.8850000000000002</v>
      </c>
      <c r="Q51" s="19">
        <v>1.4430000000000003</v>
      </c>
      <c r="R51" s="19">
        <v>1.1100000000000001</v>
      </c>
      <c r="S51" s="19">
        <v>1.2209999999999999</v>
      </c>
      <c r="T51" s="19">
        <v>8.5470000000000006</v>
      </c>
      <c r="U51" s="19">
        <v>5.5500000000000007</v>
      </c>
      <c r="V51" s="19">
        <v>3.1080000000000005</v>
      </c>
      <c r="W51" s="19">
        <v>4.9950000000000001</v>
      </c>
      <c r="X51" s="19">
        <v>5.4390000000000009</v>
      </c>
      <c r="Y51" s="19">
        <v>2.7750000000000004</v>
      </c>
      <c r="Z51" s="19">
        <v>1.887</v>
      </c>
      <c r="AA51" s="19">
        <v>2.1090000000000004</v>
      </c>
      <c r="AB51" s="19">
        <v>6.4380000000000006</v>
      </c>
      <c r="AC51" s="19">
        <v>0.22200000000000003</v>
      </c>
      <c r="AD51" s="19">
        <v>0.55500000000000005</v>
      </c>
      <c r="AE51" s="19">
        <v>0.999</v>
      </c>
      <c r="AF51" s="19">
        <v>0.33300000000000002</v>
      </c>
      <c r="AG51" s="19">
        <v>0.55500000000000005</v>
      </c>
      <c r="AH51" s="19">
        <v>0.55500000000000005</v>
      </c>
      <c r="AI51" s="19">
        <v>1.4430000000000003</v>
      </c>
      <c r="AJ51" s="19">
        <v>0.88800000000000012</v>
      </c>
      <c r="AK51" s="19">
        <v>3.2190000000000007</v>
      </c>
      <c r="AL51" s="19">
        <v>3.4410000000000003</v>
      </c>
      <c r="AM51" s="19">
        <v>2.6640000000000006</v>
      </c>
      <c r="AN51" s="19">
        <v>1.776</v>
      </c>
      <c r="AO51" s="19">
        <v>6.3270000000000008</v>
      </c>
      <c r="AP51" s="19">
        <v>1.665</v>
      </c>
      <c r="AQ51" s="19">
        <v>3.4410000000000003</v>
      </c>
      <c r="AR51" s="19">
        <v>2.1090000000000004</v>
      </c>
      <c r="AS51" s="19">
        <v>3.5520000000000005</v>
      </c>
      <c r="AT51" s="19">
        <v>4.9950000000000001</v>
      </c>
      <c r="AU51" s="25">
        <f t="shared" si="3"/>
        <v>104.67300000000003</v>
      </c>
      <c r="AV51" s="26">
        <f t="shared" si="0"/>
        <v>36</v>
      </c>
      <c r="AW51" s="26">
        <f t="shared" si="1"/>
        <v>34</v>
      </c>
      <c r="AX51" s="26">
        <f t="shared" si="2"/>
        <v>30</v>
      </c>
      <c r="AY51" s="14" t="s">
        <v>254</v>
      </c>
      <c r="AZ51" s="6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"/>
      <c r="CO51" s="20"/>
    </row>
    <row r="52" spans="3:93" x14ac:dyDescent="0.2">
      <c r="C52" s="14" t="s">
        <v>259</v>
      </c>
      <c r="D52" s="9" t="s">
        <v>260</v>
      </c>
      <c r="E52" s="9" t="s">
        <v>261</v>
      </c>
      <c r="F52" s="9" t="s">
        <v>262</v>
      </c>
      <c r="G52" s="9">
        <v>1030</v>
      </c>
      <c r="H52" s="9" t="s">
        <v>263</v>
      </c>
      <c r="I52" s="9">
        <v>76.094399999999993</v>
      </c>
      <c r="J52" s="9" t="s">
        <v>57</v>
      </c>
      <c r="K52" s="19">
        <v>4.3290000000000006</v>
      </c>
      <c r="L52" s="19">
        <v>3.7740000000000009</v>
      </c>
      <c r="M52" s="19">
        <v>4.8840000000000012</v>
      </c>
      <c r="N52" s="19">
        <v>3.7740000000000009</v>
      </c>
      <c r="O52" s="19">
        <v>2.8860000000000006</v>
      </c>
      <c r="P52" s="19">
        <v>8.5470000000000006</v>
      </c>
      <c r="Q52" s="19">
        <v>5.2170000000000005</v>
      </c>
      <c r="R52" s="19">
        <v>3.2190000000000003</v>
      </c>
      <c r="S52" s="19">
        <v>3.2190000000000003</v>
      </c>
      <c r="T52" s="19">
        <v>4.7730000000000006</v>
      </c>
      <c r="U52" s="19">
        <v>3.7740000000000009</v>
      </c>
      <c r="V52" s="19">
        <v>3.7740000000000009</v>
      </c>
      <c r="W52" s="19">
        <v>3.8850000000000002</v>
      </c>
      <c r="X52" s="19">
        <v>3.8850000000000002</v>
      </c>
      <c r="Y52" s="19">
        <v>3.6630000000000003</v>
      </c>
      <c r="Z52" s="19">
        <v>2.8860000000000006</v>
      </c>
      <c r="AA52" s="19">
        <v>3.7740000000000009</v>
      </c>
      <c r="AB52" s="19">
        <v>5.3280000000000003</v>
      </c>
      <c r="AC52" s="19">
        <v>2.109</v>
      </c>
      <c r="AD52" s="19">
        <v>2.109</v>
      </c>
      <c r="AE52" s="19">
        <v>5.4390000000000009</v>
      </c>
      <c r="AF52" s="19">
        <v>5.1059999999999999</v>
      </c>
      <c r="AG52" s="19">
        <v>2.109</v>
      </c>
      <c r="AH52" s="19">
        <v>2.109</v>
      </c>
      <c r="AI52" s="19">
        <v>3.7740000000000009</v>
      </c>
      <c r="AJ52" s="19">
        <v>3.6630000000000003</v>
      </c>
      <c r="AK52" s="19">
        <v>3.33</v>
      </c>
      <c r="AL52" s="19">
        <v>3.996</v>
      </c>
      <c r="AM52" s="19">
        <v>4.5510000000000002</v>
      </c>
      <c r="AN52" s="19">
        <v>3.33</v>
      </c>
      <c r="AO52" s="19">
        <v>4.4400000000000004</v>
      </c>
      <c r="AP52" s="19">
        <v>4.4400000000000004</v>
      </c>
      <c r="AQ52" s="19">
        <v>5.2170000000000005</v>
      </c>
      <c r="AR52" s="19">
        <v>3.2190000000000003</v>
      </c>
      <c r="AS52" s="19">
        <v>6.3270000000000008</v>
      </c>
      <c r="AT52" s="19">
        <v>5.4390000000000009</v>
      </c>
      <c r="AU52" s="25">
        <f t="shared" si="3"/>
        <v>146.29799999999997</v>
      </c>
      <c r="AV52" s="26">
        <f t="shared" si="0"/>
        <v>36</v>
      </c>
      <c r="AW52" s="26">
        <f t="shared" si="1"/>
        <v>36</v>
      </c>
      <c r="AX52" s="26">
        <f t="shared" si="2"/>
        <v>36</v>
      </c>
      <c r="AY52" s="14" t="s">
        <v>259</v>
      </c>
      <c r="AZ52" s="6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"/>
      <c r="CO52" s="20"/>
    </row>
    <row r="53" spans="3:93" x14ac:dyDescent="0.2">
      <c r="C53" s="9" t="s">
        <v>264</v>
      </c>
      <c r="D53" s="9" t="s">
        <v>265</v>
      </c>
      <c r="E53" s="9" t="s">
        <v>266</v>
      </c>
      <c r="F53" s="9" t="s">
        <v>267</v>
      </c>
      <c r="G53" s="9">
        <v>1060</v>
      </c>
      <c r="H53" s="9" t="s">
        <v>268</v>
      </c>
      <c r="I53" s="9">
        <v>88.062100000000001</v>
      </c>
      <c r="J53" s="9" t="s">
        <v>57</v>
      </c>
      <c r="K53" s="18">
        <v>0</v>
      </c>
      <c r="L53" s="18">
        <v>0.44400000000000006</v>
      </c>
      <c r="M53" s="18">
        <v>0.77700000000000002</v>
      </c>
      <c r="N53" s="18">
        <v>0</v>
      </c>
      <c r="O53" s="18">
        <v>1.4430000000000003</v>
      </c>
      <c r="P53" s="18">
        <v>0.88800000000000012</v>
      </c>
      <c r="Q53" s="18">
        <v>0</v>
      </c>
      <c r="R53" s="18">
        <v>0</v>
      </c>
      <c r="S53" s="18">
        <v>0</v>
      </c>
      <c r="T53" s="18">
        <v>4.4400000000000004</v>
      </c>
      <c r="U53" s="18">
        <v>1.2210000000000003</v>
      </c>
      <c r="V53" s="18">
        <v>2.3310000000000004</v>
      </c>
      <c r="W53" s="18">
        <v>2.3310000000000004</v>
      </c>
      <c r="X53" s="18">
        <v>2.3310000000000004</v>
      </c>
      <c r="Y53" s="18">
        <v>1.665</v>
      </c>
      <c r="Z53" s="18">
        <v>0.44400000000000006</v>
      </c>
      <c r="AA53" s="18">
        <v>0.66600000000000004</v>
      </c>
      <c r="AB53" s="18">
        <v>3.9960000000000004</v>
      </c>
      <c r="AC53" s="18">
        <v>0.55500000000000005</v>
      </c>
      <c r="AD53" s="18">
        <v>0.55500000000000005</v>
      </c>
      <c r="AE53" s="18">
        <v>0.33300000000000002</v>
      </c>
      <c r="AF53" s="18">
        <v>0.55500000000000005</v>
      </c>
      <c r="AG53" s="18">
        <v>0.55500000000000005</v>
      </c>
      <c r="AH53" s="18">
        <v>0.33300000000000002</v>
      </c>
      <c r="AI53" s="18">
        <v>0.33300000000000002</v>
      </c>
      <c r="AJ53" s="18">
        <v>0.88800000000000012</v>
      </c>
      <c r="AK53" s="18">
        <v>0.33300000000000002</v>
      </c>
      <c r="AL53" s="18">
        <v>1.4430000000000003</v>
      </c>
      <c r="AM53" s="18">
        <v>0</v>
      </c>
      <c r="AN53" s="18">
        <v>0</v>
      </c>
      <c r="AO53" s="18">
        <v>2.3310000000000004</v>
      </c>
      <c r="AP53" s="18">
        <v>0.88800000000000012</v>
      </c>
      <c r="AQ53" s="18">
        <v>1.1100000000000001</v>
      </c>
      <c r="AR53" s="18">
        <v>1.3320000000000001</v>
      </c>
      <c r="AS53" s="18">
        <v>1.3320000000000001</v>
      </c>
      <c r="AT53" s="18">
        <v>2.109</v>
      </c>
      <c r="AU53" s="25">
        <f t="shared" si="3"/>
        <v>37.961999999999996</v>
      </c>
      <c r="AV53" s="26">
        <f t="shared" si="0"/>
        <v>29</v>
      </c>
      <c r="AW53" s="26">
        <f t="shared" si="1"/>
        <v>23</v>
      </c>
      <c r="AX53" s="26">
        <f t="shared" si="2"/>
        <v>14</v>
      </c>
      <c r="AY53" s="9" t="s">
        <v>264</v>
      </c>
      <c r="AZ53" s="6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1"/>
    </row>
    <row r="54" spans="3:93" x14ac:dyDescent="0.2">
      <c r="C54" s="9" t="s">
        <v>269</v>
      </c>
      <c r="D54" s="9" t="s">
        <v>270</v>
      </c>
      <c r="E54" s="9" t="s">
        <v>271</v>
      </c>
      <c r="F54" s="9" t="s">
        <v>272</v>
      </c>
      <c r="G54" s="9">
        <v>10457</v>
      </c>
      <c r="H54" s="9" t="s">
        <v>273</v>
      </c>
      <c r="I54" s="9">
        <v>174.1944</v>
      </c>
      <c r="J54" s="9" t="s">
        <v>57</v>
      </c>
      <c r="K54" s="18">
        <v>37.629000000000005</v>
      </c>
      <c r="L54" s="18">
        <v>31.746000000000006</v>
      </c>
      <c r="M54" s="18">
        <v>5.6610000000000005</v>
      </c>
      <c r="N54" s="18">
        <v>19.98</v>
      </c>
      <c r="O54" s="18">
        <v>51.393000000000001</v>
      </c>
      <c r="P54" s="18">
        <v>24.642000000000003</v>
      </c>
      <c r="Q54" s="18">
        <v>8.4359999999999999</v>
      </c>
      <c r="R54" s="18">
        <v>29.304000000000002</v>
      </c>
      <c r="S54" s="18">
        <v>35.520000000000003</v>
      </c>
      <c r="T54" s="18">
        <v>110.44500000000001</v>
      </c>
      <c r="U54" s="18">
        <v>107.44800000000001</v>
      </c>
      <c r="V54" s="18">
        <v>137.751</v>
      </c>
      <c r="W54" s="18">
        <v>125.31900000000002</v>
      </c>
      <c r="X54" s="18">
        <v>139.971</v>
      </c>
      <c r="Y54" s="18">
        <v>30.858000000000004</v>
      </c>
      <c r="Z54" s="18">
        <v>23.421000000000003</v>
      </c>
      <c r="AA54" s="18">
        <v>49.062000000000005</v>
      </c>
      <c r="AB54" s="18">
        <v>90.687000000000012</v>
      </c>
      <c r="AC54" s="18">
        <v>23.754000000000001</v>
      </c>
      <c r="AD54" s="18">
        <v>18.537000000000003</v>
      </c>
      <c r="AE54" s="18">
        <v>50.838000000000001</v>
      </c>
      <c r="AF54" s="18">
        <v>19.425000000000001</v>
      </c>
      <c r="AG54" s="18">
        <v>31.191000000000006</v>
      </c>
      <c r="AH54" s="18">
        <v>17.316000000000003</v>
      </c>
      <c r="AI54" s="18">
        <v>24.309000000000001</v>
      </c>
      <c r="AJ54" s="18">
        <v>17.427</v>
      </c>
      <c r="AK54" s="18">
        <v>24.975000000000001</v>
      </c>
      <c r="AL54" s="18">
        <v>43.734000000000002</v>
      </c>
      <c r="AM54" s="18">
        <v>43.067999999999998</v>
      </c>
      <c r="AN54" s="18">
        <v>22.533000000000001</v>
      </c>
      <c r="AO54" s="18">
        <v>126.98400000000002</v>
      </c>
      <c r="AP54" s="18">
        <v>10.656000000000001</v>
      </c>
      <c r="AQ54" s="18">
        <v>43.067999999999998</v>
      </c>
      <c r="AR54" s="18">
        <v>60.273000000000003</v>
      </c>
      <c r="AS54" s="18">
        <v>27.084</v>
      </c>
      <c r="AT54" s="18">
        <v>114.441</v>
      </c>
      <c r="AU54" s="25">
        <f t="shared" si="3"/>
        <v>1778.8859999999995</v>
      </c>
      <c r="AV54" s="26">
        <f t="shared" si="0"/>
        <v>36</v>
      </c>
      <c r="AW54" s="26">
        <f t="shared" si="1"/>
        <v>36</v>
      </c>
      <c r="AX54" s="26">
        <f t="shared" si="2"/>
        <v>36</v>
      </c>
      <c r="AY54" s="9" t="s">
        <v>269</v>
      </c>
      <c r="AZ54" s="6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1"/>
    </row>
    <row r="55" spans="3:93" x14ac:dyDescent="0.2">
      <c r="C55" s="9" t="s">
        <v>274</v>
      </c>
      <c r="D55" s="9" t="s">
        <v>275</v>
      </c>
      <c r="E55" s="9" t="s">
        <v>276</v>
      </c>
      <c r="F55" s="9" t="s">
        <v>277</v>
      </c>
      <c r="G55" s="9">
        <v>1110</v>
      </c>
      <c r="H55" s="9" t="s">
        <v>278</v>
      </c>
      <c r="I55" s="9">
        <v>118.08799999999999</v>
      </c>
      <c r="J55" s="9" t="s">
        <v>57</v>
      </c>
      <c r="K55" s="18">
        <v>0.77700000000000002</v>
      </c>
      <c r="L55" s="18">
        <v>1.2210000000000003</v>
      </c>
      <c r="M55" s="18">
        <v>2.2200000000000002</v>
      </c>
      <c r="N55" s="18">
        <v>0.33300000000000002</v>
      </c>
      <c r="O55" s="18">
        <v>4.8840000000000012</v>
      </c>
      <c r="P55" s="18">
        <v>2.4420000000000006</v>
      </c>
      <c r="Q55" s="18">
        <v>0.33300000000000002</v>
      </c>
      <c r="R55" s="18">
        <v>0.11100000000000002</v>
      </c>
      <c r="S55" s="18">
        <v>0.55500000000000005</v>
      </c>
      <c r="T55" s="18">
        <v>9.1020000000000003</v>
      </c>
      <c r="U55" s="18">
        <v>5.6610000000000005</v>
      </c>
      <c r="V55" s="18">
        <v>2.4420000000000006</v>
      </c>
      <c r="W55" s="18">
        <v>5.9940000000000007</v>
      </c>
      <c r="X55" s="18">
        <v>4.4400000000000004</v>
      </c>
      <c r="Y55" s="18">
        <v>2.2200000000000002</v>
      </c>
      <c r="Z55" s="18">
        <v>1.3320000000000001</v>
      </c>
      <c r="AA55" s="18">
        <v>1.3320000000000001</v>
      </c>
      <c r="AB55" s="18">
        <v>7.548</v>
      </c>
      <c r="AC55" s="18">
        <v>0</v>
      </c>
      <c r="AD55" s="18">
        <v>0</v>
      </c>
      <c r="AE55" s="18">
        <v>0.66600000000000004</v>
      </c>
      <c r="AF55" s="18">
        <v>0</v>
      </c>
      <c r="AG55" s="18">
        <v>0.33300000000000002</v>
      </c>
      <c r="AH55" s="18">
        <v>0.22200000000000003</v>
      </c>
      <c r="AI55" s="18">
        <v>1.665</v>
      </c>
      <c r="AJ55" s="18">
        <v>0.44400000000000006</v>
      </c>
      <c r="AK55" s="18">
        <v>0.44400000000000006</v>
      </c>
      <c r="AL55" s="18">
        <v>3.6630000000000003</v>
      </c>
      <c r="AM55" s="18">
        <v>1.554</v>
      </c>
      <c r="AN55" s="18">
        <v>0.33300000000000002</v>
      </c>
      <c r="AO55" s="18">
        <v>7.6590000000000007</v>
      </c>
      <c r="AP55" s="18">
        <v>0.22200000000000003</v>
      </c>
      <c r="AQ55" s="18">
        <v>4.1070000000000002</v>
      </c>
      <c r="AR55" s="18">
        <v>0.55500000000000005</v>
      </c>
      <c r="AS55" s="18">
        <v>0.55500000000000005</v>
      </c>
      <c r="AT55" s="18">
        <v>4.6620000000000008</v>
      </c>
      <c r="AU55" s="25">
        <f t="shared" si="3"/>
        <v>80.03100000000002</v>
      </c>
      <c r="AV55" s="26">
        <f t="shared" si="0"/>
        <v>33</v>
      </c>
      <c r="AW55" s="26">
        <f t="shared" si="1"/>
        <v>24</v>
      </c>
      <c r="AX55" s="26">
        <f t="shared" si="2"/>
        <v>19</v>
      </c>
      <c r="AY55" s="9" t="s">
        <v>274</v>
      </c>
      <c r="AZ55" s="6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1"/>
    </row>
    <row r="56" spans="3:93" x14ac:dyDescent="0.2">
      <c r="C56" s="9" t="s">
        <v>279</v>
      </c>
      <c r="D56" s="9" t="s">
        <v>280</v>
      </c>
      <c r="E56" s="9" t="s">
        <v>281</v>
      </c>
      <c r="F56" s="9" t="s">
        <v>282</v>
      </c>
      <c r="G56" s="9">
        <v>5988</v>
      </c>
      <c r="H56" s="9" t="s">
        <v>223</v>
      </c>
      <c r="I56" s="9">
        <v>342.29649999999998</v>
      </c>
      <c r="J56" s="9" t="s">
        <v>57</v>
      </c>
      <c r="K56" s="18">
        <v>0.99900000000000011</v>
      </c>
      <c r="L56" s="18">
        <v>1.3320000000000001</v>
      </c>
      <c r="M56" s="18">
        <v>1.3320000000000001</v>
      </c>
      <c r="N56" s="18">
        <v>0.99900000000000011</v>
      </c>
      <c r="O56" s="18">
        <v>0.99900000000000011</v>
      </c>
      <c r="P56" s="18">
        <v>2.2200000000000002</v>
      </c>
      <c r="Q56" s="18">
        <v>0.88800000000000012</v>
      </c>
      <c r="R56" s="18">
        <v>0.88800000000000012</v>
      </c>
      <c r="S56" s="18">
        <v>0.88800000000000012</v>
      </c>
      <c r="T56" s="18">
        <v>2.5529999999999999</v>
      </c>
      <c r="U56" s="18">
        <v>0.88800000000000012</v>
      </c>
      <c r="V56" s="18">
        <v>1.4430000000000003</v>
      </c>
      <c r="W56" s="18">
        <v>5.1059999999999999</v>
      </c>
      <c r="X56" s="18">
        <v>2.109</v>
      </c>
      <c r="Y56" s="18">
        <v>1.665</v>
      </c>
      <c r="Z56" s="18">
        <v>4.3290000000000006</v>
      </c>
      <c r="AA56" s="18">
        <v>0</v>
      </c>
      <c r="AB56" s="18">
        <v>5.2170000000000005</v>
      </c>
      <c r="AC56" s="18">
        <v>0.44400000000000006</v>
      </c>
      <c r="AD56" s="18">
        <v>0</v>
      </c>
      <c r="AE56" s="18">
        <v>0.99900000000000011</v>
      </c>
      <c r="AF56" s="18">
        <v>4.6620000000000008</v>
      </c>
      <c r="AG56" s="18">
        <v>0</v>
      </c>
      <c r="AH56" s="18">
        <v>1.1100000000000001</v>
      </c>
      <c r="AI56" s="18">
        <v>1.1100000000000001</v>
      </c>
      <c r="AJ56" s="18">
        <v>1.3320000000000001</v>
      </c>
      <c r="AK56" s="18">
        <v>1.3320000000000001</v>
      </c>
      <c r="AL56" s="18">
        <v>0</v>
      </c>
      <c r="AM56" s="18">
        <v>1.2210000000000003</v>
      </c>
      <c r="AN56" s="18">
        <v>1.4430000000000003</v>
      </c>
      <c r="AO56" s="18">
        <v>2.2200000000000002</v>
      </c>
      <c r="AP56" s="18">
        <v>0</v>
      </c>
      <c r="AQ56" s="18">
        <v>2.2200000000000002</v>
      </c>
      <c r="AR56" s="18">
        <v>0</v>
      </c>
      <c r="AS56" s="18">
        <v>0</v>
      </c>
      <c r="AT56" s="18">
        <v>0</v>
      </c>
      <c r="AU56" s="25">
        <f t="shared" si="3"/>
        <v>51.948000000000008</v>
      </c>
      <c r="AV56" s="26">
        <f t="shared" si="0"/>
        <v>28</v>
      </c>
      <c r="AW56" s="26">
        <f t="shared" si="1"/>
        <v>27</v>
      </c>
      <c r="AX56" s="26">
        <f t="shared" si="2"/>
        <v>23</v>
      </c>
      <c r="AY56" s="9" t="s">
        <v>279</v>
      </c>
      <c r="AZ56" s="6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1"/>
    </row>
    <row r="57" spans="3:93" x14ac:dyDescent="0.2">
      <c r="C57" s="9" t="s">
        <v>283</v>
      </c>
      <c r="D57" s="9" t="s">
        <v>284</v>
      </c>
      <c r="E57" s="9" t="s">
        <v>285</v>
      </c>
      <c r="F57" s="9" t="s">
        <v>286</v>
      </c>
      <c r="G57" s="9">
        <v>6288</v>
      </c>
      <c r="H57" s="9" t="s">
        <v>287</v>
      </c>
      <c r="I57" s="9">
        <v>119.11920000000001</v>
      </c>
      <c r="J57" s="9" t="s">
        <v>57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21.201000000000004</v>
      </c>
      <c r="U57" s="18">
        <v>8.6580000000000013</v>
      </c>
      <c r="V57" s="18">
        <v>16.317</v>
      </c>
      <c r="W57" s="18">
        <v>13.209000000000001</v>
      </c>
      <c r="X57" s="18">
        <v>13.209000000000001</v>
      </c>
      <c r="Y57" s="18">
        <v>10.323000000000002</v>
      </c>
      <c r="Z57" s="18">
        <v>8.7690000000000019</v>
      </c>
      <c r="AA57" s="18">
        <v>5.1059999999999999</v>
      </c>
      <c r="AB57" s="18">
        <v>31.191000000000006</v>
      </c>
      <c r="AC57" s="18">
        <v>0</v>
      </c>
      <c r="AD57" s="18">
        <v>0.55500000000000005</v>
      </c>
      <c r="AE57" s="18">
        <v>0.55500000000000005</v>
      </c>
      <c r="AF57" s="18">
        <v>0</v>
      </c>
      <c r="AG57" s="18">
        <v>0.55500000000000005</v>
      </c>
      <c r="AH57" s="18">
        <v>0.55500000000000005</v>
      </c>
      <c r="AI57" s="18">
        <v>0</v>
      </c>
      <c r="AJ57" s="18">
        <v>1.3320000000000001</v>
      </c>
      <c r="AK57" s="18">
        <v>0</v>
      </c>
      <c r="AL57" s="18">
        <v>12.432</v>
      </c>
      <c r="AM57" s="18">
        <v>4.218</v>
      </c>
      <c r="AN57" s="18">
        <v>2.7750000000000004</v>
      </c>
      <c r="AO57" s="18">
        <v>27.417000000000002</v>
      </c>
      <c r="AP57" s="18">
        <v>5.7720000000000011</v>
      </c>
      <c r="AQ57" s="18">
        <v>14.208000000000002</v>
      </c>
      <c r="AR57" s="18">
        <v>6.66</v>
      </c>
      <c r="AS57" s="18">
        <v>10.545000000000002</v>
      </c>
      <c r="AT57" s="18">
        <v>9.5460000000000012</v>
      </c>
      <c r="AU57" s="25">
        <f t="shared" si="3"/>
        <v>225.108</v>
      </c>
      <c r="AV57" s="26">
        <f t="shared" si="0"/>
        <v>23</v>
      </c>
      <c r="AW57" s="26">
        <f t="shared" si="1"/>
        <v>23</v>
      </c>
      <c r="AX57" s="26">
        <f t="shared" si="2"/>
        <v>19</v>
      </c>
      <c r="AY57" s="9" t="s">
        <v>283</v>
      </c>
      <c r="AZ57" s="6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1"/>
    </row>
    <row r="58" spans="3:93" x14ac:dyDescent="0.2">
      <c r="C58" s="9" t="s">
        <v>288</v>
      </c>
      <c r="D58" s="9" t="s">
        <v>289</v>
      </c>
      <c r="E58" s="9" t="s">
        <v>290</v>
      </c>
      <c r="F58" s="9" t="s">
        <v>291</v>
      </c>
      <c r="G58" s="9">
        <v>5789</v>
      </c>
      <c r="H58" s="9" t="s">
        <v>292</v>
      </c>
      <c r="I58" s="9">
        <v>242.2286</v>
      </c>
      <c r="J58" s="9" t="s">
        <v>57</v>
      </c>
      <c r="K58" s="18">
        <v>1.3320000000000001</v>
      </c>
      <c r="L58" s="18">
        <v>0.66600000000000004</v>
      </c>
      <c r="M58" s="18">
        <v>0.88800000000000012</v>
      </c>
      <c r="N58" s="18">
        <v>0.55500000000000005</v>
      </c>
      <c r="O58" s="18">
        <v>7.104000000000001</v>
      </c>
      <c r="P58" s="18">
        <v>2.7750000000000004</v>
      </c>
      <c r="Q58" s="18">
        <v>0</v>
      </c>
      <c r="R58" s="18">
        <v>0.33300000000000002</v>
      </c>
      <c r="S58" s="18">
        <v>0</v>
      </c>
      <c r="T58" s="18">
        <v>13.542</v>
      </c>
      <c r="U58" s="18">
        <v>4.1070000000000002</v>
      </c>
      <c r="V58" s="18">
        <v>8.7690000000000019</v>
      </c>
      <c r="W58" s="18">
        <v>9.99</v>
      </c>
      <c r="X58" s="18">
        <v>9.3240000000000016</v>
      </c>
      <c r="Y58" s="18">
        <v>5.7720000000000011</v>
      </c>
      <c r="Z58" s="18">
        <v>2.5529999999999999</v>
      </c>
      <c r="AA58" s="18">
        <v>2.9970000000000003</v>
      </c>
      <c r="AB58" s="18">
        <v>15.207000000000001</v>
      </c>
      <c r="AC58" s="18">
        <v>0</v>
      </c>
      <c r="AD58" s="18">
        <v>0.33300000000000002</v>
      </c>
      <c r="AE58" s="18">
        <v>1.2210000000000003</v>
      </c>
      <c r="AF58" s="18">
        <v>0</v>
      </c>
      <c r="AG58" s="18">
        <v>0</v>
      </c>
      <c r="AH58" s="18">
        <v>0</v>
      </c>
      <c r="AI58" s="18">
        <v>1.2210000000000003</v>
      </c>
      <c r="AJ58" s="18">
        <v>0.55500000000000005</v>
      </c>
      <c r="AK58" s="18">
        <v>0</v>
      </c>
      <c r="AL58" s="18">
        <v>6.3270000000000008</v>
      </c>
      <c r="AM58" s="18">
        <v>1.887</v>
      </c>
      <c r="AN58" s="18">
        <v>0.99900000000000011</v>
      </c>
      <c r="AO58" s="18">
        <v>11.766</v>
      </c>
      <c r="AP58" s="18">
        <v>1.665</v>
      </c>
      <c r="AQ58" s="18">
        <v>5.4390000000000009</v>
      </c>
      <c r="AR58" s="18">
        <v>1.1100000000000001</v>
      </c>
      <c r="AS58" s="18">
        <v>3.4410000000000003</v>
      </c>
      <c r="AT58" s="18">
        <v>4.1070000000000002</v>
      </c>
      <c r="AU58" s="25">
        <f t="shared" si="3"/>
        <v>125.98500000000004</v>
      </c>
      <c r="AV58" s="26">
        <f t="shared" si="0"/>
        <v>29</v>
      </c>
      <c r="AW58" s="26">
        <f t="shared" si="1"/>
        <v>27</v>
      </c>
      <c r="AX58" s="26">
        <f t="shared" si="2"/>
        <v>23</v>
      </c>
      <c r="AY58" s="9" t="s">
        <v>288</v>
      </c>
      <c r="AZ58" s="6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1"/>
    </row>
    <row r="59" spans="3:93" x14ac:dyDescent="0.2">
      <c r="C59" s="9" t="s">
        <v>293</v>
      </c>
      <c r="D59" s="9" t="s">
        <v>294</v>
      </c>
      <c r="E59" s="9" t="s">
        <v>295</v>
      </c>
      <c r="F59" s="9" t="s">
        <v>296</v>
      </c>
      <c r="G59" s="9">
        <v>7427</v>
      </c>
      <c r="H59" s="9" t="s">
        <v>223</v>
      </c>
      <c r="I59" s="9">
        <v>342.29649999999998</v>
      </c>
      <c r="J59" s="9" t="s">
        <v>57</v>
      </c>
      <c r="K59" s="18">
        <v>1.3320000000000001</v>
      </c>
      <c r="L59" s="18">
        <v>6.1050000000000004</v>
      </c>
      <c r="M59" s="18">
        <v>9.1020000000000003</v>
      </c>
      <c r="N59" s="18">
        <v>14.097000000000001</v>
      </c>
      <c r="O59" s="18">
        <v>3.33</v>
      </c>
      <c r="P59" s="18">
        <v>3.33</v>
      </c>
      <c r="Q59" s="18">
        <v>1.554</v>
      </c>
      <c r="R59" s="18">
        <v>4.218</v>
      </c>
      <c r="S59" s="18">
        <v>5.9940000000000007</v>
      </c>
      <c r="T59" s="18">
        <v>0</v>
      </c>
      <c r="U59" s="18">
        <v>0</v>
      </c>
      <c r="V59" s="18">
        <v>2.9970000000000003</v>
      </c>
      <c r="W59" s="18">
        <v>4.8840000000000012</v>
      </c>
      <c r="X59" s="18">
        <v>3.4410000000000003</v>
      </c>
      <c r="Y59" s="18">
        <v>2.4420000000000006</v>
      </c>
      <c r="Z59" s="18">
        <v>4.8840000000000012</v>
      </c>
      <c r="AA59" s="18">
        <v>0.99900000000000011</v>
      </c>
      <c r="AB59" s="18">
        <v>15.651000000000002</v>
      </c>
      <c r="AC59" s="18">
        <v>2.3310000000000004</v>
      </c>
      <c r="AD59" s="18">
        <v>0.66600000000000004</v>
      </c>
      <c r="AE59" s="18">
        <v>2.5529999999999999</v>
      </c>
      <c r="AF59" s="18">
        <v>49.506000000000007</v>
      </c>
      <c r="AG59" s="18">
        <v>2.7750000000000004</v>
      </c>
      <c r="AH59" s="18">
        <v>11.322000000000001</v>
      </c>
      <c r="AI59" s="18">
        <v>1.2210000000000003</v>
      </c>
      <c r="AJ59" s="18">
        <v>1.2210000000000003</v>
      </c>
      <c r="AK59" s="18">
        <v>1.9980000000000002</v>
      </c>
      <c r="AL59" s="18">
        <v>2.2200000000000002</v>
      </c>
      <c r="AM59" s="18">
        <v>2.2200000000000002</v>
      </c>
      <c r="AN59" s="18">
        <v>1.665</v>
      </c>
      <c r="AO59" s="18">
        <v>5.6610000000000005</v>
      </c>
      <c r="AP59" s="18">
        <v>2.4420000000000006</v>
      </c>
      <c r="AQ59" s="18">
        <v>1.554</v>
      </c>
      <c r="AR59" s="18">
        <v>3.33</v>
      </c>
      <c r="AS59" s="18">
        <v>2.3310000000000004</v>
      </c>
      <c r="AT59" s="18">
        <v>7.104000000000001</v>
      </c>
      <c r="AU59" s="25">
        <f t="shared" si="3"/>
        <v>186.48000000000002</v>
      </c>
      <c r="AV59" s="26">
        <f t="shared" si="0"/>
        <v>34</v>
      </c>
      <c r="AW59" s="26">
        <f t="shared" si="1"/>
        <v>34</v>
      </c>
      <c r="AX59" s="26">
        <f t="shared" si="2"/>
        <v>33</v>
      </c>
      <c r="AY59" s="9" t="s">
        <v>293</v>
      </c>
      <c r="AZ59" s="6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1"/>
    </row>
    <row r="60" spans="3:93" x14ac:dyDescent="0.2">
      <c r="C60" s="9" t="s">
        <v>297</v>
      </c>
      <c r="D60" s="9" t="s">
        <v>298</v>
      </c>
      <c r="E60" s="9" t="s">
        <v>299</v>
      </c>
      <c r="F60" s="9" t="s">
        <v>300</v>
      </c>
      <c r="G60" s="9">
        <v>6057</v>
      </c>
      <c r="H60" s="9" t="s">
        <v>301</v>
      </c>
      <c r="I60" s="9">
        <v>181.1885</v>
      </c>
      <c r="J60" s="9" t="s">
        <v>57</v>
      </c>
      <c r="K60" s="18">
        <v>0.99900000000000011</v>
      </c>
      <c r="L60" s="18">
        <v>0.55500000000000005</v>
      </c>
      <c r="M60" s="18">
        <v>0</v>
      </c>
      <c r="N60" s="18">
        <v>0.88800000000000012</v>
      </c>
      <c r="O60" s="18">
        <v>1.1100000000000001</v>
      </c>
      <c r="P60" s="18">
        <v>0</v>
      </c>
      <c r="Q60" s="18">
        <v>0.88800000000000012</v>
      </c>
      <c r="R60" s="18">
        <v>0.33300000000000002</v>
      </c>
      <c r="S60" s="18">
        <v>0.33300000000000002</v>
      </c>
      <c r="T60" s="18">
        <v>0.99900000000000011</v>
      </c>
      <c r="U60" s="18">
        <v>0.77700000000000002</v>
      </c>
      <c r="V60" s="18">
        <v>0.77700000000000002</v>
      </c>
      <c r="W60" s="18">
        <v>0.77700000000000002</v>
      </c>
      <c r="X60" s="18">
        <v>1.2210000000000003</v>
      </c>
      <c r="Y60" s="18">
        <v>0.77700000000000002</v>
      </c>
      <c r="Z60" s="18">
        <v>1.2210000000000003</v>
      </c>
      <c r="AA60" s="18">
        <v>1.4430000000000003</v>
      </c>
      <c r="AB60" s="18">
        <v>1.7760000000000002</v>
      </c>
      <c r="AC60" s="18">
        <v>0.22200000000000003</v>
      </c>
      <c r="AD60" s="18">
        <v>0.22200000000000003</v>
      </c>
      <c r="AE60" s="18">
        <v>0.22200000000000003</v>
      </c>
      <c r="AF60" s="18">
        <v>0.66600000000000004</v>
      </c>
      <c r="AG60" s="18">
        <v>0.22200000000000003</v>
      </c>
      <c r="AH60" s="18">
        <v>0.55500000000000005</v>
      </c>
      <c r="AI60" s="18">
        <v>0.33300000000000002</v>
      </c>
      <c r="AJ60" s="18">
        <v>0.66600000000000004</v>
      </c>
      <c r="AK60" s="18">
        <v>0.66600000000000004</v>
      </c>
      <c r="AL60" s="18">
        <v>1.665</v>
      </c>
      <c r="AM60" s="18">
        <v>0.88800000000000012</v>
      </c>
      <c r="AN60" s="18">
        <v>0.88800000000000012</v>
      </c>
      <c r="AO60" s="18">
        <v>4.3290000000000006</v>
      </c>
      <c r="AP60" s="18">
        <v>0.77700000000000002</v>
      </c>
      <c r="AQ60" s="18">
        <v>1.887</v>
      </c>
      <c r="AR60" s="18">
        <v>1.554</v>
      </c>
      <c r="AS60" s="18">
        <v>4.5510000000000002</v>
      </c>
      <c r="AT60" s="18">
        <v>0.77700000000000002</v>
      </c>
      <c r="AU60" s="25">
        <f t="shared" si="3"/>
        <v>35.963999999999999</v>
      </c>
      <c r="AV60" s="26">
        <f t="shared" si="0"/>
        <v>34</v>
      </c>
      <c r="AW60" s="26">
        <f t="shared" si="1"/>
        <v>27</v>
      </c>
      <c r="AX60" s="26">
        <f t="shared" si="2"/>
        <v>12</v>
      </c>
      <c r="AY60" s="9" t="s">
        <v>297</v>
      </c>
      <c r="AZ60" s="6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1"/>
    </row>
    <row r="61" spans="3:93" x14ac:dyDescent="0.2">
      <c r="C61" s="9" t="s">
        <v>302</v>
      </c>
      <c r="D61" s="9" t="s">
        <v>303</v>
      </c>
      <c r="E61" s="9" t="s">
        <v>304</v>
      </c>
      <c r="F61" s="9" t="s">
        <v>305</v>
      </c>
      <c r="G61" s="9">
        <v>1174</v>
      </c>
      <c r="H61" s="9" t="s">
        <v>306</v>
      </c>
      <c r="I61" s="9">
        <v>112.0868</v>
      </c>
      <c r="J61" s="9" t="s">
        <v>57</v>
      </c>
      <c r="K61" s="18">
        <v>1.3320000000000001</v>
      </c>
      <c r="L61" s="18">
        <v>0.22200000000000003</v>
      </c>
      <c r="M61" s="18">
        <v>0</v>
      </c>
      <c r="N61" s="18">
        <v>0.44400000000000006</v>
      </c>
      <c r="O61" s="18">
        <v>6.4380000000000006</v>
      </c>
      <c r="P61" s="18">
        <v>2.3310000000000004</v>
      </c>
      <c r="Q61" s="18">
        <v>0.55500000000000005</v>
      </c>
      <c r="R61" s="18">
        <v>0.55500000000000005</v>
      </c>
      <c r="S61" s="18">
        <v>0</v>
      </c>
      <c r="T61" s="18">
        <v>15.540000000000001</v>
      </c>
      <c r="U61" s="18">
        <v>5.5500000000000007</v>
      </c>
      <c r="V61" s="18">
        <v>9.1020000000000003</v>
      </c>
      <c r="W61" s="18">
        <v>4.8840000000000012</v>
      </c>
      <c r="X61" s="18">
        <v>9.1020000000000003</v>
      </c>
      <c r="Y61" s="18">
        <v>5.5500000000000007</v>
      </c>
      <c r="Z61" s="18">
        <v>1.4430000000000003</v>
      </c>
      <c r="AA61" s="18">
        <v>0.88800000000000012</v>
      </c>
      <c r="AB61" s="18">
        <v>13.653000000000002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0.33300000000000002</v>
      </c>
      <c r="AJ61" s="18">
        <v>0</v>
      </c>
      <c r="AK61" s="18">
        <v>0</v>
      </c>
      <c r="AL61" s="18">
        <v>4.8840000000000012</v>
      </c>
      <c r="AM61" s="18">
        <v>0.66600000000000004</v>
      </c>
      <c r="AN61" s="18">
        <v>0</v>
      </c>
      <c r="AO61" s="18">
        <v>18.093000000000004</v>
      </c>
      <c r="AP61" s="18">
        <v>0</v>
      </c>
      <c r="AQ61" s="18">
        <v>4.7730000000000006</v>
      </c>
      <c r="AR61" s="18">
        <v>0.66600000000000004</v>
      </c>
      <c r="AS61" s="18">
        <v>2.6640000000000001</v>
      </c>
      <c r="AT61" s="18">
        <v>2.9970000000000003</v>
      </c>
      <c r="AU61" s="25">
        <f t="shared" si="3"/>
        <v>112.66499999999999</v>
      </c>
      <c r="AV61" s="26">
        <f t="shared" si="0"/>
        <v>24</v>
      </c>
      <c r="AW61" s="26">
        <f t="shared" si="1"/>
        <v>21</v>
      </c>
      <c r="AX61" s="26">
        <f t="shared" si="2"/>
        <v>16</v>
      </c>
      <c r="AY61" s="9" t="s">
        <v>302</v>
      </c>
      <c r="AZ61" s="6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1"/>
    </row>
    <row r="62" spans="3:93" x14ac:dyDescent="0.2">
      <c r="C62" s="9" t="s">
        <v>307</v>
      </c>
      <c r="D62" s="9" t="s">
        <v>308</v>
      </c>
      <c r="E62" s="9" t="s">
        <v>309</v>
      </c>
      <c r="F62" s="9" t="s">
        <v>310</v>
      </c>
      <c r="G62" s="9">
        <v>6029</v>
      </c>
      <c r="H62" s="9" t="s">
        <v>311</v>
      </c>
      <c r="I62" s="9">
        <v>244.20140000000001</v>
      </c>
      <c r="J62" s="9" t="s">
        <v>57</v>
      </c>
      <c r="K62" s="18">
        <v>2.3310000000000004</v>
      </c>
      <c r="L62" s="18">
        <v>1.3320000000000001</v>
      </c>
      <c r="M62" s="18">
        <v>0.77700000000000002</v>
      </c>
      <c r="N62" s="18">
        <v>2.2200000000000002</v>
      </c>
      <c r="O62" s="18">
        <v>1.665</v>
      </c>
      <c r="P62" s="18">
        <v>5.1059999999999999</v>
      </c>
      <c r="Q62" s="18">
        <v>0.77700000000000002</v>
      </c>
      <c r="R62" s="18">
        <v>0.55500000000000005</v>
      </c>
      <c r="S62" s="18">
        <v>0.66600000000000004</v>
      </c>
      <c r="T62" s="18">
        <v>1.3320000000000001</v>
      </c>
      <c r="U62" s="18">
        <v>1.887</v>
      </c>
      <c r="V62" s="18">
        <v>4.4400000000000004</v>
      </c>
      <c r="W62" s="18">
        <v>4.5510000000000002</v>
      </c>
      <c r="X62" s="18">
        <v>2.109</v>
      </c>
      <c r="Y62" s="18">
        <v>5.4390000000000009</v>
      </c>
      <c r="Z62" s="18">
        <v>4.5510000000000002</v>
      </c>
      <c r="AA62" s="18">
        <v>2.9970000000000003</v>
      </c>
      <c r="AB62" s="18">
        <v>6.1050000000000004</v>
      </c>
      <c r="AC62" s="18">
        <v>0.66600000000000004</v>
      </c>
      <c r="AD62" s="18">
        <v>0.77700000000000002</v>
      </c>
      <c r="AE62" s="18">
        <v>1.7760000000000002</v>
      </c>
      <c r="AF62" s="18">
        <v>1.1100000000000001</v>
      </c>
      <c r="AG62" s="18">
        <v>0.77700000000000002</v>
      </c>
      <c r="AH62" s="18">
        <v>1.2210000000000003</v>
      </c>
      <c r="AI62" s="18">
        <v>1.1100000000000001</v>
      </c>
      <c r="AJ62" s="18">
        <v>1.887</v>
      </c>
      <c r="AK62" s="18">
        <v>1.2210000000000003</v>
      </c>
      <c r="AL62" s="18">
        <v>4.7730000000000006</v>
      </c>
      <c r="AM62" s="18">
        <v>1.7760000000000002</v>
      </c>
      <c r="AN62" s="18">
        <v>1.7760000000000002</v>
      </c>
      <c r="AO62" s="18">
        <v>0</v>
      </c>
      <c r="AP62" s="18">
        <v>1.554</v>
      </c>
      <c r="AQ62" s="18">
        <v>3.6630000000000003</v>
      </c>
      <c r="AR62" s="18">
        <v>3.9960000000000004</v>
      </c>
      <c r="AS62" s="18">
        <v>3.9960000000000004</v>
      </c>
      <c r="AT62" s="18">
        <v>5.7720000000000011</v>
      </c>
      <c r="AU62" s="25">
        <f t="shared" si="3"/>
        <v>86.691000000000003</v>
      </c>
      <c r="AV62" s="26">
        <f t="shared" si="0"/>
        <v>35</v>
      </c>
      <c r="AW62" s="26">
        <f t="shared" si="1"/>
        <v>35</v>
      </c>
      <c r="AX62" s="26">
        <f t="shared" si="2"/>
        <v>28</v>
      </c>
      <c r="AY62" s="9" t="s">
        <v>307</v>
      </c>
      <c r="AZ62" s="6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1"/>
    </row>
    <row r="63" spans="3:93" x14ac:dyDescent="0.2">
      <c r="C63" s="9" t="s">
        <v>312</v>
      </c>
      <c r="D63" s="9" t="s">
        <v>313</v>
      </c>
      <c r="E63" s="9" t="s">
        <v>314</v>
      </c>
      <c r="F63" s="9" t="s">
        <v>315</v>
      </c>
      <c r="G63" s="9">
        <v>7991</v>
      </c>
      <c r="H63" s="9" t="s">
        <v>199</v>
      </c>
      <c r="I63" s="9">
        <v>102.1317</v>
      </c>
      <c r="J63" s="9" t="s">
        <v>57</v>
      </c>
      <c r="K63" s="18">
        <v>7.9920000000000009</v>
      </c>
      <c r="L63" s="18">
        <v>6.1050000000000004</v>
      </c>
      <c r="M63" s="18">
        <v>2.8860000000000006</v>
      </c>
      <c r="N63" s="18">
        <v>6.8820000000000006</v>
      </c>
      <c r="O63" s="18">
        <v>4.1070000000000002</v>
      </c>
      <c r="P63" s="18">
        <v>3.774</v>
      </c>
      <c r="Q63" s="18">
        <v>3.5520000000000005</v>
      </c>
      <c r="R63" s="18">
        <v>2.2200000000000002</v>
      </c>
      <c r="S63" s="18">
        <v>1.9980000000000002</v>
      </c>
      <c r="T63" s="18">
        <v>24.753000000000004</v>
      </c>
      <c r="U63" s="18">
        <v>18.315000000000001</v>
      </c>
      <c r="V63" s="18">
        <v>14.430000000000001</v>
      </c>
      <c r="W63" s="18">
        <v>30.081000000000003</v>
      </c>
      <c r="X63" s="18">
        <v>21.867000000000001</v>
      </c>
      <c r="Y63" s="18">
        <v>6.9930000000000003</v>
      </c>
      <c r="Z63" s="18">
        <v>10.766999999999999</v>
      </c>
      <c r="AA63" s="18">
        <v>2.6640000000000001</v>
      </c>
      <c r="AB63" s="18">
        <v>8.3250000000000011</v>
      </c>
      <c r="AC63" s="18">
        <v>2.6640000000000001</v>
      </c>
      <c r="AD63" s="18">
        <v>1.1100000000000001</v>
      </c>
      <c r="AE63" s="18">
        <v>1.665</v>
      </c>
      <c r="AF63" s="18">
        <v>2.5529999999999999</v>
      </c>
      <c r="AG63" s="18">
        <v>0.66600000000000004</v>
      </c>
      <c r="AH63" s="18">
        <v>0.66600000000000004</v>
      </c>
      <c r="AI63" s="18">
        <v>1.1100000000000001</v>
      </c>
      <c r="AJ63" s="18">
        <v>1.1100000000000001</v>
      </c>
      <c r="AK63" s="18">
        <v>0</v>
      </c>
      <c r="AL63" s="18">
        <v>8.9909999999999997</v>
      </c>
      <c r="AM63" s="18">
        <v>1.9980000000000002</v>
      </c>
      <c r="AN63" s="18">
        <v>1.9980000000000002</v>
      </c>
      <c r="AO63" s="18">
        <v>19.869</v>
      </c>
      <c r="AP63" s="18">
        <v>0</v>
      </c>
      <c r="AQ63" s="18">
        <v>0</v>
      </c>
      <c r="AR63" s="18">
        <v>6.9930000000000003</v>
      </c>
      <c r="AS63" s="18">
        <v>5.6610000000000005</v>
      </c>
      <c r="AT63" s="18">
        <v>5.6610000000000005</v>
      </c>
      <c r="AU63" s="25">
        <f t="shared" si="3"/>
        <v>240.42599999999996</v>
      </c>
      <c r="AV63" s="26">
        <f t="shared" si="0"/>
        <v>33</v>
      </c>
      <c r="AW63" s="26">
        <f t="shared" si="1"/>
        <v>33</v>
      </c>
      <c r="AX63" s="26">
        <f t="shared" si="2"/>
        <v>31</v>
      </c>
      <c r="AY63" s="9" t="s">
        <v>312</v>
      </c>
      <c r="AZ63" s="6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1"/>
    </row>
    <row r="64" spans="3:93" x14ac:dyDescent="0.2">
      <c r="C64" s="9" t="s">
        <v>316</v>
      </c>
      <c r="D64" s="9" t="s">
        <v>317</v>
      </c>
      <c r="E64" s="9" t="s">
        <v>318</v>
      </c>
      <c r="F64" s="9" t="s">
        <v>319</v>
      </c>
      <c r="G64" s="9">
        <v>6287</v>
      </c>
      <c r="H64" s="9" t="s">
        <v>110</v>
      </c>
      <c r="I64" s="9">
        <v>117.1463</v>
      </c>
      <c r="J64" s="9" t="s">
        <v>57</v>
      </c>
      <c r="K64" s="18">
        <v>10.878000000000002</v>
      </c>
      <c r="L64" s="18">
        <v>3.4410000000000003</v>
      </c>
      <c r="M64" s="18">
        <v>2.3310000000000004</v>
      </c>
      <c r="N64" s="18">
        <v>4.9950000000000001</v>
      </c>
      <c r="O64" s="18">
        <v>21.423000000000002</v>
      </c>
      <c r="P64" s="18">
        <v>16.761000000000003</v>
      </c>
      <c r="Q64" s="18">
        <v>3.4410000000000003</v>
      </c>
      <c r="R64" s="18">
        <v>1.1100000000000001</v>
      </c>
      <c r="S64" s="18">
        <v>0.99900000000000011</v>
      </c>
      <c r="T64" s="18">
        <v>37.74</v>
      </c>
      <c r="U64" s="18">
        <v>14.985000000000001</v>
      </c>
      <c r="V64" s="18">
        <v>29.748000000000005</v>
      </c>
      <c r="W64" s="18">
        <v>23.754000000000001</v>
      </c>
      <c r="X64" s="18">
        <v>32.856000000000002</v>
      </c>
      <c r="Y64" s="18">
        <v>17.316000000000003</v>
      </c>
      <c r="Z64" s="18">
        <v>10.545000000000002</v>
      </c>
      <c r="AA64" s="18">
        <v>9.8790000000000013</v>
      </c>
      <c r="AB64" s="18">
        <v>51.504000000000005</v>
      </c>
      <c r="AC64" s="18">
        <v>0.88800000000000012</v>
      </c>
      <c r="AD64" s="18">
        <v>1.887</v>
      </c>
      <c r="AE64" s="18">
        <v>3.5520000000000005</v>
      </c>
      <c r="AF64" s="18">
        <v>1.9980000000000002</v>
      </c>
      <c r="AG64" s="18">
        <v>1.7760000000000002</v>
      </c>
      <c r="AH64" s="18">
        <v>2.3310000000000004</v>
      </c>
      <c r="AI64" s="18">
        <v>1.4430000000000003</v>
      </c>
      <c r="AJ64" s="18">
        <v>4.5510000000000002</v>
      </c>
      <c r="AK64" s="18">
        <v>4.218</v>
      </c>
      <c r="AL64" s="18">
        <v>20.202000000000002</v>
      </c>
      <c r="AM64" s="18">
        <v>6.1050000000000004</v>
      </c>
      <c r="AN64" s="18">
        <v>4.7730000000000006</v>
      </c>
      <c r="AO64" s="18">
        <v>48.173999999999999</v>
      </c>
      <c r="AP64" s="18">
        <v>8.3250000000000011</v>
      </c>
      <c r="AQ64" s="18">
        <v>18.093000000000004</v>
      </c>
      <c r="AR64" s="18">
        <v>12.21</v>
      </c>
      <c r="AS64" s="18">
        <v>22.533000000000001</v>
      </c>
      <c r="AT64" s="18">
        <v>26.307000000000002</v>
      </c>
      <c r="AU64" s="25">
        <f t="shared" si="3"/>
        <v>483.072</v>
      </c>
      <c r="AV64" s="26">
        <f t="shared" si="0"/>
        <v>36</v>
      </c>
      <c r="AW64" s="26">
        <f t="shared" si="1"/>
        <v>36</v>
      </c>
      <c r="AX64" s="26">
        <f t="shared" si="2"/>
        <v>35</v>
      </c>
      <c r="AY64" s="9" t="s">
        <v>316</v>
      </c>
      <c r="AZ64" s="6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1"/>
    </row>
    <row r="65" spans="1:93" x14ac:dyDescent="0.2">
      <c r="C65" s="9" t="s">
        <v>320</v>
      </c>
      <c r="D65" s="9" t="s">
        <v>321</v>
      </c>
      <c r="E65" s="9" t="s">
        <v>322</v>
      </c>
      <c r="F65" s="9" t="s">
        <v>323</v>
      </c>
      <c r="G65" s="9">
        <v>892</v>
      </c>
      <c r="H65" s="9" t="s">
        <v>147</v>
      </c>
      <c r="I65" s="9">
        <v>180.1559</v>
      </c>
      <c r="J65" s="9" t="s">
        <v>57</v>
      </c>
      <c r="K65" s="18">
        <v>5.1059999999999999</v>
      </c>
      <c r="L65" s="18">
        <v>5.1059999999999999</v>
      </c>
      <c r="M65" s="18">
        <v>5.1059999999999999</v>
      </c>
      <c r="N65" s="18">
        <v>3.9960000000000004</v>
      </c>
      <c r="O65" s="18">
        <v>2.7750000000000004</v>
      </c>
      <c r="P65" s="18">
        <v>8.8800000000000008</v>
      </c>
      <c r="Q65" s="18">
        <v>3.9960000000000004</v>
      </c>
      <c r="R65" s="18">
        <v>1.2210000000000003</v>
      </c>
      <c r="S65" s="18">
        <v>1.2210000000000003</v>
      </c>
      <c r="T65" s="18">
        <v>11.766</v>
      </c>
      <c r="U65" s="18">
        <v>2.5529999999999999</v>
      </c>
      <c r="V65" s="18">
        <v>2.5529999999999999</v>
      </c>
      <c r="W65" s="18">
        <v>9.4350000000000005</v>
      </c>
      <c r="X65" s="18">
        <v>9.4350000000000005</v>
      </c>
      <c r="Y65" s="18">
        <v>5.7720000000000011</v>
      </c>
      <c r="Z65" s="18">
        <v>5.7720000000000011</v>
      </c>
      <c r="AA65" s="18">
        <v>1.2210000000000003</v>
      </c>
      <c r="AB65" s="18">
        <v>4.5510000000000002</v>
      </c>
      <c r="AC65" s="18">
        <v>3.4410000000000003</v>
      </c>
      <c r="AD65" s="18">
        <v>3.4410000000000003</v>
      </c>
      <c r="AE65" s="18">
        <v>2.4420000000000006</v>
      </c>
      <c r="AF65" s="18">
        <v>3.8850000000000002</v>
      </c>
      <c r="AG65" s="18">
        <v>4.1070000000000002</v>
      </c>
      <c r="AH65" s="18">
        <v>5.7720000000000011</v>
      </c>
      <c r="AI65" s="18">
        <v>1.887</v>
      </c>
      <c r="AJ65" s="18">
        <v>1.887</v>
      </c>
      <c r="AK65" s="18">
        <v>2.4420000000000006</v>
      </c>
      <c r="AL65" s="18">
        <v>5.3280000000000003</v>
      </c>
      <c r="AM65" s="18">
        <v>5.3280000000000003</v>
      </c>
      <c r="AN65" s="18">
        <v>0.44400000000000006</v>
      </c>
      <c r="AO65" s="18">
        <v>13.098000000000003</v>
      </c>
      <c r="AP65" s="18">
        <v>1.9980000000000002</v>
      </c>
      <c r="AQ65" s="18">
        <v>1.9980000000000002</v>
      </c>
      <c r="AR65" s="18">
        <v>5.3280000000000003</v>
      </c>
      <c r="AS65" s="18">
        <v>7.6590000000000007</v>
      </c>
      <c r="AT65" s="18">
        <v>8.7690000000000019</v>
      </c>
      <c r="AU65" s="25">
        <f t="shared" si="3"/>
        <v>169.71900000000002</v>
      </c>
      <c r="AV65" s="26">
        <f t="shared" si="0"/>
        <v>36</v>
      </c>
      <c r="AW65" s="26">
        <f t="shared" si="1"/>
        <v>35</v>
      </c>
      <c r="AX65" s="26">
        <f t="shared" si="2"/>
        <v>35</v>
      </c>
      <c r="AY65" s="9" t="s">
        <v>320</v>
      </c>
      <c r="AZ65" s="6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1"/>
    </row>
    <row r="66" spans="1:93" x14ac:dyDescent="0.2">
      <c r="C66" s="9" t="s">
        <v>324</v>
      </c>
      <c r="D66" s="9" t="s">
        <v>325</v>
      </c>
      <c r="E66" s="9" t="s">
        <v>326</v>
      </c>
      <c r="F66" s="9" t="s">
        <v>327</v>
      </c>
      <c r="G66" s="9">
        <v>439285</v>
      </c>
      <c r="H66" s="9" t="s">
        <v>328</v>
      </c>
      <c r="I66" s="9">
        <v>258.22919999999999</v>
      </c>
      <c r="J66" s="9" t="s">
        <v>57</v>
      </c>
      <c r="K66" s="18">
        <v>8.7690000000000019</v>
      </c>
      <c r="L66" s="18">
        <v>7.104000000000001</v>
      </c>
      <c r="M66" s="18">
        <v>7.4370000000000012</v>
      </c>
      <c r="N66" s="18">
        <v>7.7700000000000005</v>
      </c>
      <c r="O66" s="18">
        <v>12.099000000000002</v>
      </c>
      <c r="P66" s="18">
        <v>9.7680000000000025</v>
      </c>
      <c r="Q66" s="18">
        <v>6.7709999999999999</v>
      </c>
      <c r="R66" s="18">
        <v>6.3270000000000008</v>
      </c>
      <c r="S66" s="18">
        <v>5.9940000000000007</v>
      </c>
      <c r="T66" s="18">
        <v>6.2160000000000002</v>
      </c>
      <c r="U66" s="18">
        <v>6.4380000000000006</v>
      </c>
      <c r="V66" s="18">
        <v>13.209000000000001</v>
      </c>
      <c r="W66" s="18">
        <v>7.8810000000000002</v>
      </c>
      <c r="X66" s="18">
        <v>8.8800000000000008</v>
      </c>
      <c r="Y66" s="18">
        <v>8.4359999999999999</v>
      </c>
      <c r="Z66" s="18">
        <v>10.989000000000001</v>
      </c>
      <c r="AA66" s="18">
        <v>6.3270000000000008</v>
      </c>
      <c r="AB66" s="18">
        <v>13.32</v>
      </c>
      <c r="AC66" s="18">
        <v>4.6620000000000008</v>
      </c>
      <c r="AD66" s="18">
        <v>4.1070000000000002</v>
      </c>
      <c r="AE66" s="18">
        <v>3.4410000000000003</v>
      </c>
      <c r="AF66" s="18">
        <v>7.2150000000000007</v>
      </c>
      <c r="AG66" s="18">
        <v>7.104000000000001</v>
      </c>
      <c r="AH66" s="18">
        <v>7.3260000000000005</v>
      </c>
      <c r="AI66" s="18">
        <v>5.2170000000000005</v>
      </c>
      <c r="AJ66" s="18">
        <v>6.8820000000000006</v>
      </c>
      <c r="AK66" s="18">
        <v>3.33</v>
      </c>
      <c r="AL66" s="18">
        <v>5.2170000000000005</v>
      </c>
      <c r="AM66" s="18">
        <v>3.774</v>
      </c>
      <c r="AN66" s="18">
        <v>4.3290000000000006</v>
      </c>
      <c r="AO66" s="18">
        <v>7.8810000000000002</v>
      </c>
      <c r="AP66" s="18">
        <v>6.5490000000000013</v>
      </c>
      <c r="AQ66" s="18">
        <v>5.9940000000000007</v>
      </c>
      <c r="AR66" s="18">
        <v>12.987</v>
      </c>
      <c r="AS66" s="18">
        <v>6.9930000000000003</v>
      </c>
      <c r="AT66" s="18">
        <v>13.431000000000001</v>
      </c>
      <c r="AU66" s="25">
        <f t="shared" si="3"/>
        <v>270.17400000000004</v>
      </c>
      <c r="AV66" s="26">
        <f t="shared" si="0"/>
        <v>36</v>
      </c>
      <c r="AW66" s="26">
        <f t="shared" si="1"/>
        <v>36</v>
      </c>
      <c r="AX66" s="26">
        <f t="shared" si="2"/>
        <v>36</v>
      </c>
      <c r="AY66" s="9" t="s">
        <v>324</v>
      </c>
      <c r="AZ66" s="6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1"/>
    </row>
    <row r="67" spans="1:93" x14ac:dyDescent="0.2">
      <c r="C67" s="9" t="s">
        <v>329</v>
      </c>
      <c r="D67" s="9" t="s">
        <v>330</v>
      </c>
      <c r="E67" s="9" t="s">
        <v>331</v>
      </c>
      <c r="F67" s="9" t="s">
        <v>332</v>
      </c>
      <c r="G67" s="9">
        <v>309</v>
      </c>
      <c r="H67" s="9" t="s">
        <v>333</v>
      </c>
      <c r="I67" s="9">
        <v>174.10820000000001</v>
      </c>
      <c r="J67" s="9" t="s">
        <v>57</v>
      </c>
      <c r="K67" s="18">
        <v>1.665</v>
      </c>
      <c r="L67" s="18">
        <v>1.2210000000000003</v>
      </c>
      <c r="M67" s="18">
        <v>1.665</v>
      </c>
      <c r="N67" s="18">
        <v>0.99900000000000011</v>
      </c>
      <c r="O67" s="18">
        <v>1.4430000000000003</v>
      </c>
      <c r="P67" s="18">
        <v>1.1100000000000001</v>
      </c>
      <c r="Q67" s="18">
        <v>0.99900000000000011</v>
      </c>
      <c r="R67" s="18">
        <v>1.1100000000000001</v>
      </c>
      <c r="S67" s="18">
        <v>1.1100000000000001</v>
      </c>
      <c r="T67" s="18">
        <v>0.88800000000000012</v>
      </c>
      <c r="U67" s="18">
        <v>1.4430000000000003</v>
      </c>
      <c r="V67" s="18">
        <v>1.554</v>
      </c>
      <c r="W67" s="18">
        <v>1.887</v>
      </c>
      <c r="X67" s="18">
        <v>1.3320000000000001</v>
      </c>
      <c r="Y67" s="18">
        <v>0.88800000000000012</v>
      </c>
      <c r="Z67" s="18">
        <v>0</v>
      </c>
      <c r="AA67" s="18">
        <v>1.1100000000000001</v>
      </c>
      <c r="AB67" s="18">
        <v>1.3320000000000001</v>
      </c>
      <c r="AC67" s="18">
        <v>0.44400000000000006</v>
      </c>
      <c r="AD67" s="18">
        <v>0.55500000000000005</v>
      </c>
      <c r="AE67" s="18">
        <v>0.77700000000000002</v>
      </c>
      <c r="AF67" s="18">
        <v>0.66600000000000004</v>
      </c>
      <c r="AG67" s="18">
        <v>0.44400000000000006</v>
      </c>
      <c r="AH67" s="18">
        <v>0.99900000000000011</v>
      </c>
      <c r="AI67" s="18">
        <v>1.2210000000000003</v>
      </c>
      <c r="AJ67" s="18">
        <v>0.44400000000000006</v>
      </c>
      <c r="AK67" s="18">
        <v>0</v>
      </c>
      <c r="AL67" s="18">
        <v>1.1100000000000001</v>
      </c>
      <c r="AM67" s="18">
        <v>0.88800000000000012</v>
      </c>
      <c r="AN67" s="18">
        <v>0.77700000000000002</v>
      </c>
      <c r="AO67" s="18">
        <v>1.7760000000000002</v>
      </c>
      <c r="AP67" s="18">
        <v>0</v>
      </c>
      <c r="AQ67" s="18">
        <v>1.2210000000000003</v>
      </c>
      <c r="AR67" s="18">
        <v>0.77700000000000002</v>
      </c>
      <c r="AS67" s="18">
        <v>4.3290000000000006</v>
      </c>
      <c r="AT67" s="18">
        <v>1.887</v>
      </c>
      <c r="AU67" s="25">
        <f t="shared" si="3"/>
        <v>40.071000000000005</v>
      </c>
      <c r="AV67" s="26">
        <f t="shared" si="0"/>
        <v>33</v>
      </c>
      <c r="AW67" s="26">
        <f t="shared" si="1"/>
        <v>30</v>
      </c>
      <c r="AX67" s="26">
        <f t="shared" si="2"/>
        <v>22</v>
      </c>
      <c r="AY67" s="9" t="s">
        <v>329</v>
      </c>
      <c r="AZ67" s="6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1"/>
    </row>
    <row r="74" spans="1:93" x14ac:dyDescent="0.2">
      <c r="BC74" s="17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</row>
    <row r="75" spans="1:93" x14ac:dyDescent="0.2">
      <c r="CN75" s="2"/>
      <c r="CO75" s="1"/>
    </row>
    <row r="76" spans="1:93" x14ac:dyDescent="0.2">
      <c r="CN76" s="2"/>
      <c r="CO76" s="1"/>
    </row>
    <row r="77" spans="1:93" x14ac:dyDescent="0.2">
      <c r="A77" t="s">
        <v>337</v>
      </c>
      <c r="CN77" s="2"/>
      <c r="CO77" s="1"/>
    </row>
    <row r="78" spans="1:93" x14ac:dyDescent="0.2">
      <c r="CN78" s="2"/>
      <c r="CO78" s="1"/>
    </row>
    <row r="79" spans="1:93" x14ac:dyDescent="0.2">
      <c r="A79" s="6" t="s">
        <v>336</v>
      </c>
      <c r="B79" s="6" t="s">
        <v>335</v>
      </c>
      <c r="C79" s="1" t="s">
        <v>128</v>
      </c>
      <c r="D79" s="1" t="s">
        <v>129</v>
      </c>
      <c r="E79" s="1" t="s">
        <v>130</v>
      </c>
      <c r="F79" s="1" t="s">
        <v>131</v>
      </c>
      <c r="G79" s="1">
        <v>702</v>
      </c>
      <c r="H79" s="1" t="s">
        <v>132</v>
      </c>
      <c r="I79" s="1">
        <v>46.068399999999997</v>
      </c>
      <c r="J79" s="1" t="s">
        <v>57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/>
      <c r="AV79" s="2"/>
      <c r="AW79" s="2"/>
      <c r="AX79" s="2"/>
      <c r="CN79" s="2"/>
      <c r="CO79" s="1"/>
    </row>
    <row r="80" spans="1:93" x14ac:dyDescent="0.2">
      <c r="A80" s="6" t="s">
        <v>336</v>
      </c>
      <c r="B80" s="6" t="s">
        <v>335</v>
      </c>
      <c r="C80" s="1" t="s">
        <v>229</v>
      </c>
      <c r="D80" s="1" t="s">
        <v>230</v>
      </c>
      <c r="E80" s="1" t="s">
        <v>231</v>
      </c>
      <c r="F80" s="1" t="s">
        <v>232</v>
      </c>
      <c r="G80" s="1">
        <v>887</v>
      </c>
      <c r="H80" s="1" t="s">
        <v>233</v>
      </c>
      <c r="I80" s="1">
        <v>32.041899999999998</v>
      </c>
      <c r="J80" s="1" t="s">
        <v>57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/>
      <c r="AV80" s="2"/>
      <c r="AW80" s="2"/>
      <c r="AX80" s="2"/>
      <c r="CN80" s="2"/>
      <c r="CO80" s="20"/>
    </row>
    <row r="81" spans="2:93" x14ac:dyDescent="0.2">
      <c r="CN81" s="2"/>
      <c r="CO81" s="1"/>
    </row>
    <row r="82" spans="2:93" x14ac:dyDescent="0.2">
      <c r="B82" s="7" t="s">
        <v>338</v>
      </c>
      <c r="C82" s="1" t="s">
        <v>126</v>
      </c>
      <c r="G82" s="1">
        <v>16217602</v>
      </c>
      <c r="H82" s="1" t="s">
        <v>127</v>
      </c>
      <c r="I82" s="1">
        <v>202.37690000000001</v>
      </c>
      <c r="J82" s="1" t="s">
        <v>57</v>
      </c>
      <c r="K82" s="2">
        <v>499.8</v>
      </c>
      <c r="L82" s="2">
        <v>499.8</v>
      </c>
      <c r="M82" s="2">
        <v>499.8</v>
      </c>
      <c r="N82" s="2">
        <v>499.8</v>
      </c>
      <c r="O82" s="2">
        <v>499.5</v>
      </c>
      <c r="P82" s="2">
        <v>499.5</v>
      </c>
      <c r="Q82" s="2">
        <v>499.8</v>
      </c>
      <c r="R82" s="2">
        <v>499.8</v>
      </c>
      <c r="S82" s="2">
        <v>499.8</v>
      </c>
      <c r="T82" s="2">
        <v>499.8</v>
      </c>
      <c r="U82" s="2">
        <v>499.8</v>
      </c>
      <c r="V82" s="2">
        <v>499.8</v>
      </c>
      <c r="W82" s="2">
        <v>499.8</v>
      </c>
      <c r="X82" s="2">
        <v>499.8</v>
      </c>
      <c r="Y82" s="2">
        <v>499.8</v>
      </c>
      <c r="Z82" s="2">
        <v>499.8</v>
      </c>
      <c r="AA82" s="2">
        <v>499.8</v>
      </c>
      <c r="AB82" s="2">
        <v>499.8</v>
      </c>
      <c r="AC82" s="2">
        <v>499.7</v>
      </c>
      <c r="AD82" s="2">
        <v>499.7</v>
      </c>
      <c r="AE82" s="2">
        <v>499.7</v>
      </c>
      <c r="AF82" s="2">
        <v>499.7</v>
      </c>
      <c r="AG82" s="2">
        <v>499.7</v>
      </c>
      <c r="AH82" s="2">
        <v>499.7</v>
      </c>
      <c r="AI82" s="2">
        <v>500</v>
      </c>
      <c r="AJ82" s="2">
        <v>499.8</v>
      </c>
      <c r="AK82" s="2">
        <v>499.8</v>
      </c>
      <c r="AL82" s="2">
        <v>499.9</v>
      </c>
      <c r="AM82" s="2">
        <v>499.9</v>
      </c>
      <c r="AN82" s="2">
        <v>499.9</v>
      </c>
      <c r="AO82" s="2">
        <v>499.9</v>
      </c>
      <c r="AP82" s="2">
        <v>499.9</v>
      </c>
      <c r="AQ82" s="2">
        <v>499.9</v>
      </c>
      <c r="AR82" s="2">
        <v>499.9</v>
      </c>
      <c r="AS82" s="2">
        <v>499.9</v>
      </c>
      <c r="AT82" s="2">
        <v>499.9</v>
      </c>
      <c r="AU82" s="2"/>
      <c r="AV82" s="2"/>
      <c r="AW82" s="2"/>
      <c r="AX82" s="2"/>
      <c r="CN82" s="2"/>
      <c r="CO82" s="1"/>
    </row>
    <row r="83" spans="2:93" x14ac:dyDescent="0.2">
      <c r="CN83" s="2"/>
      <c r="CO83" s="1"/>
    </row>
    <row r="84" spans="2:93" x14ac:dyDescent="0.2">
      <c r="CN84" s="2"/>
      <c r="CO84" s="1"/>
    </row>
    <row r="85" spans="2:93" x14ac:dyDescent="0.2">
      <c r="CN85" s="2"/>
      <c r="CO85" s="1"/>
    </row>
    <row r="86" spans="2:93" x14ac:dyDescent="0.2">
      <c r="CN86" s="2"/>
      <c r="CO86" s="1"/>
    </row>
    <row r="87" spans="2:93" x14ac:dyDescent="0.2">
      <c r="CN87" s="2"/>
      <c r="CO87" s="1"/>
    </row>
    <row r="88" spans="2:93" x14ac:dyDescent="0.2">
      <c r="CN88" s="2"/>
      <c r="CO88" s="1"/>
    </row>
    <row r="89" spans="2:93" x14ac:dyDescent="0.2">
      <c r="CN89" s="2"/>
      <c r="CO89" s="1"/>
    </row>
    <row r="90" spans="2:93" x14ac:dyDescent="0.2"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0"/>
      <c r="CN90" s="2"/>
      <c r="CO90" s="20"/>
    </row>
    <row r="91" spans="2:93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0"/>
      <c r="CN91" s="2"/>
      <c r="CO91" s="20"/>
    </row>
    <row r="92" spans="2:93" x14ac:dyDescent="0.2"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0"/>
      <c r="CN92" s="2"/>
      <c r="CO92" s="1"/>
    </row>
    <row r="93" spans="2:93" x14ac:dyDescent="0.2"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0"/>
      <c r="CN93" s="2"/>
      <c r="CO93" s="1"/>
    </row>
    <row r="94" spans="2:93" x14ac:dyDescent="0.2"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0"/>
      <c r="CN94" s="2"/>
      <c r="CO94" s="1"/>
    </row>
    <row r="95" spans="2:93" x14ac:dyDescent="0.2">
      <c r="CN95" s="2"/>
      <c r="CO95" s="1"/>
    </row>
    <row r="96" spans="2:93" x14ac:dyDescent="0.2">
      <c r="CN96" s="2"/>
      <c r="CO96" s="1"/>
    </row>
    <row r="97" spans="11:93" x14ac:dyDescent="0.2">
      <c r="CN97" s="2"/>
      <c r="CO97" s="1"/>
    </row>
    <row r="98" spans="11:93" x14ac:dyDescent="0.2">
      <c r="CN98" s="2"/>
      <c r="CO98" s="1"/>
    </row>
    <row r="99" spans="11:93" x14ac:dyDescent="0.2">
      <c r="CN99" s="2"/>
      <c r="CO99" s="1"/>
    </row>
    <row r="100" spans="11:93" x14ac:dyDescent="0.2"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CN100" s="2"/>
      <c r="CO100" s="1"/>
    </row>
    <row r="101" spans="11:93" x14ac:dyDescent="0.2"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CN101" s="2"/>
      <c r="CO101" s="1"/>
    </row>
    <row r="102" spans="11:93" x14ac:dyDescent="0.2"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CN102" s="2"/>
      <c r="CO102" s="1"/>
    </row>
    <row r="103" spans="11:93" x14ac:dyDescent="0.2"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CN103" s="2"/>
      <c r="CO103" s="1"/>
    </row>
    <row r="104" spans="11:93" x14ac:dyDescent="0.2"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CN104" s="2"/>
      <c r="CO104" s="1"/>
    </row>
    <row r="105" spans="11:93" x14ac:dyDescent="0.2">
      <c r="CN105" s="2"/>
      <c r="CO105" s="1"/>
    </row>
    <row r="106" spans="11:93" x14ac:dyDescent="0.2">
      <c r="CN106" s="2"/>
      <c r="CO106" s="1"/>
    </row>
    <row r="107" spans="11:93" x14ac:dyDescent="0.2">
      <c r="CN107" s="2"/>
      <c r="CO107" s="1"/>
    </row>
    <row r="108" spans="11:93" x14ac:dyDescent="0.2">
      <c r="CN108" s="2"/>
      <c r="CO108" s="1"/>
    </row>
    <row r="109" spans="11:93" x14ac:dyDescent="0.2">
      <c r="CN109" s="2"/>
      <c r="CO109" s="1"/>
    </row>
    <row r="110" spans="11:93" x14ac:dyDescent="0.2">
      <c r="AY110" s="20"/>
      <c r="CN110" s="2"/>
      <c r="CO110" s="1"/>
    </row>
    <row r="111" spans="11:93" x14ac:dyDescent="0.2">
      <c r="AY111" s="20"/>
      <c r="CN111" s="2"/>
      <c r="CO111" s="1"/>
    </row>
    <row r="112" spans="11:93" x14ac:dyDescent="0.2">
      <c r="AY112" s="20"/>
      <c r="CN112" s="2"/>
      <c r="CO112" s="1"/>
    </row>
    <row r="113" spans="11:93" x14ac:dyDescent="0.2">
      <c r="AY113" s="20"/>
      <c r="CN113" s="2"/>
      <c r="CO113" s="1"/>
    </row>
    <row r="114" spans="11:93" x14ac:dyDescent="0.2">
      <c r="AY114" s="20"/>
      <c r="CN114" s="2"/>
      <c r="CO114" s="20"/>
    </row>
    <row r="115" spans="11:93" x14ac:dyDescent="0.2">
      <c r="CN115" s="2"/>
      <c r="CO115" s="20"/>
    </row>
    <row r="116" spans="11:93" x14ac:dyDescent="0.2">
      <c r="CN116" s="2"/>
      <c r="CO116" s="1"/>
    </row>
    <row r="117" spans="11:93" x14ac:dyDescent="0.2">
      <c r="CN117" s="2"/>
      <c r="CO117" s="1"/>
    </row>
    <row r="118" spans="11:93" x14ac:dyDescent="0.2">
      <c r="CN118" s="2"/>
      <c r="CO118" s="1"/>
    </row>
    <row r="119" spans="11:93" x14ac:dyDescent="0.2">
      <c r="CN119" s="2"/>
      <c r="CO119" s="1"/>
    </row>
    <row r="120" spans="11:93" x14ac:dyDescent="0.2"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0"/>
      <c r="CN120" s="2"/>
      <c r="CO120" s="1"/>
    </row>
    <row r="121" spans="11:93" x14ac:dyDescent="0.2"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0"/>
      <c r="CN121" s="2"/>
      <c r="CO121" s="1"/>
    </row>
    <row r="122" spans="11:93" x14ac:dyDescent="0.2"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0"/>
      <c r="CN122" s="2"/>
      <c r="CO122" s="1"/>
    </row>
    <row r="123" spans="11:93" x14ac:dyDescent="0.2"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0"/>
      <c r="CN123" s="2"/>
      <c r="CO123" s="1"/>
    </row>
    <row r="124" spans="11:93" x14ac:dyDescent="0.2"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0"/>
      <c r="CN124" s="2"/>
      <c r="CO124" s="1"/>
    </row>
    <row r="125" spans="11:93" x14ac:dyDescent="0.2">
      <c r="CN125" s="2"/>
      <c r="CO125" s="1"/>
    </row>
    <row r="126" spans="11:93" x14ac:dyDescent="0.2">
      <c r="CN126" s="2"/>
      <c r="CO126" s="1"/>
    </row>
    <row r="127" spans="11:93" x14ac:dyDescent="0.2">
      <c r="CN127" s="2"/>
      <c r="CO127" s="1"/>
    </row>
    <row r="128" spans="11:93" x14ac:dyDescent="0.2">
      <c r="CN128" s="2"/>
      <c r="CO128" s="1"/>
    </row>
    <row r="129" spans="55:93" x14ac:dyDescent="0.2">
      <c r="CN129" s="2"/>
      <c r="CO129" s="1"/>
    </row>
    <row r="130" spans="55:93" x14ac:dyDescent="0.2">
      <c r="CN130" s="2"/>
      <c r="CO130" s="1"/>
    </row>
    <row r="134" spans="55:93" x14ac:dyDescent="0.2">
      <c r="BC134" s="17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</row>
    <row r="135" spans="55:93" x14ac:dyDescent="0.2"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1"/>
    </row>
    <row r="136" spans="55:93" x14ac:dyDescent="0.2"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1"/>
    </row>
    <row r="137" spans="55:93" x14ac:dyDescent="0.2"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1"/>
    </row>
    <row r="138" spans="55:93" x14ac:dyDescent="0.2"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1"/>
    </row>
    <row r="139" spans="55:93" x14ac:dyDescent="0.2"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1"/>
    </row>
    <row r="140" spans="55:93" x14ac:dyDescent="0.2"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"/>
      <c r="CO140" s="20"/>
    </row>
    <row r="141" spans="55:93" x14ac:dyDescent="0.2"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1"/>
    </row>
    <row r="142" spans="55:93" x14ac:dyDescent="0.2"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1"/>
    </row>
    <row r="143" spans="55:93" x14ac:dyDescent="0.2"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1"/>
    </row>
    <row r="144" spans="55:93" x14ac:dyDescent="0.2"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1"/>
    </row>
    <row r="145" spans="56:93" x14ac:dyDescent="0.2"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1"/>
    </row>
    <row r="146" spans="56:93" x14ac:dyDescent="0.2"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1"/>
    </row>
    <row r="147" spans="56:93" x14ac:dyDescent="0.2"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1"/>
    </row>
    <row r="148" spans="56:93" x14ac:dyDescent="0.2"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1"/>
    </row>
    <row r="149" spans="56:93" x14ac:dyDescent="0.2"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1"/>
    </row>
    <row r="150" spans="56:93" x14ac:dyDescent="0.2"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"/>
      <c r="CO150" s="20"/>
    </row>
    <row r="151" spans="56:93" x14ac:dyDescent="0.2"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"/>
      <c r="CO151" s="20"/>
    </row>
    <row r="152" spans="56:93" x14ac:dyDescent="0.2"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1"/>
    </row>
    <row r="153" spans="56:93" x14ac:dyDescent="0.2"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1"/>
    </row>
    <row r="154" spans="56:93" x14ac:dyDescent="0.2"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1"/>
    </row>
    <row r="155" spans="56:93" x14ac:dyDescent="0.2"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1"/>
    </row>
    <row r="156" spans="56:93" x14ac:dyDescent="0.2"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1"/>
    </row>
    <row r="157" spans="56:93" x14ac:dyDescent="0.2"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1"/>
    </row>
    <row r="158" spans="56:93" x14ac:dyDescent="0.2"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1"/>
    </row>
    <row r="159" spans="56:93" x14ac:dyDescent="0.2"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1"/>
    </row>
    <row r="160" spans="56:93" x14ac:dyDescent="0.2"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1"/>
    </row>
    <row r="161" spans="56:93" x14ac:dyDescent="0.2"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1"/>
    </row>
    <row r="162" spans="56:93" x14ac:dyDescent="0.2"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1"/>
    </row>
    <row r="163" spans="56:93" x14ac:dyDescent="0.2"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1"/>
    </row>
    <row r="164" spans="56:93" x14ac:dyDescent="0.2"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1"/>
    </row>
    <row r="165" spans="56:93" x14ac:dyDescent="0.2"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1"/>
    </row>
    <row r="166" spans="56:93" x14ac:dyDescent="0.2"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1"/>
    </row>
    <row r="167" spans="56:93" x14ac:dyDescent="0.2"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1"/>
    </row>
    <row r="168" spans="56:93" x14ac:dyDescent="0.2"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1"/>
    </row>
    <row r="169" spans="56:93" x14ac:dyDescent="0.2"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1"/>
    </row>
    <row r="170" spans="56:93" x14ac:dyDescent="0.2"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1"/>
    </row>
    <row r="171" spans="56:93" x14ac:dyDescent="0.2"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1"/>
    </row>
    <row r="172" spans="56:93" x14ac:dyDescent="0.2"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1"/>
    </row>
    <row r="173" spans="56:93" x14ac:dyDescent="0.2"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1"/>
    </row>
    <row r="174" spans="56:93" x14ac:dyDescent="0.2"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"/>
      <c r="CO174" s="20"/>
    </row>
    <row r="175" spans="56:93" x14ac:dyDescent="0.2"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"/>
      <c r="CO175" s="20"/>
    </row>
    <row r="176" spans="56:93" x14ac:dyDescent="0.2"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1"/>
    </row>
    <row r="177" spans="56:93" x14ac:dyDescent="0.2"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1"/>
    </row>
    <row r="178" spans="56:93" x14ac:dyDescent="0.2"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1"/>
    </row>
    <row r="179" spans="56:93" x14ac:dyDescent="0.2"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1"/>
    </row>
    <row r="180" spans="56:93" x14ac:dyDescent="0.2"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1"/>
    </row>
    <row r="181" spans="56:93" x14ac:dyDescent="0.2"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1"/>
    </row>
    <row r="182" spans="56:93" x14ac:dyDescent="0.2"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1"/>
    </row>
    <row r="183" spans="56:93" x14ac:dyDescent="0.2"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1"/>
    </row>
    <row r="184" spans="56:93" x14ac:dyDescent="0.2"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1"/>
    </row>
    <row r="185" spans="56:93" x14ac:dyDescent="0.2"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1"/>
    </row>
    <row r="186" spans="56:93" x14ac:dyDescent="0.2"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1"/>
    </row>
    <row r="187" spans="56:93" x14ac:dyDescent="0.2"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1"/>
    </row>
    <row r="188" spans="56:93" x14ac:dyDescent="0.2"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1"/>
    </row>
    <row r="189" spans="56:93" x14ac:dyDescent="0.2"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1"/>
    </row>
    <row r="190" spans="56:93" x14ac:dyDescent="0.2"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1"/>
    </row>
    <row r="199" spans="55:93" x14ac:dyDescent="0.2">
      <c r="BC199" s="17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</row>
    <row r="200" spans="55:93" x14ac:dyDescent="0.2"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1"/>
    </row>
    <row r="201" spans="55:93" x14ac:dyDescent="0.2"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1"/>
    </row>
    <row r="202" spans="55:93" x14ac:dyDescent="0.2"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1"/>
    </row>
    <row r="203" spans="55:93" x14ac:dyDescent="0.2"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1"/>
    </row>
    <row r="204" spans="55:93" x14ac:dyDescent="0.2"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1"/>
    </row>
    <row r="205" spans="55:93" x14ac:dyDescent="0.2"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"/>
      <c r="CO205" s="20"/>
    </row>
    <row r="206" spans="55:93" x14ac:dyDescent="0.2"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1"/>
    </row>
    <row r="207" spans="55:93" x14ac:dyDescent="0.2"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1"/>
    </row>
    <row r="208" spans="55:93" x14ac:dyDescent="0.2"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1"/>
    </row>
    <row r="209" spans="56:93" x14ac:dyDescent="0.2"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1"/>
    </row>
    <row r="210" spans="56:93" x14ac:dyDescent="0.2"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1"/>
    </row>
    <row r="211" spans="56:93" x14ac:dyDescent="0.2"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1"/>
    </row>
    <row r="212" spans="56:93" x14ac:dyDescent="0.2"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1"/>
    </row>
    <row r="213" spans="56:93" x14ac:dyDescent="0.2"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1"/>
    </row>
    <row r="214" spans="56:93" x14ac:dyDescent="0.2"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1"/>
    </row>
    <row r="215" spans="56:93" x14ac:dyDescent="0.2"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"/>
      <c r="CO215" s="20"/>
    </row>
    <row r="216" spans="56:93" x14ac:dyDescent="0.2"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"/>
      <c r="CO216" s="20"/>
    </row>
    <row r="217" spans="56:93" x14ac:dyDescent="0.2"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1"/>
    </row>
    <row r="218" spans="56:93" x14ac:dyDescent="0.2"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1"/>
    </row>
    <row r="219" spans="56:93" x14ac:dyDescent="0.2"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1"/>
    </row>
    <row r="220" spans="56:93" x14ac:dyDescent="0.2"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1"/>
    </row>
    <row r="221" spans="56:93" x14ac:dyDescent="0.2"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1"/>
    </row>
    <row r="222" spans="56:93" x14ac:dyDescent="0.2"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1"/>
    </row>
    <row r="223" spans="56:93" x14ac:dyDescent="0.2"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1"/>
    </row>
    <row r="224" spans="56:93" x14ac:dyDescent="0.2"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1"/>
    </row>
    <row r="225" spans="56:93" x14ac:dyDescent="0.2"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1"/>
    </row>
    <row r="226" spans="56:93" x14ac:dyDescent="0.2"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1"/>
    </row>
    <row r="227" spans="56:93" x14ac:dyDescent="0.2"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1"/>
    </row>
    <row r="228" spans="56:93" x14ac:dyDescent="0.2"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1"/>
    </row>
    <row r="229" spans="56:93" x14ac:dyDescent="0.2"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1"/>
    </row>
    <row r="230" spans="56:93" x14ac:dyDescent="0.2"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1"/>
    </row>
    <row r="231" spans="56:93" x14ac:dyDescent="0.2"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1"/>
    </row>
    <row r="232" spans="56:93" x14ac:dyDescent="0.2"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1"/>
    </row>
    <row r="233" spans="56:93" x14ac:dyDescent="0.2"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1"/>
    </row>
    <row r="234" spans="56:93" x14ac:dyDescent="0.2"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1"/>
    </row>
    <row r="235" spans="56:93" x14ac:dyDescent="0.2"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1"/>
    </row>
    <row r="236" spans="56:93" x14ac:dyDescent="0.2"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1"/>
    </row>
    <row r="237" spans="56:93" x14ac:dyDescent="0.2"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1"/>
    </row>
    <row r="238" spans="56:93" x14ac:dyDescent="0.2"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1"/>
    </row>
    <row r="239" spans="56:93" x14ac:dyDescent="0.2"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"/>
      <c r="CO239" s="20"/>
    </row>
    <row r="240" spans="56:93" x14ac:dyDescent="0.2"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"/>
      <c r="CO240" s="20"/>
    </row>
    <row r="241" spans="56:93" x14ac:dyDescent="0.2"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1"/>
    </row>
    <row r="242" spans="56:93" x14ac:dyDescent="0.2"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1"/>
    </row>
    <row r="243" spans="56:93" x14ac:dyDescent="0.2"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1"/>
    </row>
    <row r="244" spans="56:93" x14ac:dyDescent="0.2"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1"/>
    </row>
    <row r="245" spans="56:93" x14ac:dyDescent="0.2"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1"/>
    </row>
    <row r="246" spans="56:93" x14ac:dyDescent="0.2"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1"/>
    </row>
    <row r="247" spans="56:93" x14ac:dyDescent="0.2"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1"/>
    </row>
    <row r="248" spans="56:93" x14ac:dyDescent="0.2"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1"/>
    </row>
    <row r="249" spans="56:93" x14ac:dyDescent="0.2"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1"/>
    </row>
    <row r="250" spans="56:93" x14ac:dyDescent="0.2"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1"/>
    </row>
    <row r="251" spans="56:93" x14ac:dyDescent="0.2"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1"/>
    </row>
    <row r="252" spans="56:93" x14ac:dyDescent="0.2"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1"/>
    </row>
    <row r="253" spans="56:93" x14ac:dyDescent="0.2"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1"/>
    </row>
    <row r="254" spans="56:93" x14ac:dyDescent="0.2"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1"/>
    </row>
    <row r="255" spans="56:93" x14ac:dyDescent="0.2"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4A6E-842A-4AFA-8AFE-98DEBD4646D0}">
  <dimension ref="A1:CM255"/>
  <sheetViews>
    <sheetView workbookViewId="0">
      <selection activeCell="K71" sqref="K71"/>
    </sheetView>
  </sheetViews>
  <sheetFormatPr baseColWidth="10" defaultColWidth="21.6640625" defaultRowHeight="15" x14ac:dyDescent="0.2"/>
  <cols>
    <col min="3" max="3" width="30.6640625" customWidth="1"/>
    <col min="4" max="10" width="10.6640625" hidden="1" customWidth="1"/>
    <col min="11" max="47" width="14.6640625" customWidth="1"/>
    <col min="48" max="48" width="26.5" customWidth="1"/>
    <col min="49" max="49" width="34.5" customWidth="1"/>
    <col min="53" max="88" width="14.6640625" customWidth="1"/>
    <col min="89" max="89" width="21.6640625" customWidth="1"/>
  </cols>
  <sheetData>
    <row r="1" spans="1:91" x14ac:dyDescent="0.2">
      <c r="C1" s="1" t="s">
        <v>0</v>
      </c>
      <c r="BA1">
        <v>1.1100000000000001</v>
      </c>
      <c r="BB1">
        <v>1.1100000000000001</v>
      </c>
      <c r="BC1">
        <v>1.1100000000000001</v>
      </c>
      <c r="BD1">
        <v>1.1100000000000001</v>
      </c>
      <c r="BE1">
        <v>1.1100000000000001</v>
      </c>
      <c r="BF1">
        <v>1.1100000000000001</v>
      </c>
      <c r="BG1">
        <v>1.1100000000000001</v>
      </c>
      <c r="BH1">
        <v>1.1100000000000001</v>
      </c>
      <c r="BI1">
        <v>1.1100000000000001</v>
      </c>
      <c r="BJ1">
        <v>1.1100000000000001</v>
      </c>
      <c r="BK1">
        <v>1.1100000000000001</v>
      </c>
      <c r="BL1">
        <v>1.1100000000000001</v>
      </c>
      <c r="BM1">
        <v>1.1100000000000001</v>
      </c>
      <c r="BN1">
        <v>1.1100000000000001</v>
      </c>
      <c r="BO1">
        <v>1.1100000000000001</v>
      </c>
      <c r="BP1">
        <v>1.1100000000000001</v>
      </c>
      <c r="BQ1">
        <v>1.1100000000000001</v>
      </c>
      <c r="BR1">
        <v>1.1100000000000001</v>
      </c>
      <c r="BS1">
        <v>1.1100000000000001</v>
      </c>
      <c r="BT1">
        <v>1.1100000000000001</v>
      </c>
      <c r="BU1">
        <v>1.1100000000000001</v>
      </c>
      <c r="BV1">
        <v>1.1100000000000001</v>
      </c>
      <c r="BW1">
        <v>1.1100000000000001</v>
      </c>
      <c r="BX1">
        <v>1.1100000000000001</v>
      </c>
      <c r="BY1">
        <v>1.1100000000000001</v>
      </c>
      <c r="BZ1">
        <v>1.1100000000000001</v>
      </c>
      <c r="CA1">
        <v>1.1100000000000001</v>
      </c>
      <c r="CB1">
        <v>1.1100000000000001</v>
      </c>
      <c r="CC1">
        <v>1.1100000000000001</v>
      </c>
      <c r="CD1">
        <v>1.1100000000000001</v>
      </c>
      <c r="CE1">
        <v>1.1100000000000001</v>
      </c>
      <c r="CF1">
        <v>1.1100000000000001</v>
      </c>
      <c r="CG1">
        <v>1.1100000000000001</v>
      </c>
      <c r="CH1">
        <v>1.1100000000000001</v>
      </c>
      <c r="CI1">
        <v>1.1100000000000001</v>
      </c>
      <c r="CJ1">
        <v>1.1100000000000001</v>
      </c>
      <c r="CM1" t="s">
        <v>346</v>
      </c>
    </row>
    <row r="2" spans="1:91" x14ac:dyDescent="0.2">
      <c r="C2" s="1" t="s">
        <v>1</v>
      </c>
      <c r="D2" s="1"/>
    </row>
    <row r="3" spans="1:91" x14ac:dyDescent="0.2">
      <c r="C3" s="1" t="s">
        <v>2</v>
      </c>
    </row>
    <row r="4" spans="1:91" x14ac:dyDescent="0.2">
      <c r="C4" s="1" t="s">
        <v>3</v>
      </c>
      <c r="D4" s="1"/>
    </row>
    <row r="5" spans="1:91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1:91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>
        <v>800.3</v>
      </c>
    </row>
    <row r="7" spans="1:91" hidden="1" x14ac:dyDescent="0.2">
      <c r="C7" s="1" t="s">
        <v>49</v>
      </c>
    </row>
    <row r="8" spans="1:91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 t="s">
        <v>51</v>
      </c>
    </row>
    <row r="9" spans="1:91" hidden="1" x14ac:dyDescent="0.2">
      <c r="C9" s="1" t="s">
        <v>52</v>
      </c>
    </row>
    <row r="10" spans="1:91" x14ac:dyDescent="0.2">
      <c r="C10" s="1"/>
    </row>
    <row r="11" spans="1:91" ht="64" x14ac:dyDescent="0.2">
      <c r="A11" t="s">
        <v>345</v>
      </c>
      <c r="B11" s="17" t="s">
        <v>351</v>
      </c>
      <c r="C11" s="8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8" t="s">
        <v>11</v>
      </c>
      <c r="L11" s="8" t="s">
        <v>12</v>
      </c>
      <c r="M11" s="8" t="s">
        <v>13</v>
      </c>
      <c r="N11" s="8" t="s">
        <v>14</v>
      </c>
      <c r="O11" s="8" t="s">
        <v>15</v>
      </c>
      <c r="P11" s="8" t="s">
        <v>16</v>
      </c>
      <c r="Q11" s="8" t="s">
        <v>17</v>
      </c>
      <c r="R11" s="8" t="s">
        <v>18</v>
      </c>
      <c r="S11" s="8" t="s">
        <v>19</v>
      </c>
      <c r="T11" s="8" t="s">
        <v>20</v>
      </c>
      <c r="U11" s="8" t="s">
        <v>21</v>
      </c>
      <c r="V11" s="8" t="s">
        <v>22</v>
      </c>
      <c r="W11" s="8" t="s">
        <v>23</v>
      </c>
      <c r="X11" s="8" t="s">
        <v>24</v>
      </c>
      <c r="Y11" s="8" t="s">
        <v>25</v>
      </c>
      <c r="Z11" s="8" t="s">
        <v>26</v>
      </c>
      <c r="AA11" s="8" t="s">
        <v>27</v>
      </c>
      <c r="AB11" s="8" t="s">
        <v>28</v>
      </c>
      <c r="AC11" s="8" t="s">
        <v>29</v>
      </c>
      <c r="AD11" s="8" t="s">
        <v>30</v>
      </c>
      <c r="AE11" s="8" t="s">
        <v>31</v>
      </c>
      <c r="AF11" s="8" t="s">
        <v>32</v>
      </c>
      <c r="AG11" s="8" t="s">
        <v>33</v>
      </c>
      <c r="AH11" s="8" t="s">
        <v>34</v>
      </c>
      <c r="AI11" s="8" t="s">
        <v>35</v>
      </c>
      <c r="AJ11" s="8" t="s">
        <v>36</v>
      </c>
      <c r="AK11" s="8" t="s">
        <v>37</v>
      </c>
      <c r="AL11" s="8" t="s">
        <v>38</v>
      </c>
      <c r="AM11" s="8" t="s">
        <v>39</v>
      </c>
      <c r="AN11" s="8" t="s">
        <v>40</v>
      </c>
      <c r="AO11" s="8" t="s">
        <v>41</v>
      </c>
      <c r="AP11" s="8" t="s">
        <v>42</v>
      </c>
      <c r="AQ11" s="8" t="s">
        <v>43</v>
      </c>
      <c r="AR11" s="8" t="s">
        <v>44</v>
      </c>
      <c r="AS11" s="8" t="s">
        <v>45</v>
      </c>
      <c r="AT11" s="8" t="s">
        <v>46</v>
      </c>
      <c r="AU11" s="8" t="s">
        <v>47</v>
      </c>
      <c r="AZ11" s="17" t="s">
        <v>347</v>
      </c>
      <c r="BA11" s="8" t="s">
        <v>11</v>
      </c>
      <c r="BB11" s="8" t="s">
        <v>12</v>
      </c>
      <c r="BC11" s="8" t="s">
        <v>13</v>
      </c>
      <c r="BD11" s="8" t="s">
        <v>14</v>
      </c>
      <c r="BE11" s="8" t="s">
        <v>15</v>
      </c>
      <c r="BF11" s="8" t="s">
        <v>16</v>
      </c>
      <c r="BG11" s="8" t="s">
        <v>17</v>
      </c>
      <c r="BH11" s="8" t="s">
        <v>18</v>
      </c>
      <c r="BI11" s="8" t="s">
        <v>19</v>
      </c>
      <c r="BJ11" s="8" t="s">
        <v>20</v>
      </c>
      <c r="BK11" s="8" t="s">
        <v>21</v>
      </c>
      <c r="BL11" s="8" t="s">
        <v>22</v>
      </c>
      <c r="BM11" s="8" t="s">
        <v>23</v>
      </c>
      <c r="BN11" s="8" t="s">
        <v>24</v>
      </c>
      <c r="BO11" s="8" t="s">
        <v>25</v>
      </c>
      <c r="BP11" s="8" t="s">
        <v>26</v>
      </c>
      <c r="BQ11" s="8" t="s">
        <v>27</v>
      </c>
      <c r="BR11" s="8" t="s">
        <v>28</v>
      </c>
      <c r="BS11" s="8" t="s">
        <v>29</v>
      </c>
      <c r="BT11" s="8" t="s">
        <v>30</v>
      </c>
      <c r="BU11" s="8" t="s">
        <v>31</v>
      </c>
      <c r="BV11" s="8" t="s">
        <v>32</v>
      </c>
      <c r="BW11" s="8" t="s">
        <v>33</v>
      </c>
      <c r="BX11" s="8" t="s">
        <v>34</v>
      </c>
      <c r="BY11" s="8" t="s">
        <v>35</v>
      </c>
      <c r="BZ11" s="8" t="s">
        <v>36</v>
      </c>
      <c r="CA11" s="8" t="s">
        <v>37</v>
      </c>
      <c r="CB11" s="8" t="s">
        <v>38</v>
      </c>
      <c r="CC11" s="8" t="s">
        <v>39</v>
      </c>
      <c r="CD11" s="8" t="s">
        <v>40</v>
      </c>
      <c r="CE11" s="8" t="s">
        <v>41</v>
      </c>
      <c r="CF11" s="8" t="s">
        <v>42</v>
      </c>
      <c r="CG11" s="8" t="s">
        <v>43</v>
      </c>
      <c r="CH11" s="8" t="s">
        <v>44</v>
      </c>
      <c r="CI11" s="8" t="s">
        <v>45</v>
      </c>
      <c r="CJ11" s="8" t="s">
        <v>46</v>
      </c>
      <c r="CK11" s="8" t="s">
        <v>47</v>
      </c>
    </row>
    <row r="12" spans="1:91" x14ac:dyDescent="0.2">
      <c r="C12" s="9" t="s">
        <v>53</v>
      </c>
      <c r="D12" s="9" t="s">
        <v>54</v>
      </c>
      <c r="E12" s="6"/>
      <c r="F12" s="9" t="s">
        <v>55</v>
      </c>
      <c r="G12" s="9">
        <v>12046</v>
      </c>
      <c r="H12" s="9" t="s">
        <v>56</v>
      </c>
      <c r="I12" s="9">
        <v>146.1412</v>
      </c>
      <c r="J12" s="9" t="s">
        <v>57</v>
      </c>
      <c r="K12" s="18">
        <v>0.77700000000000002</v>
      </c>
      <c r="L12" s="18">
        <v>0.11100000000000002</v>
      </c>
      <c r="M12" s="18">
        <v>0.22200000000000003</v>
      </c>
      <c r="N12" s="18">
        <v>0.22200000000000003</v>
      </c>
      <c r="O12" s="18">
        <v>4.4400000000000004</v>
      </c>
      <c r="P12" s="18">
        <v>0.99900000000000011</v>
      </c>
      <c r="Q12" s="18">
        <v>0.44400000000000006</v>
      </c>
      <c r="R12" s="18">
        <v>0.33300000000000002</v>
      </c>
      <c r="S12" s="18">
        <v>0</v>
      </c>
      <c r="T12" s="18">
        <v>21.645000000000003</v>
      </c>
      <c r="U12" s="18">
        <v>1.7760000000000002</v>
      </c>
      <c r="V12" s="18">
        <v>3.774</v>
      </c>
      <c r="W12" s="18">
        <v>2.6640000000000001</v>
      </c>
      <c r="X12" s="18">
        <v>4.4400000000000004</v>
      </c>
      <c r="Y12" s="18">
        <v>1.3320000000000001</v>
      </c>
      <c r="Z12" s="18">
        <v>0</v>
      </c>
      <c r="AA12" s="18">
        <v>0.33300000000000002</v>
      </c>
      <c r="AB12" s="18">
        <v>7.8810000000000002</v>
      </c>
      <c r="AC12" s="18">
        <v>0</v>
      </c>
      <c r="AD12" s="18">
        <v>0.33300000000000002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3.8850000000000002</v>
      </c>
      <c r="AM12" s="18">
        <v>0.77700000000000002</v>
      </c>
      <c r="AN12" s="18">
        <v>0</v>
      </c>
      <c r="AO12" s="18">
        <v>9.3240000000000016</v>
      </c>
      <c r="AP12" s="18">
        <v>0.33300000000000002</v>
      </c>
      <c r="AQ12" s="18">
        <v>2.5529999999999999</v>
      </c>
      <c r="AR12" s="18">
        <v>0</v>
      </c>
      <c r="AS12" s="18">
        <v>0.66600000000000004</v>
      </c>
      <c r="AT12" s="18">
        <v>2.9970000000000003</v>
      </c>
      <c r="AU12" s="10">
        <v>0</v>
      </c>
      <c r="AV12" s="9" t="s">
        <v>53</v>
      </c>
      <c r="BA12" s="10">
        <v>0.7</v>
      </c>
      <c r="BB12" s="10">
        <v>0.1</v>
      </c>
      <c r="BC12" s="10">
        <v>0.2</v>
      </c>
      <c r="BD12" s="10">
        <v>0.2</v>
      </c>
      <c r="BE12" s="10">
        <v>4</v>
      </c>
      <c r="BF12" s="10">
        <v>0.9</v>
      </c>
      <c r="BG12" s="10">
        <v>0.4</v>
      </c>
      <c r="BH12" s="10">
        <v>0.3</v>
      </c>
      <c r="BI12" s="10">
        <v>0</v>
      </c>
      <c r="BJ12" s="10">
        <v>19.5</v>
      </c>
      <c r="BK12" s="10">
        <v>1.6</v>
      </c>
      <c r="BL12" s="10">
        <v>3.4</v>
      </c>
      <c r="BM12" s="10">
        <v>2.4</v>
      </c>
      <c r="BN12" s="10">
        <v>4</v>
      </c>
      <c r="BO12" s="10">
        <v>1.2</v>
      </c>
      <c r="BP12" s="10">
        <v>0</v>
      </c>
      <c r="BQ12" s="10">
        <v>0.3</v>
      </c>
      <c r="BR12" s="10">
        <v>7.1</v>
      </c>
      <c r="BS12" s="10">
        <v>0</v>
      </c>
      <c r="BT12" s="10">
        <v>0.3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3.5</v>
      </c>
      <c r="CC12" s="10">
        <v>0.7</v>
      </c>
      <c r="CD12" s="10">
        <v>0</v>
      </c>
      <c r="CE12" s="10">
        <v>8.4</v>
      </c>
      <c r="CF12" s="10">
        <v>0.3</v>
      </c>
      <c r="CG12" s="10">
        <v>2.2999999999999998</v>
      </c>
      <c r="CH12" s="10">
        <v>0</v>
      </c>
      <c r="CI12" s="10">
        <v>0.6</v>
      </c>
      <c r="CJ12" s="10">
        <v>2.7</v>
      </c>
      <c r="CK12" s="10">
        <v>0</v>
      </c>
      <c r="CL12" s="9" t="s">
        <v>53</v>
      </c>
    </row>
    <row r="13" spans="1:91" x14ac:dyDescent="0.2">
      <c r="C13" s="9" t="s">
        <v>58</v>
      </c>
      <c r="D13" s="9" t="s">
        <v>59</v>
      </c>
      <c r="E13" s="9" t="s">
        <v>60</v>
      </c>
      <c r="F13" s="9" t="s">
        <v>61</v>
      </c>
      <c r="G13" s="9">
        <v>70</v>
      </c>
      <c r="H13" s="9" t="s">
        <v>62</v>
      </c>
      <c r="I13" s="9">
        <v>130.14179999999999</v>
      </c>
      <c r="J13" s="9" t="s">
        <v>57</v>
      </c>
      <c r="K13" s="18">
        <v>3.8850000000000002</v>
      </c>
      <c r="L13" s="18">
        <v>0.66600000000000004</v>
      </c>
      <c r="M13" s="18">
        <v>0.66600000000000004</v>
      </c>
      <c r="N13" s="18">
        <v>0.88800000000000012</v>
      </c>
      <c r="O13" s="18">
        <v>6.7709999999999999</v>
      </c>
      <c r="P13" s="18">
        <v>8.4359999999999999</v>
      </c>
      <c r="Q13" s="18">
        <v>0.22200000000000003</v>
      </c>
      <c r="R13" s="18">
        <v>0.22200000000000003</v>
      </c>
      <c r="S13" s="18">
        <v>0</v>
      </c>
      <c r="T13" s="18">
        <v>14.319000000000001</v>
      </c>
      <c r="U13" s="18">
        <v>3.9960000000000004</v>
      </c>
      <c r="V13" s="18">
        <v>16.650000000000002</v>
      </c>
      <c r="W13" s="18">
        <v>7.2150000000000007</v>
      </c>
      <c r="X13" s="18">
        <v>10.989000000000001</v>
      </c>
      <c r="Y13" s="18">
        <v>9.1020000000000003</v>
      </c>
      <c r="Z13" s="18">
        <v>4.5510000000000002</v>
      </c>
      <c r="AA13" s="18">
        <v>1.7760000000000002</v>
      </c>
      <c r="AB13" s="18">
        <v>15.207000000000001</v>
      </c>
      <c r="AC13" s="18">
        <v>0</v>
      </c>
      <c r="AD13" s="18">
        <v>1.4430000000000003</v>
      </c>
      <c r="AE13" s="18">
        <v>2.7750000000000004</v>
      </c>
      <c r="AF13" s="18">
        <v>0.11100000000000002</v>
      </c>
      <c r="AG13" s="18">
        <v>0</v>
      </c>
      <c r="AH13" s="18">
        <v>0</v>
      </c>
      <c r="AI13" s="18">
        <v>0.22200000000000003</v>
      </c>
      <c r="AJ13" s="18">
        <v>0.22200000000000003</v>
      </c>
      <c r="AK13" s="18">
        <v>0</v>
      </c>
      <c r="AL13" s="18">
        <v>12.543000000000001</v>
      </c>
      <c r="AM13" s="18">
        <v>1.554</v>
      </c>
      <c r="AN13" s="18">
        <v>2.4420000000000006</v>
      </c>
      <c r="AO13" s="18">
        <v>14.763000000000002</v>
      </c>
      <c r="AP13" s="18">
        <v>3.1080000000000001</v>
      </c>
      <c r="AQ13" s="18">
        <v>3.774</v>
      </c>
      <c r="AR13" s="18">
        <v>1.3320000000000001</v>
      </c>
      <c r="AS13" s="18">
        <v>4.9950000000000001</v>
      </c>
      <c r="AT13" s="18">
        <v>14.208000000000002</v>
      </c>
      <c r="AU13" s="10">
        <v>0</v>
      </c>
      <c r="AV13" s="9" t="s">
        <v>58</v>
      </c>
      <c r="BA13" s="10">
        <v>3.5</v>
      </c>
      <c r="BB13" s="10">
        <v>0.6</v>
      </c>
      <c r="BC13" s="10">
        <v>0.6</v>
      </c>
      <c r="BD13" s="10">
        <v>0.8</v>
      </c>
      <c r="BE13" s="10">
        <v>6.1</v>
      </c>
      <c r="BF13" s="10">
        <v>7.6</v>
      </c>
      <c r="BG13" s="10">
        <v>0.2</v>
      </c>
      <c r="BH13" s="10">
        <v>0.2</v>
      </c>
      <c r="BI13" s="10">
        <v>0</v>
      </c>
      <c r="BJ13" s="10">
        <v>12.9</v>
      </c>
      <c r="BK13" s="10">
        <v>3.6</v>
      </c>
      <c r="BL13" s="10">
        <v>15</v>
      </c>
      <c r="BM13" s="10">
        <v>6.5</v>
      </c>
      <c r="BN13" s="10">
        <v>9.9</v>
      </c>
      <c r="BO13" s="10">
        <v>8.1999999999999993</v>
      </c>
      <c r="BP13" s="10">
        <v>4.0999999999999996</v>
      </c>
      <c r="BQ13" s="10">
        <v>1.6</v>
      </c>
      <c r="BR13" s="10">
        <v>13.7</v>
      </c>
      <c r="BS13" s="10">
        <v>0</v>
      </c>
      <c r="BT13" s="10">
        <v>1.3</v>
      </c>
      <c r="BU13" s="10">
        <v>2.5</v>
      </c>
      <c r="BV13" s="10">
        <v>0.1</v>
      </c>
      <c r="BW13" s="10">
        <v>0</v>
      </c>
      <c r="BX13" s="10">
        <v>0</v>
      </c>
      <c r="BY13" s="10">
        <v>0.2</v>
      </c>
      <c r="BZ13" s="10">
        <v>0.2</v>
      </c>
      <c r="CA13" s="10">
        <v>0</v>
      </c>
      <c r="CB13" s="10">
        <v>11.3</v>
      </c>
      <c r="CC13" s="10">
        <v>1.4</v>
      </c>
      <c r="CD13" s="10">
        <v>2.2000000000000002</v>
      </c>
      <c r="CE13" s="10">
        <v>13.3</v>
      </c>
      <c r="CF13" s="10">
        <v>2.8</v>
      </c>
      <c r="CG13" s="10">
        <v>3.4</v>
      </c>
      <c r="CH13" s="10">
        <v>1.2</v>
      </c>
      <c r="CI13" s="10">
        <v>4.5</v>
      </c>
      <c r="CJ13" s="10">
        <v>12.8</v>
      </c>
      <c r="CK13" s="10">
        <v>0</v>
      </c>
      <c r="CL13" s="9" t="s">
        <v>58</v>
      </c>
    </row>
    <row r="14" spans="1:91" x14ac:dyDescent="0.2">
      <c r="C14" s="9" t="s">
        <v>63</v>
      </c>
      <c r="D14" s="9" t="s">
        <v>64</v>
      </c>
      <c r="E14" s="9" t="s">
        <v>65</v>
      </c>
      <c r="F14" s="9" t="s">
        <v>66</v>
      </c>
      <c r="G14" s="9">
        <v>92135</v>
      </c>
      <c r="H14" s="9" t="s">
        <v>67</v>
      </c>
      <c r="I14" s="9">
        <v>104.1045</v>
      </c>
      <c r="J14" s="9" t="s">
        <v>57</v>
      </c>
      <c r="K14" s="18">
        <v>9.7680000000000025</v>
      </c>
      <c r="L14" s="18">
        <v>6.5490000000000013</v>
      </c>
      <c r="M14" s="18">
        <v>6.8820000000000006</v>
      </c>
      <c r="N14" s="18">
        <v>5.4390000000000009</v>
      </c>
      <c r="O14" s="18">
        <v>10.766999999999999</v>
      </c>
      <c r="P14" s="18">
        <v>25.752000000000002</v>
      </c>
      <c r="Q14" s="18">
        <v>2.109</v>
      </c>
      <c r="R14" s="18">
        <v>2.2200000000000002</v>
      </c>
      <c r="S14" s="18">
        <v>3.2190000000000003</v>
      </c>
      <c r="T14" s="18">
        <v>20.868000000000002</v>
      </c>
      <c r="U14" s="18">
        <v>3.774</v>
      </c>
      <c r="V14" s="18">
        <v>10.101000000000001</v>
      </c>
      <c r="W14" s="18">
        <v>26.418000000000003</v>
      </c>
      <c r="X14" s="18">
        <v>37.074000000000005</v>
      </c>
      <c r="Y14" s="18">
        <v>10.434000000000001</v>
      </c>
      <c r="Z14" s="18">
        <v>6.9930000000000003</v>
      </c>
      <c r="AA14" s="18">
        <v>9.8790000000000013</v>
      </c>
      <c r="AB14" s="18">
        <v>95.793000000000006</v>
      </c>
      <c r="AC14" s="18">
        <v>0.44400000000000006</v>
      </c>
      <c r="AD14" s="18">
        <v>0.44400000000000006</v>
      </c>
      <c r="AE14" s="18">
        <v>2.109</v>
      </c>
      <c r="AF14" s="18">
        <v>8.7690000000000019</v>
      </c>
      <c r="AG14" s="18">
        <v>0.77700000000000002</v>
      </c>
      <c r="AH14" s="18">
        <v>3.2190000000000003</v>
      </c>
      <c r="AI14" s="18">
        <v>1.665</v>
      </c>
      <c r="AJ14" s="18">
        <v>3.1080000000000001</v>
      </c>
      <c r="AK14" s="18">
        <v>1.7760000000000002</v>
      </c>
      <c r="AL14" s="18">
        <v>5.3280000000000003</v>
      </c>
      <c r="AM14" s="18">
        <v>2.7750000000000004</v>
      </c>
      <c r="AN14" s="18">
        <v>2.7750000000000004</v>
      </c>
      <c r="AO14" s="18">
        <v>29.304000000000002</v>
      </c>
      <c r="AP14" s="18">
        <v>12.543000000000001</v>
      </c>
      <c r="AQ14" s="18">
        <v>23.088000000000005</v>
      </c>
      <c r="AR14" s="18">
        <v>4.8840000000000012</v>
      </c>
      <c r="AS14" s="18">
        <v>6.1050000000000004</v>
      </c>
      <c r="AT14" s="18">
        <v>55.944000000000003</v>
      </c>
      <c r="AU14" s="10">
        <v>0</v>
      </c>
      <c r="AV14" s="9" t="s">
        <v>63</v>
      </c>
      <c r="BA14" s="10">
        <v>8.8000000000000007</v>
      </c>
      <c r="BB14" s="10">
        <v>5.9</v>
      </c>
      <c r="BC14" s="10">
        <v>6.2</v>
      </c>
      <c r="BD14" s="10">
        <v>4.9000000000000004</v>
      </c>
      <c r="BE14" s="10">
        <v>9.6999999999999993</v>
      </c>
      <c r="BF14" s="10">
        <v>23.2</v>
      </c>
      <c r="BG14" s="10">
        <v>1.9</v>
      </c>
      <c r="BH14" s="10">
        <v>2</v>
      </c>
      <c r="BI14" s="10">
        <v>2.9</v>
      </c>
      <c r="BJ14" s="10">
        <v>18.8</v>
      </c>
      <c r="BK14" s="10">
        <v>3.4</v>
      </c>
      <c r="BL14" s="10">
        <v>9.1</v>
      </c>
      <c r="BM14" s="10">
        <v>23.8</v>
      </c>
      <c r="BN14" s="10">
        <v>33.4</v>
      </c>
      <c r="BO14" s="10">
        <v>9.4</v>
      </c>
      <c r="BP14" s="10">
        <v>6.3</v>
      </c>
      <c r="BQ14" s="10">
        <v>8.9</v>
      </c>
      <c r="BR14" s="10">
        <v>86.3</v>
      </c>
      <c r="BS14" s="10">
        <v>0.4</v>
      </c>
      <c r="BT14" s="10">
        <v>0.4</v>
      </c>
      <c r="BU14" s="10">
        <v>1.9</v>
      </c>
      <c r="BV14" s="10">
        <v>7.9</v>
      </c>
      <c r="BW14" s="10">
        <v>0.7</v>
      </c>
      <c r="BX14" s="10">
        <v>2.9</v>
      </c>
      <c r="BY14" s="10">
        <v>1.5</v>
      </c>
      <c r="BZ14" s="10">
        <v>2.8</v>
      </c>
      <c r="CA14" s="10">
        <v>1.6</v>
      </c>
      <c r="CB14" s="10">
        <v>4.8</v>
      </c>
      <c r="CC14" s="10">
        <v>2.5</v>
      </c>
      <c r="CD14" s="10">
        <v>2.5</v>
      </c>
      <c r="CE14" s="10">
        <v>26.4</v>
      </c>
      <c r="CF14" s="10">
        <v>11.3</v>
      </c>
      <c r="CG14" s="10">
        <v>20.8</v>
      </c>
      <c r="CH14" s="10">
        <v>4.4000000000000004</v>
      </c>
      <c r="CI14" s="10">
        <v>5.5</v>
      </c>
      <c r="CJ14" s="10">
        <v>50.4</v>
      </c>
      <c r="CK14" s="10">
        <v>0</v>
      </c>
      <c r="CL14" s="9" t="s">
        <v>63</v>
      </c>
    </row>
    <row r="15" spans="1:91" x14ac:dyDescent="0.2">
      <c r="C15" s="9" t="s">
        <v>68</v>
      </c>
      <c r="D15" s="9" t="s">
        <v>69</v>
      </c>
      <c r="E15" s="9" t="s">
        <v>70</v>
      </c>
      <c r="F15" s="9" t="s">
        <v>71</v>
      </c>
      <c r="G15" s="9">
        <v>47</v>
      </c>
      <c r="H15" s="9" t="s">
        <v>62</v>
      </c>
      <c r="I15" s="9">
        <v>130.14179999999999</v>
      </c>
      <c r="J15" s="9" t="s">
        <v>57</v>
      </c>
      <c r="K15" s="18">
        <v>0.88800000000000012</v>
      </c>
      <c r="L15" s="18">
        <v>0.33300000000000002</v>
      </c>
      <c r="M15" s="18">
        <v>0</v>
      </c>
      <c r="N15" s="18">
        <v>0</v>
      </c>
      <c r="O15" s="18">
        <v>6.4380000000000006</v>
      </c>
      <c r="P15" s="18">
        <v>3.1080000000000001</v>
      </c>
      <c r="Q15" s="18">
        <v>0</v>
      </c>
      <c r="R15" s="18">
        <v>0</v>
      </c>
      <c r="S15" s="18">
        <v>0</v>
      </c>
      <c r="T15" s="18">
        <v>20.423999999999999</v>
      </c>
      <c r="U15" s="18">
        <v>3.4410000000000003</v>
      </c>
      <c r="V15" s="18">
        <v>10.101000000000001</v>
      </c>
      <c r="W15" s="18">
        <v>5.2170000000000005</v>
      </c>
      <c r="X15" s="18">
        <v>8.5470000000000006</v>
      </c>
      <c r="Y15" s="18">
        <v>2.9970000000000003</v>
      </c>
      <c r="Z15" s="18">
        <v>1.1100000000000001</v>
      </c>
      <c r="AA15" s="18">
        <v>0.55500000000000005</v>
      </c>
      <c r="AB15" s="18">
        <v>20.535</v>
      </c>
      <c r="AC15" s="18">
        <v>0</v>
      </c>
      <c r="AD15" s="18">
        <v>0.55500000000000005</v>
      </c>
      <c r="AE15" s="18">
        <v>0.66600000000000004</v>
      </c>
      <c r="AF15" s="18">
        <v>0.33300000000000002</v>
      </c>
      <c r="AG15" s="18">
        <v>0</v>
      </c>
      <c r="AH15" s="18">
        <v>0</v>
      </c>
      <c r="AI15" s="18">
        <v>0.33300000000000002</v>
      </c>
      <c r="AJ15" s="18">
        <v>0.33300000000000002</v>
      </c>
      <c r="AK15" s="18">
        <v>0</v>
      </c>
      <c r="AL15" s="18">
        <v>7.548</v>
      </c>
      <c r="AM15" s="18">
        <v>0.44400000000000006</v>
      </c>
      <c r="AN15" s="18">
        <v>0</v>
      </c>
      <c r="AO15" s="18">
        <v>15.429000000000002</v>
      </c>
      <c r="AP15" s="18">
        <v>0.99900000000000011</v>
      </c>
      <c r="AQ15" s="18">
        <v>4.1070000000000002</v>
      </c>
      <c r="AR15" s="18">
        <v>0</v>
      </c>
      <c r="AS15" s="18">
        <v>0.77700000000000002</v>
      </c>
      <c r="AT15" s="18">
        <v>9.4350000000000005</v>
      </c>
      <c r="AU15" s="10">
        <v>0</v>
      </c>
      <c r="AV15" s="9" t="s">
        <v>68</v>
      </c>
      <c r="BA15" s="10">
        <v>0.8</v>
      </c>
      <c r="BB15" s="10">
        <v>0.3</v>
      </c>
      <c r="BC15" s="10">
        <v>0</v>
      </c>
      <c r="BD15" s="10">
        <v>0</v>
      </c>
      <c r="BE15" s="10">
        <v>5.8</v>
      </c>
      <c r="BF15" s="10">
        <v>2.8</v>
      </c>
      <c r="BG15" s="10">
        <v>0</v>
      </c>
      <c r="BH15" s="10">
        <v>0</v>
      </c>
      <c r="BI15" s="10">
        <v>0</v>
      </c>
      <c r="BJ15" s="10">
        <v>18.399999999999999</v>
      </c>
      <c r="BK15" s="10">
        <v>3.1</v>
      </c>
      <c r="BL15" s="10">
        <v>9.1</v>
      </c>
      <c r="BM15" s="10">
        <v>4.7</v>
      </c>
      <c r="BN15" s="10">
        <v>7.7</v>
      </c>
      <c r="BO15" s="10">
        <v>2.7</v>
      </c>
      <c r="BP15" s="10">
        <v>1</v>
      </c>
      <c r="BQ15" s="10">
        <v>0.5</v>
      </c>
      <c r="BR15" s="10">
        <v>18.5</v>
      </c>
      <c r="BS15" s="10">
        <v>0</v>
      </c>
      <c r="BT15" s="10">
        <v>0.5</v>
      </c>
      <c r="BU15" s="10">
        <v>0.6</v>
      </c>
      <c r="BV15" s="10">
        <v>0.3</v>
      </c>
      <c r="BW15" s="10">
        <v>0</v>
      </c>
      <c r="BX15" s="10">
        <v>0</v>
      </c>
      <c r="BY15" s="10">
        <v>0.3</v>
      </c>
      <c r="BZ15" s="10">
        <v>0.3</v>
      </c>
      <c r="CA15" s="10">
        <v>0</v>
      </c>
      <c r="CB15" s="10">
        <v>6.8</v>
      </c>
      <c r="CC15" s="10">
        <v>0.4</v>
      </c>
      <c r="CD15" s="10">
        <v>0</v>
      </c>
      <c r="CE15" s="10">
        <v>13.9</v>
      </c>
      <c r="CF15" s="10">
        <v>0.9</v>
      </c>
      <c r="CG15" s="10">
        <v>3.7</v>
      </c>
      <c r="CH15" s="10">
        <v>0</v>
      </c>
      <c r="CI15" s="10">
        <v>0.7</v>
      </c>
      <c r="CJ15" s="10">
        <v>8.5</v>
      </c>
      <c r="CK15" s="10">
        <v>0</v>
      </c>
      <c r="CL15" s="9" t="s">
        <v>68</v>
      </c>
    </row>
    <row r="16" spans="1:91" x14ac:dyDescent="0.2">
      <c r="C16" s="9" t="s">
        <v>72</v>
      </c>
      <c r="D16" s="9" t="s">
        <v>73</v>
      </c>
      <c r="E16" s="9" t="s">
        <v>74</v>
      </c>
      <c r="F16" s="9" t="s">
        <v>75</v>
      </c>
      <c r="G16" s="9">
        <v>119</v>
      </c>
      <c r="H16" s="9" t="s">
        <v>76</v>
      </c>
      <c r="I16" s="9">
        <v>103.1198</v>
      </c>
      <c r="J16" s="9" t="s">
        <v>57</v>
      </c>
      <c r="K16" s="18">
        <v>1.4430000000000003</v>
      </c>
      <c r="L16" s="18">
        <v>0.77700000000000002</v>
      </c>
      <c r="M16" s="18">
        <v>0.99900000000000011</v>
      </c>
      <c r="N16" s="18">
        <v>1.4430000000000003</v>
      </c>
      <c r="O16" s="18">
        <v>4.3290000000000006</v>
      </c>
      <c r="P16" s="18">
        <v>1.554</v>
      </c>
      <c r="Q16" s="18">
        <v>1.554</v>
      </c>
      <c r="R16" s="18">
        <v>0.66600000000000004</v>
      </c>
      <c r="S16" s="18">
        <v>1.665</v>
      </c>
      <c r="T16" s="18">
        <v>1.2210000000000003</v>
      </c>
      <c r="U16" s="18">
        <v>0.77700000000000002</v>
      </c>
      <c r="V16" s="18">
        <v>1.9980000000000002</v>
      </c>
      <c r="W16" s="18">
        <v>0.88800000000000012</v>
      </c>
      <c r="X16" s="18">
        <v>1.3320000000000001</v>
      </c>
      <c r="Y16" s="18">
        <v>1.2210000000000003</v>
      </c>
      <c r="Z16" s="18">
        <v>2.4420000000000006</v>
      </c>
      <c r="AA16" s="18">
        <v>1.2210000000000003</v>
      </c>
      <c r="AB16" s="18">
        <v>2.7750000000000004</v>
      </c>
      <c r="AC16" s="18">
        <v>0.66600000000000004</v>
      </c>
      <c r="AD16" s="18">
        <v>1.2210000000000003</v>
      </c>
      <c r="AE16" s="18">
        <v>0.99900000000000011</v>
      </c>
      <c r="AF16" s="18">
        <v>0.88800000000000012</v>
      </c>
      <c r="AG16" s="18">
        <v>0.88800000000000012</v>
      </c>
      <c r="AH16" s="18">
        <v>1.2210000000000003</v>
      </c>
      <c r="AI16" s="18">
        <v>0.11100000000000002</v>
      </c>
      <c r="AJ16" s="18">
        <v>1.7760000000000002</v>
      </c>
      <c r="AK16" s="18">
        <v>0</v>
      </c>
      <c r="AL16" s="18">
        <v>1.4430000000000003</v>
      </c>
      <c r="AM16" s="18">
        <v>0.77700000000000002</v>
      </c>
      <c r="AN16" s="18">
        <v>0.55500000000000005</v>
      </c>
      <c r="AO16" s="18">
        <v>1.7760000000000002</v>
      </c>
      <c r="AP16" s="18">
        <v>1.554</v>
      </c>
      <c r="AQ16" s="18">
        <v>1.665</v>
      </c>
      <c r="AR16" s="18">
        <v>2.2200000000000002</v>
      </c>
      <c r="AS16" s="18">
        <v>4.5510000000000002</v>
      </c>
      <c r="AT16" s="18">
        <v>1.4430000000000003</v>
      </c>
      <c r="AU16" s="10">
        <v>0</v>
      </c>
      <c r="AV16" s="9" t="s">
        <v>72</v>
      </c>
      <c r="BA16" s="10">
        <v>1.3</v>
      </c>
      <c r="BB16" s="10">
        <v>0.7</v>
      </c>
      <c r="BC16" s="10">
        <v>0.9</v>
      </c>
      <c r="BD16" s="10">
        <v>1.3</v>
      </c>
      <c r="BE16" s="10">
        <v>3.9</v>
      </c>
      <c r="BF16" s="10">
        <v>1.4</v>
      </c>
      <c r="BG16" s="10">
        <v>1.4</v>
      </c>
      <c r="BH16" s="10">
        <v>0.6</v>
      </c>
      <c r="BI16" s="10">
        <v>1.5</v>
      </c>
      <c r="BJ16" s="10">
        <v>1.1000000000000001</v>
      </c>
      <c r="BK16" s="10">
        <v>0.7</v>
      </c>
      <c r="BL16" s="10">
        <v>1.8</v>
      </c>
      <c r="BM16" s="10">
        <v>0.8</v>
      </c>
      <c r="BN16" s="10">
        <v>1.2</v>
      </c>
      <c r="BO16" s="10">
        <v>1.1000000000000001</v>
      </c>
      <c r="BP16" s="10">
        <v>2.2000000000000002</v>
      </c>
      <c r="BQ16" s="10">
        <v>1.1000000000000001</v>
      </c>
      <c r="BR16" s="10">
        <v>2.5</v>
      </c>
      <c r="BS16" s="10">
        <v>0.6</v>
      </c>
      <c r="BT16" s="10">
        <v>1.1000000000000001</v>
      </c>
      <c r="BU16" s="10">
        <v>0.9</v>
      </c>
      <c r="BV16" s="10">
        <v>0.8</v>
      </c>
      <c r="BW16" s="10">
        <v>0.8</v>
      </c>
      <c r="BX16" s="10">
        <v>1.1000000000000001</v>
      </c>
      <c r="BY16" s="10">
        <v>0.1</v>
      </c>
      <c r="BZ16" s="10">
        <v>1.6</v>
      </c>
      <c r="CA16" s="10">
        <v>0</v>
      </c>
      <c r="CB16" s="10">
        <v>1.3</v>
      </c>
      <c r="CC16" s="10">
        <v>0.7</v>
      </c>
      <c r="CD16" s="10">
        <v>0.5</v>
      </c>
      <c r="CE16" s="10">
        <v>1.6</v>
      </c>
      <c r="CF16" s="10">
        <v>1.4</v>
      </c>
      <c r="CG16" s="10">
        <v>1.5</v>
      </c>
      <c r="CH16" s="10">
        <v>2</v>
      </c>
      <c r="CI16" s="10">
        <v>4.0999999999999996</v>
      </c>
      <c r="CJ16" s="10">
        <v>1.3</v>
      </c>
      <c r="CK16" s="10">
        <v>0</v>
      </c>
      <c r="CL16" s="9" t="s">
        <v>72</v>
      </c>
    </row>
    <row r="17" spans="3:90" x14ac:dyDescent="0.2">
      <c r="C17" s="14" t="s">
        <v>77</v>
      </c>
      <c r="D17" s="9" t="s">
        <v>78</v>
      </c>
      <c r="E17" s="9" t="s">
        <v>79</v>
      </c>
      <c r="F17" s="9" t="s">
        <v>80</v>
      </c>
      <c r="G17" s="9">
        <v>176</v>
      </c>
      <c r="H17" s="9" t="s">
        <v>81</v>
      </c>
      <c r="I17" s="9">
        <v>60.052</v>
      </c>
      <c r="J17" s="9" t="s">
        <v>57</v>
      </c>
      <c r="K17" s="19">
        <v>64.713000000000008</v>
      </c>
      <c r="L17" s="19">
        <v>61.827000000000005</v>
      </c>
      <c r="M17" s="19">
        <v>111.44400000000002</v>
      </c>
      <c r="N17" s="19">
        <v>35.853000000000009</v>
      </c>
      <c r="O17" s="19">
        <v>207.01500000000001</v>
      </c>
      <c r="P17" s="19">
        <v>115.77300000000001</v>
      </c>
      <c r="Q17" s="19">
        <v>18.759</v>
      </c>
      <c r="R17" s="19">
        <v>17.315999999999999</v>
      </c>
      <c r="S17" s="19">
        <v>22.644000000000002</v>
      </c>
      <c r="T17" s="19">
        <v>291.81900000000002</v>
      </c>
      <c r="U17" s="19">
        <v>161.94899999999998</v>
      </c>
      <c r="V17" s="19">
        <v>86.025000000000006</v>
      </c>
      <c r="W17" s="19">
        <v>121.98900000000002</v>
      </c>
      <c r="X17" s="19">
        <v>137.86200000000002</v>
      </c>
      <c r="Y17" s="19">
        <v>72.150000000000006</v>
      </c>
      <c r="Z17" s="19">
        <v>38.295000000000002</v>
      </c>
      <c r="AA17" s="19">
        <v>69.486000000000018</v>
      </c>
      <c r="AB17" s="19">
        <v>229.10399999999998</v>
      </c>
      <c r="AC17" s="19">
        <v>3.33</v>
      </c>
      <c r="AD17" s="19">
        <v>20.313000000000002</v>
      </c>
      <c r="AE17" s="19">
        <v>32.966999999999999</v>
      </c>
      <c r="AF17" s="19">
        <v>7.2150000000000016</v>
      </c>
      <c r="AG17" s="19">
        <v>5.6610000000000014</v>
      </c>
      <c r="AH17" s="19">
        <v>7.6589999999999998</v>
      </c>
      <c r="AI17" s="19">
        <v>49.728000000000009</v>
      </c>
      <c r="AJ17" s="19">
        <v>37.629000000000012</v>
      </c>
      <c r="AK17" s="19">
        <v>31.524000000000004</v>
      </c>
      <c r="AL17" s="19">
        <v>94.794000000000011</v>
      </c>
      <c r="AM17" s="19">
        <v>65.823000000000008</v>
      </c>
      <c r="AN17" s="19">
        <v>35.742000000000004</v>
      </c>
      <c r="AO17" s="19">
        <v>174.714</v>
      </c>
      <c r="AP17" s="19">
        <v>49.95</v>
      </c>
      <c r="AQ17" s="19">
        <v>127.20600000000002</v>
      </c>
      <c r="AR17" s="19">
        <v>25.308000000000003</v>
      </c>
      <c r="AS17" s="19">
        <v>96.237000000000009</v>
      </c>
      <c r="AT17" s="19">
        <v>161.83799999999999</v>
      </c>
      <c r="AU17" s="10">
        <v>3.8</v>
      </c>
      <c r="AV17" s="14" t="s">
        <v>77</v>
      </c>
      <c r="BA17" s="16">
        <v>58.300000000000004</v>
      </c>
      <c r="BB17" s="16">
        <v>55.7</v>
      </c>
      <c r="BC17" s="16">
        <v>100.4</v>
      </c>
      <c r="BD17" s="16">
        <v>32.300000000000004</v>
      </c>
      <c r="BE17" s="16">
        <v>186.5</v>
      </c>
      <c r="BF17" s="16">
        <v>104.3</v>
      </c>
      <c r="BG17" s="16">
        <v>16.899999999999999</v>
      </c>
      <c r="BH17" s="16">
        <v>15.599999999999998</v>
      </c>
      <c r="BI17" s="16">
        <v>20.399999999999999</v>
      </c>
      <c r="BJ17" s="16">
        <v>262.89999999999998</v>
      </c>
      <c r="BK17" s="16">
        <v>145.89999999999998</v>
      </c>
      <c r="BL17" s="16">
        <v>77.5</v>
      </c>
      <c r="BM17" s="16">
        <v>109.9</v>
      </c>
      <c r="BN17" s="16">
        <v>124.2</v>
      </c>
      <c r="BO17" s="16">
        <v>65</v>
      </c>
      <c r="BP17" s="16">
        <v>34.5</v>
      </c>
      <c r="BQ17" s="16">
        <v>62.600000000000009</v>
      </c>
      <c r="BR17" s="16">
        <v>206.39999999999998</v>
      </c>
      <c r="BS17" s="16">
        <v>3</v>
      </c>
      <c r="BT17" s="16">
        <v>18.3</v>
      </c>
      <c r="BU17" s="16">
        <v>29.7</v>
      </c>
      <c r="BV17" s="16">
        <v>6.5000000000000009</v>
      </c>
      <c r="BW17" s="16">
        <v>5.1000000000000005</v>
      </c>
      <c r="BX17" s="16">
        <v>6.8999999999999995</v>
      </c>
      <c r="BY17" s="16">
        <v>44.800000000000004</v>
      </c>
      <c r="BZ17" s="16">
        <v>33.900000000000006</v>
      </c>
      <c r="CA17" s="16">
        <v>28.400000000000002</v>
      </c>
      <c r="CB17" s="16">
        <v>85.4</v>
      </c>
      <c r="CC17" s="16">
        <v>59.300000000000004</v>
      </c>
      <c r="CD17" s="16">
        <v>32.200000000000003</v>
      </c>
      <c r="CE17" s="16">
        <v>157.39999999999998</v>
      </c>
      <c r="CF17" s="16">
        <v>45</v>
      </c>
      <c r="CG17" s="16">
        <v>114.60000000000001</v>
      </c>
      <c r="CH17" s="16">
        <v>22.8</v>
      </c>
      <c r="CI17" s="16">
        <v>86.7</v>
      </c>
      <c r="CJ17" s="16">
        <v>145.79999999999998</v>
      </c>
      <c r="CK17" s="10">
        <v>3.8</v>
      </c>
      <c r="CL17" s="14" t="s">
        <v>77</v>
      </c>
    </row>
    <row r="18" spans="3:90" x14ac:dyDescent="0.2">
      <c r="C18" s="9" t="s">
        <v>82</v>
      </c>
      <c r="D18" s="9" t="s">
        <v>83</v>
      </c>
      <c r="E18" s="9" t="s">
        <v>84</v>
      </c>
      <c r="F18" s="9" t="s">
        <v>85</v>
      </c>
      <c r="G18" s="9">
        <v>96</v>
      </c>
      <c r="H18" s="9" t="s">
        <v>86</v>
      </c>
      <c r="I18" s="9">
        <v>102.0886</v>
      </c>
      <c r="J18" s="9" t="s">
        <v>57</v>
      </c>
      <c r="K18" s="18">
        <v>3.5520000000000005</v>
      </c>
      <c r="L18" s="18">
        <v>1.887</v>
      </c>
      <c r="M18" s="18">
        <v>0</v>
      </c>
      <c r="N18" s="18">
        <v>2.9970000000000003</v>
      </c>
      <c r="O18" s="18">
        <v>0</v>
      </c>
      <c r="P18" s="18">
        <v>1.554</v>
      </c>
      <c r="Q18" s="18">
        <v>1.2210000000000003</v>
      </c>
      <c r="R18" s="18">
        <v>3.2190000000000003</v>
      </c>
      <c r="S18" s="18">
        <v>3.5520000000000005</v>
      </c>
      <c r="T18" s="18">
        <v>0.99900000000000011</v>
      </c>
      <c r="U18" s="18">
        <v>2.3310000000000004</v>
      </c>
      <c r="V18" s="18">
        <v>5.4390000000000009</v>
      </c>
      <c r="W18" s="18">
        <v>4.3290000000000006</v>
      </c>
      <c r="X18" s="18">
        <v>4.3290000000000006</v>
      </c>
      <c r="Y18" s="18">
        <v>1.4430000000000003</v>
      </c>
      <c r="Z18" s="18">
        <v>1.9980000000000002</v>
      </c>
      <c r="AA18" s="18">
        <v>1.9980000000000002</v>
      </c>
      <c r="AB18" s="18">
        <v>1.9980000000000002</v>
      </c>
      <c r="AC18" s="18">
        <v>2.6640000000000001</v>
      </c>
      <c r="AD18" s="18">
        <v>2.2200000000000002</v>
      </c>
      <c r="AE18" s="18">
        <v>4.218</v>
      </c>
      <c r="AF18" s="18">
        <v>3.2190000000000003</v>
      </c>
      <c r="AG18" s="18">
        <v>4.5510000000000002</v>
      </c>
      <c r="AH18" s="18">
        <v>2.7750000000000004</v>
      </c>
      <c r="AI18" s="18">
        <v>1.7760000000000002</v>
      </c>
      <c r="AJ18" s="18">
        <v>2.5529999999999999</v>
      </c>
      <c r="AK18" s="18">
        <v>3.9960000000000004</v>
      </c>
      <c r="AL18" s="18">
        <v>1.9980000000000002</v>
      </c>
      <c r="AM18" s="18">
        <v>3.5520000000000005</v>
      </c>
      <c r="AN18" s="18">
        <v>2.8860000000000006</v>
      </c>
      <c r="AO18" s="18">
        <v>0.44400000000000006</v>
      </c>
      <c r="AP18" s="18">
        <v>1.9980000000000002</v>
      </c>
      <c r="AQ18" s="18">
        <v>1.1100000000000001</v>
      </c>
      <c r="AR18" s="18">
        <v>9.99</v>
      </c>
      <c r="AS18" s="18">
        <v>2.9970000000000003</v>
      </c>
      <c r="AT18" s="18">
        <v>5.883</v>
      </c>
      <c r="AU18" s="10">
        <v>0</v>
      </c>
      <c r="AV18" s="9" t="s">
        <v>82</v>
      </c>
      <c r="BA18" s="10">
        <v>3.2</v>
      </c>
      <c r="BB18" s="10">
        <v>1.7</v>
      </c>
      <c r="BC18" s="10">
        <v>0</v>
      </c>
      <c r="BD18" s="10">
        <v>2.7</v>
      </c>
      <c r="BE18" s="10">
        <v>0</v>
      </c>
      <c r="BF18" s="10">
        <v>1.4</v>
      </c>
      <c r="BG18" s="10">
        <v>1.1000000000000001</v>
      </c>
      <c r="BH18" s="10">
        <v>2.9</v>
      </c>
      <c r="BI18" s="10">
        <v>3.2</v>
      </c>
      <c r="BJ18" s="10">
        <v>0.9</v>
      </c>
      <c r="BK18" s="10">
        <v>2.1</v>
      </c>
      <c r="BL18" s="10">
        <v>4.9000000000000004</v>
      </c>
      <c r="BM18" s="10">
        <v>3.9</v>
      </c>
      <c r="BN18" s="10">
        <v>3.9</v>
      </c>
      <c r="BO18" s="10">
        <v>1.3</v>
      </c>
      <c r="BP18" s="10">
        <v>1.8</v>
      </c>
      <c r="BQ18" s="10">
        <v>1.8</v>
      </c>
      <c r="BR18" s="10">
        <v>1.8</v>
      </c>
      <c r="BS18" s="10">
        <v>2.4</v>
      </c>
      <c r="BT18" s="10">
        <v>2</v>
      </c>
      <c r="BU18" s="10">
        <v>3.8</v>
      </c>
      <c r="BV18" s="10">
        <v>2.9</v>
      </c>
      <c r="BW18" s="10">
        <v>4.0999999999999996</v>
      </c>
      <c r="BX18" s="10">
        <v>2.5</v>
      </c>
      <c r="BY18" s="10">
        <v>1.6</v>
      </c>
      <c r="BZ18" s="10">
        <v>2.2999999999999998</v>
      </c>
      <c r="CA18" s="10">
        <v>3.6</v>
      </c>
      <c r="CB18" s="10">
        <v>1.8</v>
      </c>
      <c r="CC18" s="10">
        <v>3.2</v>
      </c>
      <c r="CD18" s="10">
        <v>2.6</v>
      </c>
      <c r="CE18" s="10">
        <v>0.4</v>
      </c>
      <c r="CF18" s="10">
        <v>1.8</v>
      </c>
      <c r="CG18" s="10">
        <v>1</v>
      </c>
      <c r="CH18" s="10">
        <v>9</v>
      </c>
      <c r="CI18" s="10">
        <v>2.7</v>
      </c>
      <c r="CJ18" s="10">
        <v>5.3</v>
      </c>
      <c r="CK18" s="10">
        <v>0</v>
      </c>
      <c r="CL18" s="9" t="s">
        <v>82</v>
      </c>
    </row>
    <row r="19" spans="3:90" x14ac:dyDescent="0.2">
      <c r="C19" s="9" t="s">
        <v>87</v>
      </c>
      <c r="D19" s="9" t="s">
        <v>88</v>
      </c>
      <c r="E19" s="9" t="s">
        <v>89</v>
      </c>
      <c r="F19" s="9" t="s">
        <v>90</v>
      </c>
      <c r="G19" s="9">
        <v>196</v>
      </c>
      <c r="H19" s="9" t="s">
        <v>56</v>
      </c>
      <c r="I19" s="9">
        <v>146.1412</v>
      </c>
      <c r="J19" s="9" t="s">
        <v>57</v>
      </c>
      <c r="K19" s="18">
        <v>26.529</v>
      </c>
      <c r="L19" s="18">
        <v>15.651000000000002</v>
      </c>
      <c r="M19" s="18">
        <v>0.55500000000000005</v>
      </c>
      <c r="N19" s="18">
        <v>24.087</v>
      </c>
      <c r="O19" s="18">
        <v>1.7760000000000002</v>
      </c>
      <c r="P19" s="18">
        <v>3.1080000000000001</v>
      </c>
      <c r="Q19" s="18">
        <v>6.2160000000000002</v>
      </c>
      <c r="R19" s="18">
        <v>33.189</v>
      </c>
      <c r="S19" s="18">
        <v>35.742000000000004</v>
      </c>
      <c r="T19" s="18">
        <v>2.9970000000000003</v>
      </c>
      <c r="U19" s="18">
        <v>15.873000000000003</v>
      </c>
      <c r="V19" s="18">
        <v>32.745000000000005</v>
      </c>
      <c r="W19" s="18">
        <v>24.198000000000004</v>
      </c>
      <c r="X19" s="18">
        <v>17.538000000000004</v>
      </c>
      <c r="Y19" s="18">
        <v>6.1050000000000004</v>
      </c>
      <c r="Z19" s="18">
        <v>5.883</v>
      </c>
      <c r="AA19" s="18">
        <v>14.208000000000002</v>
      </c>
      <c r="AB19" s="18">
        <v>7.104000000000001</v>
      </c>
      <c r="AC19" s="18">
        <v>31.524000000000001</v>
      </c>
      <c r="AD19" s="18">
        <v>24.198000000000004</v>
      </c>
      <c r="AE19" s="18">
        <v>46.398000000000003</v>
      </c>
      <c r="AF19" s="18">
        <v>27.528000000000002</v>
      </c>
      <c r="AG19" s="18">
        <v>48.618000000000002</v>
      </c>
      <c r="AH19" s="18">
        <v>19.536000000000005</v>
      </c>
      <c r="AI19" s="18">
        <v>10.545000000000002</v>
      </c>
      <c r="AJ19" s="18">
        <v>16.206</v>
      </c>
      <c r="AK19" s="18">
        <v>27.972000000000001</v>
      </c>
      <c r="AL19" s="18">
        <v>3.33</v>
      </c>
      <c r="AM19" s="18">
        <v>28.194000000000003</v>
      </c>
      <c r="AN19" s="18">
        <v>23.976000000000003</v>
      </c>
      <c r="AO19" s="18">
        <v>1.4430000000000003</v>
      </c>
      <c r="AP19" s="18">
        <v>10.656000000000001</v>
      </c>
      <c r="AQ19" s="18">
        <v>7.104000000000001</v>
      </c>
      <c r="AR19" s="18">
        <v>81.918000000000006</v>
      </c>
      <c r="AS19" s="18">
        <v>16.539000000000001</v>
      </c>
      <c r="AT19" s="18">
        <v>36.741000000000007</v>
      </c>
      <c r="AU19" s="10">
        <v>0</v>
      </c>
      <c r="AV19" s="9" t="s">
        <v>87</v>
      </c>
      <c r="BA19" s="10">
        <v>23.9</v>
      </c>
      <c r="BB19" s="10">
        <v>14.1</v>
      </c>
      <c r="BC19" s="10">
        <v>0.5</v>
      </c>
      <c r="BD19" s="10">
        <v>21.7</v>
      </c>
      <c r="BE19" s="10">
        <v>1.6</v>
      </c>
      <c r="BF19" s="10">
        <v>2.8</v>
      </c>
      <c r="BG19" s="10">
        <v>5.6</v>
      </c>
      <c r="BH19" s="10">
        <v>29.9</v>
      </c>
      <c r="BI19" s="10">
        <v>32.200000000000003</v>
      </c>
      <c r="BJ19" s="10">
        <v>2.7</v>
      </c>
      <c r="BK19" s="10">
        <v>14.3</v>
      </c>
      <c r="BL19" s="10">
        <v>29.5</v>
      </c>
      <c r="BM19" s="10">
        <v>21.8</v>
      </c>
      <c r="BN19" s="10">
        <v>15.8</v>
      </c>
      <c r="BO19" s="10">
        <v>5.5</v>
      </c>
      <c r="BP19" s="10">
        <v>5.3</v>
      </c>
      <c r="BQ19" s="10">
        <v>12.8</v>
      </c>
      <c r="BR19" s="10">
        <v>6.4</v>
      </c>
      <c r="BS19" s="10">
        <v>28.4</v>
      </c>
      <c r="BT19" s="10">
        <v>21.8</v>
      </c>
      <c r="BU19" s="10">
        <v>41.8</v>
      </c>
      <c r="BV19" s="10">
        <v>24.8</v>
      </c>
      <c r="BW19" s="10">
        <v>43.8</v>
      </c>
      <c r="BX19" s="10">
        <v>17.600000000000001</v>
      </c>
      <c r="BY19" s="10">
        <v>9.5</v>
      </c>
      <c r="BZ19" s="10">
        <v>14.6</v>
      </c>
      <c r="CA19" s="10">
        <v>25.2</v>
      </c>
      <c r="CB19" s="10">
        <v>3</v>
      </c>
      <c r="CC19" s="10">
        <v>25.4</v>
      </c>
      <c r="CD19" s="10">
        <v>21.6</v>
      </c>
      <c r="CE19" s="10">
        <v>1.3</v>
      </c>
      <c r="CF19" s="10">
        <v>9.6</v>
      </c>
      <c r="CG19" s="10">
        <v>6.4</v>
      </c>
      <c r="CH19" s="10">
        <v>73.8</v>
      </c>
      <c r="CI19" s="10">
        <v>14.9</v>
      </c>
      <c r="CJ19" s="10">
        <v>33.1</v>
      </c>
      <c r="CK19" s="10">
        <v>0</v>
      </c>
      <c r="CL19" s="9" t="s">
        <v>87</v>
      </c>
    </row>
    <row r="20" spans="3:90" x14ac:dyDescent="0.2">
      <c r="C20" s="9" t="s">
        <v>91</v>
      </c>
      <c r="D20" s="9" t="s">
        <v>92</v>
      </c>
      <c r="E20" s="9" t="s">
        <v>93</v>
      </c>
      <c r="F20" s="9" t="s">
        <v>94</v>
      </c>
      <c r="G20" s="9">
        <v>5950</v>
      </c>
      <c r="H20" s="9" t="s">
        <v>95</v>
      </c>
      <c r="I20" s="9">
        <v>89.093199999999996</v>
      </c>
      <c r="J20" s="9" t="s">
        <v>57</v>
      </c>
      <c r="K20" s="18">
        <v>15.651000000000002</v>
      </c>
      <c r="L20" s="18">
        <v>4.6620000000000008</v>
      </c>
      <c r="M20" s="18">
        <v>3.774</v>
      </c>
      <c r="N20" s="18">
        <v>8.1029999999999998</v>
      </c>
      <c r="O20" s="18">
        <v>15.873000000000003</v>
      </c>
      <c r="P20" s="18">
        <v>25.974</v>
      </c>
      <c r="Q20" s="18">
        <v>5.5500000000000007</v>
      </c>
      <c r="R20" s="18">
        <v>1.887</v>
      </c>
      <c r="S20" s="18">
        <v>1.887</v>
      </c>
      <c r="T20" s="18">
        <v>24.864000000000001</v>
      </c>
      <c r="U20" s="18">
        <v>17.981999999999999</v>
      </c>
      <c r="V20" s="18">
        <v>43.512000000000008</v>
      </c>
      <c r="W20" s="18">
        <v>25.974</v>
      </c>
      <c r="X20" s="18">
        <v>37.851000000000006</v>
      </c>
      <c r="Y20" s="18">
        <v>24.753000000000004</v>
      </c>
      <c r="Z20" s="18">
        <v>17.760000000000002</v>
      </c>
      <c r="AA20" s="18">
        <v>13.653000000000002</v>
      </c>
      <c r="AB20" s="18">
        <v>68.597999999999999</v>
      </c>
      <c r="AC20" s="18">
        <v>1.7760000000000002</v>
      </c>
      <c r="AD20" s="18">
        <v>2.5529999999999999</v>
      </c>
      <c r="AE20" s="18">
        <v>4.7730000000000006</v>
      </c>
      <c r="AF20" s="18">
        <v>2.8860000000000006</v>
      </c>
      <c r="AG20" s="18">
        <v>2.5529999999999999</v>
      </c>
      <c r="AH20" s="18">
        <v>3.6630000000000003</v>
      </c>
      <c r="AI20" s="18">
        <v>2.3310000000000004</v>
      </c>
      <c r="AJ20" s="18">
        <v>6.3270000000000008</v>
      </c>
      <c r="AK20" s="18">
        <v>3.8850000000000002</v>
      </c>
      <c r="AL20" s="18">
        <v>26.751000000000005</v>
      </c>
      <c r="AM20" s="18">
        <v>8.8800000000000008</v>
      </c>
      <c r="AN20" s="18">
        <v>7.3260000000000005</v>
      </c>
      <c r="AO20" s="18">
        <v>37.962000000000003</v>
      </c>
      <c r="AP20" s="18">
        <v>12.765000000000001</v>
      </c>
      <c r="AQ20" s="18">
        <v>19.98</v>
      </c>
      <c r="AR20" s="18">
        <v>17.871000000000002</v>
      </c>
      <c r="AS20" s="18">
        <v>30.858000000000004</v>
      </c>
      <c r="AT20" s="18">
        <v>37.185000000000002</v>
      </c>
      <c r="AU20" s="10">
        <v>0</v>
      </c>
      <c r="AV20" s="9" t="s">
        <v>91</v>
      </c>
      <c r="BA20" s="10">
        <v>14.1</v>
      </c>
      <c r="BB20" s="10">
        <v>4.2</v>
      </c>
      <c r="BC20" s="10">
        <v>3.4</v>
      </c>
      <c r="BD20" s="10">
        <v>7.3</v>
      </c>
      <c r="BE20" s="10">
        <v>14.3</v>
      </c>
      <c r="BF20" s="10">
        <v>23.4</v>
      </c>
      <c r="BG20" s="10">
        <v>5</v>
      </c>
      <c r="BH20" s="10">
        <v>1.7</v>
      </c>
      <c r="BI20" s="10">
        <v>1.7</v>
      </c>
      <c r="BJ20" s="10">
        <v>22.4</v>
      </c>
      <c r="BK20" s="10">
        <v>16.2</v>
      </c>
      <c r="BL20" s="10">
        <v>39.200000000000003</v>
      </c>
      <c r="BM20" s="10">
        <v>23.4</v>
      </c>
      <c r="BN20" s="10">
        <v>34.1</v>
      </c>
      <c r="BO20" s="10">
        <v>22.3</v>
      </c>
      <c r="BP20" s="10">
        <v>16</v>
      </c>
      <c r="BQ20" s="10">
        <v>12.3</v>
      </c>
      <c r="BR20" s="10">
        <v>61.8</v>
      </c>
      <c r="BS20" s="10">
        <v>1.6</v>
      </c>
      <c r="BT20" s="10">
        <v>2.2999999999999998</v>
      </c>
      <c r="BU20" s="10">
        <v>4.3</v>
      </c>
      <c r="BV20" s="10">
        <v>2.6</v>
      </c>
      <c r="BW20" s="10">
        <v>2.2999999999999998</v>
      </c>
      <c r="BX20" s="10">
        <v>3.3</v>
      </c>
      <c r="BY20" s="10">
        <v>2.1</v>
      </c>
      <c r="BZ20" s="10">
        <v>5.7</v>
      </c>
      <c r="CA20" s="10">
        <v>3.5</v>
      </c>
      <c r="CB20" s="10">
        <v>24.1</v>
      </c>
      <c r="CC20" s="10">
        <v>8</v>
      </c>
      <c r="CD20" s="10">
        <v>6.6</v>
      </c>
      <c r="CE20" s="10">
        <v>34.200000000000003</v>
      </c>
      <c r="CF20" s="10">
        <v>11.5</v>
      </c>
      <c r="CG20" s="10">
        <v>18</v>
      </c>
      <c r="CH20" s="10">
        <v>16.100000000000001</v>
      </c>
      <c r="CI20" s="10">
        <v>27.8</v>
      </c>
      <c r="CJ20" s="10">
        <v>33.5</v>
      </c>
      <c r="CK20" s="10">
        <v>0</v>
      </c>
      <c r="CL20" s="9" t="s">
        <v>91</v>
      </c>
    </row>
    <row r="21" spans="3:90" x14ac:dyDescent="0.2">
      <c r="C21" s="9" t="s">
        <v>96</v>
      </c>
      <c r="D21" s="9" t="s">
        <v>97</v>
      </c>
      <c r="E21" s="9" t="s">
        <v>98</v>
      </c>
      <c r="F21" s="9" t="s">
        <v>99</v>
      </c>
      <c r="G21" s="9">
        <v>5960</v>
      </c>
      <c r="H21" s="9" t="s">
        <v>100</v>
      </c>
      <c r="I21" s="9">
        <v>133.1027</v>
      </c>
      <c r="J21" s="9" t="s">
        <v>57</v>
      </c>
      <c r="K21" s="18">
        <v>2.7750000000000004</v>
      </c>
      <c r="L21" s="18">
        <v>1.9980000000000002</v>
      </c>
      <c r="M21" s="18">
        <v>1.9980000000000002</v>
      </c>
      <c r="N21" s="18">
        <v>2.7750000000000004</v>
      </c>
      <c r="O21" s="18">
        <v>9.99</v>
      </c>
      <c r="P21" s="18">
        <v>7.9920000000000009</v>
      </c>
      <c r="Q21" s="18">
        <v>1.2210000000000003</v>
      </c>
      <c r="R21" s="18">
        <v>1.2210000000000003</v>
      </c>
      <c r="S21" s="18">
        <v>0.99900000000000011</v>
      </c>
      <c r="T21" s="18">
        <v>9.3240000000000016</v>
      </c>
      <c r="U21" s="18">
        <v>6.9930000000000003</v>
      </c>
      <c r="V21" s="18">
        <v>6.2160000000000002</v>
      </c>
      <c r="W21" s="18">
        <v>11.322000000000001</v>
      </c>
      <c r="X21" s="18">
        <v>11.433000000000002</v>
      </c>
      <c r="Y21" s="18">
        <v>7.2150000000000007</v>
      </c>
      <c r="Z21" s="18">
        <v>7.6590000000000007</v>
      </c>
      <c r="AA21" s="18">
        <v>2.8860000000000006</v>
      </c>
      <c r="AB21" s="18">
        <v>32.523000000000003</v>
      </c>
      <c r="AC21" s="18">
        <v>0.99900000000000011</v>
      </c>
      <c r="AD21" s="18">
        <v>0.99900000000000011</v>
      </c>
      <c r="AE21" s="18">
        <v>0.99900000000000011</v>
      </c>
      <c r="AF21" s="18">
        <v>0.99900000000000011</v>
      </c>
      <c r="AG21" s="18">
        <v>0.55500000000000005</v>
      </c>
      <c r="AH21" s="18">
        <v>1.7760000000000002</v>
      </c>
      <c r="AI21" s="18">
        <v>0.99900000000000011</v>
      </c>
      <c r="AJ21" s="18">
        <v>1.3320000000000001</v>
      </c>
      <c r="AK21" s="18">
        <v>0</v>
      </c>
      <c r="AL21" s="18">
        <v>12.543000000000001</v>
      </c>
      <c r="AM21" s="18">
        <v>3.2190000000000003</v>
      </c>
      <c r="AN21" s="18">
        <v>1.3320000000000001</v>
      </c>
      <c r="AO21" s="18">
        <v>12.543000000000001</v>
      </c>
      <c r="AP21" s="18">
        <v>2.9970000000000003</v>
      </c>
      <c r="AQ21" s="18">
        <v>2.9970000000000003</v>
      </c>
      <c r="AR21" s="18">
        <v>5.7720000000000011</v>
      </c>
      <c r="AS21" s="18">
        <v>5.7720000000000011</v>
      </c>
      <c r="AT21" s="18">
        <v>14.097000000000001</v>
      </c>
      <c r="AU21" s="10">
        <v>0</v>
      </c>
      <c r="AV21" s="9" t="s">
        <v>96</v>
      </c>
      <c r="BA21" s="10">
        <v>2.5</v>
      </c>
      <c r="BB21" s="10">
        <v>1.8</v>
      </c>
      <c r="BC21" s="10">
        <v>1.8</v>
      </c>
      <c r="BD21" s="10">
        <v>2.5</v>
      </c>
      <c r="BE21" s="10">
        <v>9</v>
      </c>
      <c r="BF21" s="10">
        <v>7.2</v>
      </c>
      <c r="BG21" s="10">
        <v>1.1000000000000001</v>
      </c>
      <c r="BH21" s="10">
        <v>1.1000000000000001</v>
      </c>
      <c r="BI21" s="10">
        <v>0.9</v>
      </c>
      <c r="BJ21" s="10">
        <v>8.4</v>
      </c>
      <c r="BK21" s="10">
        <v>6.3</v>
      </c>
      <c r="BL21" s="10">
        <v>5.6</v>
      </c>
      <c r="BM21" s="10">
        <v>10.199999999999999</v>
      </c>
      <c r="BN21" s="10">
        <v>10.3</v>
      </c>
      <c r="BO21" s="10">
        <v>6.5</v>
      </c>
      <c r="BP21" s="10">
        <v>6.9</v>
      </c>
      <c r="BQ21" s="10">
        <v>2.6</v>
      </c>
      <c r="BR21" s="10">
        <v>29.3</v>
      </c>
      <c r="BS21" s="10">
        <v>0.9</v>
      </c>
      <c r="BT21" s="10">
        <v>0.9</v>
      </c>
      <c r="BU21" s="10">
        <v>0.9</v>
      </c>
      <c r="BV21" s="10">
        <v>0.9</v>
      </c>
      <c r="BW21" s="10">
        <v>0.5</v>
      </c>
      <c r="BX21" s="10">
        <v>1.6</v>
      </c>
      <c r="BY21" s="10">
        <v>0.9</v>
      </c>
      <c r="BZ21" s="10">
        <v>1.2</v>
      </c>
      <c r="CA21" s="10">
        <v>0</v>
      </c>
      <c r="CB21" s="10">
        <v>11.3</v>
      </c>
      <c r="CC21" s="10">
        <v>2.9</v>
      </c>
      <c r="CD21" s="10">
        <v>1.2</v>
      </c>
      <c r="CE21" s="10">
        <v>11.3</v>
      </c>
      <c r="CF21" s="10">
        <v>2.7</v>
      </c>
      <c r="CG21" s="10">
        <v>2.7</v>
      </c>
      <c r="CH21" s="10">
        <v>5.2</v>
      </c>
      <c r="CI21" s="10">
        <v>5.2</v>
      </c>
      <c r="CJ21" s="10">
        <v>12.7</v>
      </c>
      <c r="CK21" s="10">
        <v>0</v>
      </c>
      <c r="CL21" s="9" t="s">
        <v>96</v>
      </c>
    </row>
    <row r="22" spans="3:90" x14ac:dyDescent="0.2">
      <c r="C22" s="9" t="s">
        <v>101</v>
      </c>
      <c r="D22" s="9" t="s">
        <v>102</v>
      </c>
      <c r="E22" s="9" t="s">
        <v>103</v>
      </c>
      <c r="F22" s="9" t="s">
        <v>104</v>
      </c>
      <c r="G22" s="9">
        <v>243</v>
      </c>
      <c r="H22" s="9" t="s">
        <v>105</v>
      </c>
      <c r="I22" s="9">
        <v>122.12130000000001</v>
      </c>
      <c r="J22" s="9" t="s">
        <v>57</v>
      </c>
      <c r="K22" s="18">
        <v>1.3320000000000001</v>
      </c>
      <c r="L22" s="18">
        <v>0.88800000000000012</v>
      </c>
      <c r="M22" s="18">
        <v>1.1100000000000001</v>
      </c>
      <c r="N22" s="18">
        <v>0.88800000000000012</v>
      </c>
      <c r="O22" s="18">
        <v>2.109</v>
      </c>
      <c r="P22" s="18">
        <v>2.109</v>
      </c>
      <c r="Q22" s="18">
        <v>0.88800000000000012</v>
      </c>
      <c r="R22" s="18">
        <v>0.88800000000000012</v>
      </c>
      <c r="S22" s="18">
        <v>0.77700000000000002</v>
      </c>
      <c r="T22" s="18">
        <v>3.9960000000000004</v>
      </c>
      <c r="U22" s="18">
        <v>1.9980000000000002</v>
      </c>
      <c r="V22" s="18">
        <v>2.9970000000000003</v>
      </c>
      <c r="W22" s="18">
        <v>3.5520000000000005</v>
      </c>
      <c r="X22" s="18">
        <v>2.9970000000000003</v>
      </c>
      <c r="Y22" s="18">
        <v>1.887</v>
      </c>
      <c r="Z22" s="18">
        <v>1.554</v>
      </c>
      <c r="AA22" s="18">
        <v>1.1100000000000001</v>
      </c>
      <c r="AB22" s="18">
        <v>4.7730000000000006</v>
      </c>
      <c r="AC22" s="18">
        <v>0.66600000000000004</v>
      </c>
      <c r="AD22" s="18">
        <v>1.1100000000000001</v>
      </c>
      <c r="AE22" s="18">
        <v>1.7760000000000002</v>
      </c>
      <c r="AF22" s="18">
        <v>1.3320000000000001</v>
      </c>
      <c r="AG22" s="18">
        <v>0.77700000000000002</v>
      </c>
      <c r="AH22" s="18">
        <v>1.7760000000000002</v>
      </c>
      <c r="AI22" s="18">
        <v>2.109</v>
      </c>
      <c r="AJ22" s="18">
        <v>1.1100000000000001</v>
      </c>
      <c r="AK22" s="18">
        <v>1.1100000000000001</v>
      </c>
      <c r="AL22" s="18">
        <v>1.9980000000000002</v>
      </c>
      <c r="AM22" s="18">
        <v>1.7760000000000002</v>
      </c>
      <c r="AN22" s="18">
        <v>1.3320000000000001</v>
      </c>
      <c r="AO22" s="18">
        <v>4.4400000000000004</v>
      </c>
      <c r="AP22" s="18">
        <v>1.665</v>
      </c>
      <c r="AQ22" s="18">
        <v>1.665</v>
      </c>
      <c r="AR22" s="18">
        <v>1.4430000000000003</v>
      </c>
      <c r="AS22" s="18">
        <v>2.3310000000000004</v>
      </c>
      <c r="AT22" s="18">
        <v>4.8840000000000012</v>
      </c>
      <c r="AU22" s="10">
        <v>0</v>
      </c>
      <c r="AV22" s="9" t="s">
        <v>101</v>
      </c>
      <c r="BA22" s="10">
        <v>1.2</v>
      </c>
      <c r="BB22" s="10">
        <v>0.8</v>
      </c>
      <c r="BC22" s="10">
        <v>1</v>
      </c>
      <c r="BD22" s="10">
        <v>0.8</v>
      </c>
      <c r="BE22" s="10">
        <v>1.9</v>
      </c>
      <c r="BF22" s="10">
        <v>1.9</v>
      </c>
      <c r="BG22" s="10">
        <v>0.8</v>
      </c>
      <c r="BH22" s="10">
        <v>0.8</v>
      </c>
      <c r="BI22" s="10">
        <v>0.7</v>
      </c>
      <c r="BJ22" s="10">
        <v>3.6</v>
      </c>
      <c r="BK22" s="10">
        <v>1.8</v>
      </c>
      <c r="BL22" s="10">
        <v>2.7</v>
      </c>
      <c r="BM22" s="10">
        <v>3.2</v>
      </c>
      <c r="BN22" s="10">
        <v>2.7</v>
      </c>
      <c r="BO22" s="10">
        <v>1.7</v>
      </c>
      <c r="BP22" s="10">
        <v>1.4</v>
      </c>
      <c r="BQ22" s="10">
        <v>1</v>
      </c>
      <c r="BR22" s="10">
        <v>4.3</v>
      </c>
      <c r="BS22" s="10">
        <v>0.6</v>
      </c>
      <c r="BT22" s="10">
        <v>1</v>
      </c>
      <c r="BU22" s="10">
        <v>1.6</v>
      </c>
      <c r="BV22" s="10">
        <v>1.2</v>
      </c>
      <c r="BW22" s="10">
        <v>0.7</v>
      </c>
      <c r="BX22" s="10">
        <v>1.6</v>
      </c>
      <c r="BY22" s="10">
        <v>1.9</v>
      </c>
      <c r="BZ22" s="10">
        <v>1</v>
      </c>
      <c r="CA22" s="10">
        <v>1</v>
      </c>
      <c r="CB22" s="10">
        <v>1.8</v>
      </c>
      <c r="CC22" s="10">
        <v>1.6</v>
      </c>
      <c r="CD22" s="10">
        <v>1.2</v>
      </c>
      <c r="CE22" s="10">
        <v>4</v>
      </c>
      <c r="CF22" s="10">
        <v>1.5</v>
      </c>
      <c r="CG22" s="10">
        <v>1.5</v>
      </c>
      <c r="CH22" s="10">
        <v>1.3</v>
      </c>
      <c r="CI22" s="10">
        <v>2.1</v>
      </c>
      <c r="CJ22" s="10">
        <v>4.4000000000000004</v>
      </c>
      <c r="CK22" s="10">
        <v>0</v>
      </c>
      <c r="CL22" s="9" t="s">
        <v>101</v>
      </c>
    </row>
    <row r="23" spans="3:90" x14ac:dyDescent="0.2">
      <c r="C23" s="9" t="s">
        <v>106</v>
      </c>
      <c r="D23" s="9" t="s">
        <v>107</v>
      </c>
      <c r="E23" s="9" t="s">
        <v>108</v>
      </c>
      <c r="F23" s="9" t="s">
        <v>109</v>
      </c>
      <c r="G23" s="9">
        <v>248</v>
      </c>
      <c r="H23" s="9" t="s">
        <v>110</v>
      </c>
      <c r="I23" s="9">
        <v>117.1463</v>
      </c>
      <c r="J23" s="9" t="s">
        <v>57</v>
      </c>
      <c r="K23" s="18">
        <v>7.4370000000000012</v>
      </c>
      <c r="L23" s="18">
        <v>4.218</v>
      </c>
      <c r="M23" s="18">
        <v>7.3260000000000005</v>
      </c>
      <c r="N23" s="18">
        <v>8.2140000000000004</v>
      </c>
      <c r="O23" s="18">
        <v>14.541</v>
      </c>
      <c r="P23" s="18">
        <v>12.21</v>
      </c>
      <c r="Q23" s="18">
        <v>10.766999999999999</v>
      </c>
      <c r="R23" s="18">
        <v>5.1059999999999999</v>
      </c>
      <c r="S23" s="18">
        <v>7.9920000000000009</v>
      </c>
      <c r="T23" s="18">
        <v>9.5460000000000012</v>
      </c>
      <c r="U23" s="18">
        <v>7.4370000000000012</v>
      </c>
      <c r="V23" s="18">
        <v>15.096</v>
      </c>
      <c r="W23" s="18">
        <v>7.2150000000000007</v>
      </c>
      <c r="X23" s="18">
        <v>7.548</v>
      </c>
      <c r="Y23" s="18">
        <v>10.656000000000001</v>
      </c>
      <c r="Z23" s="18">
        <v>17.316000000000003</v>
      </c>
      <c r="AA23" s="18">
        <v>3.9960000000000004</v>
      </c>
      <c r="AB23" s="18">
        <v>18.981000000000002</v>
      </c>
      <c r="AC23" s="18">
        <v>13.986000000000001</v>
      </c>
      <c r="AD23" s="18">
        <v>11.877000000000001</v>
      </c>
      <c r="AE23" s="18">
        <v>5.5500000000000007</v>
      </c>
      <c r="AF23" s="18">
        <v>19.314</v>
      </c>
      <c r="AG23" s="18">
        <v>13.098000000000003</v>
      </c>
      <c r="AH23" s="18">
        <v>14.097000000000001</v>
      </c>
      <c r="AI23" s="18">
        <v>2.7750000000000004</v>
      </c>
      <c r="AJ23" s="18">
        <v>12.099000000000002</v>
      </c>
      <c r="AK23" s="18">
        <v>14.652000000000001</v>
      </c>
      <c r="AL23" s="18">
        <v>9.7680000000000025</v>
      </c>
      <c r="AM23" s="18">
        <v>3.9960000000000004</v>
      </c>
      <c r="AN23" s="18">
        <v>9.8790000000000013</v>
      </c>
      <c r="AO23" s="18">
        <v>19.203000000000003</v>
      </c>
      <c r="AP23" s="18">
        <v>6.2160000000000002</v>
      </c>
      <c r="AQ23" s="18">
        <v>6.2160000000000002</v>
      </c>
      <c r="AR23" s="18">
        <v>18.981000000000002</v>
      </c>
      <c r="AS23" s="18">
        <v>17.649000000000001</v>
      </c>
      <c r="AT23" s="18">
        <v>14.874000000000002</v>
      </c>
      <c r="AU23" s="10">
        <v>0</v>
      </c>
      <c r="AV23" s="9" t="s">
        <v>106</v>
      </c>
      <c r="BA23" s="10">
        <v>6.7</v>
      </c>
      <c r="BB23" s="10">
        <v>3.8</v>
      </c>
      <c r="BC23" s="10">
        <v>6.6</v>
      </c>
      <c r="BD23" s="10">
        <v>7.4</v>
      </c>
      <c r="BE23" s="10">
        <v>13.1</v>
      </c>
      <c r="BF23" s="10">
        <v>11</v>
      </c>
      <c r="BG23" s="10">
        <v>9.6999999999999993</v>
      </c>
      <c r="BH23" s="10">
        <v>4.5999999999999996</v>
      </c>
      <c r="BI23" s="10">
        <v>7.2</v>
      </c>
      <c r="BJ23" s="10">
        <v>8.6</v>
      </c>
      <c r="BK23" s="10">
        <v>6.7</v>
      </c>
      <c r="BL23" s="10">
        <v>13.6</v>
      </c>
      <c r="BM23" s="10">
        <v>6.5</v>
      </c>
      <c r="BN23" s="10">
        <v>6.8</v>
      </c>
      <c r="BO23" s="10">
        <v>9.6</v>
      </c>
      <c r="BP23" s="10">
        <v>15.6</v>
      </c>
      <c r="BQ23" s="10">
        <v>3.6</v>
      </c>
      <c r="BR23" s="10">
        <v>17.100000000000001</v>
      </c>
      <c r="BS23" s="10">
        <v>12.6</v>
      </c>
      <c r="BT23" s="10">
        <v>10.7</v>
      </c>
      <c r="BU23" s="10">
        <v>5</v>
      </c>
      <c r="BV23" s="10">
        <v>17.399999999999999</v>
      </c>
      <c r="BW23" s="10">
        <v>11.8</v>
      </c>
      <c r="BX23" s="10">
        <v>12.7</v>
      </c>
      <c r="BY23" s="10">
        <v>2.5</v>
      </c>
      <c r="BZ23" s="10">
        <v>10.9</v>
      </c>
      <c r="CA23" s="10">
        <v>13.2</v>
      </c>
      <c r="CB23" s="10">
        <v>8.8000000000000007</v>
      </c>
      <c r="CC23" s="10">
        <v>3.6</v>
      </c>
      <c r="CD23" s="10">
        <v>8.9</v>
      </c>
      <c r="CE23" s="10">
        <v>17.3</v>
      </c>
      <c r="CF23" s="10">
        <v>5.6</v>
      </c>
      <c r="CG23" s="10">
        <v>5.6</v>
      </c>
      <c r="CH23" s="10">
        <v>17.100000000000001</v>
      </c>
      <c r="CI23" s="10">
        <v>15.9</v>
      </c>
      <c r="CJ23" s="10">
        <v>13.4</v>
      </c>
      <c r="CK23" s="10">
        <v>0</v>
      </c>
      <c r="CL23" s="9" t="s">
        <v>106</v>
      </c>
    </row>
    <row r="24" spans="3:90" x14ac:dyDescent="0.2">
      <c r="C24" s="9" t="s">
        <v>111</v>
      </c>
      <c r="D24" s="9" t="s">
        <v>112</v>
      </c>
      <c r="E24" s="9" t="s">
        <v>113</v>
      </c>
      <c r="F24" s="9" t="s">
        <v>114</v>
      </c>
      <c r="G24" s="9">
        <v>264</v>
      </c>
      <c r="H24" s="9" t="s">
        <v>115</v>
      </c>
      <c r="I24" s="9">
        <v>88.105099999999993</v>
      </c>
      <c r="J24" s="9" t="s">
        <v>57</v>
      </c>
      <c r="K24" s="18">
        <v>1.887</v>
      </c>
      <c r="L24" s="18">
        <v>1.887</v>
      </c>
      <c r="M24" s="18">
        <v>1.7760000000000002</v>
      </c>
      <c r="N24" s="18">
        <v>1.7760000000000002</v>
      </c>
      <c r="O24" s="18">
        <v>1.7760000000000002</v>
      </c>
      <c r="P24" s="18">
        <v>1.7760000000000002</v>
      </c>
      <c r="Q24" s="18">
        <v>1.665</v>
      </c>
      <c r="R24" s="18">
        <v>1.3320000000000001</v>
      </c>
      <c r="S24" s="18">
        <v>1.3320000000000001</v>
      </c>
      <c r="T24" s="18">
        <v>12.432</v>
      </c>
      <c r="U24" s="18">
        <v>8.1029999999999998</v>
      </c>
      <c r="V24" s="18">
        <v>8.1029999999999998</v>
      </c>
      <c r="W24" s="18">
        <v>12.21</v>
      </c>
      <c r="X24" s="18">
        <v>8.6580000000000013</v>
      </c>
      <c r="Y24" s="18">
        <v>3.2190000000000003</v>
      </c>
      <c r="Z24" s="18">
        <v>1.887</v>
      </c>
      <c r="AA24" s="18">
        <v>1.887</v>
      </c>
      <c r="AB24" s="18">
        <v>26.196000000000005</v>
      </c>
      <c r="AC24" s="18">
        <v>0.33300000000000002</v>
      </c>
      <c r="AD24" s="18">
        <v>0.33300000000000002</v>
      </c>
      <c r="AE24" s="18">
        <v>0.88800000000000012</v>
      </c>
      <c r="AF24" s="18">
        <v>0.33300000000000002</v>
      </c>
      <c r="AG24" s="18">
        <v>0.33300000000000002</v>
      </c>
      <c r="AH24" s="18">
        <v>0.33300000000000002</v>
      </c>
      <c r="AI24" s="18">
        <v>0.33300000000000002</v>
      </c>
      <c r="AJ24" s="18">
        <v>0.33300000000000002</v>
      </c>
      <c r="AK24" s="18">
        <v>0</v>
      </c>
      <c r="AL24" s="18">
        <v>6.1050000000000004</v>
      </c>
      <c r="AM24" s="18">
        <v>2.109</v>
      </c>
      <c r="AN24" s="18">
        <v>2.109</v>
      </c>
      <c r="AO24" s="18">
        <v>18.315000000000001</v>
      </c>
      <c r="AP24" s="18">
        <v>0</v>
      </c>
      <c r="AQ24" s="18">
        <v>0</v>
      </c>
      <c r="AR24" s="18">
        <v>1.887</v>
      </c>
      <c r="AS24" s="18">
        <v>1.887</v>
      </c>
      <c r="AT24" s="18">
        <v>4.218</v>
      </c>
      <c r="AU24" s="10">
        <v>0</v>
      </c>
      <c r="AV24" s="9" t="s">
        <v>111</v>
      </c>
      <c r="BA24" s="10">
        <v>1.7</v>
      </c>
      <c r="BB24" s="10">
        <v>1.7</v>
      </c>
      <c r="BC24" s="10">
        <v>1.6</v>
      </c>
      <c r="BD24" s="10">
        <v>1.6</v>
      </c>
      <c r="BE24" s="10">
        <v>1.6</v>
      </c>
      <c r="BF24" s="10">
        <v>1.6</v>
      </c>
      <c r="BG24" s="10">
        <v>1.5</v>
      </c>
      <c r="BH24" s="10">
        <v>1.2</v>
      </c>
      <c r="BI24" s="10">
        <v>1.2</v>
      </c>
      <c r="BJ24" s="10">
        <v>11.2</v>
      </c>
      <c r="BK24" s="10">
        <v>7.3</v>
      </c>
      <c r="BL24" s="10">
        <v>7.3</v>
      </c>
      <c r="BM24" s="10">
        <v>11</v>
      </c>
      <c r="BN24" s="10">
        <v>7.8</v>
      </c>
      <c r="BO24" s="10">
        <v>2.9</v>
      </c>
      <c r="BP24" s="10">
        <v>1.7</v>
      </c>
      <c r="BQ24" s="10">
        <v>1.7</v>
      </c>
      <c r="BR24" s="10">
        <v>23.6</v>
      </c>
      <c r="BS24" s="10">
        <v>0.3</v>
      </c>
      <c r="BT24" s="10">
        <v>0.3</v>
      </c>
      <c r="BU24" s="10">
        <v>0.8</v>
      </c>
      <c r="BV24" s="10">
        <v>0.3</v>
      </c>
      <c r="BW24" s="10">
        <v>0.3</v>
      </c>
      <c r="BX24" s="10">
        <v>0.3</v>
      </c>
      <c r="BY24" s="10">
        <v>0.3</v>
      </c>
      <c r="BZ24" s="10">
        <v>0.3</v>
      </c>
      <c r="CA24" s="10">
        <v>0</v>
      </c>
      <c r="CB24" s="10">
        <v>5.5</v>
      </c>
      <c r="CC24" s="10">
        <v>1.9</v>
      </c>
      <c r="CD24" s="10">
        <v>1.9</v>
      </c>
      <c r="CE24" s="10">
        <v>16.5</v>
      </c>
      <c r="CF24" s="10">
        <v>0</v>
      </c>
      <c r="CG24" s="10">
        <v>0</v>
      </c>
      <c r="CH24" s="10">
        <v>1.7</v>
      </c>
      <c r="CI24" s="10">
        <v>1.7</v>
      </c>
      <c r="CJ24" s="10">
        <v>3.8</v>
      </c>
      <c r="CK24" s="10">
        <v>0</v>
      </c>
      <c r="CL24" s="9" t="s">
        <v>111</v>
      </c>
    </row>
    <row r="25" spans="3:90" x14ac:dyDescent="0.2">
      <c r="C25" s="9" t="s">
        <v>116</v>
      </c>
      <c r="D25" s="9" t="s">
        <v>117</v>
      </c>
      <c r="E25" s="9" t="s">
        <v>118</v>
      </c>
      <c r="F25" s="9" t="s">
        <v>119</v>
      </c>
      <c r="G25" s="9">
        <v>305</v>
      </c>
      <c r="H25" s="9" t="s">
        <v>120</v>
      </c>
      <c r="I25" s="9">
        <v>104.1708</v>
      </c>
      <c r="J25" s="9" t="s">
        <v>57</v>
      </c>
      <c r="K25" s="18">
        <v>4.4400000000000004</v>
      </c>
      <c r="L25" s="18">
        <v>4.7730000000000006</v>
      </c>
      <c r="M25" s="18">
        <v>4.7730000000000006</v>
      </c>
      <c r="N25" s="18">
        <v>3.9960000000000004</v>
      </c>
      <c r="O25" s="18">
        <v>2.2200000000000002</v>
      </c>
      <c r="P25" s="18">
        <v>2.8860000000000006</v>
      </c>
      <c r="Q25" s="18">
        <v>3.6630000000000003</v>
      </c>
      <c r="R25" s="18">
        <v>2.8860000000000006</v>
      </c>
      <c r="S25" s="18">
        <v>2.8860000000000006</v>
      </c>
      <c r="T25" s="18">
        <v>3.8850000000000002</v>
      </c>
      <c r="U25" s="18">
        <v>3.4410000000000003</v>
      </c>
      <c r="V25" s="18">
        <v>3.4410000000000003</v>
      </c>
      <c r="W25" s="18">
        <v>3.5520000000000005</v>
      </c>
      <c r="X25" s="18">
        <v>3.5520000000000005</v>
      </c>
      <c r="Y25" s="18">
        <v>3.6630000000000003</v>
      </c>
      <c r="Z25" s="18">
        <v>6.4380000000000006</v>
      </c>
      <c r="AA25" s="18">
        <v>2.5529999999999999</v>
      </c>
      <c r="AB25" s="18">
        <v>3.9960000000000004</v>
      </c>
      <c r="AC25" s="18">
        <v>1.1100000000000001</v>
      </c>
      <c r="AD25" s="18">
        <v>1.2210000000000003</v>
      </c>
      <c r="AE25" s="18">
        <v>1.9980000000000002</v>
      </c>
      <c r="AF25" s="18">
        <v>1.3320000000000001</v>
      </c>
      <c r="AG25" s="18">
        <v>1.3320000000000001</v>
      </c>
      <c r="AH25" s="18">
        <v>2.4420000000000006</v>
      </c>
      <c r="AI25" s="18">
        <v>3.4410000000000003</v>
      </c>
      <c r="AJ25" s="18">
        <v>3.4410000000000003</v>
      </c>
      <c r="AK25" s="18">
        <v>3.4410000000000003</v>
      </c>
      <c r="AL25" s="18">
        <v>2.6640000000000001</v>
      </c>
      <c r="AM25" s="18">
        <v>2.6640000000000001</v>
      </c>
      <c r="AN25" s="18">
        <v>2.3310000000000004</v>
      </c>
      <c r="AO25" s="18">
        <v>4.3290000000000006</v>
      </c>
      <c r="AP25" s="18">
        <v>2.7750000000000004</v>
      </c>
      <c r="AQ25" s="18">
        <v>2.7750000000000004</v>
      </c>
      <c r="AR25" s="18">
        <v>2.9970000000000003</v>
      </c>
      <c r="AS25" s="18">
        <v>4.4400000000000004</v>
      </c>
      <c r="AT25" s="18">
        <v>3.8850000000000002</v>
      </c>
      <c r="AU25" s="10">
        <v>0</v>
      </c>
      <c r="AV25" s="9" t="s">
        <v>116</v>
      </c>
      <c r="BA25" s="10">
        <v>4</v>
      </c>
      <c r="BB25" s="10">
        <v>4.3</v>
      </c>
      <c r="BC25" s="10">
        <v>4.3</v>
      </c>
      <c r="BD25" s="10">
        <v>3.6</v>
      </c>
      <c r="BE25" s="10">
        <v>2</v>
      </c>
      <c r="BF25" s="10">
        <v>2.6</v>
      </c>
      <c r="BG25" s="10">
        <v>3.3</v>
      </c>
      <c r="BH25" s="10">
        <v>2.6</v>
      </c>
      <c r="BI25" s="10">
        <v>2.6</v>
      </c>
      <c r="BJ25" s="10">
        <v>3.5</v>
      </c>
      <c r="BK25" s="10">
        <v>3.1</v>
      </c>
      <c r="BL25" s="10">
        <v>3.1</v>
      </c>
      <c r="BM25" s="10">
        <v>3.2</v>
      </c>
      <c r="BN25" s="10">
        <v>3.2</v>
      </c>
      <c r="BO25" s="10">
        <v>3.3</v>
      </c>
      <c r="BP25" s="10">
        <v>5.8</v>
      </c>
      <c r="BQ25" s="10">
        <v>2.2999999999999998</v>
      </c>
      <c r="BR25" s="10">
        <v>3.6</v>
      </c>
      <c r="BS25" s="10">
        <v>1</v>
      </c>
      <c r="BT25" s="10">
        <v>1.1000000000000001</v>
      </c>
      <c r="BU25" s="10">
        <v>1.8</v>
      </c>
      <c r="BV25" s="10">
        <v>1.2</v>
      </c>
      <c r="BW25" s="10">
        <v>1.2</v>
      </c>
      <c r="BX25" s="10">
        <v>2.2000000000000002</v>
      </c>
      <c r="BY25" s="10">
        <v>3.1</v>
      </c>
      <c r="BZ25" s="10">
        <v>3.1</v>
      </c>
      <c r="CA25" s="10">
        <v>3.1</v>
      </c>
      <c r="CB25" s="10">
        <v>2.4</v>
      </c>
      <c r="CC25" s="10">
        <v>2.4</v>
      </c>
      <c r="CD25" s="10">
        <v>2.1</v>
      </c>
      <c r="CE25" s="10">
        <v>3.9</v>
      </c>
      <c r="CF25" s="10">
        <v>2.5</v>
      </c>
      <c r="CG25" s="10">
        <v>2.5</v>
      </c>
      <c r="CH25" s="10">
        <v>2.7</v>
      </c>
      <c r="CI25" s="10">
        <v>4</v>
      </c>
      <c r="CJ25" s="10">
        <v>3.5</v>
      </c>
      <c r="CK25" s="10">
        <v>0</v>
      </c>
      <c r="CL25" s="9" t="s">
        <v>116</v>
      </c>
    </row>
    <row r="26" spans="3:90" x14ac:dyDescent="0.2">
      <c r="C26" s="9" t="s">
        <v>121</v>
      </c>
      <c r="D26" s="9" t="s">
        <v>122</v>
      </c>
      <c r="E26" s="9" t="s">
        <v>123</v>
      </c>
      <c r="F26" s="9" t="s">
        <v>124</v>
      </c>
      <c r="G26" s="9">
        <v>311</v>
      </c>
      <c r="H26" s="9" t="s">
        <v>125</v>
      </c>
      <c r="I26" s="9">
        <v>192.12350000000001</v>
      </c>
      <c r="J26" s="9" t="s">
        <v>57</v>
      </c>
      <c r="K26" s="18">
        <v>1.4430000000000003</v>
      </c>
      <c r="L26" s="18">
        <v>0.88800000000000012</v>
      </c>
      <c r="M26" s="18">
        <v>0</v>
      </c>
      <c r="N26" s="18">
        <v>0</v>
      </c>
      <c r="O26" s="18">
        <v>0.99900000000000011</v>
      </c>
      <c r="P26" s="18">
        <v>0</v>
      </c>
      <c r="Q26" s="18">
        <v>0</v>
      </c>
      <c r="R26" s="18">
        <v>0</v>
      </c>
      <c r="S26" s="18">
        <v>0</v>
      </c>
      <c r="T26" s="18">
        <v>13.098000000000003</v>
      </c>
      <c r="U26" s="18">
        <v>2.5529999999999999</v>
      </c>
      <c r="V26" s="18">
        <v>3.2190000000000003</v>
      </c>
      <c r="W26" s="18">
        <v>3.9960000000000004</v>
      </c>
      <c r="X26" s="18">
        <v>3.9960000000000004</v>
      </c>
      <c r="Y26" s="18">
        <v>1.3320000000000001</v>
      </c>
      <c r="Z26" s="18">
        <v>0.55500000000000005</v>
      </c>
      <c r="AA26" s="18">
        <v>0.55500000000000005</v>
      </c>
      <c r="AB26" s="18">
        <v>4.5510000000000002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1.665</v>
      </c>
      <c r="AM26" s="18">
        <v>1.7760000000000002</v>
      </c>
      <c r="AN26" s="18">
        <v>0.88800000000000012</v>
      </c>
      <c r="AO26" s="18">
        <v>16.539000000000001</v>
      </c>
      <c r="AP26" s="18">
        <v>2.5529999999999999</v>
      </c>
      <c r="AQ26" s="18">
        <v>2.5529999999999999</v>
      </c>
      <c r="AR26" s="18">
        <v>1.4430000000000003</v>
      </c>
      <c r="AS26" s="18">
        <v>3.33</v>
      </c>
      <c r="AT26" s="18">
        <v>2.4420000000000006</v>
      </c>
      <c r="AU26" s="10">
        <v>0</v>
      </c>
      <c r="AV26" s="9" t="s">
        <v>121</v>
      </c>
      <c r="BA26" s="10">
        <v>1.3</v>
      </c>
      <c r="BB26" s="10">
        <v>0.8</v>
      </c>
      <c r="BC26" s="10">
        <v>0</v>
      </c>
      <c r="BD26" s="10">
        <v>0</v>
      </c>
      <c r="BE26" s="10">
        <v>0.9</v>
      </c>
      <c r="BF26" s="10">
        <v>0</v>
      </c>
      <c r="BG26" s="10">
        <v>0</v>
      </c>
      <c r="BH26" s="10">
        <v>0</v>
      </c>
      <c r="BI26" s="10">
        <v>0</v>
      </c>
      <c r="BJ26" s="10">
        <v>11.8</v>
      </c>
      <c r="BK26" s="10">
        <v>2.2999999999999998</v>
      </c>
      <c r="BL26" s="10">
        <v>2.9</v>
      </c>
      <c r="BM26" s="10">
        <v>3.6</v>
      </c>
      <c r="BN26" s="10">
        <v>3.6</v>
      </c>
      <c r="BO26" s="10">
        <v>1.2</v>
      </c>
      <c r="BP26" s="10">
        <v>0.5</v>
      </c>
      <c r="BQ26" s="10">
        <v>0.5</v>
      </c>
      <c r="BR26" s="10">
        <v>4.0999999999999996</v>
      </c>
      <c r="BS26" s="10">
        <v>0</v>
      </c>
      <c r="BT26" s="10">
        <v>0</v>
      </c>
      <c r="BU26" s="10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1.5</v>
      </c>
      <c r="CC26" s="10">
        <v>1.6</v>
      </c>
      <c r="CD26" s="10">
        <v>0.8</v>
      </c>
      <c r="CE26" s="10">
        <v>14.9</v>
      </c>
      <c r="CF26" s="10">
        <v>2.2999999999999998</v>
      </c>
      <c r="CG26" s="10">
        <v>2.2999999999999998</v>
      </c>
      <c r="CH26" s="10">
        <v>1.3</v>
      </c>
      <c r="CI26" s="10">
        <v>3</v>
      </c>
      <c r="CJ26" s="10">
        <v>2.2000000000000002</v>
      </c>
      <c r="CK26" s="10">
        <v>0</v>
      </c>
      <c r="CL26" s="9" t="s">
        <v>121</v>
      </c>
    </row>
    <row r="27" spans="3:90" x14ac:dyDescent="0.2">
      <c r="C27" s="14" t="s">
        <v>133</v>
      </c>
      <c r="D27" s="9" t="s">
        <v>134</v>
      </c>
      <c r="E27" s="9" t="s">
        <v>135</v>
      </c>
      <c r="F27" s="9" t="s">
        <v>136</v>
      </c>
      <c r="G27" s="9">
        <v>174</v>
      </c>
      <c r="H27" s="9" t="s">
        <v>137</v>
      </c>
      <c r="I27" s="9">
        <v>62.067799999999998</v>
      </c>
      <c r="J27" s="9" t="s">
        <v>57</v>
      </c>
      <c r="K27" s="19">
        <v>107.11500000000001</v>
      </c>
      <c r="L27" s="19">
        <v>107.11500000000001</v>
      </c>
      <c r="M27" s="19">
        <v>94.01700000000001</v>
      </c>
      <c r="N27" s="19">
        <v>108.003</v>
      </c>
      <c r="O27" s="19">
        <v>85.803000000000011</v>
      </c>
      <c r="P27" s="19">
        <v>152.40300000000002</v>
      </c>
      <c r="Q27" s="19">
        <v>53.169000000000004</v>
      </c>
      <c r="R27" s="19">
        <v>81.807000000000016</v>
      </c>
      <c r="S27" s="19">
        <v>90.576000000000008</v>
      </c>
      <c r="T27" s="19">
        <v>164.05800000000002</v>
      </c>
      <c r="U27" s="19">
        <v>117.88200000000002</v>
      </c>
      <c r="V27" s="19">
        <v>95.12700000000001</v>
      </c>
      <c r="W27" s="19">
        <v>118.881</v>
      </c>
      <c r="X27" s="19">
        <v>118.215</v>
      </c>
      <c r="Y27" s="19">
        <v>118.215</v>
      </c>
      <c r="Z27" s="19">
        <v>86.358000000000004</v>
      </c>
      <c r="AA27" s="19">
        <v>118.881</v>
      </c>
      <c r="AB27" s="19">
        <v>146.40900000000002</v>
      </c>
      <c r="AC27" s="19">
        <v>53.390999999999998</v>
      </c>
      <c r="AD27" s="19">
        <v>70.929000000000002</v>
      </c>
      <c r="AE27" s="19">
        <v>106.00500000000001</v>
      </c>
      <c r="AF27" s="19">
        <v>95.238</v>
      </c>
      <c r="AG27" s="19">
        <v>70.929000000000002</v>
      </c>
      <c r="AH27" s="19">
        <v>46.841999999999999</v>
      </c>
      <c r="AI27" s="19">
        <v>101.676</v>
      </c>
      <c r="AJ27" s="19">
        <v>114.66300000000001</v>
      </c>
      <c r="AK27" s="19">
        <v>124.32000000000001</v>
      </c>
      <c r="AL27" s="19">
        <v>126.54</v>
      </c>
      <c r="AM27" s="19">
        <v>102.56399999999999</v>
      </c>
      <c r="AN27" s="19">
        <v>81.141000000000005</v>
      </c>
      <c r="AO27" s="19">
        <v>76.368000000000009</v>
      </c>
      <c r="AP27" s="19">
        <v>134.31</v>
      </c>
      <c r="AQ27" s="19">
        <v>107.004</v>
      </c>
      <c r="AR27" s="19">
        <v>112.88700000000001</v>
      </c>
      <c r="AS27" s="19">
        <v>138.417</v>
      </c>
      <c r="AT27" s="19">
        <v>153.95700000000002</v>
      </c>
      <c r="AU27" s="10">
        <v>0.2</v>
      </c>
      <c r="AV27" s="14" t="s">
        <v>133</v>
      </c>
      <c r="BA27" s="16">
        <v>96.5</v>
      </c>
      <c r="BB27" s="16">
        <v>96.5</v>
      </c>
      <c r="BC27" s="16">
        <v>84.7</v>
      </c>
      <c r="BD27" s="16">
        <v>97.3</v>
      </c>
      <c r="BE27" s="16">
        <v>77.3</v>
      </c>
      <c r="BF27" s="16">
        <v>137.30000000000001</v>
      </c>
      <c r="BG27" s="16">
        <v>47.9</v>
      </c>
      <c r="BH27" s="16">
        <v>73.7</v>
      </c>
      <c r="BI27" s="16">
        <v>81.599999999999994</v>
      </c>
      <c r="BJ27" s="16">
        <v>147.80000000000001</v>
      </c>
      <c r="BK27" s="16">
        <v>106.2</v>
      </c>
      <c r="BL27" s="16">
        <v>85.7</v>
      </c>
      <c r="BM27" s="16">
        <v>107.1</v>
      </c>
      <c r="BN27" s="16">
        <v>106.5</v>
      </c>
      <c r="BO27" s="16">
        <v>106.5</v>
      </c>
      <c r="BP27" s="16">
        <v>77.8</v>
      </c>
      <c r="BQ27" s="16">
        <v>107.1</v>
      </c>
      <c r="BR27" s="16">
        <v>131.9</v>
      </c>
      <c r="BS27" s="16">
        <v>48.099999999999994</v>
      </c>
      <c r="BT27" s="16">
        <v>63.899999999999991</v>
      </c>
      <c r="BU27" s="16">
        <v>95.5</v>
      </c>
      <c r="BV27" s="16">
        <v>85.8</v>
      </c>
      <c r="BW27" s="16">
        <v>63.899999999999991</v>
      </c>
      <c r="BX27" s="16">
        <v>42.199999999999996</v>
      </c>
      <c r="BY27" s="16">
        <v>91.6</v>
      </c>
      <c r="BZ27" s="16">
        <v>103.3</v>
      </c>
      <c r="CA27" s="16">
        <v>112</v>
      </c>
      <c r="CB27" s="16">
        <v>114</v>
      </c>
      <c r="CC27" s="16">
        <v>92.399999999999991</v>
      </c>
      <c r="CD27" s="16">
        <v>73.099999999999994</v>
      </c>
      <c r="CE27" s="16">
        <v>68.8</v>
      </c>
      <c r="CF27" s="16">
        <v>121</v>
      </c>
      <c r="CG27" s="16">
        <v>96.399999999999991</v>
      </c>
      <c r="CH27" s="16">
        <v>101.7</v>
      </c>
      <c r="CI27" s="16">
        <v>124.7</v>
      </c>
      <c r="CJ27" s="16">
        <v>138.70000000000002</v>
      </c>
      <c r="CK27" s="10">
        <v>0.2</v>
      </c>
      <c r="CL27" s="14" t="s">
        <v>133</v>
      </c>
    </row>
    <row r="28" spans="3:90" x14ac:dyDescent="0.2">
      <c r="C28" s="14" t="s">
        <v>138</v>
      </c>
      <c r="D28" s="9" t="s">
        <v>139</v>
      </c>
      <c r="E28" s="9" t="s">
        <v>140</v>
      </c>
      <c r="F28" s="9" t="s">
        <v>141</v>
      </c>
      <c r="G28" s="9">
        <v>284</v>
      </c>
      <c r="H28" s="9" t="s">
        <v>142</v>
      </c>
      <c r="I28" s="9">
        <v>46.025399999999998</v>
      </c>
      <c r="J28" s="9" t="s">
        <v>57</v>
      </c>
      <c r="K28" s="19">
        <v>15.984000000000004</v>
      </c>
      <c r="L28" s="19">
        <v>17.094000000000005</v>
      </c>
      <c r="M28" s="19">
        <v>13.986000000000002</v>
      </c>
      <c r="N28" s="19">
        <v>8.4360000000000017</v>
      </c>
      <c r="O28" s="19">
        <v>33.855000000000004</v>
      </c>
      <c r="P28" s="19">
        <v>32.856000000000002</v>
      </c>
      <c r="Q28" s="19">
        <v>11.100000000000001</v>
      </c>
      <c r="R28" s="19">
        <v>8.2140000000000004</v>
      </c>
      <c r="S28" s="19">
        <v>9.7680000000000025</v>
      </c>
      <c r="T28" s="19">
        <v>91.242000000000004</v>
      </c>
      <c r="U28" s="19">
        <v>16.650000000000002</v>
      </c>
      <c r="V28" s="19">
        <v>52.947000000000003</v>
      </c>
      <c r="W28" s="19">
        <v>41.514000000000003</v>
      </c>
      <c r="X28" s="19">
        <v>51.281999999999996</v>
      </c>
      <c r="Y28" s="19">
        <v>40.404000000000003</v>
      </c>
      <c r="Z28" s="19">
        <v>20.091000000000005</v>
      </c>
      <c r="AA28" s="19">
        <v>10.766999999999999</v>
      </c>
      <c r="AB28" s="19">
        <v>44.067</v>
      </c>
      <c r="AC28" s="19">
        <v>-5.2170000000000005</v>
      </c>
      <c r="AD28" s="19">
        <v>8.6580000000000013</v>
      </c>
      <c r="AE28" s="19">
        <v>21.423000000000002</v>
      </c>
      <c r="AF28" s="19">
        <v>1.8870000000000005</v>
      </c>
      <c r="AG28" s="19">
        <v>-1.4429999999999998</v>
      </c>
      <c r="AH28" s="19">
        <v>7.2149999999999999</v>
      </c>
      <c r="AI28" s="19">
        <v>14.985000000000001</v>
      </c>
      <c r="AJ28" s="19">
        <v>19.203000000000003</v>
      </c>
      <c r="AK28" s="19">
        <v>21.312000000000001</v>
      </c>
      <c r="AL28" s="19">
        <v>30.858000000000004</v>
      </c>
      <c r="AM28" s="19">
        <v>16.872</v>
      </c>
      <c r="AN28" s="19">
        <v>15.984000000000004</v>
      </c>
      <c r="AO28" s="19">
        <v>108.114</v>
      </c>
      <c r="AP28" s="19">
        <v>26.196000000000005</v>
      </c>
      <c r="AQ28" s="19">
        <v>24.087</v>
      </c>
      <c r="AR28" s="19">
        <v>19.98</v>
      </c>
      <c r="AS28" s="19">
        <v>51.725999999999999</v>
      </c>
      <c r="AT28" s="19">
        <v>62.160000000000004</v>
      </c>
      <c r="AU28" s="10">
        <v>5.7</v>
      </c>
      <c r="AV28" s="14" t="s">
        <v>138</v>
      </c>
      <c r="BA28" s="16">
        <v>14.400000000000002</v>
      </c>
      <c r="BB28" s="16">
        <v>15.400000000000002</v>
      </c>
      <c r="BC28" s="16">
        <v>12.600000000000001</v>
      </c>
      <c r="BD28" s="16">
        <v>7.6000000000000005</v>
      </c>
      <c r="BE28" s="16">
        <v>30.500000000000004</v>
      </c>
      <c r="BF28" s="16">
        <v>29.599999999999998</v>
      </c>
      <c r="BG28" s="16">
        <v>10</v>
      </c>
      <c r="BH28" s="16">
        <v>7.3999999999999995</v>
      </c>
      <c r="BI28" s="16">
        <v>8.8000000000000007</v>
      </c>
      <c r="BJ28" s="16">
        <v>82.2</v>
      </c>
      <c r="BK28" s="16">
        <v>15</v>
      </c>
      <c r="BL28" s="16">
        <v>47.699999999999996</v>
      </c>
      <c r="BM28" s="16">
        <v>37.4</v>
      </c>
      <c r="BN28" s="16">
        <v>46.199999999999996</v>
      </c>
      <c r="BO28" s="16">
        <v>36.4</v>
      </c>
      <c r="BP28" s="16">
        <v>18.100000000000001</v>
      </c>
      <c r="BQ28" s="16">
        <v>9.6999999999999993</v>
      </c>
      <c r="BR28" s="16">
        <v>39.699999999999996</v>
      </c>
      <c r="BS28" s="16">
        <v>-4.7</v>
      </c>
      <c r="BT28" s="16">
        <v>7.8</v>
      </c>
      <c r="BU28" s="16">
        <v>19.3</v>
      </c>
      <c r="BV28" s="16">
        <v>1.7000000000000002</v>
      </c>
      <c r="BW28" s="16">
        <v>-1.2999999999999998</v>
      </c>
      <c r="BX28" s="16">
        <v>6.4999999999999991</v>
      </c>
      <c r="BY28" s="16">
        <v>13.5</v>
      </c>
      <c r="BZ28" s="16">
        <v>17.3</v>
      </c>
      <c r="CA28" s="16">
        <v>19.2</v>
      </c>
      <c r="CB28" s="16">
        <v>27.8</v>
      </c>
      <c r="CC28" s="16">
        <v>15.2</v>
      </c>
      <c r="CD28" s="16">
        <v>14.400000000000002</v>
      </c>
      <c r="CE28" s="16">
        <v>97.399999999999991</v>
      </c>
      <c r="CF28" s="16">
        <v>23.6</v>
      </c>
      <c r="CG28" s="16">
        <v>21.7</v>
      </c>
      <c r="CH28" s="16">
        <v>18</v>
      </c>
      <c r="CI28" s="16">
        <v>46.599999999999994</v>
      </c>
      <c r="CJ28" s="16">
        <v>56</v>
      </c>
      <c r="CK28" s="10">
        <v>5.7</v>
      </c>
      <c r="CL28" s="14" t="s">
        <v>138</v>
      </c>
    </row>
    <row r="29" spans="3:90" x14ac:dyDescent="0.2">
      <c r="C29" s="9" t="s">
        <v>143</v>
      </c>
      <c r="D29" s="9" t="s">
        <v>144</v>
      </c>
      <c r="E29" s="9" t="s">
        <v>145</v>
      </c>
      <c r="F29" s="9" t="s">
        <v>146</v>
      </c>
      <c r="G29" s="9">
        <v>439163</v>
      </c>
      <c r="H29" s="9" t="s">
        <v>147</v>
      </c>
      <c r="I29" s="9">
        <v>180.1559</v>
      </c>
      <c r="J29" s="9" t="s">
        <v>57</v>
      </c>
      <c r="K29" s="18">
        <v>13.542</v>
      </c>
      <c r="L29" s="18">
        <v>11.211</v>
      </c>
      <c r="M29" s="18">
        <v>18.981000000000002</v>
      </c>
      <c r="N29" s="18">
        <v>19.647000000000002</v>
      </c>
      <c r="O29" s="18">
        <v>15.984000000000002</v>
      </c>
      <c r="P29" s="18">
        <v>15.984000000000002</v>
      </c>
      <c r="Q29" s="18">
        <v>11.211</v>
      </c>
      <c r="R29" s="18">
        <v>7.7700000000000005</v>
      </c>
      <c r="S29" s="18">
        <v>13.542</v>
      </c>
      <c r="T29" s="18">
        <v>24.642000000000003</v>
      </c>
      <c r="U29" s="18">
        <v>7.548</v>
      </c>
      <c r="V29" s="18">
        <v>14.874000000000002</v>
      </c>
      <c r="W29" s="18">
        <v>24.642000000000003</v>
      </c>
      <c r="X29" s="18">
        <v>24.642000000000003</v>
      </c>
      <c r="Y29" s="18">
        <v>12.321000000000002</v>
      </c>
      <c r="Z29" s="18">
        <v>23.199000000000002</v>
      </c>
      <c r="AA29" s="18">
        <v>5.883</v>
      </c>
      <c r="AB29" s="18">
        <v>43.401000000000003</v>
      </c>
      <c r="AC29" s="18">
        <v>6.1050000000000004</v>
      </c>
      <c r="AD29" s="18">
        <v>14.652000000000001</v>
      </c>
      <c r="AE29" s="18">
        <v>4.4400000000000004</v>
      </c>
      <c r="AF29" s="18">
        <v>19.314</v>
      </c>
      <c r="AG29" s="18">
        <v>12.099000000000002</v>
      </c>
      <c r="AH29" s="18">
        <v>13.32</v>
      </c>
      <c r="AI29" s="18">
        <v>3.8850000000000002</v>
      </c>
      <c r="AJ29" s="18">
        <v>7.4370000000000012</v>
      </c>
      <c r="AK29" s="18">
        <v>4.7730000000000006</v>
      </c>
      <c r="AL29" s="18">
        <v>7.8810000000000002</v>
      </c>
      <c r="AM29" s="18">
        <v>6.9930000000000003</v>
      </c>
      <c r="AN29" s="18">
        <v>4.5510000000000002</v>
      </c>
      <c r="AO29" s="18">
        <v>30.081000000000003</v>
      </c>
      <c r="AP29" s="18">
        <v>7.104000000000001</v>
      </c>
      <c r="AQ29" s="18">
        <v>7.7700000000000005</v>
      </c>
      <c r="AR29" s="18">
        <v>7.104000000000001</v>
      </c>
      <c r="AS29" s="18">
        <v>9.99</v>
      </c>
      <c r="AT29" s="18">
        <v>24.975000000000001</v>
      </c>
      <c r="AU29" s="10">
        <v>0</v>
      </c>
      <c r="AV29" s="9" t="s">
        <v>143</v>
      </c>
      <c r="BA29" s="10">
        <v>12.2</v>
      </c>
      <c r="BB29" s="10">
        <v>10.1</v>
      </c>
      <c r="BC29" s="10">
        <v>17.100000000000001</v>
      </c>
      <c r="BD29" s="10">
        <v>17.7</v>
      </c>
      <c r="BE29" s="10">
        <v>14.4</v>
      </c>
      <c r="BF29" s="10">
        <v>14.4</v>
      </c>
      <c r="BG29" s="10">
        <v>10.1</v>
      </c>
      <c r="BH29" s="10">
        <v>7</v>
      </c>
      <c r="BI29" s="10">
        <v>12.2</v>
      </c>
      <c r="BJ29" s="10">
        <v>22.2</v>
      </c>
      <c r="BK29" s="10">
        <v>6.8</v>
      </c>
      <c r="BL29" s="10">
        <v>13.4</v>
      </c>
      <c r="BM29" s="10">
        <v>22.2</v>
      </c>
      <c r="BN29" s="10">
        <v>22.2</v>
      </c>
      <c r="BO29" s="10">
        <v>11.1</v>
      </c>
      <c r="BP29" s="10">
        <v>20.9</v>
      </c>
      <c r="BQ29" s="10">
        <v>5.3</v>
      </c>
      <c r="BR29" s="10">
        <v>39.1</v>
      </c>
      <c r="BS29" s="10">
        <v>5.5</v>
      </c>
      <c r="BT29" s="10">
        <v>13.2</v>
      </c>
      <c r="BU29" s="10">
        <v>4</v>
      </c>
      <c r="BV29" s="10">
        <v>17.399999999999999</v>
      </c>
      <c r="BW29" s="10">
        <v>10.9</v>
      </c>
      <c r="BX29" s="10">
        <v>12</v>
      </c>
      <c r="BY29" s="10">
        <v>3.5</v>
      </c>
      <c r="BZ29" s="10">
        <v>6.7</v>
      </c>
      <c r="CA29" s="10">
        <v>4.3</v>
      </c>
      <c r="CB29" s="10">
        <v>7.1</v>
      </c>
      <c r="CC29" s="10">
        <v>6.3</v>
      </c>
      <c r="CD29" s="10">
        <v>4.0999999999999996</v>
      </c>
      <c r="CE29" s="10">
        <v>27.1</v>
      </c>
      <c r="CF29" s="10">
        <v>6.4</v>
      </c>
      <c r="CG29" s="10">
        <v>7</v>
      </c>
      <c r="CH29" s="10">
        <v>6.4</v>
      </c>
      <c r="CI29" s="10">
        <v>9</v>
      </c>
      <c r="CJ29" s="10">
        <v>22.5</v>
      </c>
      <c r="CK29" s="10">
        <v>0</v>
      </c>
      <c r="CL29" s="9" t="s">
        <v>143</v>
      </c>
    </row>
    <row r="30" spans="3:90" x14ac:dyDescent="0.2">
      <c r="C30" s="9" t="s">
        <v>148</v>
      </c>
      <c r="D30" s="9" t="s">
        <v>149</v>
      </c>
      <c r="E30" s="9" t="s">
        <v>150</v>
      </c>
      <c r="F30" s="9" t="s">
        <v>151</v>
      </c>
      <c r="G30" s="9">
        <v>17106</v>
      </c>
      <c r="H30" s="9" t="s">
        <v>152</v>
      </c>
      <c r="I30" s="9">
        <v>164.15649999999999</v>
      </c>
      <c r="J30" s="9" t="s">
        <v>57</v>
      </c>
      <c r="K30" s="18">
        <v>21.645000000000003</v>
      </c>
      <c r="L30" s="18">
        <v>13.653000000000002</v>
      </c>
      <c r="M30" s="18">
        <v>6.7709999999999999</v>
      </c>
      <c r="N30" s="18">
        <v>14.874000000000002</v>
      </c>
      <c r="O30" s="18">
        <v>19.536000000000005</v>
      </c>
      <c r="P30" s="18">
        <v>20.202000000000002</v>
      </c>
      <c r="Q30" s="18">
        <v>10.212</v>
      </c>
      <c r="R30" s="18">
        <v>11.655000000000001</v>
      </c>
      <c r="S30" s="18">
        <v>11.655000000000001</v>
      </c>
      <c r="T30" s="18">
        <v>15.318000000000001</v>
      </c>
      <c r="U30" s="18">
        <v>14.985000000000001</v>
      </c>
      <c r="V30" s="18">
        <v>12.321000000000002</v>
      </c>
      <c r="W30" s="18">
        <v>32.745000000000005</v>
      </c>
      <c r="X30" s="18">
        <v>26.529</v>
      </c>
      <c r="Y30" s="18">
        <v>16.206</v>
      </c>
      <c r="Z30" s="18">
        <v>12.543000000000001</v>
      </c>
      <c r="AA30" s="18">
        <v>12.543000000000001</v>
      </c>
      <c r="AB30" s="18">
        <v>23.754000000000001</v>
      </c>
      <c r="AC30" s="18">
        <v>3.774</v>
      </c>
      <c r="AD30" s="18">
        <v>4.9950000000000001</v>
      </c>
      <c r="AE30" s="18">
        <v>3.9960000000000004</v>
      </c>
      <c r="AF30" s="18">
        <v>34.298999999999999</v>
      </c>
      <c r="AG30" s="18">
        <v>4.7730000000000006</v>
      </c>
      <c r="AH30" s="18">
        <v>9.7680000000000025</v>
      </c>
      <c r="AI30" s="18">
        <v>3.9960000000000004</v>
      </c>
      <c r="AJ30" s="18">
        <v>5.7720000000000011</v>
      </c>
      <c r="AK30" s="18">
        <v>8.5470000000000006</v>
      </c>
      <c r="AL30" s="18">
        <v>6.66</v>
      </c>
      <c r="AM30" s="18">
        <v>6.66</v>
      </c>
      <c r="AN30" s="18">
        <v>6.66</v>
      </c>
      <c r="AO30" s="18">
        <v>29.970000000000002</v>
      </c>
      <c r="AP30" s="18">
        <v>12.654000000000002</v>
      </c>
      <c r="AQ30" s="18">
        <v>22.422000000000001</v>
      </c>
      <c r="AR30" s="18">
        <v>11.544000000000002</v>
      </c>
      <c r="AS30" s="18">
        <v>9.8790000000000013</v>
      </c>
      <c r="AT30" s="18">
        <v>47.619</v>
      </c>
      <c r="AU30" s="10">
        <v>0</v>
      </c>
      <c r="AV30" s="9" t="s">
        <v>148</v>
      </c>
      <c r="BA30" s="10">
        <v>19.5</v>
      </c>
      <c r="BB30" s="10">
        <v>12.3</v>
      </c>
      <c r="BC30" s="10">
        <v>6.1</v>
      </c>
      <c r="BD30" s="10">
        <v>13.4</v>
      </c>
      <c r="BE30" s="10">
        <v>17.600000000000001</v>
      </c>
      <c r="BF30" s="10">
        <v>18.2</v>
      </c>
      <c r="BG30" s="10">
        <v>9.1999999999999993</v>
      </c>
      <c r="BH30" s="10">
        <v>10.5</v>
      </c>
      <c r="BI30" s="10">
        <v>10.5</v>
      </c>
      <c r="BJ30" s="10">
        <v>13.8</v>
      </c>
      <c r="BK30" s="10">
        <v>13.5</v>
      </c>
      <c r="BL30" s="10">
        <v>11.1</v>
      </c>
      <c r="BM30" s="10">
        <v>29.5</v>
      </c>
      <c r="BN30" s="10">
        <v>23.9</v>
      </c>
      <c r="BO30" s="10">
        <v>14.6</v>
      </c>
      <c r="BP30" s="10">
        <v>11.3</v>
      </c>
      <c r="BQ30" s="10">
        <v>11.3</v>
      </c>
      <c r="BR30" s="10">
        <v>21.4</v>
      </c>
      <c r="BS30" s="10">
        <v>3.4</v>
      </c>
      <c r="BT30" s="10">
        <v>4.5</v>
      </c>
      <c r="BU30" s="10">
        <v>3.6</v>
      </c>
      <c r="BV30" s="10">
        <v>30.9</v>
      </c>
      <c r="BW30" s="10">
        <v>4.3</v>
      </c>
      <c r="BX30" s="10">
        <v>8.8000000000000007</v>
      </c>
      <c r="BY30" s="10">
        <v>3.6</v>
      </c>
      <c r="BZ30" s="10">
        <v>5.2</v>
      </c>
      <c r="CA30" s="10">
        <v>7.7</v>
      </c>
      <c r="CB30" s="10">
        <v>6</v>
      </c>
      <c r="CC30" s="10">
        <v>6</v>
      </c>
      <c r="CD30" s="10">
        <v>6</v>
      </c>
      <c r="CE30" s="10">
        <v>27</v>
      </c>
      <c r="CF30" s="10">
        <v>11.4</v>
      </c>
      <c r="CG30" s="10">
        <v>20.2</v>
      </c>
      <c r="CH30" s="10">
        <v>10.4</v>
      </c>
      <c r="CI30" s="10">
        <v>8.9</v>
      </c>
      <c r="CJ30" s="10">
        <v>42.9</v>
      </c>
      <c r="CK30" s="10">
        <v>0</v>
      </c>
      <c r="CL30" s="9" t="s">
        <v>148</v>
      </c>
    </row>
    <row r="31" spans="3:90" x14ac:dyDescent="0.2">
      <c r="C31" s="9" t="s">
        <v>153</v>
      </c>
      <c r="D31" s="9" t="s">
        <v>154</v>
      </c>
      <c r="E31" s="9" t="s">
        <v>155</v>
      </c>
      <c r="F31" s="9" t="s">
        <v>156</v>
      </c>
      <c r="G31" s="9">
        <v>6036</v>
      </c>
      <c r="H31" s="9" t="s">
        <v>147</v>
      </c>
      <c r="I31" s="9">
        <v>180.1559</v>
      </c>
      <c r="J31" s="9" t="s">
        <v>57</v>
      </c>
      <c r="K31" s="18">
        <v>30.969000000000001</v>
      </c>
      <c r="L31" s="18">
        <v>11.877000000000001</v>
      </c>
      <c r="M31" s="18">
        <v>8.2140000000000004</v>
      </c>
      <c r="N31" s="18">
        <v>17.871000000000002</v>
      </c>
      <c r="O31" s="18">
        <v>17.871000000000002</v>
      </c>
      <c r="P31" s="18">
        <v>90.132000000000005</v>
      </c>
      <c r="Q31" s="18">
        <v>22.422000000000001</v>
      </c>
      <c r="R31" s="18">
        <v>6.3270000000000008</v>
      </c>
      <c r="S31" s="18">
        <v>8.4359999999999999</v>
      </c>
      <c r="T31" s="18">
        <v>41.402999999999999</v>
      </c>
      <c r="U31" s="18">
        <v>24.309000000000001</v>
      </c>
      <c r="V31" s="18">
        <v>61.938000000000002</v>
      </c>
      <c r="W31" s="18">
        <v>53.058</v>
      </c>
      <c r="X31" s="18">
        <v>47.952000000000005</v>
      </c>
      <c r="Y31" s="18">
        <v>30.747000000000003</v>
      </c>
      <c r="Z31" s="18">
        <v>30.414000000000001</v>
      </c>
      <c r="AA31" s="18">
        <v>5.6610000000000005</v>
      </c>
      <c r="AB31" s="18">
        <v>163.72500000000002</v>
      </c>
      <c r="AC31" s="18">
        <v>2.5529999999999999</v>
      </c>
      <c r="AD31" s="18">
        <v>4.9950000000000001</v>
      </c>
      <c r="AE31" s="18">
        <v>9.3240000000000016</v>
      </c>
      <c r="AF31" s="18">
        <v>12.21</v>
      </c>
      <c r="AG31" s="18">
        <v>5.6610000000000005</v>
      </c>
      <c r="AH31" s="18">
        <v>14.430000000000001</v>
      </c>
      <c r="AI31" s="18">
        <v>5.2170000000000005</v>
      </c>
      <c r="AJ31" s="18">
        <v>20.978999999999999</v>
      </c>
      <c r="AK31" s="18">
        <v>13.764000000000001</v>
      </c>
      <c r="AL31" s="18">
        <v>11.988000000000001</v>
      </c>
      <c r="AM31" s="18">
        <v>12.876000000000001</v>
      </c>
      <c r="AN31" s="18">
        <v>12.654000000000002</v>
      </c>
      <c r="AO31" s="18">
        <v>42.957000000000008</v>
      </c>
      <c r="AP31" s="18">
        <v>24.087</v>
      </c>
      <c r="AQ31" s="18">
        <v>16.428000000000001</v>
      </c>
      <c r="AR31" s="18">
        <v>42.735000000000007</v>
      </c>
      <c r="AS31" s="18">
        <v>19.758000000000003</v>
      </c>
      <c r="AT31" s="18">
        <v>105.783</v>
      </c>
      <c r="AU31" s="10">
        <v>0</v>
      </c>
      <c r="AV31" s="9" t="s">
        <v>153</v>
      </c>
      <c r="BA31" s="10">
        <v>27.9</v>
      </c>
      <c r="BB31" s="10">
        <v>10.7</v>
      </c>
      <c r="BC31" s="10">
        <v>7.4</v>
      </c>
      <c r="BD31" s="10">
        <v>16.100000000000001</v>
      </c>
      <c r="BE31" s="10">
        <v>16.100000000000001</v>
      </c>
      <c r="BF31" s="10">
        <v>81.2</v>
      </c>
      <c r="BG31" s="10">
        <v>20.2</v>
      </c>
      <c r="BH31" s="10">
        <v>5.7</v>
      </c>
      <c r="BI31" s="10">
        <v>7.6</v>
      </c>
      <c r="BJ31" s="10">
        <v>37.299999999999997</v>
      </c>
      <c r="BK31" s="10">
        <v>21.9</v>
      </c>
      <c r="BL31" s="10">
        <v>55.8</v>
      </c>
      <c r="BM31" s="10">
        <v>47.8</v>
      </c>
      <c r="BN31" s="10">
        <v>43.2</v>
      </c>
      <c r="BO31" s="10">
        <v>27.7</v>
      </c>
      <c r="BP31" s="10">
        <v>27.4</v>
      </c>
      <c r="BQ31" s="10">
        <v>5.0999999999999996</v>
      </c>
      <c r="BR31" s="10">
        <v>147.5</v>
      </c>
      <c r="BS31" s="10">
        <v>2.2999999999999998</v>
      </c>
      <c r="BT31" s="10">
        <v>4.5</v>
      </c>
      <c r="BU31" s="10">
        <v>8.4</v>
      </c>
      <c r="BV31" s="10">
        <v>11</v>
      </c>
      <c r="BW31" s="10">
        <v>5.0999999999999996</v>
      </c>
      <c r="BX31" s="10">
        <v>13</v>
      </c>
      <c r="BY31" s="10">
        <v>4.7</v>
      </c>
      <c r="BZ31" s="10">
        <v>18.899999999999999</v>
      </c>
      <c r="CA31" s="10">
        <v>12.4</v>
      </c>
      <c r="CB31" s="10">
        <v>10.8</v>
      </c>
      <c r="CC31" s="10">
        <v>11.6</v>
      </c>
      <c r="CD31" s="10">
        <v>11.4</v>
      </c>
      <c r="CE31" s="10">
        <v>38.700000000000003</v>
      </c>
      <c r="CF31" s="10">
        <v>21.7</v>
      </c>
      <c r="CG31" s="10">
        <v>14.8</v>
      </c>
      <c r="CH31" s="10">
        <v>38.5</v>
      </c>
      <c r="CI31" s="10">
        <v>17.8</v>
      </c>
      <c r="CJ31" s="10">
        <v>95.3</v>
      </c>
      <c r="CK31" s="10">
        <v>0</v>
      </c>
      <c r="CL31" s="9" t="s">
        <v>153</v>
      </c>
    </row>
    <row r="32" spans="3:90" x14ac:dyDescent="0.2">
      <c r="C32" s="9" t="s">
        <v>157</v>
      </c>
      <c r="D32" s="9" t="s">
        <v>158</v>
      </c>
      <c r="E32" s="9" t="s">
        <v>159</v>
      </c>
      <c r="F32" s="9" t="s">
        <v>160</v>
      </c>
      <c r="G32" s="9">
        <v>5793</v>
      </c>
      <c r="H32" s="9" t="s">
        <v>147</v>
      </c>
      <c r="I32" s="9">
        <v>180.1559</v>
      </c>
      <c r="J32" s="9" t="s">
        <v>57</v>
      </c>
      <c r="K32" s="18">
        <v>76.59</v>
      </c>
      <c r="L32" s="18">
        <v>41.514000000000003</v>
      </c>
      <c r="M32" s="18">
        <v>44.511000000000003</v>
      </c>
      <c r="N32" s="18">
        <v>104.34</v>
      </c>
      <c r="O32" s="18">
        <v>38.073</v>
      </c>
      <c r="P32" s="18">
        <v>244.86600000000001</v>
      </c>
      <c r="Q32" s="18">
        <v>67.932000000000002</v>
      </c>
      <c r="R32" s="18">
        <v>31.857000000000003</v>
      </c>
      <c r="S32" s="18">
        <v>44.622000000000007</v>
      </c>
      <c r="T32" s="18">
        <v>38.628</v>
      </c>
      <c r="U32" s="18">
        <v>44.067000000000007</v>
      </c>
      <c r="V32" s="18">
        <v>195.80400000000003</v>
      </c>
      <c r="W32" s="18">
        <v>159.17400000000001</v>
      </c>
      <c r="X32" s="18">
        <v>159.17400000000001</v>
      </c>
      <c r="Y32" s="18">
        <v>102.786</v>
      </c>
      <c r="Z32" s="18">
        <v>230.99100000000001</v>
      </c>
      <c r="AA32" s="18">
        <v>43.622999999999998</v>
      </c>
      <c r="AB32" s="18">
        <v>390.60900000000004</v>
      </c>
      <c r="AC32" s="18">
        <v>96.126000000000005</v>
      </c>
      <c r="AD32" s="18">
        <v>77.367000000000004</v>
      </c>
      <c r="AE32" s="18">
        <v>52.725000000000001</v>
      </c>
      <c r="AF32" s="18">
        <v>107.226</v>
      </c>
      <c r="AG32" s="18">
        <v>124.65300000000001</v>
      </c>
      <c r="AH32" s="18">
        <v>132.20099999999999</v>
      </c>
      <c r="AI32" s="18">
        <v>11.988000000000001</v>
      </c>
      <c r="AJ32" s="18">
        <v>178.821</v>
      </c>
      <c r="AK32" s="18">
        <v>71.706000000000003</v>
      </c>
      <c r="AL32" s="18">
        <v>71.262000000000015</v>
      </c>
      <c r="AM32" s="18">
        <v>58.830000000000005</v>
      </c>
      <c r="AN32" s="18">
        <v>104.56200000000001</v>
      </c>
      <c r="AO32" s="18">
        <v>200.91000000000003</v>
      </c>
      <c r="AP32" s="18">
        <v>119.54700000000001</v>
      </c>
      <c r="AQ32" s="18">
        <v>64.38000000000001</v>
      </c>
      <c r="AR32" s="18">
        <v>285.60300000000007</v>
      </c>
      <c r="AS32" s="18">
        <v>162.61500000000001</v>
      </c>
      <c r="AT32" s="18">
        <v>329.44800000000004</v>
      </c>
      <c r="AU32" s="10">
        <v>0</v>
      </c>
      <c r="AV32" s="9" t="s">
        <v>157</v>
      </c>
      <c r="BA32" s="10">
        <v>69</v>
      </c>
      <c r="BB32" s="10">
        <v>37.4</v>
      </c>
      <c r="BC32" s="10">
        <v>40.1</v>
      </c>
      <c r="BD32" s="10">
        <v>94</v>
      </c>
      <c r="BE32" s="10">
        <v>34.299999999999997</v>
      </c>
      <c r="BF32" s="10">
        <v>220.6</v>
      </c>
      <c r="BG32" s="10">
        <v>61.2</v>
      </c>
      <c r="BH32" s="10">
        <v>28.7</v>
      </c>
      <c r="BI32" s="10">
        <v>40.200000000000003</v>
      </c>
      <c r="BJ32" s="10">
        <v>34.799999999999997</v>
      </c>
      <c r="BK32" s="10">
        <v>39.700000000000003</v>
      </c>
      <c r="BL32" s="10">
        <v>176.4</v>
      </c>
      <c r="BM32" s="10">
        <v>143.4</v>
      </c>
      <c r="BN32" s="10">
        <v>143.4</v>
      </c>
      <c r="BO32" s="10">
        <v>92.6</v>
      </c>
      <c r="BP32" s="10">
        <v>208.1</v>
      </c>
      <c r="BQ32" s="10">
        <v>39.299999999999997</v>
      </c>
      <c r="BR32" s="10">
        <v>351.9</v>
      </c>
      <c r="BS32" s="10">
        <v>86.6</v>
      </c>
      <c r="BT32" s="10">
        <v>69.7</v>
      </c>
      <c r="BU32" s="10">
        <v>47.5</v>
      </c>
      <c r="BV32" s="10">
        <v>96.6</v>
      </c>
      <c r="BW32" s="10">
        <v>112.3</v>
      </c>
      <c r="BX32" s="10">
        <v>119.1</v>
      </c>
      <c r="BY32" s="10">
        <v>10.8</v>
      </c>
      <c r="BZ32" s="10">
        <v>161.1</v>
      </c>
      <c r="CA32" s="10">
        <v>64.599999999999994</v>
      </c>
      <c r="CB32" s="10">
        <v>64.2</v>
      </c>
      <c r="CC32" s="10">
        <v>53</v>
      </c>
      <c r="CD32" s="10">
        <v>94.2</v>
      </c>
      <c r="CE32" s="10">
        <v>181</v>
      </c>
      <c r="CF32" s="10">
        <v>107.7</v>
      </c>
      <c r="CG32" s="10">
        <v>58</v>
      </c>
      <c r="CH32" s="10">
        <v>257.3</v>
      </c>
      <c r="CI32" s="10">
        <v>146.5</v>
      </c>
      <c r="CJ32" s="10">
        <v>296.8</v>
      </c>
      <c r="CK32" s="10">
        <v>0</v>
      </c>
      <c r="CL32" s="9" t="s">
        <v>157</v>
      </c>
    </row>
    <row r="33" spans="3:90" x14ac:dyDescent="0.2">
      <c r="C33" s="9" t="s">
        <v>161</v>
      </c>
      <c r="D33" s="9" t="s">
        <v>162</v>
      </c>
      <c r="E33" s="9" t="s">
        <v>163</v>
      </c>
      <c r="F33" s="9" t="s">
        <v>164</v>
      </c>
      <c r="G33" s="9">
        <v>33032</v>
      </c>
      <c r="H33" s="9" t="s">
        <v>165</v>
      </c>
      <c r="I33" s="9">
        <v>147.1293</v>
      </c>
      <c r="J33" s="9" t="s">
        <v>57</v>
      </c>
      <c r="K33" s="18">
        <v>19.869</v>
      </c>
      <c r="L33" s="18">
        <v>9.99</v>
      </c>
      <c r="M33" s="18">
        <v>11.322000000000001</v>
      </c>
      <c r="N33" s="18">
        <v>15.984000000000002</v>
      </c>
      <c r="O33" s="18">
        <v>42.957000000000008</v>
      </c>
      <c r="P33" s="18">
        <v>42.957000000000008</v>
      </c>
      <c r="Q33" s="18">
        <v>8.6580000000000013</v>
      </c>
      <c r="R33" s="18">
        <v>5.5500000000000007</v>
      </c>
      <c r="S33" s="18">
        <v>5.7720000000000011</v>
      </c>
      <c r="T33" s="18">
        <v>78.25500000000001</v>
      </c>
      <c r="U33" s="18">
        <v>25.641000000000005</v>
      </c>
      <c r="V33" s="18">
        <v>42.180000000000007</v>
      </c>
      <c r="W33" s="18">
        <v>45.621000000000002</v>
      </c>
      <c r="X33" s="18">
        <v>45.621000000000002</v>
      </c>
      <c r="Y33" s="18">
        <v>41.402999999999999</v>
      </c>
      <c r="Z33" s="18">
        <v>34.298999999999999</v>
      </c>
      <c r="AA33" s="18">
        <v>15.984000000000002</v>
      </c>
      <c r="AB33" s="18">
        <v>121.65600000000001</v>
      </c>
      <c r="AC33" s="18">
        <v>2.109</v>
      </c>
      <c r="AD33" s="18">
        <v>6.3270000000000008</v>
      </c>
      <c r="AE33" s="18">
        <v>10.545000000000002</v>
      </c>
      <c r="AF33" s="18">
        <v>7.7700000000000005</v>
      </c>
      <c r="AG33" s="18">
        <v>6.7709999999999999</v>
      </c>
      <c r="AH33" s="18">
        <v>11.211</v>
      </c>
      <c r="AI33" s="18">
        <v>6.5490000000000013</v>
      </c>
      <c r="AJ33" s="18">
        <v>18.093000000000004</v>
      </c>
      <c r="AK33" s="18">
        <v>11.322000000000001</v>
      </c>
      <c r="AL33" s="18">
        <v>39.849000000000004</v>
      </c>
      <c r="AM33" s="18">
        <v>15.540000000000001</v>
      </c>
      <c r="AN33" s="18">
        <v>15.540000000000001</v>
      </c>
      <c r="AO33" s="18">
        <v>79.698000000000008</v>
      </c>
      <c r="AP33" s="18">
        <v>20.535</v>
      </c>
      <c r="AQ33" s="18">
        <v>36.963000000000001</v>
      </c>
      <c r="AR33" s="18">
        <v>25.752000000000002</v>
      </c>
      <c r="AS33" s="18">
        <v>36.852000000000004</v>
      </c>
      <c r="AT33" s="18">
        <v>87.912000000000006</v>
      </c>
      <c r="AU33" s="10">
        <v>0</v>
      </c>
      <c r="AV33" s="9" t="s">
        <v>161</v>
      </c>
      <c r="BA33" s="10">
        <v>17.899999999999999</v>
      </c>
      <c r="BB33" s="10">
        <v>9</v>
      </c>
      <c r="BC33" s="10">
        <v>10.199999999999999</v>
      </c>
      <c r="BD33" s="10">
        <v>14.4</v>
      </c>
      <c r="BE33" s="10">
        <v>38.700000000000003</v>
      </c>
      <c r="BF33" s="10">
        <v>38.700000000000003</v>
      </c>
      <c r="BG33" s="10">
        <v>7.8</v>
      </c>
      <c r="BH33" s="10">
        <v>5</v>
      </c>
      <c r="BI33" s="10">
        <v>5.2</v>
      </c>
      <c r="BJ33" s="10">
        <v>70.5</v>
      </c>
      <c r="BK33" s="10">
        <v>23.1</v>
      </c>
      <c r="BL33" s="10">
        <v>38</v>
      </c>
      <c r="BM33" s="10">
        <v>41.1</v>
      </c>
      <c r="BN33" s="10">
        <v>41.1</v>
      </c>
      <c r="BO33" s="10">
        <v>37.299999999999997</v>
      </c>
      <c r="BP33" s="10">
        <v>30.9</v>
      </c>
      <c r="BQ33" s="10">
        <v>14.4</v>
      </c>
      <c r="BR33" s="10">
        <v>109.6</v>
      </c>
      <c r="BS33" s="10">
        <v>1.9</v>
      </c>
      <c r="BT33" s="10">
        <v>5.7</v>
      </c>
      <c r="BU33" s="10">
        <v>9.5</v>
      </c>
      <c r="BV33" s="10">
        <v>7</v>
      </c>
      <c r="BW33" s="10">
        <v>6.1</v>
      </c>
      <c r="BX33" s="10">
        <v>10.1</v>
      </c>
      <c r="BY33" s="10">
        <v>5.9</v>
      </c>
      <c r="BZ33" s="10">
        <v>16.3</v>
      </c>
      <c r="CA33" s="10">
        <v>10.199999999999999</v>
      </c>
      <c r="CB33" s="10">
        <v>35.9</v>
      </c>
      <c r="CC33" s="10">
        <v>14</v>
      </c>
      <c r="CD33" s="10">
        <v>14</v>
      </c>
      <c r="CE33" s="10">
        <v>71.8</v>
      </c>
      <c r="CF33" s="10">
        <v>18.5</v>
      </c>
      <c r="CG33" s="10">
        <v>33.299999999999997</v>
      </c>
      <c r="CH33" s="10">
        <v>23.2</v>
      </c>
      <c r="CI33" s="10">
        <v>33.200000000000003</v>
      </c>
      <c r="CJ33" s="10">
        <v>79.2</v>
      </c>
      <c r="CK33" s="10">
        <v>0</v>
      </c>
      <c r="CL33" s="9" t="s">
        <v>161</v>
      </c>
    </row>
    <row r="34" spans="3:90" x14ac:dyDescent="0.2">
      <c r="C34" s="9" t="s">
        <v>166</v>
      </c>
      <c r="D34" s="9" t="s">
        <v>167</v>
      </c>
      <c r="E34" s="9" t="s">
        <v>168</v>
      </c>
      <c r="F34" s="9" t="s">
        <v>169</v>
      </c>
      <c r="G34" s="9">
        <v>743</v>
      </c>
      <c r="H34" s="9" t="s">
        <v>170</v>
      </c>
      <c r="I34" s="9">
        <v>132.1146</v>
      </c>
      <c r="J34" s="9" t="s">
        <v>57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0.77700000000000002</v>
      </c>
      <c r="AJ34" s="18">
        <v>0.77700000000000002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5.7720000000000011</v>
      </c>
      <c r="AU34" s="10">
        <v>0</v>
      </c>
      <c r="AV34" s="9" t="s">
        <v>166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0.7</v>
      </c>
      <c r="BZ34" s="10">
        <v>0.7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5.2</v>
      </c>
      <c r="CK34" s="10">
        <v>0</v>
      </c>
      <c r="CL34" s="9" t="s">
        <v>166</v>
      </c>
    </row>
    <row r="35" spans="3:90" x14ac:dyDescent="0.2">
      <c r="C35" s="9" t="s">
        <v>171</v>
      </c>
      <c r="D35" s="9" t="s">
        <v>172</v>
      </c>
      <c r="E35" s="9" t="s">
        <v>173</v>
      </c>
      <c r="F35" s="9" t="s">
        <v>174</v>
      </c>
      <c r="G35" s="9">
        <v>753</v>
      </c>
      <c r="H35" s="9" t="s">
        <v>175</v>
      </c>
      <c r="I35" s="9">
        <v>92.093800000000002</v>
      </c>
      <c r="J35" s="9" t="s">
        <v>57</v>
      </c>
      <c r="K35" s="18">
        <v>16.428000000000001</v>
      </c>
      <c r="L35" s="18">
        <v>16.428000000000001</v>
      </c>
      <c r="M35" s="18">
        <v>16.428000000000001</v>
      </c>
      <c r="N35" s="18">
        <v>10.434000000000001</v>
      </c>
      <c r="O35" s="18">
        <v>20.423999999999999</v>
      </c>
      <c r="P35" s="18">
        <v>20.423999999999999</v>
      </c>
      <c r="Q35" s="18">
        <v>10.323000000000002</v>
      </c>
      <c r="R35" s="18">
        <v>10.323000000000002</v>
      </c>
      <c r="S35" s="18">
        <v>15.429000000000002</v>
      </c>
      <c r="T35" s="18">
        <v>21.090000000000003</v>
      </c>
      <c r="U35" s="18">
        <v>21.090000000000003</v>
      </c>
      <c r="V35" s="18">
        <v>31.302000000000003</v>
      </c>
      <c r="W35" s="18">
        <v>16.872</v>
      </c>
      <c r="X35" s="18">
        <v>16.872</v>
      </c>
      <c r="Y35" s="18">
        <v>16.872</v>
      </c>
      <c r="Z35" s="18">
        <v>16.872</v>
      </c>
      <c r="AA35" s="18">
        <v>22.422000000000001</v>
      </c>
      <c r="AB35" s="18">
        <v>41.625000000000007</v>
      </c>
      <c r="AC35" s="18">
        <v>16.317</v>
      </c>
      <c r="AD35" s="18">
        <v>16.317</v>
      </c>
      <c r="AE35" s="18">
        <v>21.756000000000004</v>
      </c>
      <c r="AF35" s="18">
        <v>3.8850000000000002</v>
      </c>
      <c r="AG35" s="18">
        <v>19.647000000000002</v>
      </c>
      <c r="AH35" s="18">
        <v>18.759</v>
      </c>
      <c r="AI35" s="18">
        <v>24.42</v>
      </c>
      <c r="AJ35" s="18">
        <v>28.749000000000002</v>
      </c>
      <c r="AK35" s="18">
        <v>18.315000000000001</v>
      </c>
      <c r="AL35" s="18">
        <v>27.750000000000004</v>
      </c>
      <c r="AM35" s="18">
        <v>24.753000000000004</v>
      </c>
      <c r="AN35" s="18">
        <v>24.753000000000004</v>
      </c>
      <c r="AO35" s="18">
        <v>40.847999999999999</v>
      </c>
      <c r="AP35" s="18">
        <v>25.752000000000002</v>
      </c>
      <c r="AQ35" s="18">
        <v>25.974</v>
      </c>
      <c r="AR35" s="18">
        <v>38.406000000000006</v>
      </c>
      <c r="AS35" s="18">
        <v>37.296000000000006</v>
      </c>
      <c r="AT35" s="18">
        <v>37.296000000000006</v>
      </c>
      <c r="AU35" s="10">
        <v>0</v>
      </c>
      <c r="AV35" s="9" t="s">
        <v>171</v>
      </c>
      <c r="BA35" s="10">
        <v>14.8</v>
      </c>
      <c r="BB35" s="10">
        <v>14.8</v>
      </c>
      <c r="BC35" s="10">
        <v>14.8</v>
      </c>
      <c r="BD35" s="10">
        <v>9.4</v>
      </c>
      <c r="BE35" s="10">
        <v>18.399999999999999</v>
      </c>
      <c r="BF35" s="10">
        <v>18.399999999999999</v>
      </c>
      <c r="BG35" s="10">
        <v>9.3000000000000007</v>
      </c>
      <c r="BH35" s="10">
        <v>9.3000000000000007</v>
      </c>
      <c r="BI35" s="10">
        <v>13.9</v>
      </c>
      <c r="BJ35" s="10">
        <v>19</v>
      </c>
      <c r="BK35" s="10">
        <v>19</v>
      </c>
      <c r="BL35" s="10">
        <v>28.2</v>
      </c>
      <c r="BM35" s="10">
        <v>15.2</v>
      </c>
      <c r="BN35" s="10">
        <v>15.2</v>
      </c>
      <c r="BO35" s="10">
        <v>15.2</v>
      </c>
      <c r="BP35" s="10">
        <v>15.2</v>
      </c>
      <c r="BQ35" s="10">
        <v>20.2</v>
      </c>
      <c r="BR35" s="10">
        <v>37.5</v>
      </c>
      <c r="BS35" s="10">
        <v>14.7</v>
      </c>
      <c r="BT35" s="10">
        <v>14.7</v>
      </c>
      <c r="BU35" s="10">
        <v>19.600000000000001</v>
      </c>
      <c r="BV35" s="10">
        <v>3.5</v>
      </c>
      <c r="BW35" s="10">
        <v>17.7</v>
      </c>
      <c r="BX35" s="10">
        <v>16.899999999999999</v>
      </c>
      <c r="BY35" s="10">
        <v>22</v>
      </c>
      <c r="BZ35" s="10">
        <v>25.9</v>
      </c>
      <c r="CA35" s="10">
        <v>16.5</v>
      </c>
      <c r="CB35" s="10">
        <v>25</v>
      </c>
      <c r="CC35" s="10">
        <v>22.3</v>
      </c>
      <c r="CD35" s="10">
        <v>22.3</v>
      </c>
      <c r="CE35" s="10">
        <v>36.799999999999997</v>
      </c>
      <c r="CF35" s="10">
        <v>23.2</v>
      </c>
      <c r="CG35" s="10">
        <v>23.4</v>
      </c>
      <c r="CH35" s="10">
        <v>34.6</v>
      </c>
      <c r="CI35" s="10">
        <v>33.6</v>
      </c>
      <c r="CJ35" s="10">
        <v>33.6</v>
      </c>
      <c r="CK35" s="10">
        <v>0</v>
      </c>
      <c r="CL35" s="9" t="s">
        <v>171</v>
      </c>
    </row>
    <row r="36" spans="3:90" x14ac:dyDescent="0.2">
      <c r="C36" s="9" t="s">
        <v>176</v>
      </c>
      <c r="D36" s="9" t="s">
        <v>177</v>
      </c>
      <c r="E36" s="9" t="s">
        <v>178</v>
      </c>
      <c r="F36" s="9" t="s">
        <v>179</v>
      </c>
      <c r="G36" s="9">
        <v>750</v>
      </c>
      <c r="H36" s="9" t="s">
        <v>180</v>
      </c>
      <c r="I36" s="9">
        <v>75.066599999999994</v>
      </c>
      <c r="J36" s="9" t="s">
        <v>57</v>
      </c>
      <c r="K36" s="18">
        <v>8.1029999999999998</v>
      </c>
      <c r="L36" s="18">
        <v>2.3310000000000004</v>
      </c>
      <c r="M36" s="18">
        <v>2.3310000000000004</v>
      </c>
      <c r="N36" s="18">
        <v>4.9950000000000001</v>
      </c>
      <c r="O36" s="18">
        <v>1.3320000000000001</v>
      </c>
      <c r="P36" s="18">
        <v>14.541</v>
      </c>
      <c r="Q36" s="18">
        <v>3.8850000000000002</v>
      </c>
      <c r="R36" s="18">
        <v>3.8850000000000002</v>
      </c>
      <c r="S36" s="18">
        <v>0.99900000000000011</v>
      </c>
      <c r="T36" s="18">
        <v>25.641000000000005</v>
      </c>
      <c r="U36" s="18">
        <v>9.99</v>
      </c>
      <c r="V36" s="18">
        <v>24.531000000000002</v>
      </c>
      <c r="W36" s="18">
        <v>19.092000000000002</v>
      </c>
      <c r="X36" s="18">
        <v>22.977</v>
      </c>
      <c r="Y36" s="18">
        <v>7.7700000000000005</v>
      </c>
      <c r="Z36" s="18">
        <v>7.7700000000000005</v>
      </c>
      <c r="AA36" s="18">
        <v>5.7720000000000011</v>
      </c>
      <c r="AB36" s="18">
        <v>44.622000000000007</v>
      </c>
      <c r="AC36" s="18">
        <v>0.44400000000000006</v>
      </c>
      <c r="AD36" s="18">
        <v>0.55500000000000005</v>
      </c>
      <c r="AE36" s="18">
        <v>0.55500000000000005</v>
      </c>
      <c r="AF36" s="18">
        <v>0</v>
      </c>
      <c r="AG36" s="18">
        <v>0.55500000000000005</v>
      </c>
      <c r="AH36" s="18">
        <v>0.88800000000000012</v>
      </c>
      <c r="AI36" s="18">
        <v>0</v>
      </c>
      <c r="AJ36" s="18">
        <v>3.4410000000000003</v>
      </c>
      <c r="AK36" s="18">
        <v>1.2210000000000003</v>
      </c>
      <c r="AL36" s="18">
        <v>12.21</v>
      </c>
      <c r="AM36" s="18">
        <v>3.1080000000000001</v>
      </c>
      <c r="AN36" s="18">
        <v>3.2190000000000003</v>
      </c>
      <c r="AO36" s="18">
        <v>27.195000000000004</v>
      </c>
      <c r="AP36" s="18">
        <v>3.1080000000000001</v>
      </c>
      <c r="AQ36" s="18">
        <v>13.986000000000001</v>
      </c>
      <c r="AR36" s="18">
        <v>6.66</v>
      </c>
      <c r="AS36" s="18">
        <v>14.319000000000001</v>
      </c>
      <c r="AT36" s="18">
        <v>17.094000000000001</v>
      </c>
      <c r="AU36" s="10">
        <v>0</v>
      </c>
      <c r="AV36" s="9" t="s">
        <v>176</v>
      </c>
      <c r="BA36" s="10">
        <v>7.3</v>
      </c>
      <c r="BB36" s="10">
        <v>2.1</v>
      </c>
      <c r="BC36" s="10">
        <v>2.1</v>
      </c>
      <c r="BD36" s="10">
        <v>4.5</v>
      </c>
      <c r="BE36" s="10">
        <v>1.2</v>
      </c>
      <c r="BF36" s="10">
        <v>13.1</v>
      </c>
      <c r="BG36" s="10">
        <v>3.5</v>
      </c>
      <c r="BH36" s="10">
        <v>3.5</v>
      </c>
      <c r="BI36" s="10">
        <v>0.9</v>
      </c>
      <c r="BJ36" s="10">
        <v>23.1</v>
      </c>
      <c r="BK36" s="10">
        <v>9</v>
      </c>
      <c r="BL36" s="10">
        <v>22.1</v>
      </c>
      <c r="BM36" s="10">
        <v>17.2</v>
      </c>
      <c r="BN36" s="10">
        <v>20.7</v>
      </c>
      <c r="BO36" s="10">
        <v>7</v>
      </c>
      <c r="BP36" s="10">
        <v>7</v>
      </c>
      <c r="BQ36" s="10">
        <v>5.2</v>
      </c>
      <c r="BR36" s="10">
        <v>40.200000000000003</v>
      </c>
      <c r="BS36" s="10">
        <v>0.4</v>
      </c>
      <c r="BT36" s="10">
        <v>0.5</v>
      </c>
      <c r="BU36" s="10">
        <v>0.5</v>
      </c>
      <c r="BV36" s="10">
        <v>0</v>
      </c>
      <c r="BW36" s="10">
        <v>0.5</v>
      </c>
      <c r="BX36" s="10">
        <v>0.8</v>
      </c>
      <c r="BY36" s="10">
        <v>0</v>
      </c>
      <c r="BZ36" s="10">
        <v>3.1</v>
      </c>
      <c r="CA36" s="10">
        <v>1.1000000000000001</v>
      </c>
      <c r="CB36" s="10">
        <v>11</v>
      </c>
      <c r="CC36" s="10">
        <v>2.8</v>
      </c>
      <c r="CD36" s="10">
        <v>2.9</v>
      </c>
      <c r="CE36" s="10">
        <v>24.5</v>
      </c>
      <c r="CF36" s="10">
        <v>2.8</v>
      </c>
      <c r="CG36" s="10">
        <v>12.6</v>
      </c>
      <c r="CH36" s="10">
        <v>6</v>
      </c>
      <c r="CI36" s="10">
        <v>12.9</v>
      </c>
      <c r="CJ36" s="10">
        <v>15.4</v>
      </c>
      <c r="CK36" s="10">
        <v>0</v>
      </c>
      <c r="CL36" s="9" t="s">
        <v>176</v>
      </c>
    </row>
    <row r="37" spans="3:90" x14ac:dyDescent="0.2">
      <c r="C37" s="9" t="s">
        <v>181</v>
      </c>
      <c r="D37" s="9" t="s">
        <v>182</v>
      </c>
      <c r="E37" s="9" t="s">
        <v>183</v>
      </c>
      <c r="F37" s="9" t="s">
        <v>184</v>
      </c>
      <c r="G37" s="9">
        <v>6021</v>
      </c>
      <c r="H37" s="9" t="s">
        <v>185</v>
      </c>
      <c r="I37" s="9">
        <v>268.22609999999997</v>
      </c>
      <c r="J37" s="9" t="s">
        <v>57</v>
      </c>
      <c r="K37" s="18">
        <v>0.44400000000000006</v>
      </c>
      <c r="L37" s="18">
        <v>0.22200000000000003</v>
      </c>
      <c r="M37" s="18">
        <v>0</v>
      </c>
      <c r="N37" s="18">
        <v>0</v>
      </c>
      <c r="O37" s="18">
        <v>0.22200000000000003</v>
      </c>
      <c r="P37" s="18">
        <v>0.66600000000000004</v>
      </c>
      <c r="Q37" s="18">
        <v>0</v>
      </c>
      <c r="R37" s="18">
        <v>0</v>
      </c>
      <c r="S37" s="18">
        <v>0</v>
      </c>
      <c r="T37" s="18">
        <v>1.887</v>
      </c>
      <c r="U37" s="18">
        <v>1.4430000000000003</v>
      </c>
      <c r="V37" s="18">
        <v>2.7750000000000004</v>
      </c>
      <c r="W37" s="18">
        <v>2.2200000000000002</v>
      </c>
      <c r="X37" s="18">
        <v>1.554</v>
      </c>
      <c r="Y37" s="18">
        <v>1.554</v>
      </c>
      <c r="Z37" s="18">
        <v>0.66600000000000004</v>
      </c>
      <c r="AA37" s="18">
        <v>0.99900000000000011</v>
      </c>
      <c r="AB37" s="18">
        <v>3.1080000000000001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1.1100000000000001</v>
      </c>
      <c r="AM37" s="18">
        <v>0</v>
      </c>
      <c r="AN37" s="18">
        <v>0</v>
      </c>
      <c r="AO37" s="18">
        <v>1.887</v>
      </c>
      <c r="AP37" s="18">
        <v>1.887</v>
      </c>
      <c r="AQ37" s="18">
        <v>1.887</v>
      </c>
      <c r="AR37" s="18">
        <v>0</v>
      </c>
      <c r="AS37" s="18">
        <v>0</v>
      </c>
      <c r="AT37" s="18">
        <v>1.7760000000000002</v>
      </c>
      <c r="AU37" s="10">
        <v>0</v>
      </c>
      <c r="AV37" s="9" t="s">
        <v>181</v>
      </c>
      <c r="BA37" s="10">
        <v>0.4</v>
      </c>
      <c r="BB37" s="10">
        <v>0.2</v>
      </c>
      <c r="BC37" s="10">
        <v>0</v>
      </c>
      <c r="BD37" s="10">
        <v>0</v>
      </c>
      <c r="BE37" s="10">
        <v>0.2</v>
      </c>
      <c r="BF37" s="10">
        <v>0.6</v>
      </c>
      <c r="BG37" s="10">
        <v>0</v>
      </c>
      <c r="BH37" s="10">
        <v>0</v>
      </c>
      <c r="BI37" s="10">
        <v>0</v>
      </c>
      <c r="BJ37" s="10">
        <v>1.7</v>
      </c>
      <c r="BK37" s="10">
        <v>1.3</v>
      </c>
      <c r="BL37" s="10">
        <v>2.5</v>
      </c>
      <c r="BM37" s="10">
        <v>2</v>
      </c>
      <c r="BN37" s="10">
        <v>1.4</v>
      </c>
      <c r="BO37" s="10">
        <v>1.4</v>
      </c>
      <c r="BP37" s="10">
        <v>0.6</v>
      </c>
      <c r="BQ37" s="10">
        <v>0.9</v>
      </c>
      <c r="BR37" s="10">
        <v>2.8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1</v>
      </c>
      <c r="CC37" s="10">
        <v>0</v>
      </c>
      <c r="CD37" s="10">
        <v>0</v>
      </c>
      <c r="CE37" s="10">
        <v>1.7</v>
      </c>
      <c r="CF37" s="10">
        <v>1.7</v>
      </c>
      <c r="CG37" s="10">
        <v>1.7</v>
      </c>
      <c r="CH37" s="10">
        <v>0</v>
      </c>
      <c r="CI37" s="10">
        <v>0</v>
      </c>
      <c r="CJ37" s="10">
        <v>1.6</v>
      </c>
      <c r="CK37" s="10">
        <v>0</v>
      </c>
      <c r="CL37" s="9" t="s">
        <v>181</v>
      </c>
    </row>
    <row r="38" spans="3:90" x14ac:dyDescent="0.2">
      <c r="C38" s="9" t="s">
        <v>186</v>
      </c>
      <c r="D38" s="9" t="s">
        <v>187</v>
      </c>
      <c r="E38" s="9" t="s">
        <v>188</v>
      </c>
      <c r="F38" s="9" t="s">
        <v>189</v>
      </c>
      <c r="G38" s="9">
        <v>6590</v>
      </c>
      <c r="H38" s="9" t="s">
        <v>115</v>
      </c>
      <c r="I38" s="9">
        <v>88.105099999999993</v>
      </c>
      <c r="J38" s="9" t="s">
        <v>57</v>
      </c>
      <c r="K38" s="18">
        <v>0.22200000000000003</v>
      </c>
      <c r="L38" s="18">
        <v>0.22200000000000003</v>
      </c>
      <c r="M38" s="18">
        <v>0.66600000000000004</v>
      </c>
      <c r="N38" s="18">
        <v>0.22200000000000003</v>
      </c>
      <c r="O38" s="18">
        <v>0.77700000000000002</v>
      </c>
      <c r="P38" s="18">
        <v>0.44400000000000006</v>
      </c>
      <c r="Q38" s="18">
        <v>0.44400000000000006</v>
      </c>
      <c r="R38" s="18">
        <v>0.11100000000000002</v>
      </c>
      <c r="S38" s="18">
        <v>0.22200000000000003</v>
      </c>
      <c r="T38" s="18">
        <v>1.1100000000000001</v>
      </c>
      <c r="U38" s="18">
        <v>0.66600000000000004</v>
      </c>
      <c r="V38" s="18">
        <v>0.44400000000000006</v>
      </c>
      <c r="W38" s="18">
        <v>0.99900000000000011</v>
      </c>
      <c r="X38" s="18">
        <v>0.99900000000000011</v>
      </c>
      <c r="Y38" s="18">
        <v>0.33300000000000002</v>
      </c>
      <c r="Z38" s="18">
        <v>0</v>
      </c>
      <c r="AA38" s="18">
        <v>0.22200000000000003</v>
      </c>
      <c r="AB38" s="18">
        <v>1.3320000000000001</v>
      </c>
      <c r="AC38" s="18">
        <v>0</v>
      </c>
      <c r="AD38" s="18">
        <v>0</v>
      </c>
      <c r="AE38" s="18">
        <v>0.22200000000000003</v>
      </c>
      <c r="AF38" s="18">
        <v>0</v>
      </c>
      <c r="AG38" s="18">
        <v>0</v>
      </c>
      <c r="AH38" s="18">
        <v>0</v>
      </c>
      <c r="AI38" s="18">
        <v>0.11100000000000002</v>
      </c>
      <c r="AJ38" s="18">
        <v>0.11100000000000002</v>
      </c>
      <c r="AK38" s="18">
        <v>0.66600000000000004</v>
      </c>
      <c r="AL38" s="18">
        <v>0.44400000000000006</v>
      </c>
      <c r="AM38" s="18">
        <v>0.33300000000000002</v>
      </c>
      <c r="AN38" s="18">
        <v>0.22200000000000003</v>
      </c>
      <c r="AO38" s="18">
        <v>0.77700000000000002</v>
      </c>
      <c r="AP38" s="18">
        <v>0.55500000000000005</v>
      </c>
      <c r="AQ38" s="18">
        <v>0.55500000000000005</v>
      </c>
      <c r="AR38" s="18">
        <v>0</v>
      </c>
      <c r="AS38" s="18">
        <v>0</v>
      </c>
      <c r="AT38" s="18">
        <v>0.77700000000000002</v>
      </c>
      <c r="AU38" s="10">
        <v>0</v>
      </c>
      <c r="AV38" s="9" t="s">
        <v>186</v>
      </c>
      <c r="BA38" s="10">
        <v>0.2</v>
      </c>
      <c r="BB38" s="10">
        <v>0.2</v>
      </c>
      <c r="BC38" s="10">
        <v>0.6</v>
      </c>
      <c r="BD38" s="10">
        <v>0.2</v>
      </c>
      <c r="BE38" s="10">
        <v>0.7</v>
      </c>
      <c r="BF38" s="10">
        <v>0.4</v>
      </c>
      <c r="BG38" s="10">
        <v>0.4</v>
      </c>
      <c r="BH38" s="10">
        <v>0.1</v>
      </c>
      <c r="BI38" s="10">
        <v>0.2</v>
      </c>
      <c r="BJ38" s="10">
        <v>1</v>
      </c>
      <c r="BK38" s="10">
        <v>0.6</v>
      </c>
      <c r="BL38" s="10">
        <v>0.4</v>
      </c>
      <c r="BM38" s="10">
        <v>0.9</v>
      </c>
      <c r="BN38" s="10">
        <v>0.9</v>
      </c>
      <c r="BO38" s="10">
        <v>0.3</v>
      </c>
      <c r="BP38" s="10">
        <v>0</v>
      </c>
      <c r="BQ38" s="10">
        <v>0.2</v>
      </c>
      <c r="BR38" s="10">
        <v>1.2</v>
      </c>
      <c r="BS38" s="10">
        <v>0</v>
      </c>
      <c r="BT38" s="10">
        <v>0</v>
      </c>
      <c r="BU38" s="10">
        <v>0.2</v>
      </c>
      <c r="BV38" s="10">
        <v>0</v>
      </c>
      <c r="BW38" s="10">
        <v>0</v>
      </c>
      <c r="BX38" s="10">
        <v>0</v>
      </c>
      <c r="BY38" s="10">
        <v>0.1</v>
      </c>
      <c r="BZ38" s="10">
        <v>0.1</v>
      </c>
      <c r="CA38" s="10">
        <v>0.6</v>
      </c>
      <c r="CB38" s="10">
        <v>0.4</v>
      </c>
      <c r="CC38" s="10">
        <v>0.3</v>
      </c>
      <c r="CD38" s="10">
        <v>0.2</v>
      </c>
      <c r="CE38" s="10">
        <v>0.7</v>
      </c>
      <c r="CF38" s="10">
        <v>0.5</v>
      </c>
      <c r="CG38" s="10">
        <v>0.5</v>
      </c>
      <c r="CH38" s="10">
        <v>0</v>
      </c>
      <c r="CI38" s="10">
        <v>0</v>
      </c>
      <c r="CJ38" s="10">
        <v>0.7</v>
      </c>
      <c r="CK38" s="10">
        <v>0</v>
      </c>
      <c r="CL38" s="9" t="s">
        <v>186</v>
      </c>
    </row>
    <row r="39" spans="3:90" x14ac:dyDescent="0.2">
      <c r="C39" s="9" t="s">
        <v>190</v>
      </c>
      <c r="D39" s="9" t="s">
        <v>191</v>
      </c>
      <c r="E39" s="9" t="s">
        <v>192</v>
      </c>
      <c r="F39" s="9" t="s">
        <v>193</v>
      </c>
      <c r="G39" s="9">
        <v>6306</v>
      </c>
      <c r="H39" s="9" t="s">
        <v>194</v>
      </c>
      <c r="I39" s="9">
        <v>131.1729</v>
      </c>
      <c r="J39" s="9" t="s">
        <v>57</v>
      </c>
      <c r="K39" s="18">
        <v>5.6610000000000005</v>
      </c>
      <c r="L39" s="18">
        <v>2.2200000000000002</v>
      </c>
      <c r="M39" s="18">
        <v>1.1100000000000001</v>
      </c>
      <c r="N39" s="18">
        <v>3.33</v>
      </c>
      <c r="O39" s="18">
        <v>8.8800000000000008</v>
      </c>
      <c r="P39" s="18">
        <v>7.6590000000000007</v>
      </c>
      <c r="Q39" s="18">
        <v>2.3310000000000004</v>
      </c>
      <c r="R39" s="18">
        <v>0.66600000000000004</v>
      </c>
      <c r="S39" s="18">
        <v>0.55500000000000005</v>
      </c>
      <c r="T39" s="18">
        <v>9.5460000000000012</v>
      </c>
      <c r="U39" s="18">
        <v>5.5500000000000007</v>
      </c>
      <c r="V39" s="18">
        <v>9.8790000000000013</v>
      </c>
      <c r="W39" s="18">
        <v>9.5460000000000012</v>
      </c>
      <c r="X39" s="18">
        <v>12.543000000000001</v>
      </c>
      <c r="Y39" s="18">
        <v>7.104000000000001</v>
      </c>
      <c r="Z39" s="18">
        <v>5.6610000000000005</v>
      </c>
      <c r="AA39" s="18">
        <v>5.6610000000000005</v>
      </c>
      <c r="AB39" s="18">
        <v>14.541</v>
      </c>
      <c r="AC39" s="18">
        <v>0.99900000000000011</v>
      </c>
      <c r="AD39" s="18">
        <v>0.99900000000000011</v>
      </c>
      <c r="AE39" s="18">
        <v>1.7760000000000002</v>
      </c>
      <c r="AF39" s="18">
        <v>0.99900000000000011</v>
      </c>
      <c r="AG39" s="18">
        <v>0.99900000000000011</v>
      </c>
      <c r="AH39" s="18">
        <v>1.2210000000000003</v>
      </c>
      <c r="AI39" s="18">
        <v>0.88800000000000012</v>
      </c>
      <c r="AJ39" s="18">
        <v>2.5529999999999999</v>
      </c>
      <c r="AK39" s="18">
        <v>2.6640000000000001</v>
      </c>
      <c r="AL39" s="18">
        <v>6.3270000000000008</v>
      </c>
      <c r="AM39" s="18">
        <v>3.8850000000000002</v>
      </c>
      <c r="AN39" s="18">
        <v>3.5520000000000005</v>
      </c>
      <c r="AO39" s="18">
        <v>15.429000000000002</v>
      </c>
      <c r="AP39" s="18">
        <v>5.3280000000000003</v>
      </c>
      <c r="AQ39" s="18">
        <v>5.3280000000000003</v>
      </c>
      <c r="AR39" s="18">
        <v>6.7709999999999999</v>
      </c>
      <c r="AS39" s="18">
        <v>14.541</v>
      </c>
      <c r="AT39" s="18">
        <v>7.8810000000000002</v>
      </c>
      <c r="AU39" s="10">
        <v>0</v>
      </c>
      <c r="AV39" s="9" t="s">
        <v>190</v>
      </c>
      <c r="BA39" s="10">
        <v>5.0999999999999996</v>
      </c>
      <c r="BB39" s="10">
        <v>2</v>
      </c>
      <c r="BC39" s="10">
        <v>1</v>
      </c>
      <c r="BD39" s="10">
        <v>3</v>
      </c>
      <c r="BE39" s="10">
        <v>8</v>
      </c>
      <c r="BF39" s="10">
        <v>6.9</v>
      </c>
      <c r="BG39" s="10">
        <v>2.1</v>
      </c>
      <c r="BH39" s="10">
        <v>0.6</v>
      </c>
      <c r="BI39" s="10">
        <v>0.5</v>
      </c>
      <c r="BJ39" s="10">
        <v>8.6</v>
      </c>
      <c r="BK39" s="10">
        <v>5</v>
      </c>
      <c r="BL39" s="10">
        <v>8.9</v>
      </c>
      <c r="BM39" s="10">
        <v>8.6</v>
      </c>
      <c r="BN39" s="10">
        <v>11.3</v>
      </c>
      <c r="BO39" s="10">
        <v>6.4</v>
      </c>
      <c r="BP39" s="10">
        <v>5.0999999999999996</v>
      </c>
      <c r="BQ39" s="10">
        <v>5.0999999999999996</v>
      </c>
      <c r="BR39" s="10">
        <v>13.1</v>
      </c>
      <c r="BS39" s="10">
        <v>0.9</v>
      </c>
      <c r="BT39" s="10">
        <v>0.9</v>
      </c>
      <c r="BU39" s="10">
        <v>1.6</v>
      </c>
      <c r="BV39" s="10">
        <v>0.9</v>
      </c>
      <c r="BW39" s="10">
        <v>0.9</v>
      </c>
      <c r="BX39" s="10">
        <v>1.1000000000000001</v>
      </c>
      <c r="BY39" s="10">
        <v>0.8</v>
      </c>
      <c r="BZ39" s="10">
        <v>2.2999999999999998</v>
      </c>
      <c r="CA39" s="10">
        <v>2.4</v>
      </c>
      <c r="CB39" s="10">
        <v>5.7</v>
      </c>
      <c r="CC39" s="10">
        <v>3.5</v>
      </c>
      <c r="CD39" s="10">
        <v>3.2</v>
      </c>
      <c r="CE39" s="10">
        <v>13.9</v>
      </c>
      <c r="CF39" s="10">
        <v>4.8</v>
      </c>
      <c r="CG39" s="10">
        <v>4.8</v>
      </c>
      <c r="CH39" s="10">
        <v>6.1</v>
      </c>
      <c r="CI39" s="10">
        <v>13.1</v>
      </c>
      <c r="CJ39" s="10">
        <v>7.1</v>
      </c>
      <c r="CK39" s="10">
        <v>0</v>
      </c>
      <c r="CL39" s="9" t="s">
        <v>190</v>
      </c>
    </row>
    <row r="40" spans="3:90" x14ac:dyDescent="0.2">
      <c r="C40" s="9" t="s">
        <v>195</v>
      </c>
      <c r="D40" s="9" t="s">
        <v>196</v>
      </c>
      <c r="E40" s="9" t="s">
        <v>197</v>
      </c>
      <c r="F40" s="9" t="s">
        <v>198</v>
      </c>
      <c r="G40" s="9">
        <v>10430</v>
      </c>
      <c r="H40" s="9" t="s">
        <v>199</v>
      </c>
      <c r="I40" s="9">
        <v>102.1317</v>
      </c>
      <c r="J40" s="9" t="s">
        <v>57</v>
      </c>
      <c r="K40" s="18">
        <v>2.109</v>
      </c>
      <c r="L40" s="18">
        <v>0.99900000000000011</v>
      </c>
      <c r="M40" s="18">
        <v>0.99900000000000011</v>
      </c>
      <c r="N40" s="18">
        <v>1.3320000000000001</v>
      </c>
      <c r="O40" s="18">
        <v>1.665</v>
      </c>
      <c r="P40" s="18">
        <v>1.7760000000000002</v>
      </c>
      <c r="Q40" s="18">
        <v>1.3320000000000001</v>
      </c>
      <c r="R40" s="18">
        <v>0.99900000000000011</v>
      </c>
      <c r="S40" s="18">
        <v>0.99900000000000011</v>
      </c>
      <c r="T40" s="18">
        <v>6.8820000000000006</v>
      </c>
      <c r="U40" s="18">
        <v>3.33</v>
      </c>
      <c r="V40" s="18">
        <v>2.9970000000000003</v>
      </c>
      <c r="W40" s="18">
        <v>4.4400000000000004</v>
      </c>
      <c r="X40" s="18">
        <v>4.5510000000000002</v>
      </c>
      <c r="Y40" s="18">
        <v>2.3310000000000004</v>
      </c>
      <c r="Z40" s="18">
        <v>1.665</v>
      </c>
      <c r="AA40" s="18">
        <v>0.77700000000000002</v>
      </c>
      <c r="AB40" s="18">
        <v>7.548</v>
      </c>
      <c r="AC40" s="18">
        <v>0</v>
      </c>
      <c r="AD40" s="18">
        <v>0</v>
      </c>
      <c r="AE40" s="18">
        <v>0.55500000000000005</v>
      </c>
      <c r="AF40" s="18">
        <v>0</v>
      </c>
      <c r="AG40" s="18">
        <v>0</v>
      </c>
      <c r="AH40" s="18">
        <v>0</v>
      </c>
      <c r="AI40" s="18">
        <v>0.77700000000000002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0.77700000000000002</v>
      </c>
      <c r="AR40" s="18">
        <v>0</v>
      </c>
      <c r="AS40" s="18">
        <v>0</v>
      </c>
      <c r="AT40" s="18">
        <v>0</v>
      </c>
      <c r="AU40" s="10">
        <v>0</v>
      </c>
      <c r="AV40" s="9" t="s">
        <v>195</v>
      </c>
      <c r="BA40" s="10">
        <v>1.9</v>
      </c>
      <c r="BB40" s="10">
        <v>0.9</v>
      </c>
      <c r="BC40" s="10">
        <v>0.9</v>
      </c>
      <c r="BD40" s="10">
        <v>1.2</v>
      </c>
      <c r="BE40" s="10">
        <v>1.5</v>
      </c>
      <c r="BF40" s="10">
        <v>1.6</v>
      </c>
      <c r="BG40" s="10">
        <v>1.2</v>
      </c>
      <c r="BH40" s="10">
        <v>0.9</v>
      </c>
      <c r="BI40" s="10">
        <v>0.9</v>
      </c>
      <c r="BJ40" s="10">
        <v>6.2</v>
      </c>
      <c r="BK40" s="10">
        <v>3</v>
      </c>
      <c r="BL40" s="10">
        <v>2.7</v>
      </c>
      <c r="BM40" s="10">
        <v>4</v>
      </c>
      <c r="BN40" s="10">
        <v>4.0999999999999996</v>
      </c>
      <c r="BO40" s="10">
        <v>2.1</v>
      </c>
      <c r="BP40" s="10">
        <v>1.5</v>
      </c>
      <c r="BQ40" s="10">
        <v>0.7</v>
      </c>
      <c r="BR40" s="10">
        <v>6.8</v>
      </c>
      <c r="BS40" s="10">
        <v>0</v>
      </c>
      <c r="BT40" s="10">
        <v>0</v>
      </c>
      <c r="BU40" s="10">
        <v>0.5</v>
      </c>
      <c r="BV40" s="10">
        <v>0</v>
      </c>
      <c r="BW40" s="10">
        <v>0</v>
      </c>
      <c r="BX40" s="10">
        <v>0</v>
      </c>
      <c r="BY40" s="10">
        <v>0.7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0.7</v>
      </c>
      <c r="CH40" s="10">
        <v>0</v>
      </c>
      <c r="CI40" s="10">
        <v>0</v>
      </c>
      <c r="CJ40" s="10">
        <v>0</v>
      </c>
      <c r="CK40" s="10">
        <v>0</v>
      </c>
      <c r="CL40" s="9" t="s">
        <v>195</v>
      </c>
    </row>
    <row r="41" spans="3:90" x14ac:dyDescent="0.2">
      <c r="C41" s="9" t="s">
        <v>200</v>
      </c>
      <c r="D41" s="9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9" t="s">
        <v>57</v>
      </c>
      <c r="K41" s="18">
        <v>1.554</v>
      </c>
      <c r="L41" s="18">
        <v>1.554</v>
      </c>
      <c r="M41" s="18">
        <v>1.554</v>
      </c>
      <c r="N41" s="18">
        <v>1.554</v>
      </c>
      <c r="O41" s="18">
        <v>2.9970000000000003</v>
      </c>
      <c r="P41" s="18">
        <v>9.8790000000000013</v>
      </c>
      <c r="Q41" s="18">
        <v>1.554</v>
      </c>
      <c r="R41" s="18">
        <v>1.554</v>
      </c>
      <c r="S41" s="18">
        <v>1.554</v>
      </c>
      <c r="T41" s="18">
        <v>5.883</v>
      </c>
      <c r="U41" s="18">
        <v>5.883</v>
      </c>
      <c r="V41" s="18">
        <v>11.988000000000001</v>
      </c>
      <c r="W41" s="18">
        <v>5.6610000000000005</v>
      </c>
      <c r="X41" s="18">
        <v>5.6610000000000005</v>
      </c>
      <c r="Y41" s="18">
        <v>5.6610000000000005</v>
      </c>
      <c r="Z41" s="18">
        <v>10.101000000000001</v>
      </c>
      <c r="AA41" s="18">
        <v>4.5510000000000002</v>
      </c>
      <c r="AB41" s="18">
        <v>15.429000000000002</v>
      </c>
      <c r="AC41" s="18">
        <v>1.554</v>
      </c>
      <c r="AD41" s="18">
        <v>1.554</v>
      </c>
      <c r="AE41" s="18">
        <v>1.554</v>
      </c>
      <c r="AF41" s="18">
        <v>1.554</v>
      </c>
      <c r="AG41" s="18">
        <v>1.2210000000000003</v>
      </c>
      <c r="AH41" s="18">
        <v>1.2210000000000003</v>
      </c>
      <c r="AI41" s="18">
        <v>1.554</v>
      </c>
      <c r="AJ41" s="18">
        <v>1.554</v>
      </c>
      <c r="AK41" s="18">
        <v>0</v>
      </c>
      <c r="AL41" s="18">
        <v>8.3250000000000011</v>
      </c>
      <c r="AM41" s="18">
        <v>2.8860000000000006</v>
      </c>
      <c r="AN41" s="18">
        <v>2.3310000000000004</v>
      </c>
      <c r="AO41" s="18">
        <v>6.1050000000000004</v>
      </c>
      <c r="AP41" s="18">
        <v>6.1050000000000004</v>
      </c>
      <c r="AQ41" s="18">
        <v>6.1050000000000004</v>
      </c>
      <c r="AR41" s="18">
        <v>8.3250000000000011</v>
      </c>
      <c r="AS41" s="18">
        <v>8.4359999999999999</v>
      </c>
      <c r="AT41" s="18">
        <v>8.4359999999999999</v>
      </c>
      <c r="AU41" s="10">
        <v>0</v>
      </c>
      <c r="AV41" s="9" t="s">
        <v>200</v>
      </c>
      <c r="BA41" s="10">
        <v>1.4</v>
      </c>
      <c r="BB41" s="10">
        <v>1.4</v>
      </c>
      <c r="BC41" s="10">
        <v>1.4</v>
      </c>
      <c r="BD41" s="10">
        <v>1.4</v>
      </c>
      <c r="BE41" s="10">
        <v>2.7</v>
      </c>
      <c r="BF41" s="10">
        <v>8.9</v>
      </c>
      <c r="BG41" s="10">
        <v>1.4</v>
      </c>
      <c r="BH41" s="10">
        <v>1.4</v>
      </c>
      <c r="BI41" s="10">
        <v>1.4</v>
      </c>
      <c r="BJ41" s="10">
        <v>5.3</v>
      </c>
      <c r="BK41" s="10">
        <v>5.3</v>
      </c>
      <c r="BL41" s="10">
        <v>10.8</v>
      </c>
      <c r="BM41" s="10">
        <v>5.0999999999999996</v>
      </c>
      <c r="BN41" s="10">
        <v>5.0999999999999996</v>
      </c>
      <c r="BO41" s="10">
        <v>5.0999999999999996</v>
      </c>
      <c r="BP41" s="10">
        <v>9.1</v>
      </c>
      <c r="BQ41" s="10">
        <v>4.0999999999999996</v>
      </c>
      <c r="BR41" s="10">
        <v>13.9</v>
      </c>
      <c r="BS41" s="10">
        <v>1.4</v>
      </c>
      <c r="BT41" s="10">
        <v>1.4</v>
      </c>
      <c r="BU41" s="10">
        <v>1.4</v>
      </c>
      <c r="BV41" s="10">
        <v>1.4</v>
      </c>
      <c r="BW41" s="10">
        <v>1.1000000000000001</v>
      </c>
      <c r="BX41" s="10">
        <v>1.1000000000000001</v>
      </c>
      <c r="BY41" s="10">
        <v>1.4</v>
      </c>
      <c r="BZ41" s="10">
        <v>1.4</v>
      </c>
      <c r="CA41" s="10">
        <v>0</v>
      </c>
      <c r="CB41" s="10">
        <v>7.5</v>
      </c>
      <c r="CC41" s="10">
        <v>2.6</v>
      </c>
      <c r="CD41" s="10">
        <v>2.1</v>
      </c>
      <c r="CE41" s="10">
        <v>5.5</v>
      </c>
      <c r="CF41" s="10">
        <v>5.5</v>
      </c>
      <c r="CG41" s="10">
        <v>5.5</v>
      </c>
      <c r="CH41" s="10">
        <v>7.5</v>
      </c>
      <c r="CI41" s="10">
        <v>7.6</v>
      </c>
      <c r="CJ41" s="10">
        <v>7.6</v>
      </c>
      <c r="CK41" s="10">
        <v>0</v>
      </c>
      <c r="CL41" s="9" t="s">
        <v>200</v>
      </c>
    </row>
    <row r="42" spans="3:90" x14ac:dyDescent="0.2">
      <c r="C42" s="9" t="s">
        <v>205</v>
      </c>
      <c r="D42" s="9" t="s">
        <v>206</v>
      </c>
      <c r="E42" s="9" t="s">
        <v>207</v>
      </c>
      <c r="F42" s="9" t="s">
        <v>208</v>
      </c>
      <c r="G42" s="9">
        <v>6106</v>
      </c>
      <c r="H42" s="9" t="s">
        <v>194</v>
      </c>
      <c r="I42" s="9">
        <v>131.1729</v>
      </c>
      <c r="J42" s="9" t="s">
        <v>57</v>
      </c>
      <c r="K42" s="18">
        <v>8.4359999999999999</v>
      </c>
      <c r="L42" s="18">
        <v>3.4410000000000003</v>
      </c>
      <c r="M42" s="18">
        <v>2.7750000000000004</v>
      </c>
      <c r="N42" s="18">
        <v>5.7720000000000011</v>
      </c>
      <c r="O42" s="18">
        <v>13.986000000000001</v>
      </c>
      <c r="P42" s="18">
        <v>7.4370000000000012</v>
      </c>
      <c r="Q42" s="18">
        <v>3.774</v>
      </c>
      <c r="R42" s="18">
        <v>1.554</v>
      </c>
      <c r="S42" s="18">
        <v>1.554</v>
      </c>
      <c r="T42" s="18">
        <v>17.094000000000001</v>
      </c>
      <c r="U42" s="18">
        <v>11.100000000000001</v>
      </c>
      <c r="V42" s="18">
        <v>9.657</v>
      </c>
      <c r="W42" s="18">
        <v>10.212</v>
      </c>
      <c r="X42" s="18">
        <v>13.764000000000001</v>
      </c>
      <c r="Y42" s="18">
        <v>7.4370000000000012</v>
      </c>
      <c r="Z42" s="18">
        <v>6.2160000000000002</v>
      </c>
      <c r="AA42" s="18">
        <v>9.3240000000000016</v>
      </c>
      <c r="AB42" s="18">
        <v>16.650000000000002</v>
      </c>
      <c r="AC42" s="18">
        <v>0.99900000000000011</v>
      </c>
      <c r="AD42" s="18">
        <v>0.66600000000000004</v>
      </c>
      <c r="AE42" s="18">
        <v>0.33300000000000002</v>
      </c>
      <c r="AF42" s="18">
        <v>1.4430000000000003</v>
      </c>
      <c r="AG42" s="18">
        <v>1.1100000000000001</v>
      </c>
      <c r="AH42" s="18">
        <v>1.4430000000000003</v>
      </c>
      <c r="AI42" s="18">
        <v>1.4430000000000003</v>
      </c>
      <c r="AJ42" s="18">
        <v>3.9960000000000004</v>
      </c>
      <c r="AK42" s="18">
        <v>3.9960000000000004</v>
      </c>
      <c r="AL42" s="18">
        <v>7.3260000000000005</v>
      </c>
      <c r="AM42" s="18">
        <v>7.3260000000000005</v>
      </c>
      <c r="AN42" s="18">
        <v>4.1070000000000002</v>
      </c>
      <c r="AO42" s="18">
        <v>20.091000000000005</v>
      </c>
      <c r="AP42" s="18">
        <v>7.9920000000000009</v>
      </c>
      <c r="AQ42" s="18">
        <v>12.432</v>
      </c>
      <c r="AR42" s="18">
        <v>10.545000000000002</v>
      </c>
      <c r="AS42" s="18">
        <v>18.204000000000001</v>
      </c>
      <c r="AT42" s="18">
        <v>6.2160000000000002</v>
      </c>
      <c r="AU42" s="10">
        <v>0</v>
      </c>
      <c r="AV42" s="9" t="s">
        <v>205</v>
      </c>
      <c r="BA42" s="10">
        <v>7.6</v>
      </c>
      <c r="BB42" s="10">
        <v>3.1</v>
      </c>
      <c r="BC42" s="10">
        <v>2.5</v>
      </c>
      <c r="BD42" s="10">
        <v>5.2</v>
      </c>
      <c r="BE42" s="10">
        <v>12.6</v>
      </c>
      <c r="BF42" s="10">
        <v>6.7</v>
      </c>
      <c r="BG42" s="10">
        <v>3.4</v>
      </c>
      <c r="BH42" s="10">
        <v>1.4</v>
      </c>
      <c r="BI42" s="10">
        <v>1.4</v>
      </c>
      <c r="BJ42" s="10">
        <v>15.4</v>
      </c>
      <c r="BK42" s="10">
        <v>10</v>
      </c>
      <c r="BL42" s="10">
        <v>8.6999999999999993</v>
      </c>
      <c r="BM42" s="10">
        <v>9.1999999999999993</v>
      </c>
      <c r="BN42" s="10">
        <v>12.4</v>
      </c>
      <c r="BO42" s="10">
        <v>6.7</v>
      </c>
      <c r="BP42" s="10">
        <v>5.6</v>
      </c>
      <c r="BQ42" s="10">
        <v>8.4</v>
      </c>
      <c r="BR42" s="10">
        <v>15</v>
      </c>
      <c r="BS42" s="10">
        <v>0.9</v>
      </c>
      <c r="BT42" s="10">
        <v>0.6</v>
      </c>
      <c r="BU42" s="10">
        <v>0.3</v>
      </c>
      <c r="BV42" s="10">
        <v>1.3</v>
      </c>
      <c r="BW42" s="10">
        <v>1</v>
      </c>
      <c r="BX42" s="10">
        <v>1.3</v>
      </c>
      <c r="BY42" s="10">
        <v>1.3</v>
      </c>
      <c r="BZ42" s="10">
        <v>3.6</v>
      </c>
      <c r="CA42" s="10">
        <v>3.6</v>
      </c>
      <c r="CB42" s="10">
        <v>6.6</v>
      </c>
      <c r="CC42" s="10">
        <v>6.6</v>
      </c>
      <c r="CD42" s="10">
        <v>3.7</v>
      </c>
      <c r="CE42" s="10">
        <v>18.100000000000001</v>
      </c>
      <c r="CF42" s="10">
        <v>7.2</v>
      </c>
      <c r="CG42" s="10">
        <v>11.2</v>
      </c>
      <c r="CH42" s="10">
        <v>9.5</v>
      </c>
      <c r="CI42" s="10">
        <v>16.399999999999999</v>
      </c>
      <c r="CJ42" s="10">
        <v>5.6</v>
      </c>
      <c r="CK42" s="10">
        <v>0</v>
      </c>
      <c r="CL42" s="9" t="s">
        <v>205</v>
      </c>
    </row>
    <row r="43" spans="3:90" x14ac:dyDescent="0.2">
      <c r="C43" s="9" t="s">
        <v>209</v>
      </c>
      <c r="D43" s="9" t="s">
        <v>210</v>
      </c>
      <c r="E43" s="9" t="s">
        <v>211</v>
      </c>
      <c r="F43" s="9" t="s">
        <v>212</v>
      </c>
      <c r="G43" s="9">
        <v>525</v>
      </c>
      <c r="H43" s="9" t="s">
        <v>213</v>
      </c>
      <c r="I43" s="9">
        <v>134.0874</v>
      </c>
      <c r="J43" s="9" t="s">
        <v>57</v>
      </c>
      <c r="K43" s="18">
        <v>4.5510000000000002</v>
      </c>
      <c r="L43" s="18">
        <v>3.1080000000000001</v>
      </c>
      <c r="M43" s="18">
        <v>3.1080000000000001</v>
      </c>
      <c r="N43" s="18">
        <v>0.66600000000000004</v>
      </c>
      <c r="O43" s="18">
        <v>3.9960000000000004</v>
      </c>
      <c r="P43" s="18">
        <v>5.883</v>
      </c>
      <c r="Q43" s="18">
        <v>1.665</v>
      </c>
      <c r="R43" s="18">
        <v>1.665</v>
      </c>
      <c r="S43" s="18">
        <v>1.665</v>
      </c>
      <c r="T43" s="18">
        <v>5.6610000000000005</v>
      </c>
      <c r="U43" s="18">
        <v>4.5510000000000002</v>
      </c>
      <c r="V43" s="18">
        <v>4.5510000000000002</v>
      </c>
      <c r="W43" s="18">
        <v>2.8860000000000006</v>
      </c>
      <c r="X43" s="18">
        <v>2.8860000000000006</v>
      </c>
      <c r="Y43" s="18">
        <v>2.8860000000000006</v>
      </c>
      <c r="Z43" s="18">
        <v>0</v>
      </c>
      <c r="AA43" s="18">
        <v>0</v>
      </c>
      <c r="AB43" s="18">
        <v>0</v>
      </c>
      <c r="AC43" s="18">
        <v>0.99900000000000011</v>
      </c>
      <c r="AD43" s="18">
        <v>0.99900000000000011</v>
      </c>
      <c r="AE43" s="18">
        <v>0.99900000000000011</v>
      </c>
      <c r="AF43" s="18">
        <v>0.88800000000000012</v>
      </c>
      <c r="AG43" s="18">
        <v>0.99900000000000011</v>
      </c>
      <c r="AH43" s="18">
        <v>0.99900000000000011</v>
      </c>
      <c r="AI43" s="18">
        <v>0.88800000000000012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2.3310000000000004</v>
      </c>
      <c r="AS43" s="18">
        <v>2.3310000000000004</v>
      </c>
      <c r="AT43" s="18">
        <v>9.99</v>
      </c>
      <c r="AU43" s="10">
        <v>0</v>
      </c>
      <c r="AV43" s="9" t="s">
        <v>209</v>
      </c>
      <c r="BA43" s="10">
        <v>4.0999999999999996</v>
      </c>
      <c r="BB43" s="10">
        <v>2.8</v>
      </c>
      <c r="BC43" s="10">
        <v>2.8</v>
      </c>
      <c r="BD43" s="10">
        <v>0.6</v>
      </c>
      <c r="BE43" s="10">
        <v>3.6</v>
      </c>
      <c r="BF43" s="10">
        <v>5.3</v>
      </c>
      <c r="BG43" s="10">
        <v>1.5</v>
      </c>
      <c r="BH43" s="10">
        <v>1.5</v>
      </c>
      <c r="BI43" s="10">
        <v>1.5</v>
      </c>
      <c r="BJ43" s="10">
        <v>5.0999999999999996</v>
      </c>
      <c r="BK43" s="10">
        <v>4.0999999999999996</v>
      </c>
      <c r="BL43" s="10">
        <v>4.0999999999999996</v>
      </c>
      <c r="BM43" s="10">
        <v>2.6</v>
      </c>
      <c r="BN43" s="10">
        <v>2.6</v>
      </c>
      <c r="BO43" s="10">
        <v>2.6</v>
      </c>
      <c r="BP43" s="10">
        <v>0</v>
      </c>
      <c r="BQ43" s="10">
        <v>0</v>
      </c>
      <c r="BR43" s="10">
        <v>0</v>
      </c>
      <c r="BS43" s="10">
        <v>0.9</v>
      </c>
      <c r="BT43" s="10">
        <v>0.9</v>
      </c>
      <c r="BU43" s="10">
        <v>0.9</v>
      </c>
      <c r="BV43" s="10">
        <v>0.8</v>
      </c>
      <c r="BW43" s="10">
        <v>0.9</v>
      </c>
      <c r="BX43" s="10">
        <v>0.9</v>
      </c>
      <c r="BY43" s="10">
        <v>0.8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2.1</v>
      </c>
      <c r="CI43" s="10">
        <v>2.1</v>
      </c>
      <c r="CJ43" s="10">
        <v>9</v>
      </c>
      <c r="CK43" s="10">
        <v>0</v>
      </c>
      <c r="CL43" s="9" t="s">
        <v>209</v>
      </c>
    </row>
    <row r="44" spans="3:90" x14ac:dyDescent="0.2">
      <c r="C44" s="9" t="s">
        <v>214</v>
      </c>
      <c r="D44" s="9" t="s">
        <v>215</v>
      </c>
      <c r="E44" s="9" t="s">
        <v>216</v>
      </c>
      <c r="F44" s="9" t="s">
        <v>217</v>
      </c>
      <c r="G44" s="9">
        <v>867</v>
      </c>
      <c r="H44" s="9" t="s">
        <v>218</v>
      </c>
      <c r="I44" s="9">
        <v>104.0615</v>
      </c>
      <c r="J44" s="9" t="s">
        <v>57</v>
      </c>
      <c r="K44" s="18">
        <v>33.078000000000003</v>
      </c>
      <c r="L44" s="18">
        <v>47.730000000000004</v>
      </c>
      <c r="M44" s="18">
        <v>36.518999999999998</v>
      </c>
      <c r="N44" s="18">
        <v>25.974</v>
      </c>
      <c r="O44" s="18">
        <v>11.655000000000001</v>
      </c>
      <c r="P44" s="18">
        <v>19.98</v>
      </c>
      <c r="Q44" s="18">
        <v>28.083000000000002</v>
      </c>
      <c r="R44" s="18">
        <v>28.638000000000002</v>
      </c>
      <c r="S44" s="18">
        <v>26.751000000000005</v>
      </c>
      <c r="T44" s="18">
        <v>11.988000000000001</v>
      </c>
      <c r="U44" s="18">
        <v>20.313000000000002</v>
      </c>
      <c r="V44" s="18">
        <v>19.314</v>
      </c>
      <c r="W44" s="18">
        <v>27.084</v>
      </c>
      <c r="X44" s="18">
        <v>26.862000000000002</v>
      </c>
      <c r="Y44" s="18">
        <v>17.538000000000004</v>
      </c>
      <c r="Z44" s="18">
        <v>21.867000000000001</v>
      </c>
      <c r="AA44" s="18">
        <v>14.097000000000001</v>
      </c>
      <c r="AB44" s="18">
        <v>20.535</v>
      </c>
      <c r="AC44" s="18">
        <v>12.543000000000001</v>
      </c>
      <c r="AD44" s="18">
        <v>3.774</v>
      </c>
      <c r="AE44" s="18">
        <v>4.5510000000000002</v>
      </c>
      <c r="AF44" s="18">
        <v>16.206</v>
      </c>
      <c r="AG44" s="18">
        <v>4.1070000000000002</v>
      </c>
      <c r="AH44" s="18">
        <v>30.636000000000003</v>
      </c>
      <c r="AI44" s="18">
        <v>24.309000000000001</v>
      </c>
      <c r="AJ44" s="18">
        <v>21.090000000000003</v>
      </c>
      <c r="AK44" s="18">
        <v>6.7709999999999999</v>
      </c>
      <c r="AL44" s="18">
        <v>5.9940000000000007</v>
      </c>
      <c r="AM44" s="18">
        <v>12.432</v>
      </c>
      <c r="AN44" s="18">
        <v>2.5529999999999999</v>
      </c>
      <c r="AO44" s="18">
        <v>17.981999999999999</v>
      </c>
      <c r="AP44" s="18">
        <v>11.433000000000002</v>
      </c>
      <c r="AQ44" s="18">
        <v>13.209000000000001</v>
      </c>
      <c r="AR44" s="18">
        <v>8.5470000000000006</v>
      </c>
      <c r="AS44" s="18">
        <v>5.9940000000000007</v>
      </c>
      <c r="AT44" s="18">
        <v>18.87</v>
      </c>
      <c r="AU44" s="10">
        <v>0</v>
      </c>
      <c r="AV44" s="9" t="s">
        <v>214</v>
      </c>
      <c r="BA44" s="10">
        <v>29.8</v>
      </c>
      <c r="BB44" s="10">
        <v>43</v>
      </c>
      <c r="BC44" s="10">
        <v>32.9</v>
      </c>
      <c r="BD44" s="10">
        <v>23.4</v>
      </c>
      <c r="BE44" s="10">
        <v>10.5</v>
      </c>
      <c r="BF44" s="10">
        <v>18</v>
      </c>
      <c r="BG44" s="10">
        <v>25.3</v>
      </c>
      <c r="BH44" s="10">
        <v>25.8</v>
      </c>
      <c r="BI44" s="10">
        <v>24.1</v>
      </c>
      <c r="BJ44" s="10">
        <v>10.8</v>
      </c>
      <c r="BK44" s="10">
        <v>18.3</v>
      </c>
      <c r="BL44" s="10">
        <v>17.399999999999999</v>
      </c>
      <c r="BM44" s="10">
        <v>24.4</v>
      </c>
      <c r="BN44" s="10">
        <v>24.2</v>
      </c>
      <c r="BO44" s="10">
        <v>15.8</v>
      </c>
      <c r="BP44" s="10">
        <v>19.7</v>
      </c>
      <c r="BQ44" s="10">
        <v>12.7</v>
      </c>
      <c r="BR44" s="10">
        <v>18.5</v>
      </c>
      <c r="BS44" s="10">
        <v>11.3</v>
      </c>
      <c r="BT44" s="10">
        <v>3.4</v>
      </c>
      <c r="BU44" s="10">
        <v>4.0999999999999996</v>
      </c>
      <c r="BV44" s="10">
        <v>14.6</v>
      </c>
      <c r="BW44" s="10">
        <v>3.7</v>
      </c>
      <c r="BX44" s="10">
        <v>27.6</v>
      </c>
      <c r="BY44" s="10">
        <v>21.9</v>
      </c>
      <c r="BZ44" s="10">
        <v>19</v>
      </c>
      <c r="CA44" s="10">
        <v>6.1</v>
      </c>
      <c r="CB44" s="10">
        <v>5.4</v>
      </c>
      <c r="CC44" s="10">
        <v>11.2</v>
      </c>
      <c r="CD44" s="10">
        <v>2.2999999999999998</v>
      </c>
      <c r="CE44" s="10">
        <v>16.2</v>
      </c>
      <c r="CF44" s="10">
        <v>10.3</v>
      </c>
      <c r="CG44" s="10">
        <v>11.9</v>
      </c>
      <c r="CH44" s="10">
        <v>7.7</v>
      </c>
      <c r="CI44" s="10">
        <v>5.4</v>
      </c>
      <c r="CJ44" s="10">
        <v>17</v>
      </c>
      <c r="CK44" s="10">
        <v>0</v>
      </c>
      <c r="CL44" s="9" t="s">
        <v>214</v>
      </c>
    </row>
    <row r="45" spans="3:90" x14ac:dyDescent="0.2">
      <c r="C45" s="9" t="s">
        <v>219</v>
      </c>
      <c r="D45" s="9" t="s">
        <v>220</v>
      </c>
      <c r="E45" s="9" t="s">
        <v>221</v>
      </c>
      <c r="F45" s="9" t="s">
        <v>222</v>
      </c>
      <c r="G45" s="9">
        <v>439186</v>
      </c>
      <c r="H45" s="9" t="s">
        <v>223</v>
      </c>
      <c r="I45" s="9">
        <v>342.29649999999998</v>
      </c>
      <c r="J45" s="9" t="s">
        <v>57</v>
      </c>
      <c r="K45" s="18">
        <v>4.9950000000000001</v>
      </c>
      <c r="L45" s="18">
        <v>4.1070000000000002</v>
      </c>
      <c r="M45" s="18">
        <v>3.2190000000000003</v>
      </c>
      <c r="N45" s="18">
        <v>4.218</v>
      </c>
      <c r="O45" s="18">
        <v>2.4420000000000006</v>
      </c>
      <c r="P45" s="18">
        <v>9.8790000000000013</v>
      </c>
      <c r="Q45" s="18">
        <v>1.887</v>
      </c>
      <c r="R45" s="18">
        <v>1.887</v>
      </c>
      <c r="S45" s="18">
        <v>1.887</v>
      </c>
      <c r="T45" s="18">
        <v>3.33</v>
      </c>
      <c r="U45" s="18">
        <v>3.774</v>
      </c>
      <c r="V45" s="18">
        <v>3.774</v>
      </c>
      <c r="W45" s="18">
        <v>8.2140000000000004</v>
      </c>
      <c r="X45" s="18">
        <v>6.9930000000000003</v>
      </c>
      <c r="Y45" s="18">
        <v>5.4390000000000009</v>
      </c>
      <c r="Z45" s="18">
        <v>5.4390000000000009</v>
      </c>
      <c r="AA45" s="18">
        <v>3.33</v>
      </c>
      <c r="AB45" s="18">
        <v>14.097000000000001</v>
      </c>
      <c r="AC45" s="18">
        <v>1.4430000000000003</v>
      </c>
      <c r="AD45" s="18">
        <v>0</v>
      </c>
      <c r="AE45" s="18">
        <v>2.5529999999999999</v>
      </c>
      <c r="AF45" s="18">
        <v>4.4400000000000004</v>
      </c>
      <c r="AG45" s="18">
        <v>0</v>
      </c>
      <c r="AH45" s="18">
        <v>6.5490000000000013</v>
      </c>
      <c r="AI45" s="18">
        <v>0</v>
      </c>
      <c r="AJ45" s="18">
        <v>2.4420000000000006</v>
      </c>
      <c r="AK45" s="18">
        <v>2.3310000000000004</v>
      </c>
      <c r="AL45" s="18">
        <v>0</v>
      </c>
      <c r="AM45" s="18">
        <v>1.9980000000000002</v>
      </c>
      <c r="AN45" s="18">
        <v>2.5529999999999999</v>
      </c>
      <c r="AO45" s="18">
        <v>4.7730000000000006</v>
      </c>
      <c r="AP45" s="18">
        <v>2.109</v>
      </c>
      <c r="AQ45" s="18">
        <v>2.6640000000000001</v>
      </c>
      <c r="AR45" s="18">
        <v>0</v>
      </c>
      <c r="AS45" s="18">
        <v>0</v>
      </c>
      <c r="AT45" s="18">
        <v>15.984000000000002</v>
      </c>
      <c r="AU45" s="10">
        <v>0</v>
      </c>
      <c r="AV45" s="9" t="s">
        <v>219</v>
      </c>
      <c r="BA45" s="10">
        <v>4.5</v>
      </c>
      <c r="BB45" s="10">
        <v>3.7</v>
      </c>
      <c r="BC45" s="10">
        <v>2.9</v>
      </c>
      <c r="BD45" s="10">
        <v>3.8</v>
      </c>
      <c r="BE45" s="10">
        <v>2.2000000000000002</v>
      </c>
      <c r="BF45" s="10">
        <v>8.9</v>
      </c>
      <c r="BG45" s="10">
        <v>1.7</v>
      </c>
      <c r="BH45" s="10">
        <v>1.7</v>
      </c>
      <c r="BI45" s="10">
        <v>1.7</v>
      </c>
      <c r="BJ45" s="10">
        <v>3</v>
      </c>
      <c r="BK45" s="10">
        <v>3.4</v>
      </c>
      <c r="BL45" s="10">
        <v>3.4</v>
      </c>
      <c r="BM45" s="10">
        <v>7.4</v>
      </c>
      <c r="BN45" s="10">
        <v>6.3</v>
      </c>
      <c r="BO45" s="10">
        <v>4.9000000000000004</v>
      </c>
      <c r="BP45" s="10">
        <v>4.9000000000000004</v>
      </c>
      <c r="BQ45" s="10">
        <v>3</v>
      </c>
      <c r="BR45" s="10">
        <v>12.7</v>
      </c>
      <c r="BS45" s="10">
        <v>1.3</v>
      </c>
      <c r="BT45" s="10">
        <v>0</v>
      </c>
      <c r="BU45" s="10">
        <v>2.2999999999999998</v>
      </c>
      <c r="BV45" s="10">
        <v>4</v>
      </c>
      <c r="BW45" s="10">
        <v>0</v>
      </c>
      <c r="BX45" s="10">
        <v>5.9</v>
      </c>
      <c r="BY45" s="10">
        <v>0</v>
      </c>
      <c r="BZ45" s="10">
        <v>2.2000000000000002</v>
      </c>
      <c r="CA45" s="10">
        <v>2.1</v>
      </c>
      <c r="CB45" s="10">
        <v>0</v>
      </c>
      <c r="CC45" s="10">
        <v>1.8</v>
      </c>
      <c r="CD45" s="10">
        <v>2.2999999999999998</v>
      </c>
      <c r="CE45" s="10">
        <v>4.3</v>
      </c>
      <c r="CF45" s="10">
        <v>1.9</v>
      </c>
      <c r="CG45" s="10">
        <v>2.4</v>
      </c>
      <c r="CH45" s="10">
        <v>0</v>
      </c>
      <c r="CI45" s="10">
        <v>0</v>
      </c>
      <c r="CJ45" s="10">
        <v>14.4</v>
      </c>
      <c r="CK45" s="10">
        <v>0</v>
      </c>
      <c r="CL45" s="9" t="s">
        <v>219</v>
      </c>
    </row>
    <row r="46" spans="3:90" x14ac:dyDescent="0.2">
      <c r="C46" s="9" t="s">
        <v>224</v>
      </c>
      <c r="D46" s="9" t="s">
        <v>225</v>
      </c>
      <c r="E46" s="9" t="s">
        <v>226</v>
      </c>
      <c r="F46" s="9" t="s">
        <v>227</v>
      </c>
      <c r="G46" s="9">
        <v>6251</v>
      </c>
      <c r="H46" s="9" t="s">
        <v>228</v>
      </c>
      <c r="I46" s="9">
        <v>182.17179999999999</v>
      </c>
      <c r="J46" s="9" t="s">
        <v>57</v>
      </c>
      <c r="K46" s="18">
        <v>5.883</v>
      </c>
      <c r="L46" s="18">
        <v>5.883</v>
      </c>
      <c r="M46" s="18">
        <v>5.7720000000000011</v>
      </c>
      <c r="N46" s="18">
        <v>5.7720000000000011</v>
      </c>
      <c r="O46" s="18">
        <v>32.523000000000003</v>
      </c>
      <c r="P46" s="18">
        <v>18.648000000000003</v>
      </c>
      <c r="Q46" s="18">
        <v>5.7720000000000011</v>
      </c>
      <c r="R46" s="18">
        <v>2.6640000000000001</v>
      </c>
      <c r="S46" s="18">
        <v>2.6640000000000001</v>
      </c>
      <c r="T46" s="18">
        <v>8.9909999999999997</v>
      </c>
      <c r="U46" s="18">
        <v>3.2190000000000003</v>
      </c>
      <c r="V46" s="18">
        <v>3.6630000000000003</v>
      </c>
      <c r="W46" s="18">
        <v>23.976000000000003</v>
      </c>
      <c r="X46" s="18">
        <v>23.976000000000003</v>
      </c>
      <c r="Y46" s="18">
        <v>18.537000000000003</v>
      </c>
      <c r="Z46" s="18">
        <v>23.976000000000003</v>
      </c>
      <c r="AA46" s="18">
        <v>8.1029999999999998</v>
      </c>
      <c r="AB46" s="18">
        <v>20.757000000000001</v>
      </c>
      <c r="AC46" s="18">
        <v>5.9940000000000007</v>
      </c>
      <c r="AD46" s="18">
        <v>8.5470000000000006</v>
      </c>
      <c r="AE46" s="18">
        <v>3.9960000000000004</v>
      </c>
      <c r="AF46" s="18">
        <v>6.66</v>
      </c>
      <c r="AG46" s="18">
        <v>6.2160000000000002</v>
      </c>
      <c r="AH46" s="18">
        <v>6.2160000000000002</v>
      </c>
      <c r="AI46" s="18">
        <v>3.33</v>
      </c>
      <c r="AJ46" s="18">
        <v>10.656000000000001</v>
      </c>
      <c r="AK46" s="18">
        <v>10.545000000000002</v>
      </c>
      <c r="AL46" s="18">
        <v>7.4370000000000012</v>
      </c>
      <c r="AM46" s="18">
        <v>6.2160000000000002</v>
      </c>
      <c r="AN46" s="18">
        <v>6.2160000000000002</v>
      </c>
      <c r="AO46" s="18">
        <v>7.4370000000000012</v>
      </c>
      <c r="AP46" s="18">
        <v>7.4370000000000012</v>
      </c>
      <c r="AQ46" s="18">
        <v>7.9920000000000009</v>
      </c>
      <c r="AR46" s="18">
        <v>27.084</v>
      </c>
      <c r="AS46" s="18">
        <v>34.632000000000005</v>
      </c>
      <c r="AT46" s="18">
        <v>32.634</v>
      </c>
      <c r="AU46" s="10">
        <v>0</v>
      </c>
      <c r="AV46" s="9" t="s">
        <v>224</v>
      </c>
      <c r="BA46" s="10">
        <v>5.3</v>
      </c>
      <c r="BB46" s="10">
        <v>5.3</v>
      </c>
      <c r="BC46" s="10">
        <v>5.2</v>
      </c>
      <c r="BD46" s="10">
        <v>5.2</v>
      </c>
      <c r="BE46" s="10">
        <v>29.3</v>
      </c>
      <c r="BF46" s="10">
        <v>16.8</v>
      </c>
      <c r="BG46" s="10">
        <v>5.2</v>
      </c>
      <c r="BH46" s="10">
        <v>2.4</v>
      </c>
      <c r="BI46" s="10">
        <v>2.4</v>
      </c>
      <c r="BJ46" s="10">
        <v>8.1</v>
      </c>
      <c r="BK46" s="10">
        <v>2.9</v>
      </c>
      <c r="BL46" s="10">
        <v>3.3</v>
      </c>
      <c r="BM46" s="10">
        <v>21.6</v>
      </c>
      <c r="BN46" s="10">
        <v>21.6</v>
      </c>
      <c r="BO46" s="10">
        <v>16.7</v>
      </c>
      <c r="BP46" s="10">
        <v>21.6</v>
      </c>
      <c r="BQ46" s="10">
        <v>7.3</v>
      </c>
      <c r="BR46" s="10">
        <v>18.7</v>
      </c>
      <c r="BS46" s="10">
        <v>5.4</v>
      </c>
      <c r="BT46" s="10">
        <v>7.7</v>
      </c>
      <c r="BU46" s="10">
        <v>3.6</v>
      </c>
      <c r="BV46" s="10">
        <v>6</v>
      </c>
      <c r="BW46" s="10">
        <v>5.6</v>
      </c>
      <c r="BX46" s="10">
        <v>5.6</v>
      </c>
      <c r="BY46" s="10">
        <v>3</v>
      </c>
      <c r="BZ46" s="10">
        <v>9.6</v>
      </c>
      <c r="CA46" s="10">
        <v>9.5</v>
      </c>
      <c r="CB46" s="10">
        <v>6.7</v>
      </c>
      <c r="CC46" s="10">
        <v>5.6</v>
      </c>
      <c r="CD46" s="10">
        <v>5.6</v>
      </c>
      <c r="CE46" s="10">
        <v>6.7</v>
      </c>
      <c r="CF46" s="10">
        <v>6.7</v>
      </c>
      <c r="CG46" s="10">
        <v>7.2</v>
      </c>
      <c r="CH46" s="10">
        <v>24.4</v>
      </c>
      <c r="CI46" s="10">
        <v>31.2</v>
      </c>
      <c r="CJ46" s="10">
        <v>29.4</v>
      </c>
      <c r="CK46" s="10">
        <v>0</v>
      </c>
      <c r="CL46" s="9" t="s">
        <v>224</v>
      </c>
    </row>
    <row r="47" spans="3:90" x14ac:dyDescent="0.2">
      <c r="C47" s="9" t="s">
        <v>234</v>
      </c>
      <c r="D47" s="9" t="s">
        <v>235</v>
      </c>
      <c r="E47" s="9" t="s">
        <v>236</v>
      </c>
      <c r="F47" s="9" t="s">
        <v>237</v>
      </c>
      <c r="G47" s="9">
        <v>1014</v>
      </c>
      <c r="H47" s="9" t="s">
        <v>238</v>
      </c>
      <c r="I47" s="9">
        <v>184.1507</v>
      </c>
      <c r="J47" s="9" t="s">
        <v>57</v>
      </c>
      <c r="K47" s="18">
        <v>7.4370000000000012</v>
      </c>
      <c r="L47" s="18">
        <v>3.5520000000000005</v>
      </c>
      <c r="M47" s="18">
        <v>3.5520000000000005</v>
      </c>
      <c r="N47" s="18">
        <v>5.7720000000000011</v>
      </c>
      <c r="O47" s="18">
        <v>5.9940000000000007</v>
      </c>
      <c r="P47" s="18">
        <v>6.8820000000000006</v>
      </c>
      <c r="Q47" s="18">
        <v>4.5510000000000002</v>
      </c>
      <c r="R47" s="18">
        <v>2.8860000000000006</v>
      </c>
      <c r="S47" s="18">
        <v>3.8850000000000002</v>
      </c>
      <c r="T47" s="18">
        <v>4.218</v>
      </c>
      <c r="U47" s="18">
        <v>4.5510000000000002</v>
      </c>
      <c r="V47" s="18">
        <v>8.6580000000000013</v>
      </c>
      <c r="W47" s="18">
        <v>5.883</v>
      </c>
      <c r="X47" s="18">
        <v>4.7730000000000006</v>
      </c>
      <c r="Y47" s="18">
        <v>7.9920000000000009</v>
      </c>
      <c r="Z47" s="18">
        <v>8.9909999999999997</v>
      </c>
      <c r="AA47" s="18">
        <v>4.7730000000000006</v>
      </c>
      <c r="AB47" s="18">
        <v>7.548</v>
      </c>
      <c r="AC47" s="18">
        <v>4.1070000000000002</v>
      </c>
      <c r="AD47" s="18">
        <v>3.774</v>
      </c>
      <c r="AE47" s="18">
        <v>5.5500000000000007</v>
      </c>
      <c r="AF47" s="18">
        <v>2.8860000000000006</v>
      </c>
      <c r="AG47" s="18">
        <v>10.323000000000002</v>
      </c>
      <c r="AH47" s="18">
        <v>6.2160000000000002</v>
      </c>
      <c r="AI47" s="18">
        <v>5.2170000000000005</v>
      </c>
      <c r="AJ47" s="18">
        <v>15.429000000000002</v>
      </c>
      <c r="AK47" s="18">
        <v>4.9950000000000001</v>
      </c>
      <c r="AL47" s="18">
        <v>3.2190000000000003</v>
      </c>
      <c r="AM47" s="18">
        <v>3.774</v>
      </c>
      <c r="AN47" s="18">
        <v>5.1059999999999999</v>
      </c>
      <c r="AO47" s="18">
        <v>5.9940000000000007</v>
      </c>
      <c r="AP47" s="18">
        <v>4.1070000000000002</v>
      </c>
      <c r="AQ47" s="18">
        <v>4.1070000000000002</v>
      </c>
      <c r="AR47" s="18">
        <v>13.32</v>
      </c>
      <c r="AS47" s="18">
        <v>6.4380000000000006</v>
      </c>
      <c r="AT47" s="18">
        <v>10.212</v>
      </c>
      <c r="AU47" s="10">
        <v>0</v>
      </c>
      <c r="AV47" s="9" t="s">
        <v>234</v>
      </c>
      <c r="BA47" s="10">
        <v>6.7</v>
      </c>
      <c r="BB47" s="10">
        <v>3.2</v>
      </c>
      <c r="BC47" s="10">
        <v>3.2</v>
      </c>
      <c r="BD47" s="10">
        <v>5.2</v>
      </c>
      <c r="BE47" s="10">
        <v>5.4</v>
      </c>
      <c r="BF47" s="10">
        <v>6.2</v>
      </c>
      <c r="BG47" s="10">
        <v>4.0999999999999996</v>
      </c>
      <c r="BH47" s="10">
        <v>2.6</v>
      </c>
      <c r="BI47" s="10">
        <v>3.5</v>
      </c>
      <c r="BJ47" s="10">
        <v>3.8</v>
      </c>
      <c r="BK47" s="10">
        <v>4.0999999999999996</v>
      </c>
      <c r="BL47" s="10">
        <v>7.8</v>
      </c>
      <c r="BM47" s="10">
        <v>5.3</v>
      </c>
      <c r="BN47" s="10">
        <v>4.3</v>
      </c>
      <c r="BO47" s="10">
        <v>7.2</v>
      </c>
      <c r="BP47" s="10">
        <v>8.1</v>
      </c>
      <c r="BQ47" s="10">
        <v>4.3</v>
      </c>
      <c r="BR47" s="10">
        <v>6.8</v>
      </c>
      <c r="BS47" s="10">
        <v>3.7</v>
      </c>
      <c r="BT47" s="10">
        <v>3.4</v>
      </c>
      <c r="BU47" s="10">
        <v>5</v>
      </c>
      <c r="BV47" s="10">
        <v>2.6</v>
      </c>
      <c r="BW47" s="10">
        <v>9.3000000000000007</v>
      </c>
      <c r="BX47" s="10">
        <v>5.6</v>
      </c>
      <c r="BY47" s="10">
        <v>4.7</v>
      </c>
      <c r="BZ47" s="10">
        <v>13.9</v>
      </c>
      <c r="CA47" s="10">
        <v>4.5</v>
      </c>
      <c r="CB47" s="10">
        <v>2.9</v>
      </c>
      <c r="CC47" s="10">
        <v>3.4</v>
      </c>
      <c r="CD47" s="10">
        <v>4.5999999999999996</v>
      </c>
      <c r="CE47" s="10">
        <v>5.4</v>
      </c>
      <c r="CF47" s="10">
        <v>3.7</v>
      </c>
      <c r="CG47" s="10">
        <v>3.7</v>
      </c>
      <c r="CH47" s="10">
        <v>12</v>
      </c>
      <c r="CI47" s="10">
        <v>5.8</v>
      </c>
      <c r="CJ47" s="10">
        <v>9.1999999999999993</v>
      </c>
      <c r="CK47" s="10">
        <v>0</v>
      </c>
      <c r="CL47" s="9" t="s">
        <v>234</v>
      </c>
    </row>
    <row r="48" spans="3:90" x14ac:dyDescent="0.2">
      <c r="C48" s="9" t="s">
        <v>239</v>
      </c>
      <c r="D48" s="9" t="s">
        <v>240</v>
      </c>
      <c r="E48" s="9" t="s">
        <v>241</v>
      </c>
      <c r="F48" s="9" t="s">
        <v>242</v>
      </c>
      <c r="G48" s="9">
        <v>4644</v>
      </c>
      <c r="H48" s="9" t="s">
        <v>243</v>
      </c>
      <c r="I48" s="9">
        <v>152.11089999999999</v>
      </c>
      <c r="J48" s="9" t="s">
        <v>57</v>
      </c>
      <c r="K48" s="18">
        <v>1.887</v>
      </c>
      <c r="L48" s="18">
        <v>0.55500000000000005</v>
      </c>
      <c r="M48" s="18">
        <v>0</v>
      </c>
      <c r="N48" s="18">
        <v>0.66600000000000004</v>
      </c>
      <c r="O48" s="18">
        <v>1.1100000000000001</v>
      </c>
      <c r="P48" s="18">
        <v>3.774</v>
      </c>
      <c r="Q48" s="18">
        <v>0.22200000000000003</v>
      </c>
      <c r="R48" s="18">
        <v>0.22200000000000003</v>
      </c>
      <c r="S48" s="18">
        <v>0</v>
      </c>
      <c r="T48" s="18">
        <v>5.5500000000000007</v>
      </c>
      <c r="U48" s="18">
        <v>3.4410000000000003</v>
      </c>
      <c r="V48" s="18">
        <v>6.2160000000000002</v>
      </c>
      <c r="W48" s="18">
        <v>5.6610000000000005</v>
      </c>
      <c r="X48" s="18">
        <v>5.5500000000000007</v>
      </c>
      <c r="Y48" s="18">
        <v>3.774</v>
      </c>
      <c r="Z48" s="18">
        <v>2.7750000000000004</v>
      </c>
      <c r="AA48" s="18">
        <v>1.3320000000000001</v>
      </c>
      <c r="AB48" s="18">
        <v>9.5460000000000012</v>
      </c>
      <c r="AC48" s="18">
        <v>0</v>
      </c>
      <c r="AD48" s="18">
        <v>0</v>
      </c>
      <c r="AE48" s="18">
        <v>0</v>
      </c>
      <c r="AF48" s="18">
        <v>1.887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2.8860000000000006</v>
      </c>
      <c r="AM48" s="18">
        <v>0</v>
      </c>
      <c r="AN48" s="18">
        <v>0.55500000000000005</v>
      </c>
      <c r="AO48" s="18">
        <v>7.2150000000000007</v>
      </c>
      <c r="AP48" s="18">
        <v>0.66600000000000004</v>
      </c>
      <c r="AQ48" s="18">
        <v>4.9950000000000001</v>
      </c>
      <c r="AR48" s="18">
        <v>0.77700000000000002</v>
      </c>
      <c r="AS48" s="18">
        <v>1.2210000000000003</v>
      </c>
      <c r="AT48" s="18">
        <v>5.2170000000000005</v>
      </c>
      <c r="AU48" s="10">
        <v>0</v>
      </c>
      <c r="AV48" s="9" t="s">
        <v>239</v>
      </c>
      <c r="BA48" s="10">
        <v>1.7</v>
      </c>
      <c r="BB48" s="10">
        <v>0.5</v>
      </c>
      <c r="BC48" s="10">
        <v>0</v>
      </c>
      <c r="BD48" s="10">
        <v>0.6</v>
      </c>
      <c r="BE48" s="10">
        <v>1</v>
      </c>
      <c r="BF48" s="10">
        <v>3.4</v>
      </c>
      <c r="BG48" s="10">
        <v>0.2</v>
      </c>
      <c r="BH48" s="10">
        <v>0.2</v>
      </c>
      <c r="BI48" s="10">
        <v>0</v>
      </c>
      <c r="BJ48" s="10">
        <v>5</v>
      </c>
      <c r="BK48" s="10">
        <v>3.1</v>
      </c>
      <c r="BL48" s="10">
        <v>5.6</v>
      </c>
      <c r="BM48" s="10">
        <v>5.0999999999999996</v>
      </c>
      <c r="BN48" s="10">
        <v>5</v>
      </c>
      <c r="BO48" s="10">
        <v>3.4</v>
      </c>
      <c r="BP48" s="10">
        <v>2.5</v>
      </c>
      <c r="BQ48" s="10">
        <v>1.2</v>
      </c>
      <c r="BR48" s="10">
        <v>8.6</v>
      </c>
      <c r="BS48" s="10">
        <v>0</v>
      </c>
      <c r="BT48" s="10">
        <v>0</v>
      </c>
      <c r="BU48" s="10">
        <v>0</v>
      </c>
      <c r="BV48" s="10">
        <v>1.7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2.6</v>
      </c>
      <c r="CC48" s="10">
        <v>0</v>
      </c>
      <c r="CD48" s="10">
        <v>0.5</v>
      </c>
      <c r="CE48" s="10">
        <v>6.5</v>
      </c>
      <c r="CF48" s="10">
        <v>0.6</v>
      </c>
      <c r="CG48" s="10">
        <v>4.5</v>
      </c>
      <c r="CH48" s="10">
        <v>0.7</v>
      </c>
      <c r="CI48" s="10">
        <v>1.1000000000000001</v>
      </c>
      <c r="CJ48" s="10">
        <v>4.7</v>
      </c>
      <c r="CK48" s="10">
        <v>0</v>
      </c>
      <c r="CL48" s="9" t="s">
        <v>239</v>
      </c>
    </row>
    <row r="49" spans="3:90" x14ac:dyDescent="0.2">
      <c r="C49" s="9" t="s">
        <v>244</v>
      </c>
      <c r="D49" s="9" t="s">
        <v>245</v>
      </c>
      <c r="E49" s="9" t="s">
        <v>246</v>
      </c>
      <c r="F49" s="9" t="s">
        <v>247</v>
      </c>
      <c r="G49" s="9">
        <v>6140</v>
      </c>
      <c r="H49" s="9" t="s">
        <v>248</v>
      </c>
      <c r="I49" s="9">
        <v>165.1891</v>
      </c>
      <c r="J49" s="9" t="s">
        <v>57</v>
      </c>
      <c r="K49" s="18">
        <v>3.1080000000000001</v>
      </c>
      <c r="L49" s="18">
        <v>0.99900000000000011</v>
      </c>
      <c r="M49" s="18">
        <v>0.55500000000000005</v>
      </c>
      <c r="N49" s="18">
        <v>1.554</v>
      </c>
      <c r="O49" s="18">
        <v>5.883</v>
      </c>
      <c r="P49" s="18">
        <v>2.9970000000000003</v>
      </c>
      <c r="Q49" s="18">
        <v>1.3320000000000001</v>
      </c>
      <c r="R49" s="18">
        <v>0.22200000000000003</v>
      </c>
      <c r="S49" s="18">
        <v>0.33300000000000002</v>
      </c>
      <c r="T49" s="18">
        <v>6.3270000000000008</v>
      </c>
      <c r="U49" s="18">
        <v>3.33</v>
      </c>
      <c r="V49" s="18">
        <v>3.1080000000000001</v>
      </c>
      <c r="W49" s="18">
        <v>4.7730000000000006</v>
      </c>
      <c r="X49" s="18">
        <v>5.6610000000000005</v>
      </c>
      <c r="Y49" s="18">
        <v>2.4420000000000006</v>
      </c>
      <c r="Z49" s="18">
        <v>2.4420000000000006</v>
      </c>
      <c r="AA49" s="18">
        <v>3.4410000000000003</v>
      </c>
      <c r="AB49" s="18">
        <v>6.8820000000000006</v>
      </c>
      <c r="AC49" s="18">
        <v>0</v>
      </c>
      <c r="AD49" s="18">
        <v>0</v>
      </c>
      <c r="AE49" s="18">
        <v>0.55500000000000005</v>
      </c>
      <c r="AF49" s="18">
        <v>0.77700000000000002</v>
      </c>
      <c r="AG49" s="18">
        <v>0.55500000000000005</v>
      </c>
      <c r="AH49" s="18">
        <v>0.66600000000000004</v>
      </c>
      <c r="AI49" s="18">
        <v>0.66600000000000004</v>
      </c>
      <c r="AJ49" s="18">
        <v>1.4430000000000003</v>
      </c>
      <c r="AK49" s="18">
        <v>0.77700000000000002</v>
      </c>
      <c r="AL49" s="18">
        <v>4.218</v>
      </c>
      <c r="AM49" s="18">
        <v>1.665</v>
      </c>
      <c r="AN49" s="18">
        <v>1.554</v>
      </c>
      <c r="AO49" s="18">
        <v>5.7720000000000011</v>
      </c>
      <c r="AP49" s="18">
        <v>1.9980000000000002</v>
      </c>
      <c r="AQ49" s="18">
        <v>5.2170000000000005</v>
      </c>
      <c r="AR49" s="18">
        <v>3.2190000000000003</v>
      </c>
      <c r="AS49" s="18">
        <v>7.7700000000000005</v>
      </c>
      <c r="AT49" s="18">
        <v>3.2190000000000003</v>
      </c>
      <c r="AU49" s="10">
        <v>0</v>
      </c>
      <c r="AV49" s="9" t="s">
        <v>244</v>
      </c>
      <c r="BA49" s="10">
        <v>2.8</v>
      </c>
      <c r="BB49" s="10">
        <v>0.9</v>
      </c>
      <c r="BC49" s="10">
        <v>0.5</v>
      </c>
      <c r="BD49" s="10">
        <v>1.4</v>
      </c>
      <c r="BE49" s="10">
        <v>5.3</v>
      </c>
      <c r="BF49" s="10">
        <v>2.7</v>
      </c>
      <c r="BG49" s="10">
        <v>1.2</v>
      </c>
      <c r="BH49" s="10">
        <v>0.2</v>
      </c>
      <c r="BI49" s="10">
        <v>0.3</v>
      </c>
      <c r="BJ49" s="10">
        <v>5.7</v>
      </c>
      <c r="BK49" s="10">
        <v>3</v>
      </c>
      <c r="BL49" s="10">
        <v>2.8</v>
      </c>
      <c r="BM49" s="10">
        <v>4.3</v>
      </c>
      <c r="BN49" s="10">
        <v>5.0999999999999996</v>
      </c>
      <c r="BO49" s="10">
        <v>2.2000000000000002</v>
      </c>
      <c r="BP49" s="10">
        <v>2.2000000000000002</v>
      </c>
      <c r="BQ49" s="10">
        <v>3.1</v>
      </c>
      <c r="BR49" s="10">
        <v>6.2</v>
      </c>
      <c r="BS49" s="10">
        <v>0</v>
      </c>
      <c r="BT49" s="10">
        <v>0</v>
      </c>
      <c r="BU49" s="10">
        <v>0.5</v>
      </c>
      <c r="BV49" s="10">
        <v>0.7</v>
      </c>
      <c r="BW49" s="10">
        <v>0.5</v>
      </c>
      <c r="BX49" s="10">
        <v>0.6</v>
      </c>
      <c r="BY49" s="10">
        <v>0.6</v>
      </c>
      <c r="BZ49" s="10">
        <v>1.3</v>
      </c>
      <c r="CA49" s="10">
        <v>0.7</v>
      </c>
      <c r="CB49" s="10">
        <v>3.8</v>
      </c>
      <c r="CC49" s="10">
        <v>1.5</v>
      </c>
      <c r="CD49" s="10">
        <v>1.4</v>
      </c>
      <c r="CE49" s="10">
        <v>5.2</v>
      </c>
      <c r="CF49" s="10">
        <v>1.8</v>
      </c>
      <c r="CG49" s="10">
        <v>4.7</v>
      </c>
      <c r="CH49" s="10">
        <v>2.9</v>
      </c>
      <c r="CI49" s="10">
        <v>7</v>
      </c>
      <c r="CJ49" s="10">
        <v>2.9</v>
      </c>
      <c r="CK49" s="10">
        <v>0</v>
      </c>
      <c r="CL49" s="9" t="s">
        <v>244</v>
      </c>
    </row>
    <row r="50" spans="3:90" x14ac:dyDescent="0.2">
      <c r="C50" s="9" t="s">
        <v>249</v>
      </c>
      <c r="D50" s="9" t="s">
        <v>250</v>
      </c>
      <c r="E50" s="9" t="s">
        <v>251</v>
      </c>
      <c r="F50" s="9" t="s">
        <v>252</v>
      </c>
      <c r="G50" s="9">
        <v>385</v>
      </c>
      <c r="H50" s="9" t="s">
        <v>253</v>
      </c>
      <c r="I50" s="9">
        <v>160.1678</v>
      </c>
      <c r="J50" s="9" t="s">
        <v>57</v>
      </c>
      <c r="K50" s="18">
        <v>13.653000000000002</v>
      </c>
      <c r="L50" s="18">
        <v>10.989000000000001</v>
      </c>
      <c r="M50" s="18">
        <v>2.3310000000000004</v>
      </c>
      <c r="N50" s="18">
        <v>9.4350000000000005</v>
      </c>
      <c r="O50" s="18">
        <v>11.211</v>
      </c>
      <c r="P50" s="18">
        <v>7.3260000000000005</v>
      </c>
      <c r="Q50" s="18">
        <v>2.9970000000000003</v>
      </c>
      <c r="R50" s="18">
        <v>5.9940000000000007</v>
      </c>
      <c r="S50" s="18">
        <v>7.8810000000000002</v>
      </c>
      <c r="T50" s="18">
        <v>30.747000000000003</v>
      </c>
      <c r="U50" s="18">
        <v>30.747000000000003</v>
      </c>
      <c r="V50" s="18">
        <v>30.747000000000003</v>
      </c>
      <c r="W50" s="18">
        <v>30.747000000000003</v>
      </c>
      <c r="X50" s="18">
        <v>30.969000000000001</v>
      </c>
      <c r="Y50" s="18">
        <v>10.656000000000001</v>
      </c>
      <c r="Z50" s="18">
        <v>7.8810000000000002</v>
      </c>
      <c r="AA50" s="18">
        <v>10.545000000000002</v>
      </c>
      <c r="AB50" s="18">
        <v>13.098000000000003</v>
      </c>
      <c r="AC50" s="18">
        <v>4.9950000000000001</v>
      </c>
      <c r="AD50" s="18">
        <v>7.104000000000001</v>
      </c>
      <c r="AE50" s="18">
        <v>16.095000000000002</v>
      </c>
      <c r="AF50" s="18">
        <v>7.104000000000001</v>
      </c>
      <c r="AG50" s="18">
        <v>12.432</v>
      </c>
      <c r="AH50" s="18">
        <v>6.5490000000000013</v>
      </c>
      <c r="AI50" s="18">
        <v>10.212</v>
      </c>
      <c r="AJ50" s="18">
        <v>4.6620000000000008</v>
      </c>
      <c r="AK50" s="18">
        <v>7.9920000000000009</v>
      </c>
      <c r="AL50" s="18">
        <v>8.9909999999999997</v>
      </c>
      <c r="AM50" s="18">
        <v>8.9909999999999997</v>
      </c>
      <c r="AN50" s="18">
        <v>6.8820000000000006</v>
      </c>
      <c r="AO50" s="18">
        <v>36.630000000000003</v>
      </c>
      <c r="AP50" s="18">
        <v>8.5470000000000006</v>
      </c>
      <c r="AQ50" s="18">
        <v>11.655000000000001</v>
      </c>
      <c r="AR50" s="18">
        <v>19.314</v>
      </c>
      <c r="AS50" s="18">
        <v>11.544000000000002</v>
      </c>
      <c r="AT50" s="18">
        <v>40.737000000000009</v>
      </c>
      <c r="AU50" s="10">
        <v>0</v>
      </c>
      <c r="AV50" s="9" t="s">
        <v>249</v>
      </c>
      <c r="BA50" s="10">
        <v>12.3</v>
      </c>
      <c r="BB50" s="10">
        <v>9.9</v>
      </c>
      <c r="BC50" s="10">
        <v>2.1</v>
      </c>
      <c r="BD50" s="10">
        <v>8.5</v>
      </c>
      <c r="BE50" s="10">
        <v>10.1</v>
      </c>
      <c r="BF50" s="10">
        <v>6.6</v>
      </c>
      <c r="BG50" s="10">
        <v>2.7</v>
      </c>
      <c r="BH50" s="10">
        <v>5.4</v>
      </c>
      <c r="BI50" s="10">
        <v>7.1</v>
      </c>
      <c r="BJ50" s="10">
        <v>27.7</v>
      </c>
      <c r="BK50" s="10">
        <v>27.7</v>
      </c>
      <c r="BL50" s="10">
        <v>27.7</v>
      </c>
      <c r="BM50" s="10">
        <v>27.7</v>
      </c>
      <c r="BN50" s="10">
        <v>27.9</v>
      </c>
      <c r="BO50" s="10">
        <v>9.6</v>
      </c>
      <c r="BP50" s="10">
        <v>7.1</v>
      </c>
      <c r="BQ50" s="10">
        <v>9.5</v>
      </c>
      <c r="BR50" s="10">
        <v>11.8</v>
      </c>
      <c r="BS50" s="10">
        <v>4.5</v>
      </c>
      <c r="BT50" s="10">
        <v>6.4</v>
      </c>
      <c r="BU50" s="10">
        <v>14.5</v>
      </c>
      <c r="BV50" s="10">
        <v>6.4</v>
      </c>
      <c r="BW50" s="10">
        <v>11.2</v>
      </c>
      <c r="BX50" s="10">
        <v>5.9</v>
      </c>
      <c r="BY50" s="10">
        <v>9.1999999999999993</v>
      </c>
      <c r="BZ50" s="10">
        <v>4.2</v>
      </c>
      <c r="CA50" s="10">
        <v>7.2</v>
      </c>
      <c r="CB50" s="10">
        <v>8.1</v>
      </c>
      <c r="CC50" s="10">
        <v>8.1</v>
      </c>
      <c r="CD50" s="10">
        <v>6.2</v>
      </c>
      <c r="CE50" s="10">
        <v>33</v>
      </c>
      <c r="CF50" s="10">
        <v>7.7</v>
      </c>
      <c r="CG50" s="10">
        <v>10.5</v>
      </c>
      <c r="CH50" s="10">
        <v>17.399999999999999</v>
      </c>
      <c r="CI50" s="10">
        <v>10.4</v>
      </c>
      <c r="CJ50" s="10">
        <v>36.700000000000003</v>
      </c>
      <c r="CK50" s="10">
        <v>0</v>
      </c>
      <c r="CL50" s="9" t="s">
        <v>249</v>
      </c>
    </row>
    <row r="51" spans="3:90" x14ac:dyDescent="0.2">
      <c r="C51" s="14" t="s">
        <v>254</v>
      </c>
      <c r="D51" s="9" t="s">
        <v>255</v>
      </c>
      <c r="E51" s="9" t="s">
        <v>256</v>
      </c>
      <c r="F51" s="9" t="s">
        <v>257</v>
      </c>
      <c r="G51" s="9">
        <v>1032</v>
      </c>
      <c r="H51" s="9" t="s">
        <v>258</v>
      </c>
      <c r="I51" s="9">
        <v>74.078500000000005</v>
      </c>
      <c r="J51" s="9" t="s">
        <v>57</v>
      </c>
      <c r="K51" s="19">
        <v>2.2199999999999998</v>
      </c>
      <c r="L51" s="19">
        <v>3.1080000000000005</v>
      </c>
      <c r="M51" s="19">
        <v>4.9950000000000001</v>
      </c>
      <c r="N51" s="19">
        <v>2.2199999999999998</v>
      </c>
      <c r="O51" s="19">
        <v>4.8840000000000012</v>
      </c>
      <c r="P51" s="19">
        <v>3.8850000000000002</v>
      </c>
      <c r="Q51" s="19">
        <v>1.4430000000000003</v>
      </c>
      <c r="R51" s="19">
        <v>1.1100000000000001</v>
      </c>
      <c r="S51" s="19">
        <v>1.2209999999999999</v>
      </c>
      <c r="T51" s="19">
        <v>8.5470000000000006</v>
      </c>
      <c r="U51" s="19">
        <v>5.5500000000000007</v>
      </c>
      <c r="V51" s="19">
        <v>3.1080000000000005</v>
      </c>
      <c r="W51" s="19">
        <v>4.9950000000000001</v>
      </c>
      <c r="X51" s="19">
        <v>5.4390000000000009</v>
      </c>
      <c r="Y51" s="19">
        <v>2.7750000000000004</v>
      </c>
      <c r="Z51" s="19">
        <v>1.887</v>
      </c>
      <c r="AA51" s="19">
        <v>2.1090000000000004</v>
      </c>
      <c r="AB51" s="19">
        <v>6.4380000000000006</v>
      </c>
      <c r="AC51" s="19">
        <v>0.22200000000000003</v>
      </c>
      <c r="AD51" s="19">
        <v>0.55500000000000005</v>
      </c>
      <c r="AE51" s="19">
        <v>0.999</v>
      </c>
      <c r="AF51" s="19">
        <v>0.33300000000000002</v>
      </c>
      <c r="AG51" s="19">
        <v>0.55500000000000005</v>
      </c>
      <c r="AH51" s="19">
        <v>0.55500000000000005</v>
      </c>
      <c r="AI51" s="19">
        <v>1.4430000000000003</v>
      </c>
      <c r="AJ51" s="19">
        <v>0.88800000000000012</v>
      </c>
      <c r="AK51" s="19">
        <v>3.2190000000000007</v>
      </c>
      <c r="AL51" s="19">
        <v>3.4410000000000003</v>
      </c>
      <c r="AM51" s="19">
        <v>2.6640000000000006</v>
      </c>
      <c r="AN51" s="19">
        <v>1.776</v>
      </c>
      <c r="AO51" s="19">
        <v>6.3270000000000008</v>
      </c>
      <c r="AP51" s="19">
        <v>1.665</v>
      </c>
      <c r="AQ51" s="19">
        <v>3.4410000000000003</v>
      </c>
      <c r="AR51" s="19">
        <v>2.1090000000000004</v>
      </c>
      <c r="AS51" s="19">
        <v>3.5520000000000005</v>
      </c>
      <c r="AT51" s="19">
        <v>4.9950000000000001</v>
      </c>
      <c r="AU51" s="10">
        <v>0.3</v>
      </c>
      <c r="AV51" s="14" t="s">
        <v>254</v>
      </c>
      <c r="BA51" s="16">
        <v>1.9999999999999998</v>
      </c>
      <c r="BB51" s="16">
        <v>2.8000000000000003</v>
      </c>
      <c r="BC51" s="16">
        <v>4.5</v>
      </c>
      <c r="BD51" s="16">
        <v>1.9999999999999998</v>
      </c>
      <c r="BE51" s="16">
        <v>4.4000000000000004</v>
      </c>
      <c r="BF51" s="16">
        <v>3.5</v>
      </c>
      <c r="BG51" s="16">
        <v>1.3</v>
      </c>
      <c r="BH51" s="16">
        <v>1</v>
      </c>
      <c r="BI51" s="16">
        <v>1.0999999999999999</v>
      </c>
      <c r="BJ51" s="16">
        <v>7.7</v>
      </c>
      <c r="BK51" s="16">
        <v>5</v>
      </c>
      <c r="BL51" s="16">
        <v>2.8000000000000003</v>
      </c>
      <c r="BM51" s="16">
        <v>4.5</v>
      </c>
      <c r="BN51" s="16">
        <v>4.9000000000000004</v>
      </c>
      <c r="BO51" s="16">
        <v>2.5</v>
      </c>
      <c r="BP51" s="16">
        <v>1.7</v>
      </c>
      <c r="BQ51" s="16">
        <v>1.9000000000000001</v>
      </c>
      <c r="BR51" s="16">
        <v>5.8</v>
      </c>
      <c r="BS51" s="16">
        <v>0.2</v>
      </c>
      <c r="BT51" s="16">
        <v>0.5</v>
      </c>
      <c r="BU51" s="16">
        <v>0.89999999999999991</v>
      </c>
      <c r="BV51" s="16">
        <v>0.3</v>
      </c>
      <c r="BW51" s="16">
        <v>0.5</v>
      </c>
      <c r="BX51" s="16">
        <v>0.5</v>
      </c>
      <c r="BY51" s="16">
        <v>1.3</v>
      </c>
      <c r="BZ51" s="16">
        <v>0.8</v>
      </c>
      <c r="CA51" s="16">
        <v>2.9000000000000004</v>
      </c>
      <c r="CB51" s="16">
        <v>3.1</v>
      </c>
      <c r="CC51" s="16">
        <v>2.4000000000000004</v>
      </c>
      <c r="CD51" s="16">
        <v>1.5999999999999999</v>
      </c>
      <c r="CE51" s="16">
        <v>5.7</v>
      </c>
      <c r="CF51" s="16">
        <v>1.5</v>
      </c>
      <c r="CG51" s="16">
        <v>3.1</v>
      </c>
      <c r="CH51" s="16">
        <v>1.9000000000000001</v>
      </c>
      <c r="CI51" s="16">
        <v>3.2</v>
      </c>
      <c r="CJ51" s="16">
        <v>4.5</v>
      </c>
      <c r="CK51" s="10">
        <v>0.3</v>
      </c>
      <c r="CL51" s="14" t="s">
        <v>254</v>
      </c>
    </row>
    <row r="52" spans="3:90" x14ac:dyDescent="0.2">
      <c r="C52" s="14" t="s">
        <v>259</v>
      </c>
      <c r="D52" s="9" t="s">
        <v>260</v>
      </c>
      <c r="E52" s="9" t="s">
        <v>261</v>
      </c>
      <c r="F52" s="9" t="s">
        <v>262</v>
      </c>
      <c r="G52" s="9">
        <v>1030</v>
      </c>
      <c r="H52" s="9" t="s">
        <v>263</v>
      </c>
      <c r="I52" s="9">
        <v>76.094399999999993</v>
      </c>
      <c r="J52" s="9" t="s">
        <v>57</v>
      </c>
      <c r="K52" s="19">
        <v>4.3290000000000006</v>
      </c>
      <c r="L52" s="19">
        <v>3.7740000000000009</v>
      </c>
      <c r="M52" s="19">
        <v>4.8840000000000012</v>
      </c>
      <c r="N52" s="19">
        <v>3.7740000000000009</v>
      </c>
      <c r="O52" s="19">
        <v>2.8860000000000006</v>
      </c>
      <c r="P52" s="19">
        <v>8.5470000000000006</v>
      </c>
      <c r="Q52" s="19">
        <v>5.2170000000000005</v>
      </c>
      <c r="R52" s="19">
        <v>3.2190000000000003</v>
      </c>
      <c r="S52" s="19">
        <v>3.2190000000000003</v>
      </c>
      <c r="T52" s="19">
        <v>4.7730000000000006</v>
      </c>
      <c r="U52" s="19">
        <v>3.7740000000000009</v>
      </c>
      <c r="V52" s="19">
        <v>3.7740000000000009</v>
      </c>
      <c r="W52" s="19">
        <v>3.8850000000000002</v>
      </c>
      <c r="X52" s="19">
        <v>3.8850000000000002</v>
      </c>
      <c r="Y52" s="19">
        <v>3.6630000000000003</v>
      </c>
      <c r="Z52" s="19">
        <v>2.8860000000000006</v>
      </c>
      <c r="AA52" s="19">
        <v>3.7740000000000009</v>
      </c>
      <c r="AB52" s="19">
        <v>5.3280000000000003</v>
      </c>
      <c r="AC52" s="19">
        <v>2.109</v>
      </c>
      <c r="AD52" s="19">
        <v>2.109</v>
      </c>
      <c r="AE52" s="19">
        <v>5.4390000000000009</v>
      </c>
      <c r="AF52" s="19">
        <v>5.1059999999999999</v>
      </c>
      <c r="AG52" s="19">
        <v>2.109</v>
      </c>
      <c r="AH52" s="19">
        <v>2.109</v>
      </c>
      <c r="AI52" s="19">
        <v>3.7740000000000009</v>
      </c>
      <c r="AJ52" s="19">
        <v>3.6630000000000003</v>
      </c>
      <c r="AK52" s="19">
        <v>3.33</v>
      </c>
      <c r="AL52" s="19">
        <v>3.996</v>
      </c>
      <c r="AM52" s="19">
        <v>4.5510000000000002</v>
      </c>
      <c r="AN52" s="19">
        <v>3.33</v>
      </c>
      <c r="AO52" s="19">
        <v>4.4400000000000004</v>
      </c>
      <c r="AP52" s="19">
        <v>4.4400000000000004</v>
      </c>
      <c r="AQ52" s="19">
        <v>5.2170000000000005</v>
      </c>
      <c r="AR52" s="19">
        <v>3.2190000000000003</v>
      </c>
      <c r="AS52" s="19">
        <v>6.3270000000000008</v>
      </c>
      <c r="AT52" s="19">
        <v>5.4390000000000009</v>
      </c>
      <c r="AU52" s="10">
        <v>1</v>
      </c>
      <c r="AV52" s="14" t="s">
        <v>259</v>
      </c>
      <c r="BA52" s="16">
        <v>3.9000000000000004</v>
      </c>
      <c r="BB52" s="16">
        <v>3.4000000000000004</v>
      </c>
      <c r="BC52" s="16">
        <v>4.4000000000000004</v>
      </c>
      <c r="BD52" s="16">
        <v>3.4000000000000004</v>
      </c>
      <c r="BE52" s="16">
        <v>2.6</v>
      </c>
      <c r="BF52" s="16">
        <v>7.6999999999999993</v>
      </c>
      <c r="BG52" s="16">
        <v>4.7</v>
      </c>
      <c r="BH52" s="16">
        <v>2.9</v>
      </c>
      <c r="BI52" s="16">
        <v>2.9</v>
      </c>
      <c r="BJ52" s="16">
        <v>4.3</v>
      </c>
      <c r="BK52" s="16">
        <v>3.4000000000000004</v>
      </c>
      <c r="BL52" s="16">
        <v>3.4000000000000004</v>
      </c>
      <c r="BM52" s="16">
        <v>3.5</v>
      </c>
      <c r="BN52" s="16">
        <v>3.5</v>
      </c>
      <c r="BO52" s="16">
        <v>3.3</v>
      </c>
      <c r="BP52" s="16">
        <v>2.6</v>
      </c>
      <c r="BQ52" s="16">
        <v>3.4000000000000004</v>
      </c>
      <c r="BR52" s="16">
        <v>4.8</v>
      </c>
      <c r="BS52" s="16">
        <v>1.9</v>
      </c>
      <c r="BT52" s="16">
        <v>1.9</v>
      </c>
      <c r="BU52" s="16">
        <v>4.9000000000000004</v>
      </c>
      <c r="BV52" s="16">
        <v>4.5999999999999996</v>
      </c>
      <c r="BW52" s="16">
        <v>1.9</v>
      </c>
      <c r="BX52" s="16">
        <v>1.9</v>
      </c>
      <c r="BY52" s="16">
        <v>3.4000000000000004</v>
      </c>
      <c r="BZ52" s="16">
        <v>3.3</v>
      </c>
      <c r="CA52" s="16">
        <v>3</v>
      </c>
      <c r="CB52" s="16">
        <v>3.5999999999999996</v>
      </c>
      <c r="CC52" s="16">
        <v>4.0999999999999996</v>
      </c>
      <c r="CD52" s="16">
        <v>3</v>
      </c>
      <c r="CE52" s="16">
        <v>4</v>
      </c>
      <c r="CF52" s="16">
        <v>4</v>
      </c>
      <c r="CG52" s="16">
        <v>4.7</v>
      </c>
      <c r="CH52" s="16">
        <v>2.9</v>
      </c>
      <c r="CI52" s="16">
        <v>5.7</v>
      </c>
      <c r="CJ52" s="16">
        <v>4.9000000000000004</v>
      </c>
      <c r="CK52" s="10">
        <v>1</v>
      </c>
      <c r="CL52" s="14" t="s">
        <v>259</v>
      </c>
    </row>
    <row r="53" spans="3:90" x14ac:dyDescent="0.2">
      <c r="C53" s="9" t="s">
        <v>264</v>
      </c>
      <c r="D53" s="9" t="s">
        <v>265</v>
      </c>
      <c r="E53" s="9" t="s">
        <v>266</v>
      </c>
      <c r="F53" s="9" t="s">
        <v>267</v>
      </c>
      <c r="G53" s="9">
        <v>1060</v>
      </c>
      <c r="H53" s="9" t="s">
        <v>268</v>
      </c>
      <c r="I53" s="9">
        <v>88.062100000000001</v>
      </c>
      <c r="J53" s="9" t="s">
        <v>57</v>
      </c>
      <c r="K53" s="18">
        <v>0</v>
      </c>
      <c r="L53" s="18">
        <v>0.44400000000000006</v>
      </c>
      <c r="M53" s="18">
        <v>0.77700000000000002</v>
      </c>
      <c r="N53" s="18">
        <v>0</v>
      </c>
      <c r="O53" s="18">
        <v>1.4430000000000003</v>
      </c>
      <c r="P53" s="18">
        <v>0.88800000000000012</v>
      </c>
      <c r="Q53" s="18">
        <v>0</v>
      </c>
      <c r="R53" s="18">
        <v>0</v>
      </c>
      <c r="S53" s="18">
        <v>0</v>
      </c>
      <c r="T53" s="18">
        <v>4.4400000000000004</v>
      </c>
      <c r="U53" s="18">
        <v>1.2210000000000003</v>
      </c>
      <c r="V53" s="18">
        <v>2.3310000000000004</v>
      </c>
      <c r="W53" s="18">
        <v>2.3310000000000004</v>
      </c>
      <c r="X53" s="18">
        <v>2.3310000000000004</v>
      </c>
      <c r="Y53" s="18">
        <v>1.665</v>
      </c>
      <c r="Z53" s="18">
        <v>0.44400000000000006</v>
      </c>
      <c r="AA53" s="18">
        <v>0.66600000000000004</v>
      </c>
      <c r="AB53" s="18">
        <v>3.9960000000000004</v>
      </c>
      <c r="AC53" s="18">
        <v>0.55500000000000005</v>
      </c>
      <c r="AD53" s="18">
        <v>0.55500000000000005</v>
      </c>
      <c r="AE53" s="18">
        <v>0.33300000000000002</v>
      </c>
      <c r="AF53" s="18">
        <v>0.55500000000000005</v>
      </c>
      <c r="AG53" s="18">
        <v>0.55500000000000005</v>
      </c>
      <c r="AH53" s="18">
        <v>0.33300000000000002</v>
      </c>
      <c r="AI53" s="18">
        <v>0.33300000000000002</v>
      </c>
      <c r="AJ53" s="18">
        <v>0.88800000000000012</v>
      </c>
      <c r="AK53" s="18">
        <v>0.33300000000000002</v>
      </c>
      <c r="AL53" s="18">
        <v>1.4430000000000003</v>
      </c>
      <c r="AM53" s="18">
        <v>0</v>
      </c>
      <c r="AN53" s="18">
        <v>0</v>
      </c>
      <c r="AO53" s="18">
        <v>2.3310000000000004</v>
      </c>
      <c r="AP53" s="18">
        <v>0.88800000000000012</v>
      </c>
      <c r="AQ53" s="18">
        <v>1.1100000000000001</v>
      </c>
      <c r="AR53" s="18">
        <v>1.3320000000000001</v>
      </c>
      <c r="AS53" s="18">
        <v>1.3320000000000001</v>
      </c>
      <c r="AT53" s="18">
        <v>2.109</v>
      </c>
      <c r="AU53" s="10">
        <v>0</v>
      </c>
      <c r="AV53" s="9" t="s">
        <v>264</v>
      </c>
      <c r="BA53" s="10">
        <v>0</v>
      </c>
      <c r="BB53" s="10">
        <v>0.4</v>
      </c>
      <c r="BC53" s="10">
        <v>0.7</v>
      </c>
      <c r="BD53" s="10">
        <v>0</v>
      </c>
      <c r="BE53" s="10">
        <v>1.3</v>
      </c>
      <c r="BF53" s="10">
        <v>0.8</v>
      </c>
      <c r="BG53" s="10">
        <v>0</v>
      </c>
      <c r="BH53" s="10">
        <v>0</v>
      </c>
      <c r="BI53" s="10">
        <v>0</v>
      </c>
      <c r="BJ53" s="10">
        <v>4</v>
      </c>
      <c r="BK53" s="10">
        <v>1.1000000000000001</v>
      </c>
      <c r="BL53" s="10">
        <v>2.1</v>
      </c>
      <c r="BM53" s="10">
        <v>2.1</v>
      </c>
      <c r="BN53" s="10">
        <v>2.1</v>
      </c>
      <c r="BO53" s="10">
        <v>1.5</v>
      </c>
      <c r="BP53" s="10">
        <v>0.4</v>
      </c>
      <c r="BQ53" s="10">
        <v>0.6</v>
      </c>
      <c r="BR53" s="10">
        <v>3.6</v>
      </c>
      <c r="BS53" s="10">
        <v>0.5</v>
      </c>
      <c r="BT53" s="10">
        <v>0.5</v>
      </c>
      <c r="BU53" s="10">
        <v>0.3</v>
      </c>
      <c r="BV53" s="10">
        <v>0.5</v>
      </c>
      <c r="BW53" s="10">
        <v>0.5</v>
      </c>
      <c r="BX53" s="10">
        <v>0.3</v>
      </c>
      <c r="BY53" s="10">
        <v>0.3</v>
      </c>
      <c r="BZ53" s="10">
        <v>0.8</v>
      </c>
      <c r="CA53" s="10">
        <v>0.3</v>
      </c>
      <c r="CB53" s="10">
        <v>1.3</v>
      </c>
      <c r="CC53" s="10">
        <v>0</v>
      </c>
      <c r="CD53" s="10">
        <v>0</v>
      </c>
      <c r="CE53" s="10">
        <v>2.1</v>
      </c>
      <c r="CF53" s="10">
        <v>0.8</v>
      </c>
      <c r="CG53" s="10">
        <v>1</v>
      </c>
      <c r="CH53" s="10">
        <v>1.2</v>
      </c>
      <c r="CI53" s="10">
        <v>1.2</v>
      </c>
      <c r="CJ53" s="10">
        <v>1.9</v>
      </c>
      <c r="CK53" s="10">
        <v>0</v>
      </c>
      <c r="CL53" s="9" t="s">
        <v>264</v>
      </c>
    </row>
    <row r="54" spans="3:90" x14ac:dyDescent="0.2">
      <c r="C54" s="9" t="s">
        <v>269</v>
      </c>
      <c r="D54" s="9" t="s">
        <v>270</v>
      </c>
      <c r="E54" s="9" t="s">
        <v>271</v>
      </c>
      <c r="F54" s="9" t="s">
        <v>272</v>
      </c>
      <c r="G54" s="9">
        <v>10457</v>
      </c>
      <c r="H54" s="9" t="s">
        <v>273</v>
      </c>
      <c r="I54" s="9">
        <v>174.1944</v>
      </c>
      <c r="J54" s="9" t="s">
        <v>57</v>
      </c>
      <c r="K54" s="18">
        <v>37.629000000000005</v>
      </c>
      <c r="L54" s="18">
        <v>31.746000000000006</v>
      </c>
      <c r="M54" s="18">
        <v>5.6610000000000005</v>
      </c>
      <c r="N54" s="18">
        <v>19.98</v>
      </c>
      <c r="O54" s="18">
        <v>51.393000000000001</v>
      </c>
      <c r="P54" s="18">
        <v>24.642000000000003</v>
      </c>
      <c r="Q54" s="18">
        <v>8.4359999999999999</v>
      </c>
      <c r="R54" s="18">
        <v>29.304000000000002</v>
      </c>
      <c r="S54" s="18">
        <v>35.520000000000003</v>
      </c>
      <c r="T54" s="18">
        <v>110.44500000000001</v>
      </c>
      <c r="U54" s="18">
        <v>107.44800000000001</v>
      </c>
      <c r="V54" s="18">
        <v>137.751</v>
      </c>
      <c r="W54" s="18">
        <v>125.31900000000002</v>
      </c>
      <c r="X54" s="18">
        <v>139.971</v>
      </c>
      <c r="Y54" s="18">
        <v>30.858000000000004</v>
      </c>
      <c r="Z54" s="18">
        <v>23.421000000000003</v>
      </c>
      <c r="AA54" s="18">
        <v>49.062000000000005</v>
      </c>
      <c r="AB54" s="18">
        <v>90.687000000000012</v>
      </c>
      <c r="AC54" s="18">
        <v>23.754000000000001</v>
      </c>
      <c r="AD54" s="18">
        <v>18.537000000000003</v>
      </c>
      <c r="AE54" s="18">
        <v>50.838000000000001</v>
      </c>
      <c r="AF54" s="18">
        <v>19.425000000000001</v>
      </c>
      <c r="AG54" s="18">
        <v>31.191000000000006</v>
      </c>
      <c r="AH54" s="18">
        <v>17.316000000000003</v>
      </c>
      <c r="AI54" s="18">
        <v>24.309000000000001</v>
      </c>
      <c r="AJ54" s="18">
        <v>17.427</v>
      </c>
      <c r="AK54" s="18">
        <v>24.975000000000001</v>
      </c>
      <c r="AL54" s="18">
        <v>43.734000000000002</v>
      </c>
      <c r="AM54" s="18">
        <v>43.067999999999998</v>
      </c>
      <c r="AN54" s="18">
        <v>22.533000000000001</v>
      </c>
      <c r="AO54" s="18">
        <v>126.98400000000002</v>
      </c>
      <c r="AP54" s="18">
        <v>10.656000000000001</v>
      </c>
      <c r="AQ54" s="18">
        <v>43.067999999999998</v>
      </c>
      <c r="AR54" s="18">
        <v>60.273000000000003</v>
      </c>
      <c r="AS54" s="18">
        <v>27.084</v>
      </c>
      <c r="AT54" s="18">
        <v>114.441</v>
      </c>
      <c r="AU54" s="10">
        <v>0</v>
      </c>
      <c r="AV54" s="9" t="s">
        <v>269</v>
      </c>
      <c r="BA54" s="10">
        <v>33.9</v>
      </c>
      <c r="BB54" s="10">
        <v>28.6</v>
      </c>
      <c r="BC54" s="10">
        <v>5.0999999999999996</v>
      </c>
      <c r="BD54" s="10">
        <v>18</v>
      </c>
      <c r="BE54" s="10">
        <v>46.3</v>
      </c>
      <c r="BF54" s="10">
        <v>22.2</v>
      </c>
      <c r="BG54" s="10">
        <v>7.6</v>
      </c>
      <c r="BH54" s="10">
        <v>26.4</v>
      </c>
      <c r="BI54" s="10">
        <v>32</v>
      </c>
      <c r="BJ54" s="10">
        <v>99.5</v>
      </c>
      <c r="BK54" s="10">
        <v>96.8</v>
      </c>
      <c r="BL54" s="10">
        <v>124.1</v>
      </c>
      <c r="BM54" s="10">
        <v>112.9</v>
      </c>
      <c r="BN54" s="10">
        <v>126.1</v>
      </c>
      <c r="BO54" s="10">
        <v>27.8</v>
      </c>
      <c r="BP54" s="10">
        <v>21.1</v>
      </c>
      <c r="BQ54" s="10">
        <v>44.2</v>
      </c>
      <c r="BR54" s="10">
        <v>81.7</v>
      </c>
      <c r="BS54" s="10">
        <v>21.4</v>
      </c>
      <c r="BT54" s="10">
        <v>16.7</v>
      </c>
      <c r="BU54" s="10">
        <v>45.8</v>
      </c>
      <c r="BV54" s="10">
        <v>17.5</v>
      </c>
      <c r="BW54" s="10">
        <v>28.1</v>
      </c>
      <c r="BX54" s="10">
        <v>15.6</v>
      </c>
      <c r="BY54" s="10">
        <v>21.9</v>
      </c>
      <c r="BZ54" s="10">
        <v>15.7</v>
      </c>
      <c r="CA54" s="10">
        <v>22.5</v>
      </c>
      <c r="CB54" s="10">
        <v>39.4</v>
      </c>
      <c r="CC54" s="10">
        <v>38.799999999999997</v>
      </c>
      <c r="CD54" s="10">
        <v>20.3</v>
      </c>
      <c r="CE54" s="10">
        <v>114.4</v>
      </c>
      <c r="CF54" s="10">
        <v>9.6</v>
      </c>
      <c r="CG54" s="10">
        <v>38.799999999999997</v>
      </c>
      <c r="CH54" s="10">
        <v>54.3</v>
      </c>
      <c r="CI54" s="10">
        <v>24.4</v>
      </c>
      <c r="CJ54" s="10">
        <v>103.1</v>
      </c>
      <c r="CK54" s="10">
        <v>0</v>
      </c>
      <c r="CL54" s="9" t="s">
        <v>269</v>
      </c>
    </row>
    <row r="55" spans="3:90" x14ac:dyDescent="0.2">
      <c r="C55" s="9" t="s">
        <v>274</v>
      </c>
      <c r="D55" s="9" t="s">
        <v>275</v>
      </c>
      <c r="E55" s="9" t="s">
        <v>276</v>
      </c>
      <c r="F55" s="9" t="s">
        <v>277</v>
      </c>
      <c r="G55" s="9">
        <v>1110</v>
      </c>
      <c r="H55" s="9" t="s">
        <v>278</v>
      </c>
      <c r="I55" s="9">
        <v>118.08799999999999</v>
      </c>
      <c r="J55" s="9" t="s">
        <v>57</v>
      </c>
      <c r="K55" s="18">
        <v>0.77700000000000002</v>
      </c>
      <c r="L55" s="18">
        <v>1.2210000000000003</v>
      </c>
      <c r="M55" s="18">
        <v>2.2200000000000002</v>
      </c>
      <c r="N55" s="18">
        <v>0.33300000000000002</v>
      </c>
      <c r="O55" s="18">
        <v>4.8840000000000012</v>
      </c>
      <c r="P55" s="18">
        <v>2.4420000000000006</v>
      </c>
      <c r="Q55" s="18">
        <v>0.33300000000000002</v>
      </c>
      <c r="R55" s="18">
        <v>0.11100000000000002</v>
      </c>
      <c r="S55" s="18">
        <v>0.55500000000000005</v>
      </c>
      <c r="T55" s="18">
        <v>9.1020000000000003</v>
      </c>
      <c r="U55" s="18">
        <v>5.6610000000000005</v>
      </c>
      <c r="V55" s="18">
        <v>2.4420000000000006</v>
      </c>
      <c r="W55" s="18">
        <v>5.9940000000000007</v>
      </c>
      <c r="X55" s="18">
        <v>4.4400000000000004</v>
      </c>
      <c r="Y55" s="18">
        <v>2.2200000000000002</v>
      </c>
      <c r="Z55" s="18">
        <v>1.3320000000000001</v>
      </c>
      <c r="AA55" s="18">
        <v>1.3320000000000001</v>
      </c>
      <c r="AB55" s="18">
        <v>7.548</v>
      </c>
      <c r="AC55" s="18">
        <v>0</v>
      </c>
      <c r="AD55" s="18">
        <v>0</v>
      </c>
      <c r="AE55" s="18">
        <v>0.66600000000000004</v>
      </c>
      <c r="AF55" s="18">
        <v>0</v>
      </c>
      <c r="AG55" s="18">
        <v>0.33300000000000002</v>
      </c>
      <c r="AH55" s="18">
        <v>0.22200000000000003</v>
      </c>
      <c r="AI55" s="18">
        <v>1.665</v>
      </c>
      <c r="AJ55" s="18">
        <v>0.44400000000000006</v>
      </c>
      <c r="AK55" s="18">
        <v>0.44400000000000006</v>
      </c>
      <c r="AL55" s="18">
        <v>3.6630000000000003</v>
      </c>
      <c r="AM55" s="18">
        <v>1.554</v>
      </c>
      <c r="AN55" s="18">
        <v>0.33300000000000002</v>
      </c>
      <c r="AO55" s="18">
        <v>7.6590000000000007</v>
      </c>
      <c r="AP55" s="18">
        <v>0.22200000000000003</v>
      </c>
      <c r="AQ55" s="18">
        <v>4.1070000000000002</v>
      </c>
      <c r="AR55" s="18">
        <v>0.55500000000000005</v>
      </c>
      <c r="AS55" s="18">
        <v>0.55500000000000005</v>
      </c>
      <c r="AT55" s="18">
        <v>4.6620000000000008</v>
      </c>
      <c r="AU55" s="10">
        <v>0</v>
      </c>
      <c r="AV55" s="9" t="s">
        <v>274</v>
      </c>
      <c r="BA55" s="10">
        <v>0.7</v>
      </c>
      <c r="BB55" s="10">
        <v>1.1000000000000001</v>
      </c>
      <c r="BC55" s="10">
        <v>2</v>
      </c>
      <c r="BD55" s="10">
        <v>0.3</v>
      </c>
      <c r="BE55" s="10">
        <v>4.4000000000000004</v>
      </c>
      <c r="BF55" s="10">
        <v>2.2000000000000002</v>
      </c>
      <c r="BG55" s="10">
        <v>0.3</v>
      </c>
      <c r="BH55" s="10">
        <v>0.1</v>
      </c>
      <c r="BI55" s="10">
        <v>0.5</v>
      </c>
      <c r="BJ55" s="10">
        <v>8.1999999999999993</v>
      </c>
      <c r="BK55" s="10">
        <v>5.0999999999999996</v>
      </c>
      <c r="BL55" s="10">
        <v>2.2000000000000002</v>
      </c>
      <c r="BM55" s="10">
        <v>5.4</v>
      </c>
      <c r="BN55" s="10">
        <v>4</v>
      </c>
      <c r="BO55" s="10">
        <v>2</v>
      </c>
      <c r="BP55" s="10">
        <v>1.2</v>
      </c>
      <c r="BQ55" s="10">
        <v>1.2</v>
      </c>
      <c r="BR55" s="10">
        <v>6.8</v>
      </c>
      <c r="BS55" s="10">
        <v>0</v>
      </c>
      <c r="BT55" s="10">
        <v>0</v>
      </c>
      <c r="BU55" s="10">
        <v>0.6</v>
      </c>
      <c r="BV55" s="10">
        <v>0</v>
      </c>
      <c r="BW55" s="10">
        <v>0.3</v>
      </c>
      <c r="BX55" s="10">
        <v>0.2</v>
      </c>
      <c r="BY55" s="10">
        <v>1.5</v>
      </c>
      <c r="BZ55" s="10">
        <v>0.4</v>
      </c>
      <c r="CA55" s="10">
        <v>0.4</v>
      </c>
      <c r="CB55" s="10">
        <v>3.3</v>
      </c>
      <c r="CC55" s="10">
        <v>1.4</v>
      </c>
      <c r="CD55" s="10">
        <v>0.3</v>
      </c>
      <c r="CE55" s="10">
        <v>6.9</v>
      </c>
      <c r="CF55" s="10">
        <v>0.2</v>
      </c>
      <c r="CG55" s="10">
        <v>3.7</v>
      </c>
      <c r="CH55" s="10">
        <v>0.5</v>
      </c>
      <c r="CI55" s="10">
        <v>0.5</v>
      </c>
      <c r="CJ55" s="10">
        <v>4.2</v>
      </c>
      <c r="CK55" s="10">
        <v>0</v>
      </c>
      <c r="CL55" s="9" t="s">
        <v>274</v>
      </c>
    </row>
    <row r="56" spans="3:90" x14ac:dyDescent="0.2">
      <c r="C56" s="9" t="s">
        <v>279</v>
      </c>
      <c r="D56" s="9" t="s">
        <v>280</v>
      </c>
      <c r="E56" s="9" t="s">
        <v>281</v>
      </c>
      <c r="F56" s="9" t="s">
        <v>282</v>
      </c>
      <c r="G56" s="9">
        <v>5988</v>
      </c>
      <c r="H56" s="9" t="s">
        <v>223</v>
      </c>
      <c r="I56" s="9">
        <v>342.29649999999998</v>
      </c>
      <c r="J56" s="9" t="s">
        <v>57</v>
      </c>
      <c r="K56" s="18">
        <v>0.99900000000000011</v>
      </c>
      <c r="L56" s="18">
        <v>1.3320000000000001</v>
      </c>
      <c r="M56" s="18">
        <v>1.3320000000000001</v>
      </c>
      <c r="N56" s="18">
        <v>0.99900000000000011</v>
      </c>
      <c r="O56" s="18">
        <v>0.99900000000000011</v>
      </c>
      <c r="P56" s="18">
        <v>2.2200000000000002</v>
      </c>
      <c r="Q56" s="18">
        <v>0.88800000000000012</v>
      </c>
      <c r="R56" s="18">
        <v>0.88800000000000012</v>
      </c>
      <c r="S56" s="18">
        <v>0.88800000000000012</v>
      </c>
      <c r="T56" s="18">
        <v>2.5529999999999999</v>
      </c>
      <c r="U56" s="18">
        <v>0.88800000000000012</v>
      </c>
      <c r="V56" s="18">
        <v>1.4430000000000003</v>
      </c>
      <c r="W56" s="18">
        <v>5.1059999999999999</v>
      </c>
      <c r="X56" s="18">
        <v>2.109</v>
      </c>
      <c r="Y56" s="18">
        <v>1.665</v>
      </c>
      <c r="Z56" s="18">
        <v>4.3290000000000006</v>
      </c>
      <c r="AA56" s="18">
        <v>0</v>
      </c>
      <c r="AB56" s="18">
        <v>5.2170000000000005</v>
      </c>
      <c r="AC56" s="18">
        <v>0.44400000000000006</v>
      </c>
      <c r="AD56" s="18">
        <v>0</v>
      </c>
      <c r="AE56" s="18">
        <v>0.99900000000000011</v>
      </c>
      <c r="AF56" s="18">
        <v>4.6620000000000008</v>
      </c>
      <c r="AG56" s="18">
        <v>0</v>
      </c>
      <c r="AH56" s="18">
        <v>1.1100000000000001</v>
      </c>
      <c r="AI56" s="18">
        <v>1.1100000000000001</v>
      </c>
      <c r="AJ56" s="18">
        <v>1.3320000000000001</v>
      </c>
      <c r="AK56" s="18">
        <v>1.3320000000000001</v>
      </c>
      <c r="AL56" s="18">
        <v>0</v>
      </c>
      <c r="AM56" s="18">
        <v>1.2210000000000003</v>
      </c>
      <c r="AN56" s="18">
        <v>1.4430000000000003</v>
      </c>
      <c r="AO56" s="18">
        <v>2.2200000000000002</v>
      </c>
      <c r="AP56" s="18">
        <v>0</v>
      </c>
      <c r="AQ56" s="18">
        <v>2.2200000000000002</v>
      </c>
      <c r="AR56" s="18">
        <v>0</v>
      </c>
      <c r="AS56" s="18">
        <v>0</v>
      </c>
      <c r="AT56" s="18">
        <v>0</v>
      </c>
      <c r="AU56" s="10">
        <v>0</v>
      </c>
      <c r="AV56" s="9" t="s">
        <v>279</v>
      </c>
      <c r="BA56" s="10">
        <v>0.9</v>
      </c>
      <c r="BB56" s="10">
        <v>1.2</v>
      </c>
      <c r="BC56" s="10">
        <v>1.2</v>
      </c>
      <c r="BD56" s="10">
        <v>0.9</v>
      </c>
      <c r="BE56" s="10">
        <v>0.9</v>
      </c>
      <c r="BF56" s="10">
        <v>2</v>
      </c>
      <c r="BG56" s="10">
        <v>0.8</v>
      </c>
      <c r="BH56" s="10">
        <v>0.8</v>
      </c>
      <c r="BI56" s="10">
        <v>0.8</v>
      </c>
      <c r="BJ56" s="10">
        <v>2.2999999999999998</v>
      </c>
      <c r="BK56" s="10">
        <v>0.8</v>
      </c>
      <c r="BL56" s="10">
        <v>1.3</v>
      </c>
      <c r="BM56" s="10">
        <v>4.5999999999999996</v>
      </c>
      <c r="BN56" s="10">
        <v>1.9</v>
      </c>
      <c r="BO56" s="10">
        <v>1.5</v>
      </c>
      <c r="BP56" s="10">
        <v>3.9</v>
      </c>
      <c r="BQ56" s="10">
        <v>0</v>
      </c>
      <c r="BR56" s="10">
        <v>4.7</v>
      </c>
      <c r="BS56" s="10">
        <v>0.4</v>
      </c>
      <c r="BT56" s="10">
        <v>0</v>
      </c>
      <c r="BU56" s="10">
        <v>0.9</v>
      </c>
      <c r="BV56" s="10">
        <v>4.2</v>
      </c>
      <c r="BW56" s="10">
        <v>0</v>
      </c>
      <c r="BX56" s="10">
        <v>1</v>
      </c>
      <c r="BY56" s="10">
        <v>1</v>
      </c>
      <c r="BZ56" s="10">
        <v>1.2</v>
      </c>
      <c r="CA56" s="10">
        <v>1.2</v>
      </c>
      <c r="CB56" s="10">
        <v>0</v>
      </c>
      <c r="CC56" s="10">
        <v>1.1000000000000001</v>
      </c>
      <c r="CD56" s="10">
        <v>1.3</v>
      </c>
      <c r="CE56" s="10">
        <v>2</v>
      </c>
      <c r="CF56" s="10">
        <v>0</v>
      </c>
      <c r="CG56" s="10">
        <v>2</v>
      </c>
      <c r="CH56" s="10">
        <v>0</v>
      </c>
      <c r="CI56" s="10">
        <v>0</v>
      </c>
      <c r="CJ56" s="10">
        <v>0</v>
      </c>
      <c r="CK56" s="10">
        <v>0</v>
      </c>
      <c r="CL56" s="9" t="s">
        <v>279</v>
      </c>
    </row>
    <row r="57" spans="3:90" x14ac:dyDescent="0.2">
      <c r="C57" s="9" t="s">
        <v>283</v>
      </c>
      <c r="D57" s="9" t="s">
        <v>284</v>
      </c>
      <c r="E57" s="9" t="s">
        <v>285</v>
      </c>
      <c r="F57" s="9" t="s">
        <v>286</v>
      </c>
      <c r="G57" s="9">
        <v>6288</v>
      </c>
      <c r="H57" s="9" t="s">
        <v>287</v>
      </c>
      <c r="I57" s="9">
        <v>119.11920000000001</v>
      </c>
      <c r="J57" s="9" t="s">
        <v>57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21.201000000000004</v>
      </c>
      <c r="U57" s="18">
        <v>8.6580000000000013</v>
      </c>
      <c r="V57" s="18">
        <v>16.317</v>
      </c>
      <c r="W57" s="18">
        <v>13.209000000000001</v>
      </c>
      <c r="X57" s="18">
        <v>13.209000000000001</v>
      </c>
      <c r="Y57" s="18">
        <v>10.323000000000002</v>
      </c>
      <c r="Z57" s="18">
        <v>8.7690000000000019</v>
      </c>
      <c r="AA57" s="18">
        <v>5.1059999999999999</v>
      </c>
      <c r="AB57" s="18">
        <v>31.191000000000006</v>
      </c>
      <c r="AC57" s="18">
        <v>0</v>
      </c>
      <c r="AD57" s="18">
        <v>0.55500000000000005</v>
      </c>
      <c r="AE57" s="18">
        <v>0.55500000000000005</v>
      </c>
      <c r="AF57" s="18">
        <v>0</v>
      </c>
      <c r="AG57" s="18">
        <v>0.55500000000000005</v>
      </c>
      <c r="AH57" s="18">
        <v>0.55500000000000005</v>
      </c>
      <c r="AI57" s="18">
        <v>0</v>
      </c>
      <c r="AJ57" s="18">
        <v>1.3320000000000001</v>
      </c>
      <c r="AK57" s="18">
        <v>0</v>
      </c>
      <c r="AL57" s="18">
        <v>12.432</v>
      </c>
      <c r="AM57" s="18">
        <v>4.218</v>
      </c>
      <c r="AN57" s="18">
        <v>2.7750000000000004</v>
      </c>
      <c r="AO57" s="18">
        <v>27.417000000000002</v>
      </c>
      <c r="AP57" s="18">
        <v>5.7720000000000011</v>
      </c>
      <c r="AQ57" s="18">
        <v>14.208000000000002</v>
      </c>
      <c r="AR57" s="18">
        <v>6.66</v>
      </c>
      <c r="AS57" s="18">
        <v>10.545000000000002</v>
      </c>
      <c r="AT57" s="18">
        <v>9.5460000000000012</v>
      </c>
      <c r="AU57" s="10">
        <v>0</v>
      </c>
      <c r="AV57" s="9" t="s">
        <v>283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19.100000000000001</v>
      </c>
      <c r="BK57" s="10">
        <v>7.8</v>
      </c>
      <c r="BL57" s="10">
        <v>14.7</v>
      </c>
      <c r="BM57" s="10">
        <v>11.9</v>
      </c>
      <c r="BN57" s="10">
        <v>11.9</v>
      </c>
      <c r="BO57" s="10">
        <v>9.3000000000000007</v>
      </c>
      <c r="BP57" s="10">
        <v>7.9</v>
      </c>
      <c r="BQ57" s="10">
        <v>4.5999999999999996</v>
      </c>
      <c r="BR57" s="10">
        <v>28.1</v>
      </c>
      <c r="BS57" s="10">
        <v>0</v>
      </c>
      <c r="BT57" s="10">
        <v>0.5</v>
      </c>
      <c r="BU57" s="10">
        <v>0.5</v>
      </c>
      <c r="BV57" s="10">
        <v>0</v>
      </c>
      <c r="BW57" s="10">
        <v>0.5</v>
      </c>
      <c r="BX57" s="10">
        <v>0.5</v>
      </c>
      <c r="BY57" s="10">
        <v>0</v>
      </c>
      <c r="BZ57" s="10">
        <v>1.2</v>
      </c>
      <c r="CA57" s="10">
        <v>0</v>
      </c>
      <c r="CB57" s="10">
        <v>11.2</v>
      </c>
      <c r="CC57" s="10">
        <v>3.8</v>
      </c>
      <c r="CD57" s="10">
        <v>2.5</v>
      </c>
      <c r="CE57" s="10">
        <v>24.7</v>
      </c>
      <c r="CF57" s="10">
        <v>5.2</v>
      </c>
      <c r="CG57" s="10">
        <v>12.8</v>
      </c>
      <c r="CH57" s="10">
        <v>6</v>
      </c>
      <c r="CI57" s="10">
        <v>9.5</v>
      </c>
      <c r="CJ57" s="10">
        <v>8.6</v>
      </c>
      <c r="CK57" s="10">
        <v>0</v>
      </c>
      <c r="CL57" s="9" t="s">
        <v>283</v>
      </c>
    </row>
    <row r="58" spans="3:90" x14ac:dyDescent="0.2">
      <c r="C58" s="9" t="s">
        <v>288</v>
      </c>
      <c r="D58" s="9" t="s">
        <v>289</v>
      </c>
      <c r="E58" s="9" t="s">
        <v>290</v>
      </c>
      <c r="F58" s="9" t="s">
        <v>291</v>
      </c>
      <c r="G58" s="9">
        <v>5789</v>
      </c>
      <c r="H58" s="9" t="s">
        <v>292</v>
      </c>
      <c r="I58" s="9">
        <v>242.2286</v>
      </c>
      <c r="J58" s="9" t="s">
        <v>57</v>
      </c>
      <c r="K58" s="18">
        <v>1.3320000000000001</v>
      </c>
      <c r="L58" s="18">
        <v>0.66600000000000004</v>
      </c>
      <c r="M58" s="18">
        <v>0.88800000000000012</v>
      </c>
      <c r="N58" s="18">
        <v>0.55500000000000005</v>
      </c>
      <c r="O58" s="18">
        <v>7.104000000000001</v>
      </c>
      <c r="P58" s="18">
        <v>2.7750000000000004</v>
      </c>
      <c r="Q58" s="18">
        <v>0</v>
      </c>
      <c r="R58" s="18">
        <v>0.33300000000000002</v>
      </c>
      <c r="S58" s="18">
        <v>0</v>
      </c>
      <c r="T58" s="18">
        <v>13.542</v>
      </c>
      <c r="U58" s="18">
        <v>4.1070000000000002</v>
      </c>
      <c r="V58" s="18">
        <v>8.7690000000000019</v>
      </c>
      <c r="W58" s="18">
        <v>9.99</v>
      </c>
      <c r="X58" s="18">
        <v>9.3240000000000016</v>
      </c>
      <c r="Y58" s="18">
        <v>5.7720000000000011</v>
      </c>
      <c r="Z58" s="18">
        <v>2.5529999999999999</v>
      </c>
      <c r="AA58" s="18">
        <v>2.9970000000000003</v>
      </c>
      <c r="AB58" s="18">
        <v>15.207000000000001</v>
      </c>
      <c r="AC58" s="18">
        <v>0</v>
      </c>
      <c r="AD58" s="18">
        <v>0.33300000000000002</v>
      </c>
      <c r="AE58" s="18">
        <v>1.2210000000000003</v>
      </c>
      <c r="AF58" s="18">
        <v>0</v>
      </c>
      <c r="AG58" s="18">
        <v>0</v>
      </c>
      <c r="AH58" s="18">
        <v>0</v>
      </c>
      <c r="AI58" s="18">
        <v>1.2210000000000003</v>
      </c>
      <c r="AJ58" s="18">
        <v>0.55500000000000005</v>
      </c>
      <c r="AK58" s="18">
        <v>0</v>
      </c>
      <c r="AL58" s="18">
        <v>6.3270000000000008</v>
      </c>
      <c r="AM58" s="18">
        <v>1.887</v>
      </c>
      <c r="AN58" s="18">
        <v>0.99900000000000011</v>
      </c>
      <c r="AO58" s="18">
        <v>11.766</v>
      </c>
      <c r="AP58" s="18">
        <v>1.665</v>
      </c>
      <c r="AQ58" s="18">
        <v>5.4390000000000009</v>
      </c>
      <c r="AR58" s="18">
        <v>1.1100000000000001</v>
      </c>
      <c r="AS58" s="18">
        <v>3.4410000000000003</v>
      </c>
      <c r="AT58" s="18">
        <v>4.1070000000000002</v>
      </c>
      <c r="AU58" s="10">
        <v>0</v>
      </c>
      <c r="AV58" s="9" t="s">
        <v>288</v>
      </c>
      <c r="BA58" s="10">
        <v>1.2</v>
      </c>
      <c r="BB58" s="10">
        <v>0.6</v>
      </c>
      <c r="BC58" s="10">
        <v>0.8</v>
      </c>
      <c r="BD58" s="10">
        <v>0.5</v>
      </c>
      <c r="BE58" s="10">
        <v>6.4</v>
      </c>
      <c r="BF58" s="10">
        <v>2.5</v>
      </c>
      <c r="BG58" s="10">
        <v>0</v>
      </c>
      <c r="BH58" s="10">
        <v>0.3</v>
      </c>
      <c r="BI58" s="10">
        <v>0</v>
      </c>
      <c r="BJ58" s="10">
        <v>12.2</v>
      </c>
      <c r="BK58" s="10">
        <v>3.7</v>
      </c>
      <c r="BL58" s="10">
        <v>7.9</v>
      </c>
      <c r="BM58" s="10">
        <v>9</v>
      </c>
      <c r="BN58" s="10">
        <v>8.4</v>
      </c>
      <c r="BO58" s="10">
        <v>5.2</v>
      </c>
      <c r="BP58" s="10">
        <v>2.2999999999999998</v>
      </c>
      <c r="BQ58" s="10">
        <v>2.7</v>
      </c>
      <c r="BR58" s="10">
        <v>13.7</v>
      </c>
      <c r="BS58" s="10">
        <v>0</v>
      </c>
      <c r="BT58" s="10">
        <v>0.3</v>
      </c>
      <c r="BU58" s="10">
        <v>1.1000000000000001</v>
      </c>
      <c r="BV58" s="10">
        <v>0</v>
      </c>
      <c r="BW58" s="10">
        <v>0</v>
      </c>
      <c r="BX58" s="10">
        <v>0</v>
      </c>
      <c r="BY58" s="10">
        <v>1.1000000000000001</v>
      </c>
      <c r="BZ58" s="10">
        <v>0.5</v>
      </c>
      <c r="CA58" s="10">
        <v>0</v>
      </c>
      <c r="CB58" s="10">
        <v>5.7</v>
      </c>
      <c r="CC58" s="10">
        <v>1.7</v>
      </c>
      <c r="CD58" s="10">
        <v>0.9</v>
      </c>
      <c r="CE58" s="10">
        <v>10.6</v>
      </c>
      <c r="CF58" s="10">
        <v>1.5</v>
      </c>
      <c r="CG58" s="10">
        <v>4.9000000000000004</v>
      </c>
      <c r="CH58" s="10">
        <v>1</v>
      </c>
      <c r="CI58" s="10">
        <v>3.1</v>
      </c>
      <c r="CJ58" s="10">
        <v>3.7</v>
      </c>
      <c r="CK58" s="10">
        <v>0</v>
      </c>
      <c r="CL58" s="9" t="s">
        <v>288</v>
      </c>
    </row>
    <row r="59" spans="3:90" x14ac:dyDescent="0.2">
      <c r="C59" s="9" t="s">
        <v>293</v>
      </c>
      <c r="D59" s="9" t="s">
        <v>294</v>
      </c>
      <c r="E59" s="9" t="s">
        <v>295</v>
      </c>
      <c r="F59" s="9" t="s">
        <v>296</v>
      </c>
      <c r="G59" s="9">
        <v>7427</v>
      </c>
      <c r="H59" s="9" t="s">
        <v>223</v>
      </c>
      <c r="I59" s="9">
        <v>342.29649999999998</v>
      </c>
      <c r="J59" s="9" t="s">
        <v>57</v>
      </c>
      <c r="K59" s="18">
        <v>1.3320000000000001</v>
      </c>
      <c r="L59" s="18">
        <v>6.1050000000000004</v>
      </c>
      <c r="M59" s="18">
        <v>9.1020000000000003</v>
      </c>
      <c r="N59" s="18">
        <v>14.097000000000001</v>
      </c>
      <c r="O59" s="18">
        <v>3.33</v>
      </c>
      <c r="P59" s="18">
        <v>3.33</v>
      </c>
      <c r="Q59" s="18">
        <v>1.554</v>
      </c>
      <c r="R59" s="18">
        <v>4.218</v>
      </c>
      <c r="S59" s="18">
        <v>5.9940000000000007</v>
      </c>
      <c r="T59" s="18">
        <v>0</v>
      </c>
      <c r="U59" s="18">
        <v>0</v>
      </c>
      <c r="V59" s="18">
        <v>2.9970000000000003</v>
      </c>
      <c r="W59" s="18">
        <v>4.8840000000000012</v>
      </c>
      <c r="X59" s="18">
        <v>3.4410000000000003</v>
      </c>
      <c r="Y59" s="18">
        <v>2.4420000000000006</v>
      </c>
      <c r="Z59" s="18">
        <v>4.8840000000000012</v>
      </c>
      <c r="AA59" s="18">
        <v>0.99900000000000011</v>
      </c>
      <c r="AB59" s="18">
        <v>15.651000000000002</v>
      </c>
      <c r="AC59" s="18">
        <v>2.3310000000000004</v>
      </c>
      <c r="AD59" s="18">
        <v>0.66600000000000004</v>
      </c>
      <c r="AE59" s="18">
        <v>2.5529999999999999</v>
      </c>
      <c r="AF59" s="18">
        <v>49.506000000000007</v>
      </c>
      <c r="AG59" s="18">
        <v>2.7750000000000004</v>
      </c>
      <c r="AH59" s="18">
        <v>11.322000000000001</v>
      </c>
      <c r="AI59" s="18">
        <v>1.2210000000000003</v>
      </c>
      <c r="AJ59" s="18">
        <v>1.2210000000000003</v>
      </c>
      <c r="AK59" s="18">
        <v>1.9980000000000002</v>
      </c>
      <c r="AL59" s="18">
        <v>2.2200000000000002</v>
      </c>
      <c r="AM59" s="18">
        <v>2.2200000000000002</v>
      </c>
      <c r="AN59" s="18">
        <v>1.665</v>
      </c>
      <c r="AO59" s="18">
        <v>5.6610000000000005</v>
      </c>
      <c r="AP59" s="18">
        <v>2.4420000000000006</v>
      </c>
      <c r="AQ59" s="18">
        <v>1.554</v>
      </c>
      <c r="AR59" s="18">
        <v>3.33</v>
      </c>
      <c r="AS59" s="18">
        <v>2.3310000000000004</v>
      </c>
      <c r="AT59" s="18">
        <v>7.104000000000001</v>
      </c>
      <c r="AU59" s="10">
        <v>0</v>
      </c>
      <c r="AV59" s="9" t="s">
        <v>293</v>
      </c>
      <c r="BA59" s="10">
        <v>1.2</v>
      </c>
      <c r="BB59" s="10">
        <v>5.5</v>
      </c>
      <c r="BC59" s="10">
        <v>8.1999999999999993</v>
      </c>
      <c r="BD59" s="10">
        <v>12.7</v>
      </c>
      <c r="BE59" s="10">
        <v>3</v>
      </c>
      <c r="BF59" s="10">
        <v>3</v>
      </c>
      <c r="BG59" s="10">
        <v>1.4</v>
      </c>
      <c r="BH59" s="10">
        <v>3.8</v>
      </c>
      <c r="BI59" s="10">
        <v>5.4</v>
      </c>
      <c r="BJ59" s="10">
        <v>0</v>
      </c>
      <c r="BK59" s="10">
        <v>0</v>
      </c>
      <c r="BL59" s="10">
        <v>2.7</v>
      </c>
      <c r="BM59" s="10">
        <v>4.4000000000000004</v>
      </c>
      <c r="BN59" s="10">
        <v>3.1</v>
      </c>
      <c r="BO59" s="10">
        <v>2.2000000000000002</v>
      </c>
      <c r="BP59" s="10">
        <v>4.4000000000000004</v>
      </c>
      <c r="BQ59" s="10">
        <v>0.9</v>
      </c>
      <c r="BR59" s="10">
        <v>14.1</v>
      </c>
      <c r="BS59" s="10">
        <v>2.1</v>
      </c>
      <c r="BT59" s="10">
        <v>0.6</v>
      </c>
      <c r="BU59" s="10">
        <v>2.2999999999999998</v>
      </c>
      <c r="BV59" s="10">
        <v>44.6</v>
      </c>
      <c r="BW59" s="10">
        <v>2.5</v>
      </c>
      <c r="BX59" s="10">
        <v>10.199999999999999</v>
      </c>
      <c r="BY59" s="10">
        <v>1.1000000000000001</v>
      </c>
      <c r="BZ59" s="10">
        <v>1.1000000000000001</v>
      </c>
      <c r="CA59" s="10">
        <v>1.8</v>
      </c>
      <c r="CB59" s="10">
        <v>2</v>
      </c>
      <c r="CC59" s="10">
        <v>2</v>
      </c>
      <c r="CD59" s="10">
        <v>1.5</v>
      </c>
      <c r="CE59" s="10">
        <v>5.0999999999999996</v>
      </c>
      <c r="CF59" s="10">
        <v>2.2000000000000002</v>
      </c>
      <c r="CG59" s="10">
        <v>1.4</v>
      </c>
      <c r="CH59" s="10">
        <v>3</v>
      </c>
      <c r="CI59" s="10">
        <v>2.1</v>
      </c>
      <c r="CJ59" s="10">
        <v>6.4</v>
      </c>
      <c r="CK59" s="10">
        <v>0</v>
      </c>
      <c r="CL59" s="9" t="s">
        <v>293</v>
      </c>
    </row>
    <row r="60" spans="3:90" x14ac:dyDescent="0.2">
      <c r="C60" s="9" t="s">
        <v>297</v>
      </c>
      <c r="D60" s="9" t="s">
        <v>298</v>
      </c>
      <c r="E60" s="9" t="s">
        <v>299</v>
      </c>
      <c r="F60" s="9" t="s">
        <v>300</v>
      </c>
      <c r="G60" s="9">
        <v>6057</v>
      </c>
      <c r="H60" s="9" t="s">
        <v>301</v>
      </c>
      <c r="I60" s="9">
        <v>181.1885</v>
      </c>
      <c r="J60" s="9" t="s">
        <v>57</v>
      </c>
      <c r="K60" s="18">
        <v>0.99900000000000011</v>
      </c>
      <c r="L60" s="18">
        <v>0.55500000000000005</v>
      </c>
      <c r="M60" s="18">
        <v>0</v>
      </c>
      <c r="N60" s="18">
        <v>0.88800000000000012</v>
      </c>
      <c r="O60" s="18">
        <v>1.1100000000000001</v>
      </c>
      <c r="P60" s="18">
        <v>0</v>
      </c>
      <c r="Q60" s="18">
        <v>0.88800000000000012</v>
      </c>
      <c r="R60" s="18">
        <v>0.33300000000000002</v>
      </c>
      <c r="S60" s="18">
        <v>0.33300000000000002</v>
      </c>
      <c r="T60" s="18">
        <v>0.99900000000000011</v>
      </c>
      <c r="U60" s="18">
        <v>0.77700000000000002</v>
      </c>
      <c r="V60" s="18">
        <v>0.77700000000000002</v>
      </c>
      <c r="W60" s="18">
        <v>0.77700000000000002</v>
      </c>
      <c r="X60" s="18">
        <v>1.2210000000000003</v>
      </c>
      <c r="Y60" s="18">
        <v>0.77700000000000002</v>
      </c>
      <c r="Z60" s="18">
        <v>1.2210000000000003</v>
      </c>
      <c r="AA60" s="18">
        <v>1.4430000000000003</v>
      </c>
      <c r="AB60" s="18">
        <v>1.7760000000000002</v>
      </c>
      <c r="AC60" s="18">
        <v>0.22200000000000003</v>
      </c>
      <c r="AD60" s="18">
        <v>0.22200000000000003</v>
      </c>
      <c r="AE60" s="18">
        <v>0.22200000000000003</v>
      </c>
      <c r="AF60" s="18">
        <v>0.66600000000000004</v>
      </c>
      <c r="AG60" s="18">
        <v>0.22200000000000003</v>
      </c>
      <c r="AH60" s="18">
        <v>0.55500000000000005</v>
      </c>
      <c r="AI60" s="18">
        <v>0.33300000000000002</v>
      </c>
      <c r="AJ60" s="18">
        <v>0.66600000000000004</v>
      </c>
      <c r="AK60" s="18">
        <v>0.66600000000000004</v>
      </c>
      <c r="AL60" s="18">
        <v>1.665</v>
      </c>
      <c r="AM60" s="18">
        <v>0.88800000000000012</v>
      </c>
      <c r="AN60" s="18">
        <v>0.88800000000000012</v>
      </c>
      <c r="AO60" s="18">
        <v>4.3290000000000006</v>
      </c>
      <c r="AP60" s="18">
        <v>0.77700000000000002</v>
      </c>
      <c r="AQ60" s="18">
        <v>1.887</v>
      </c>
      <c r="AR60" s="18">
        <v>1.554</v>
      </c>
      <c r="AS60" s="18">
        <v>4.5510000000000002</v>
      </c>
      <c r="AT60" s="18">
        <v>0.77700000000000002</v>
      </c>
      <c r="AU60" s="10">
        <v>0</v>
      </c>
      <c r="AV60" s="9" t="s">
        <v>297</v>
      </c>
      <c r="BA60" s="10">
        <v>0.9</v>
      </c>
      <c r="BB60" s="10">
        <v>0.5</v>
      </c>
      <c r="BC60" s="10">
        <v>0</v>
      </c>
      <c r="BD60" s="10">
        <v>0.8</v>
      </c>
      <c r="BE60" s="10">
        <v>1</v>
      </c>
      <c r="BF60" s="10">
        <v>0</v>
      </c>
      <c r="BG60" s="10">
        <v>0.8</v>
      </c>
      <c r="BH60" s="10">
        <v>0.3</v>
      </c>
      <c r="BI60" s="10">
        <v>0.3</v>
      </c>
      <c r="BJ60" s="10">
        <v>0.9</v>
      </c>
      <c r="BK60" s="10">
        <v>0.7</v>
      </c>
      <c r="BL60" s="10">
        <v>0.7</v>
      </c>
      <c r="BM60" s="10">
        <v>0.7</v>
      </c>
      <c r="BN60" s="10">
        <v>1.1000000000000001</v>
      </c>
      <c r="BO60" s="10">
        <v>0.7</v>
      </c>
      <c r="BP60" s="10">
        <v>1.1000000000000001</v>
      </c>
      <c r="BQ60" s="10">
        <v>1.3</v>
      </c>
      <c r="BR60" s="10">
        <v>1.6</v>
      </c>
      <c r="BS60" s="10">
        <v>0.2</v>
      </c>
      <c r="BT60" s="10">
        <v>0.2</v>
      </c>
      <c r="BU60" s="10">
        <v>0.2</v>
      </c>
      <c r="BV60" s="10">
        <v>0.6</v>
      </c>
      <c r="BW60" s="10">
        <v>0.2</v>
      </c>
      <c r="BX60" s="10">
        <v>0.5</v>
      </c>
      <c r="BY60" s="10">
        <v>0.3</v>
      </c>
      <c r="BZ60" s="10">
        <v>0.6</v>
      </c>
      <c r="CA60" s="10">
        <v>0.6</v>
      </c>
      <c r="CB60" s="10">
        <v>1.5</v>
      </c>
      <c r="CC60" s="10">
        <v>0.8</v>
      </c>
      <c r="CD60" s="10">
        <v>0.8</v>
      </c>
      <c r="CE60" s="10">
        <v>3.9</v>
      </c>
      <c r="CF60" s="10">
        <v>0.7</v>
      </c>
      <c r="CG60" s="10">
        <v>1.7</v>
      </c>
      <c r="CH60" s="10">
        <v>1.4</v>
      </c>
      <c r="CI60" s="10">
        <v>4.0999999999999996</v>
      </c>
      <c r="CJ60" s="10">
        <v>0.7</v>
      </c>
      <c r="CK60" s="10">
        <v>0</v>
      </c>
      <c r="CL60" s="9" t="s">
        <v>297</v>
      </c>
    </row>
    <row r="61" spans="3:90" x14ac:dyDescent="0.2">
      <c r="C61" s="9" t="s">
        <v>302</v>
      </c>
      <c r="D61" s="9" t="s">
        <v>303</v>
      </c>
      <c r="E61" s="9" t="s">
        <v>304</v>
      </c>
      <c r="F61" s="9" t="s">
        <v>305</v>
      </c>
      <c r="G61" s="9">
        <v>1174</v>
      </c>
      <c r="H61" s="9" t="s">
        <v>306</v>
      </c>
      <c r="I61" s="9">
        <v>112.0868</v>
      </c>
      <c r="J61" s="9" t="s">
        <v>57</v>
      </c>
      <c r="K61" s="18">
        <v>1.3320000000000001</v>
      </c>
      <c r="L61" s="18">
        <v>0.22200000000000003</v>
      </c>
      <c r="M61" s="18">
        <v>0</v>
      </c>
      <c r="N61" s="18">
        <v>0.44400000000000006</v>
      </c>
      <c r="O61" s="18">
        <v>6.4380000000000006</v>
      </c>
      <c r="P61" s="18">
        <v>2.3310000000000004</v>
      </c>
      <c r="Q61" s="18">
        <v>0.55500000000000005</v>
      </c>
      <c r="R61" s="18">
        <v>0.55500000000000005</v>
      </c>
      <c r="S61" s="18">
        <v>0</v>
      </c>
      <c r="T61" s="18">
        <v>15.540000000000001</v>
      </c>
      <c r="U61" s="18">
        <v>5.5500000000000007</v>
      </c>
      <c r="V61" s="18">
        <v>9.1020000000000003</v>
      </c>
      <c r="W61" s="18">
        <v>4.8840000000000012</v>
      </c>
      <c r="X61" s="18">
        <v>9.1020000000000003</v>
      </c>
      <c r="Y61" s="18">
        <v>5.5500000000000007</v>
      </c>
      <c r="Z61" s="18">
        <v>1.4430000000000003</v>
      </c>
      <c r="AA61" s="18">
        <v>0.88800000000000012</v>
      </c>
      <c r="AB61" s="18">
        <v>13.653000000000002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0.33300000000000002</v>
      </c>
      <c r="AJ61" s="18">
        <v>0</v>
      </c>
      <c r="AK61" s="18">
        <v>0</v>
      </c>
      <c r="AL61" s="18">
        <v>4.8840000000000012</v>
      </c>
      <c r="AM61" s="18">
        <v>0.66600000000000004</v>
      </c>
      <c r="AN61" s="18">
        <v>0</v>
      </c>
      <c r="AO61" s="18">
        <v>18.093000000000004</v>
      </c>
      <c r="AP61" s="18">
        <v>0</v>
      </c>
      <c r="AQ61" s="18">
        <v>4.7730000000000006</v>
      </c>
      <c r="AR61" s="18">
        <v>0.66600000000000004</v>
      </c>
      <c r="AS61" s="18">
        <v>2.6640000000000001</v>
      </c>
      <c r="AT61" s="18">
        <v>2.9970000000000003</v>
      </c>
      <c r="AU61" s="10">
        <v>0</v>
      </c>
      <c r="AV61" s="9" t="s">
        <v>302</v>
      </c>
      <c r="BA61" s="10">
        <v>1.2</v>
      </c>
      <c r="BB61" s="10">
        <v>0.2</v>
      </c>
      <c r="BC61" s="10">
        <v>0</v>
      </c>
      <c r="BD61" s="10">
        <v>0.4</v>
      </c>
      <c r="BE61" s="10">
        <v>5.8</v>
      </c>
      <c r="BF61" s="10">
        <v>2.1</v>
      </c>
      <c r="BG61" s="10">
        <v>0.5</v>
      </c>
      <c r="BH61" s="10">
        <v>0.5</v>
      </c>
      <c r="BI61" s="10">
        <v>0</v>
      </c>
      <c r="BJ61" s="10">
        <v>14</v>
      </c>
      <c r="BK61" s="10">
        <v>5</v>
      </c>
      <c r="BL61" s="10">
        <v>8.1999999999999993</v>
      </c>
      <c r="BM61" s="10">
        <v>4.4000000000000004</v>
      </c>
      <c r="BN61" s="10">
        <v>8.1999999999999993</v>
      </c>
      <c r="BO61" s="10">
        <v>5</v>
      </c>
      <c r="BP61" s="10">
        <v>1.3</v>
      </c>
      <c r="BQ61" s="10">
        <v>0.8</v>
      </c>
      <c r="BR61" s="10">
        <v>12.3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0.3</v>
      </c>
      <c r="BZ61" s="10">
        <v>0</v>
      </c>
      <c r="CA61" s="10">
        <v>0</v>
      </c>
      <c r="CB61" s="10">
        <v>4.4000000000000004</v>
      </c>
      <c r="CC61" s="10">
        <v>0.6</v>
      </c>
      <c r="CD61" s="10">
        <v>0</v>
      </c>
      <c r="CE61" s="10">
        <v>16.3</v>
      </c>
      <c r="CF61" s="10">
        <v>0</v>
      </c>
      <c r="CG61" s="10">
        <v>4.3</v>
      </c>
      <c r="CH61" s="10">
        <v>0.6</v>
      </c>
      <c r="CI61" s="10">
        <v>2.4</v>
      </c>
      <c r="CJ61" s="10">
        <v>2.7</v>
      </c>
      <c r="CK61" s="10">
        <v>0</v>
      </c>
      <c r="CL61" s="9" t="s">
        <v>302</v>
      </c>
    </row>
    <row r="62" spans="3:90" x14ac:dyDescent="0.2">
      <c r="C62" s="9" t="s">
        <v>307</v>
      </c>
      <c r="D62" s="9" t="s">
        <v>308</v>
      </c>
      <c r="E62" s="9" t="s">
        <v>309</v>
      </c>
      <c r="F62" s="9" t="s">
        <v>310</v>
      </c>
      <c r="G62" s="9">
        <v>6029</v>
      </c>
      <c r="H62" s="9" t="s">
        <v>311</v>
      </c>
      <c r="I62" s="9">
        <v>244.20140000000001</v>
      </c>
      <c r="J62" s="9" t="s">
        <v>57</v>
      </c>
      <c r="K62" s="18">
        <v>2.3310000000000004</v>
      </c>
      <c r="L62" s="18">
        <v>1.3320000000000001</v>
      </c>
      <c r="M62" s="18">
        <v>0.77700000000000002</v>
      </c>
      <c r="N62" s="18">
        <v>2.2200000000000002</v>
      </c>
      <c r="O62" s="18">
        <v>1.665</v>
      </c>
      <c r="P62" s="18">
        <v>5.1059999999999999</v>
      </c>
      <c r="Q62" s="18">
        <v>0.77700000000000002</v>
      </c>
      <c r="R62" s="18">
        <v>0.55500000000000005</v>
      </c>
      <c r="S62" s="18">
        <v>0.66600000000000004</v>
      </c>
      <c r="T62" s="18">
        <v>1.3320000000000001</v>
      </c>
      <c r="U62" s="18">
        <v>1.887</v>
      </c>
      <c r="V62" s="18">
        <v>4.4400000000000004</v>
      </c>
      <c r="W62" s="18">
        <v>4.5510000000000002</v>
      </c>
      <c r="X62" s="18">
        <v>2.109</v>
      </c>
      <c r="Y62" s="18">
        <v>5.4390000000000009</v>
      </c>
      <c r="Z62" s="18">
        <v>4.5510000000000002</v>
      </c>
      <c r="AA62" s="18">
        <v>2.9970000000000003</v>
      </c>
      <c r="AB62" s="18">
        <v>6.1050000000000004</v>
      </c>
      <c r="AC62" s="18">
        <v>0.66600000000000004</v>
      </c>
      <c r="AD62" s="18">
        <v>0.77700000000000002</v>
      </c>
      <c r="AE62" s="18">
        <v>1.7760000000000002</v>
      </c>
      <c r="AF62" s="18">
        <v>1.1100000000000001</v>
      </c>
      <c r="AG62" s="18">
        <v>0.77700000000000002</v>
      </c>
      <c r="AH62" s="18">
        <v>1.2210000000000003</v>
      </c>
      <c r="AI62" s="18">
        <v>1.1100000000000001</v>
      </c>
      <c r="AJ62" s="18">
        <v>1.887</v>
      </c>
      <c r="AK62" s="18">
        <v>1.2210000000000003</v>
      </c>
      <c r="AL62" s="18">
        <v>4.7730000000000006</v>
      </c>
      <c r="AM62" s="18">
        <v>1.7760000000000002</v>
      </c>
      <c r="AN62" s="18">
        <v>1.7760000000000002</v>
      </c>
      <c r="AO62" s="18">
        <v>0</v>
      </c>
      <c r="AP62" s="18">
        <v>1.554</v>
      </c>
      <c r="AQ62" s="18">
        <v>3.6630000000000003</v>
      </c>
      <c r="AR62" s="18">
        <v>3.9960000000000004</v>
      </c>
      <c r="AS62" s="18">
        <v>3.9960000000000004</v>
      </c>
      <c r="AT62" s="18">
        <v>5.7720000000000011</v>
      </c>
      <c r="AU62" s="10">
        <v>0</v>
      </c>
      <c r="AV62" s="9" t="s">
        <v>307</v>
      </c>
      <c r="BA62" s="10">
        <v>2.1</v>
      </c>
      <c r="BB62" s="10">
        <v>1.2</v>
      </c>
      <c r="BC62" s="10">
        <v>0.7</v>
      </c>
      <c r="BD62" s="10">
        <v>2</v>
      </c>
      <c r="BE62" s="10">
        <v>1.5</v>
      </c>
      <c r="BF62" s="10">
        <v>4.5999999999999996</v>
      </c>
      <c r="BG62" s="10">
        <v>0.7</v>
      </c>
      <c r="BH62" s="10">
        <v>0.5</v>
      </c>
      <c r="BI62" s="10">
        <v>0.6</v>
      </c>
      <c r="BJ62" s="10">
        <v>1.2</v>
      </c>
      <c r="BK62" s="10">
        <v>1.7</v>
      </c>
      <c r="BL62" s="10">
        <v>4</v>
      </c>
      <c r="BM62" s="10">
        <v>4.0999999999999996</v>
      </c>
      <c r="BN62" s="10">
        <v>1.9</v>
      </c>
      <c r="BO62" s="10">
        <v>4.9000000000000004</v>
      </c>
      <c r="BP62" s="10">
        <v>4.0999999999999996</v>
      </c>
      <c r="BQ62" s="10">
        <v>2.7</v>
      </c>
      <c r="BR62" s="10">
        <v>5.5</v>
      </c>
      <c r="BS62" s="10">
        <v>0.6</v>
      </c>
      <c r="BT62" s="10">
        <v>0.7</v>
      </c>
      <c r="BU62" s="10">
        <v>1.6</v>
      </c>
      <c r="BV62" s="10">
        <v>1</v>
      </c>
      <c r="BW62" s="10">
        <v>0.7</v>
      </c>
      <c r="BX62" s="10">
        <v>1.1000000000000001</v>
      </c>
      <c r="BY62" s="10">
        <v>1</v>
      </c>
      <c r="BZ62" s="10">
        <v>1.7</v>
      </c>
      <c r="CA62" s="10">
        <v>1.1000000000000001</v>
      </c>
      <c r="CB62" s="10">
        <v>4.3</v>
      </c>
      <c r="CC62" s="10">
        <v>1.6</v>
      </c>
      <c r="CD62" s="10">
        <v>1.6</v>
      </c>
      <c r="CE62" s="10">
        <v>0</v>
      </c>
      <c r="CF62" s="10">
        <v>1.4</v>
      </c>
      <c r="CG62" s="10">
        <v>3.3</v>
      </c>
      <c r="CH62" s="10">
        <v>3.6</v>
      </c>
      <c r="CI62" s="10">
        <v>3.6</v>
      </c>
      <c r="CJ62" s="10">
        <v>5.2</v>
      </c>
      <c r="CK62" s="10">
        <v>0</v>
      </c>
      <c r="CL62" s="9" t="s">
        <v>307</v>
      </c>
    </row>
    <row r="63" spans="3:90" x14ac:dyDescent="0.2">
      <c r="C63" s="9" t="s">
        <v>312</v>
      </c>
      <c r="D63" s="9" t="s">
        <v>313</v>
      </c>
      <c r="E63" s="9" t="s">
        <v>314</v>
      </c>
      <c r="F63" s="9" t="s">
        <v>315</v>
      </c>
      <c r="G63" s="9">
        <v>7991</v>
      </c>
      <c r="H63" s="9" t="s">
        <v>199</v>
      </c>
      <c r="I63" s="9">
        <v>102.1317</v>
      </c>
      <c r="J63" s="9" t="s">
        <v>57</v>
      </c>
      <c r="K63" s="18">
        <v>7.9920000000000009</v>
      </c>
      <c r="L63" s="18">
        <v>6.1050000000000004</v>
      </c>
      <c r="M63" s="18">
        <v>2.8860000000000006</v>
      </c>
      <c r="N63" s="18">
        <v>6.8820000000000006</v>
      </c>
      <c r="O63" s="18">
        <v>4.1070000000000002</v>
      </c>
      <c r="P63" s="18">
        <v>3.774</v>
      </c>
      <c r="Q63" s="18">
        <v>3.5520000000000005</v>
      </c>
      <c r="R63" s="18">
        <v>2.2200000000000002</v>
      </c>
      <c r="S63" s="18">
        <v>1.9980000000000002</v>
      </c>
      <c r="T63" s="18">
        <v>24.753000000000004</v>
      </c>
      <c r="U63" s="18">
        <v>18.315000000000001</v>
      </c>
      <c r="V63" s="18">
        <v>14.430000000000001</v>
      </c>
      <c r="W63" s="18">
        <v>30.081000000000003</v>
      </c>
      <c r="X63" s="18">
        <v>21.867000000000001</v>
      </c>
      <c r="Y63" s="18">
        <v>6.9930000000000003</v>
      </c>
      <c r="Z63" s="18">
        <v>10.766999999999999</v>
      </c>
      <c r="AA63" s="18">
        <v>2.6640000000000001</v>
      </c>
      <c r="AB63" s="18">
        <v>8.3250000000000011</v>
      </c>
      <c r="AC63" s="18">
        <v>2.6640000000000001</v>
      </c>
      <c r="AD63" s="18">
        <v>1.1100000000000001</v>
      </c>
      <c r="AE63" s="18">
        <v>1.665</v>
      </c>
      <c r="AF63" s="18">
        <v>2.5529999999999999</v>
      </c>
      <c r="AG63" s="18">
        <v>0.66600000000000004</v>
      </c>
      <c r="AH63" s="18">
        <v>0.66600000000000004</v>
      </c>
      <c r="AI63" s="18">
        <v>1.1100000000000001</v>
      </c>
      <c r="AJ63" s="18">
        <v>1.1100000000000001</v>
      </c>
      <c r="AK63" s="18">
        <v>0</v>
      </c>
      <c r="AL63" s="18">
        <v>8.9909999999999997</v>
      </c>
      <c r="AM63" s="18">
        <v>1.9980000000000002</v>
      </c>
      <c r="AN63" s="18">
        <v>1.9980000000000002</v>
      </c>
      <c r="AO63" s="18">
        <v>19.869</v>
      </c>
      <c r="AP63" s="18">
        <v>0</v>
      </c>
      <c r="AQ63" s="18">
        <v>0</v>
      </c>
      <c r="AR63" s="18">
        <v>6.9930000000000003</v>
      </c>
      <c r="AS63" s="18">
        <v>5.6610000000000005</v>
      </c>
      <c r="AT63" s="18">
        <v>5.6610000000000005</v>
      </c>
      <c r="AU63" s="10">
        <v>0</v>
      </c>
      <c r="AV63" s="9" t="s">
        <v>312</v>
      </c>
      <c r="BA63" s="10">
        <v>7.2</v>
      </c>
      <c r="BB63" s="10">
        <v>5.5</v>
      </c>
      <c r="BC63" s="10">
        <v>2.6</v>
      </c>
      <c r="BD63" s="10">
        <v>6.2</v>
      </c>
      <c r="BE63" s="10">
        <v>3.7</v>
      </c>
      <c r="BF63" s="10">
        <v>3.4</v>
      </c>
      <c r="BG63" s="10">
        <v>3.2</v>
      </c>
      <c r="BH63" s="10">
        <v>2</v>
      </c>
      <c r="BI63" s="10">
        <v>1.8</v>
      </c>
      <c r="BJ63" s="10">
        <v>22.3</v>
      </c>
      <c r="BK63" s="10">
        <v>16.5</v>
      </c>
      <c r="BL63" s="10">
        <v>13</v>
      </c>
      <c r="BM63" s="10">
        <v>27.1</v>
      </c>
      <c r="BN63" s="10">
        <v>19.7</v>
      </c>
      <c r="BO63" s="10">
        <v>6.3</v>
      </c>
      <c r="BP63" s="10">
        <v>9.6999999999999993</v>
      </c>
      <c r="BQ63" s="10">
        <v>2.4</v>
      </c>
      <c r="BR63" s="10">
        <v>7.5</v>
      </c>
      <c r="BS63" s="10">
        <v>2.4</v>
      </c>
      <c r="BT63" s="10">
        <v>1</v>
      </c>
      <c r="BU63" s="10">
        <v>1.5</v>
      </c>
      <c r="BV63" s="10">
        <v>2.2999999999999998</v>
      </c>
      <c r="BW63" s="10">
        <v>0.6</v>
      </c>
      <c r="BX63" s="10">
        <v>0.6</v>
      </c>
      <c r="BY63" s="10">
        <v>1</v>
      </c>
      <c r="BZ63" s="10">
        <v>1</v>
      </c>
      <c r="CA63" s="10">
        <v>0</v>
      </c>
      <c r="CB63" s="10">
        <v>8.1</v>
      </c>
      <c r="CC63" s="10">
        <v>1.8</v>
      </c>
      <c r="CD63" s="10">
        <v>1.8</v>
      </c>
      <c r="CE63" s="10">
        <v>17.899999999999999</v>
      </c>
      <c r="CF63" s="10">
        <v>0</v>
      </c>
      <c r="CG63" s="10">
        <v>0</v>
      </c>
      <c r="CH63" s="10">
        <v>6.3</v>
      </c>
      <c r="CI63" s="10">
        <v>5.0999999999999996</v>
      </c>
      <c r="CJ63" s="10">
        <v>5.0999999999999996</v>
      </c>
      <c r="CK63" s="10">
        <v>0</v>
      </c>
      <c r="CL63" s="9" t="s">
        <v>312</v>
      </c>
    </row>
    <row r="64" spans="3:90" x14ac:dyDescent="0.2">
      <c r="C64" s="9" t="s">
        <v>316</v>
      </c>
      <c r="D64" s="9" t="s">
        <v>317</v>
      </c>
      <c r="E64" s="9" t="s">
        <v>318</v>
      </c>
      <c r="F64" s="9" t="s">
        <v>319</v>
      </c>
      <c r="G64" s="9">
        <v>6287</v>
      </c>
      <c r="H64" s="9" t="s">
        <v>110</v>
      </c>
      <c r="I64" s="9">
        <v>117.1463</v>
      </c>
      <c r="J64" s="9" t="s">
        <v>57</v>
      </c>
      <c r="K64" s="18">
        <v>10.878000000000002</v>
      </c>
      <c r="L64" s="18">
        <v>3.4410000000000003</v>
      </c>
      <c r="M64" s="18">
        <v>2.3310000000000004</v>
      </c>
      <c r="N64" s="18">
        <v>4.9950000000000001</v>
      </c>
      <c r="O64" s="18">
        <v>21.423000000000002</v>
      </c>
      <c r="P64" s="18">
        <v>16.761000000000003</v>
      </c>
      <c r="Q64" s="18">
        <v>3.4410000000000003</v>
      </c>
      <c r="R64" s="18">
        <v>1.1100000000000001</v>
      </c>
      <c r="S64" s="18">
        <v>0.99900000000000011</v>
      </c>
      <c r="T64" s="18">
        <v>37.74</v>
      </c>
      <c r="U64" s="18">
        <v>14.985000000000001</v>
      </c>
      <c r="V64" s="18">
        <v>29.748000000000005</v>
      </c>
      <c r="W64" s="18">
        <v>23.754000000000001</v>
      </c>
      <c r="X64" s="18">
        <v>32.856000000000002</v>
      </c>
      <c r="Y64" s="18">
        <v>17.316000000000003</v>
      </c>
      <c r="Z64" s="18">
        <v>10.545000000000002</v>
      </c>
      <c r="AA64" s="18">
        <v>9.8790000000000013</v>
      </c>
      <c r="AB64" s="18">
        <v>51.504000000000005</v>
      </c>
      <c r="AC64" s="18">
        <v>0.88800000000000012</v>
      </c>
      <c r="AD64" s="18">
        <v>1.887</v>
      </c>
      <c r="AE64" s="18">
        <v>3.5520000000000005</v>
      </c>
      <c r="AF64" s="18">
        <v>1.9980000000000002</v>
      </c>
      <c r="AG64" s="18">
        <v>1.7760000000000002</v>
      </c>
      <c r="AH64" s="18">
        <v>2.3310000000000004</v>
      </c>
      <c r="AI64" s="18">
        <v>1.4430000000000003</v>
      </c>
      <c r="AJ64" s="18">
        <v>4.5510000000000002</v>
      </c>
      <c r="AK64" s="18">
        <v>4.218</v>
      </c>
      <c r="AL64" s="18">
        <v>20.202000000000002</v>
      </c>
      <c r="AM64" s="18">
        <v>6.1050000000000004</v>
      </c>
      <c r="AN64" s="18">
        <v>4.7730000000000006</v>
      </c>
      <c r="AO64" s="18">
        <v>48.173999999999999</v>
      </c>
      <c r="AP64" s="18">
        <v>8.3250000000000011</v>
      </c>
      <c r="AQ64" s="18">
        <v>18.093000000000004</v>
      </c>
      <c r="AR64" s="18">
        <v>12.21</v>
      </c>
      <c r="AS64" s="18">
        <v>22.533000000000001</v>
      </c>
      <c r="AT64" s="18">
        <v>26.307000000000002</v>
      </c>
      <c r="AU64" s="10">
        <v>0</v>
      </c>
      <c r="AV64" s="9" t="s">
        <v>316</v>
      </c>
      <c r="BA64" s="10">
        <v>9.8000000000000007</v>
      </c>
      <c r="BB64" s="10">
        <v>3.1</v>
      </c>
      <c r="BC64" s="10">
        <v>2.1</v>
      </c>
      <c r="BD64" s="10">
        <v>4.5</v>
      </c>
      <c r="BE64" s="10">
        <v>19.3</v>
      </c>
      <c r="BF64" s="10">
        <v>15.1</v>
      </c>
      <c r="BG64" s="10">
        <v>3.1</v>
      </c>
      <c r="BH64" s="10">
        <v>1</v>
      </c>
      <c r="BI64" s="10">
        <v>0.9</v>
      </c>
      <c r="BJ64" s="10">
        <v>34</v>
      </c>
      <c r="BK64" s="10">
        <v>13.5</v>
      </c>
      <c r="BL64" s="10">
        <v>26.8</v>
      </c>
      <c r="BM64" s="10">
        <v>21.4</v>
      </c>
      <c r="BN64" s="10">
        <v>29.6</v>
      </c>
      <c r="BO64" s="10">
        <v>15.6</v>
      </c>
      <c r="BP64" s="10">
        <v>9.5</v>
      </c>
      <c r="BQ64" s="10">
        <v>8.9</v>
      </c>
      <c r="BR64" s="10">
        <v>46.4</v>
      </c>
      <c r="BS64" s="10">
        <v>0.8</v>
      </c>
      <c r="BT64" s="10">
        <v>1.7</v>
      </c>
      <c r="BU64" s="10">
        <v>3.2</v>
      </c>
      <c r="BV64" s="10">
        <v>1.8</v>
      </c>
      <c r="BW64" s="10">
        <v>1.6</v>
      </c>
      <c r="BX64" s="10">
        <v>2.1</v>
      </c>
      <c r="BY64" s="10">
        <v>1.3</v>
      </c>
      <c r="BZ64" s="10">
        <v>4.0999999999999996</v>
      </c>
      <c r="CA64" s="10">
        <v>3.8</v>
      </c>
      <c r="CB64" s="10">
        <v>18.2</v>
      </c>
      <c r="CC64" s="10">
        <v>5.5</v>
      </c>
      <c r="CD64" s="10">
        <v>4.3</v>
      </c>
      <c r="CE64" s="10">
        <v>43.4</v>
      </c>
      <c r="CF64" s="10">
        <v>7.5</v>
      </c>
      <c r="CG64" s="10">
        <v>16.3</v>
      </c>
      <c r="CH64" s="10">
        <v>11</v>
      </c>
      <c r="CI64" s="10">
        <v>20.3</v>
      </c>
      <c r="CJ64" s="10">
        <v>23.7</v>
      </c>
      <c r="CK64" s="10">
        <v>0</v>
      </c>
      <c r="CL64" s="9" t="s">
        <v>316</v>
      </c>
    </row>
    <row r="65" spans="1:90" x14ac:dyDescent="0.2">
      <c r="C65" s="9" t="s">
        <v>320</v>
      </c>
      <c r="D65" s="9" t="s">
        <v>321</v>
      </c>
      <c r="E65" s="9" t="s">
        <v>322</v>
      </c>
      <c r="F65" s="9" t="s">
        <v>323</v>
      </c>
      <c r="G65" s="9">
        <v>892</v>
      </c>
      <c r="H65" s="9" t="s">
        <v>147</v>
      </c>
      <c r="I65" s="9">
        <v>180.1559</v>
      </c>
      <c r="J65" s="9" t="s">
        <v>57</v>
      </c>
      <c r="K65" s="18">
        <v>5.1059999999999999</v>
      </c>
      <c r="L65" s="18">
        <v>5.1059999999999999</v>
      </c>
      <c r="M65" s="18">
        <v>5.1059999999999999</v>
      </c>
      <c r="N65" s="18">
        <v>3.9960000000000004</v>
      </c>
      <c r="O65" s="18">
        <v>2.7750000000000004</v>
      </c>
      <c r="P65" s="18">
        <v>8.8800000000000008</v>
      </c>
      <c r="Q65" s="18">
        <v>3.9960000000000004</v>
      </c>
      <c r="R65" s="18">
        <v>1.2210000000000003</v>
      </c>
      <c r="S65" s="18">
        <v>1.2210000000000003</v>
      </c>
      <c r="T65" s="18">
        <v>11.766</v>
      </c>
      <c r="U65" s="18">
        <v>2.5529999999999999</v>
      </c>
      <c r="V65" s="18">
        <v>2.5529999999999999</v>
      </c>
      <c r="W65" s="18">
        <v>9.4350000000000005</v>
      </c>
      <c r="X65" s="18">
        <v>9.4350000000000005</v>
      </c>
      <c r="Y65" s="18">
        <v>5.7720000000000011</v>
      </c>
      <c r="Z65" s="18">
        <v>5.7720000000000011</v>
      </c>
      <c r="AA65" s="18">
        <v>1.2210000000000003</v>
      </c>
      <c r="AB65" s="18">
        <v>4.5510000000000002</v>
      </c>
      <c r="AC65" s="18">
        <v>3.4410000000000003</v>
      </c>
      <c r="AD65" s="18">
        <v>3.4410000000000003</v>
      </c>
      <c r="AE65" s="18">
        <v>2.4420000000000006</v>
      </c>
      <c r="AF65" s="18">
        <v>3.8850000000000002</v>
      </c>
      <c r="AG65" s="18">
        <v>4.1070000000000002</v>
      </c>
      <c r="AH65" s="18">
        <v>5.7720000000000011</v>
      </c>
      <c r="AI65" s="18">
        <v>1.887</v>
      </c>
      <c r="AJ65" s="18">
        <v>1.887</v>
      </c>
      <c r="AK65" s="18">
        <v>2.4420000000000006</v>
      </c>
      <c r="AL65" s="18">
        <v>5.3280000000000003</v>
      </c>
      <c r="AM65" s="18">
        <v>5.3280000000000003</v>
      </c>
      <c r="AN65" s="18">
        <v>0.44400000000000006</v>
      </c>
      <c r="AO65" s="18">
        <v>13.098000000000003</v>
      </c>
      <c r="AP65" s="18">
        <v>1.9980000000000002</v>
      </c>
      <c r="AQ65" s="18">
        <v>1.9980000000000002</v>
      </c>
      <c r="AR65" s="18">
        <v>5.3280000000000003</v>
      </c>
      <c r="AS65" s="18">
        <v>7.6590000000000007</v>
      </c>
      <c r="AT65" s="18">
        <v>8.7690000000000019</v>
      </c>
      <c r="AU65" s="10">
        <v>0</v>
      </c>
      <c r="AV65" s="9" t="s">
        <v>320</v>
      </c>
      <c r="BA65" s="10">
        <v>4.5999999999999996</v>
      </c>
      <c r="BB65" s="10">
        <v>4.5999999999999996</v>
      </c>
      <c r="BC65" s="10">
        <v>4.5999999999999996</v>
      </c>
      <c r="BD65" s="10">
        <v>3.6</v>
      </c>
      <c r="BE65" s="10">
        <v>2.5</v>
      </c>
      <c r="BF65" s="10">
        <v>8</v>
      </c>
      <c r="BG65" s="10">
        <v>3.6</v>
      </c>
      <c r="BH65" s="10">
        <v>1.1000000000000001</v>
      </c>
      <c r="BI65" s="10">
        <v>1.1000000000000001</v>
      </c>
      <c r="BJ65" s="10">
        <v>10.6</v>
      </c>
      <c r="BK65" s="10">
        <v>2.2999999999999998</v>
      </c>
      <c r="BL65" s="10">
        <v>2.2999999999999998</v>
      </c>
      <c r="BM65" s="10">
        <v>8.5</v>
      </c>
      <c r="BN65" s="10">
        <v>8.5</v>
      </c>
      <c r="BO65" s="10">
        <v>5.2</v>
      </c>
      <c r="BP65" s="10">
        <v>5.2</v>
      </c>
      <c r="BQ65" s="10">
        <v>1.1000000000000001</v>
      </c>
      <c r="BR65" s="10">
        <v>4.0999999999999996</v>
      </c>
      <c r="BS65" s="10">
        <v>3.1</v>
      </c>
      <c r="BT65" s="10">
        <v>3.1</v>
      </c>
      <c r="BU65" s="10">
        <v>2.2000000000000002</v>
      </c>
      <c r="BV65" s="10">
        <v>3.5</v>
      </c>
      <c r="BW65" s="10">
        <v>3.7</v>
      </c>
      <c r="BX65" s="10">
        <v>5.2</v>
      </c>
      <c r="BY65" s="10">
        <v>1.7</v>
      </c>
      <c r="BZ65" s="10">
        <v>1.7</v>
      </c>
      <c r="CA65" s="10">
        <v>2.2000000000000002</v>
      </c>
      <c r="CB65" s="10">
        <v>4.8</v>
      </c>
      <c r="CC65" s="10">
        <v>4.8</v>
      </c>
      <c r="CD65" s="10">
        <v>0.4</v>
      </c>
      <c r="CE65" s="10">
        <v>11.8</v>
      </c>
      <c r="CF65" s="10">
        <v>1.8</v>
      </c>
      <c r="CG65" s="10">
        <v>1.8</v>
      </c>
      <c r="CH65" s="10">
        <v>4.8</v>
      </c>
      <c r="CI65" s="10">
        <v>6.9</v>
      </c>
      <c r="CJ65" s="10">
        <v>7.9</v>
      </c>
      <c r="CK65" s="10">
        <v>0</v>
      </c>
      <c r="CL65" s="9" t="s">
        <v>320</v>
      </c>
    </row>
    <row r="66" spans="1:90" x14ac:dyDescent="0.2">
      <c r="C66" s="9" t="s">
        <v>324</v>
      </c>
      <c r="D66" s="9" t="s">
        <v>325</v>
      </c>
      <c r="E66" s="9" t="s">
        <v>326</v>
      </c>
      <c r="F66" s="9" t="s">
        <v>327</v>
      </c>
      <c r="G66" s="9">
        <v>439285</v>
      </c>
      <c r="H66" s="9" t="s">
        <v>328</v>
      </c>
      <c r="I66" s="9">
        <v>258.22919999999999</v>
      </c>
      <c r="J66" s="9" t="s">
        <v>57</v>
      </c>
      <c r="K66" s="18">
        <v>8.7690000000000019</v>
      </c>
      <c r="L66" s="18">
        <v>7.104000000000001</v>
      </c>
      <c r="M66" s="18">
        <v>7.4370000000000012</v>
      </c>
      <c r="N66" s="18">
        <v>7.7700000000000005</v>
      </c>
      <c r="O66" s="18">
        <v>12.099000000000002</v>
      </c>
      <c r="P66" s="18">
        <v>9.7680000000000025</v>
      </c>
      <c r="Q66" s="18">
        <v>6.7709999999999999</v>
      </c>
      <c r="R66" s="18">
        <v>6.3270000000000008</v>
      </c>
      <c r="S66" s="18">
        <v>5.9940000000000007</v>
      </c>
      <c r="T66" s="18">
        <v>6.2160000000000002</v>
      </c>
      <c r="U66" s="18">
        <v>6.4380000000000006</v>
      </c>
      <c r="V66" s="18">
        <v>13.209000000000001</v>
      </c>
      <c r="W66" s="18">
        <v>7.8810000000000002</v>
      </c>
      <c r="X66" s="18">
        <v>8.8800000000000008</v>
      </c>
      <c r="Y66" s="18">
        <v>8.4359999999999999</v>
      </c>
      <c r="Z66" s="18">
        <v>10.989000000000001</v>
      </c>
      <c r="AA66" s="18">
        <v>6.3270000000000008</v>
      </c>
      <c r="AB66" s="18">
        <v>13.32</v>
      </c>
      <c r="AC66" s="18">
        <v>4.6620000000000008</v>
      </c>
      <c r="AD66" s="18">
        <v>4.1070000000000002</v>
      </c>
      <c r="AE66" s="18">
        <v>3.4410000000000003</v>
      </c>
      <c r="AF66" s="18">
        <v>7.2150000000000007</v>
      </c>
      <c r="AG66" s="18">
        <v>7.104000000000001</v>
      </c>
      <c r="AH66" s="18">
        <v>7.3260000000000005</v>
      </c>
      <c r="AI66" s="18">
        <v>5.2170000000000005</v>
      </c>
      <c r="AJ66" s="18">
        <v>6.8820000000000006</v>
      </c>
      <c r="AK66" s="18">
        <v>3.33</v>
      </c>
      <c r="AL66" s="18">
        <v>5.2170000000000005</v>
      </c>
      <c r="AM66" s="18">
        <v>3.774</v>
      </c>
      <c r="AN66" s="18">
        <v>4.3290000000000006</v>
      </c>
      <c r="AO66" s="18">
        <v>7.8810000000000002</v>
      </c>
      <c r="AP66" s="18">
        <v>6.5490000000000013</v>
      </c>
      <c r="AQ66" s="18">
        <v>5.9940000000000007</v>
      </c>
      <c r="AR66" s="18">
        <v>12.987</v>
      </c>
      <c r="AS66" s="18">
        <v>6.9930000000000003</v>
      </c>
      <c r="AT66" s="18">
        <v>13.431000000000001</v>
      </c>
      <c r="AU66" s="10">
        <v>0</v>
      </c>
      <c r="AV66" s="9" t="s">
        <v>324</v>
      </c>
      <c r="BA66" s="10">
        <v>7.9</v>
      </c>
      <c r="BB66" s="10">
        <v>6.4</v>
      </c>
      <c r="BC66" s="10">
        <v>6.7</v>
      </c>
      <c r="BD66" s="10">
        <v>7</v>
      </c>
      <c r="BE66" s="10">
        <v>10.9</v>
      </c>
      <c r="BF66" s="10">
        <v>8.8000000000000007</v>
      </c>
      <c r="BG66" s="10">
        <v>6.1</v>
      </c>
      <c r="BH66" s="10">
        <v>5.7</v>
      </c>
      <c r="BI66" s="10">
        <v>5.4</v>
      </c>
      <c r="BJ66" s="10">
        <v>5.6</v>
      </c>
      <c r="BK66" s="10">
        <v>5.8</v>
      </c>
      <c r="BL66" s="10">
        <v>11.9</v>
      </c>
      <c r="BM66" s="10">
        <v>7.1</v>
      </c>
      <c r="BN66" s="10">
        <v>8</v>
      </c>
      <c r="BO66" s="10">
        <v>7.6</v>
      </c>
      <c r="BP66" s="10">
        <v>9.9</v>
      </c>
      <c r="BQ66" s="10">
        <v>5.7</v>
      </c>
      <c r="BR66" s="10">
        <v>12</v>
      </c>
      <c r="BS66" s="10">
        <v>4.2</v>
      </c>
      <c r="BT66" s="10">
        <v>3.7</v>
      </c>
      <c r="BU66" s="10">
        <v>3.1</v>
      </c>
      <c r="BV66" s="10">
        <v>6.5</v>
      </c>
      <c r="BW66" s="10">
        <v>6.4</v>
      </c>
      <c r="BX66" s="10">
        <v>6.6</v>
      </c>
      <c r="BY66" s="10">
        <v>4.7</v>
      </c>
      <c r="BZ66" s="10">
        <v>6.2</v>
      </c>
      <c r="CA66" s="10">
        <v>3</v>
      </c>
      <c r="CB66" s="10">
        <v>4.7</v>
      </c>
      <c r="CC66" s="10">
        <v>3.4</v>
      </c>
      <c r="CD66" s="10">
        <v>3.9</v>
      </c>
      <c r="CE66" s="10">
        <v>7.1</v>
      </c>
      <c r="CF66" s="10">
        <v>5.9</v>
      </c>
      <c r="CG66" s="10">
        <v>5.4</v>
      </c>
      <c r="CH66" s="10">
        <v>11.7</v>
      </c>
      <c r="CI66" s="10">
        <v>6.3</v>
      </c>
      <c r="CJ66" s="10">
        <v>12.1</v>
      </c>
      <c r="CK66" s="10">
        <v>0</v>
      </c>
      <c r="CL66" s="9" t="s">
        <v>324</v>
      </c>
    </row>
    <row r="67" spans="1:90" x14ac:dyDescent="0.2">
      <c r="C67" s="9" t="s">
        <v>329</v>
      </c>
      <c r="D67" s="9" t="s">
        <v>330</v>
      </c>
      <c r="E67" s="9" t="s">
        <v>331</v>
      </c>
      <c r="F67" s="9" t="s">
        <v>332</v>
      </c>
      <c r="G67" s="9">
        <v>309</v>
      </c>
      <c r="H67" s="9" t="s">
        <v>333</v>
      </c>
      <c r="I67" s="9">
        <v>174.10820000000001</v>
      </c>
      <c r="J67" s="9" t="s">
        <v>57</v>
      </c>
      <c r="K67" s="18">
        <v>1.665</v>
      </c>
      <c r="L67" s="18">
        <v>1.2210000000000003</v>
      </c>
      <c r="M67" s="18">
        <v>1.665</v>
      </c>
      <c r="N67" s="18">
        <v>0.99900000000000011</v>
      </c>
      <c r="O67" s="18">
        <v>1.4430000000000003</v>
      </c>
      <c r="P67" s="18">
        <v>1.1100000000000001</v>
      </c>
      <c r="Q67" s="18">
        <v>0.99900000000000011</v>
      </c>
      <c r="R67" s="18">
        <v>1.1100000000000001</v>
      </c>
      <c r="S67" s="18">
        <v>1.1100000000000001</v>
      </c>
      <c r="T67" s="18">
        <v>0.88800000000000012</v>
      </c>
      <c r="U67" s="18">
        <v>1.4430000000000003</v>
      </c>
      <c r="V67" s="18">
        <v>1.554</v>
      </c>
      <c r="W67" s="18">
        <v>1.887</v>
      </c>
      <c r="X67" s="18">
        <v>1.3320000000000001</v>
      </c>
      <c r="Y67" s="18">
        <v>0.88800000000000012</v>
      </c>
      <c r="Z67" s="18">
        <v>0</v>
      </c>
      <c r="AA67" s="18">
        <v>1.1100000000000001</v>
      </c>
      <c r="AB67" s="18">
        <v>1.3320000000000001</v>
      </c>
      <c r="AC67" s="18">
        <v>0.44400000000000006</v>
      </c>
      <c r="AD67" s="18">
        <v>0.55500000000000005</v>
      </c>
      <c r="AE67" s="18">
        <v>0.77700000000000002</v>
      </c>
      <c r="AF67" s="18">
        <v>0.66600000000000004</v>
      </c>
      <c r="AG67" s="18">
        <v>0.44400000000000006</v>
      </c>
      <c r="AH67" s="18">
        <v>0.99900000000000011</v>
      </c>
      <c r="AI67" s="18">
        <v>1.2210000000000003</v>
      </c>
      <c r="AJ67" s="18">
        <v>0.44400000000000006</v>
      </c>
      <c r="AK67" s="18">
        <v>0</v>
      </c>
      <c r="AL67" s="18">
        <v>1.1100000000000001</v>
      </c>
      <c r="AM67" s="18">
        <v>0.88800000000000012</v>
      </c>
      <c r="AN67" s="18">
        <v>0.77700000000000002</v>
      </c>
      <c r="AO67" s="18">
        <v>1.7760000000000002</v>
      </c>
      <c r="AP67" s="18">
        <v>0</v>
      </c>
      <c r="AQ67" s="18">
        <v>1.2210000000000003</v>
      </c>
      <c r="AR67" s="18">
        <v>0.77700000000000002</v>
      </c>
      <c r="AS67" s="18">
        <v>4.3290000000000006</v>
      </c>
      <c r="AT67" s="18">
        <v>1.887</v>
      </c>
      <c r="AU67" s="10">
        <v>0</v>
      </c>
      <c r="AV67" s="9" t="s">
        <v>329</v>
      </c>
      <c r="BA67" s="10">
        <v>1.5</v>
      </c>
      <c r="BB67" s="10">
        <v>1.1000000000000001</v>
      </c>
      <c r="BC67" s="10">
        <v>1.5</v>
      </c>
      <c r="BD67" s="10">
        <v>0.9</v>
      </c>
      <c r="BE67" s="10">
        <v>1.3</v>
      </c>
      <c r="BF67" s="10">
        <v>1</v>
      </c>
      <c r="BG67" s="10">
        <v>0.9</v>
      </c>
      <c r="BH67" s="10">
        <v>1</v>
      </c>
      <c r="BI67" s="10">
        <v>1</v>
      </c>
      <c r="BJ67" s="10">
        <v>0.8</v>
      </c>
      <c r="BK67" s="10">
        <v>1.3</v>
      </c>
      <c r="BL67" s="10">
        <v>1.4</v>
      </c>
      <c r="BM67" s="10">
        <v>1.7</v>
      </c>
      <c r="BN67" s="10">
        <v>1.2</v>
      </c>
      <c r="BO67" s="10">
        <v>0.8</v>
      </c>
      <c r="BP67" s="10">
        <v>0</v>
      </c>
      <c r="BQ67" s="10">
        <v>1</v>
      </c>
      <c r="BR67" s="10">
        <v>1.2</v>
      </c>
      <c r="BS67" s="10">
        <v>0.4</v>
      </c>
      <c r="BT67" s="10">
        <v>0.5</v>
      </c>
      <c r="BU67" s="10">
        <v>0.7</v>
      </c>
      <c r="BV67" s="10">
        <v>0.6</v>
      </c>
      <c r="BW67" s="10">
        <v>0.4</v>
      </c>
      <c r="BX67" s="10">
        <v>0.9</v>
      </c>
      <c r="BY67" s="10">
        <v>1.1000000000000001</v>
      </c>
      <c r="BZ67" s="10">
        <v>0.4</v>
      </c>
      <c r="CA67" s="10">
        <v>0</v>
      </c>
      <c r="CB67" s="10">
        <v>1</v>
      </c>
      <c r="CC67" s="10">
        <v>0.8</v>
      </c>
      <c r="CD67" s="10">
        <v>0.7</v>
      </c>
      <c r="CE67" s="10">
        <v>1.6</v>
      </c>
      <c r="CF67" s="10">
        <v>0</v>
      </c>
      <c r="CG67" s="10">
        <v>1.1000000000000001</v>
      </c>
      <c r="CH67" s="10">
        <v>0.7</v>
      </c>
      <c r="CI67" s="10">
        <v>3.9</v>
      </c>
      <c r="CJ67" s="10">
        <v>1.7</v>
      </c>
      <c r="CK67" s="10">
        <v>0</v>
      </c>
      <c r="CL67" s="9" t="s">
        <v>329</v>
      </c>
    </row>
    <row r="69" spans="1:90" ht="128" x14ac:dyDescent="0.2">
      <c r="C69" s="17" t="s">
        <v>352</v>
      </c>
    </row>
    <row r="74" spans="1:90" ht="64" x14ac:dyDescent="0.2">
      <c r="AZ74" s="17" t="s">
        <v>348</v>
      </c>
      <c r="BA74" s="8" t="s">
        <v>11</v>
      </c>
      <c r="BB74" s="8" t="s">
        <v>12</v>
      </c>
      <c r="BC74" s="8" t="s">
        <v>13</v>
      </c>
      <c r="BD74" s="8" t="s">
        <v>14</v>
      </c>
      <c r="BE74" s="8" t="s">
        <v>15</v>
      </c>
      <c r="BF74" s="8" t="s">
        <v>16</v>
      </c>
      <c r="BG74" s="8" t="s">
        <v>17</v>
      </c>
      <c r="BH74" s="8" t="s">
        <v>18</v>
      </c>
      <c r="BI74" s="8" t="s">
        <v>19</v>
      </c>
      <c r="BJ74" s="8" t="s">
        <v>20</v>
      </c>
      <c r="BK74" s="8" t="s">
        <v>21</v>
      </c>
      <c r="BL74" s="8" t="s">
        <v>22</v>
      </c>
      <c r="BM74" s="8" t="s">
        <v>23</v>
      </c>
      <c r="BN74" s="8" t="s">
        <v>24</v>
      </c>
      <c r="BO74" s="8" t="s">
        <v>25</v>
      </c>
      <c r="BP74" s="8" t="s">
        <v>26</v>
      </c>
      <c r="BQ74" s="8" t="s">
        <v>27</v>
      </c>
      <c r="BR74" s="8" t="s">
        <v>28</v>
      </c>
      <c r="BS74" s="8" t="s">
        <v>29</v>
      </c>
      <c r="BT74" s="8" t="s">
        <v>30</v>
      </c>
      <c r="BU74" s="8" t="s">
        <v>31</v>
      </c>
      <c r="BV74" s="8" t="s">
        <v>32</v>
      </c>
      <c r="BW74" s="8" t="s">
        <v>33</v>
      </c>
      <c r="BX74" s="8" t="s">
        <v>34</v>
      </c>
      <c r="BY74" s="8" t="s">
        <v>35</v>
      </c>
      <c r="BZ74" s="8" t="s">
        <v>36</v>
      </c>
      <c r="CA74" s="8" t="s">
        <v>37</v>
      </c>
      <c r="CB74" s="8" t="s">
        <v>38</v>
      </c>
      <c r="CC74" s="8" t="s">
        <v>39</v>
      </c>
      <c r="CD74" s="8" t="s">
        <v>40</v>
      </c>
      <c r="CE74" s="8" t="s">
        <v>41</v>
      </c>
      <c r="CF74" s="8" t="s">
        <v>42</v>
      </c>
      <c r="CG74" s="8" t="s">
        <v>43</v>
      </c>
      <c r="CH74" s="8" t="s">
        <v>44</v>
      </c>
      <c r="CI74" s="8" t="s">
        <v>45</v>
      </c>
      <c r="CJ74" s="8" t="s">
        <v>46</v>
      </c>
      <c r="CK74" s="8" t="s">
        <v>47</v>
      </c>
    </row>
    <row r="75" spans="1:90" x14ac:dyDescent="0.2">
      <c r="BA75">
        <v>1.1100000000000001</v>
      </c>
      <c r="BB75">
        <v>1.1100000000000001</v>
      </c>
      <c r="BC75">
        <v>1.1100000000000001</v>
      </c>
      <c r="BD75">
        <v>1.1100000000000001</v>
      </c>
      <c r="BE75">
        <v>1.1100000000000001</v>
      </c>
      <c r="BF75">
        <v>1.1100000000000001</v>
      </c>
      <c r="BG75">
        <v>1.1100000000000001</v>
      </c>
      <c r="BH75">
        <v>1.1100000000000001</v>
      </c>
      <c r="BI75">
        <v>1.1100000000000001</v>
      </c>
      <c r="BJ75">
        <v>1.1100000000000001</v>
      </c>
      <c r="BK75">
        <v>1.1100000000000001</v>
      </c>
      <c r="BL75">
        <v>1.1100000000000001</v>
      </c>
      <c r="BM75">
        <v>1.1100000000000001</v>
      </c>
      <c r="BN75">
        <v>1.1100000000000001</v>
      </c>
      <c r="BO75">
        <v>1.1100000000000001</v>
      </c>
      <c r="BP75">
        <v>1.1100000000000001</v>
      </c>
      <c r="BQ75">
        <v>1.1100000000000001</v>
      </c>
      <c r="BR75">
        <v>1.1100000000000001</v>
      </c>
      <c r="BS75">
        <v>1.1100000000000001</v>
      </c>
      <c r="BT75">
        <v>1.1100000000000001</v>
      </c>
      <c r="BU75">
        <v>1.1100000000000001</v>
      </c>
      <c r="BV75">
        <v>1.1100000000000001</v>
      </c>
      <c r="BW75">
        <v>1.1100000000000001</v>
      </c>
      <c r="BX75">
        <v>1.1100000000000001</v>
      </c>
      <c r="BY75">
        <v>1.1100000000000001</v>
      </c>
      <c r="BZ75">
        <v>1.1100000000000001</v>
      </c>
      <c r="CA75">
        <v>1.1100000000000001</v>
      </c>
      <c r="CB75">
        <v>1.1100000000000001</v>
      </c>
      <c r="CC75">
        <v>1.1100000000000001</v>
      </c>
      <c r="CD75">
        <v>1.1100000000000001</v>
      </c>
      <c r="CE75">
        <v>1.1100000000000001</v>
      </c>
      <c r="CF75">
        <v>1.1100000000000001</v>
      </c>
      <c r="CG75">
        <v>1.1100000000000001</v>
      </c>
      <c r="CH75">
        <v>1.1100000000000001</v>
      </c>
      <c r="CI75">
        <v>1.1100000000000001</v>
      </c>
      <c r="CJ75">
        <v>1.1100000000000001</v>
      </c>
      <c r="CK75" s="10">
        <v>0</v>
      </c>
      <c r="CL75" s="9" t="s">
        <v>53</v>
      </c>
    </row>
    <row r="76" spans="1:90" x14ac:dyDescent="0.2">
      <c r="BA76">
        <v>1.1100000000000001</v>
      </c>
      <c r="BB76">
        <v>1.1100000000000001</v>
      </c>
      <c r="BC76">
        <v>1.1100000000000001</v>
      </c>
      <c r="BD76">
        <v>1.1100000000000001</v>
      </c>
      <c r="BE76">
        <v>1.1100000000000001</v>
      </c>
      <c r="BF76">
        <v>1.1100000000000001</v>
      </c>
      <c r="BG76">
        <v>1.1100000000000001</v>
      </c>
      <c r="BH76">
        <v>1.1100000000000001</v>
      </c>
      <c r="BI76">
        <v>1.1100000000000001</v>
      </c>
      <c r="BJ76">
        <v>1.1100000000000001</v>
      </c>
      <c r="BK76">
        <v>1.1100000000000001</v>
      </c>
      <c r="BL76">
        <v>1.1100000000000001</v>
      </c>
      <c r="BM76">
        <v>1.1100000000000001</v>
      </c>
      <c r="BN76">
        <v>1.1100000000000001</v>
      </c>
      <c r="BO76">
        <v>1.1100000000000001</v>
      </c>
      <c r="BP76">
        <v>1.1100000000000001</v>
      </c>
      <c r="BQ76">
        <v>1.1100000000000001</v>
      </c>
      <c r="BR76">
        <v>1.1100000000000001</v>
      </c>
      <c r="BS76">
        <v>1.1100000000000001</v>
      </c>
      <c r="BT76">
        <v>1.1100000000000001</v>
      </c>
      <c r="BU76">
        <v>1.1100000000000001</v>
      </c>
      <c r="BV76">
        <v>1.1100000000000001</v>
      </c>
      <c r="BW76">
        <v>1.1100000000000001</v>
      </c>
      <c r="BX76">
        <v>1.1100000000000001</v>
      </c>
      <c r="BY76">
        <v>1.1100000000000001</v>
      </c>
      <c r="BZ76">
        <v>1.1100000000000001</v>
      </c>
      <c r="CA76">
        <v>1.1100000000000001</v>
      </c>
      <c r="CB76">
        <v>1.1100000000000001</v>
      </c>
      <c r="CC76">
        <v>1.1100000000000001</v>
      </c>
      <c r="CD76">
        <v>1.1100000000000001</v>
      </c>
      <c r="CE76">
        <v>1.1100000000000001</v>
      </c>
      <c r="CF76">
        <v>1.1100000000000001</v>
      </c>
      <c r="CG76">
        <v>1.1100000000000001</v>
      </c>
      <c r="CH76">
        <v>1.1100000000000001</v>
      </c>
      <c r="CI76">
        <v>1.1100000000000001</v>
      </c>
      <c r="CJ76">
        <v>1.1100000000000001</v>
      </c>
      <c r="CK76" s="10">
        <v>0</v>
      </c>
      <c r="CL76" s="9" t="s">
        <v>58</v>
      </c>
    </row>
    <row r="77" spans="1:90" x14ac:dyDescent="0.2">
      <c r="A77" t="s">
        <v>337</v>
      </c>
      <c r="BA77">
        <v>1.1100000000000001</v>
      </c>
      <c r="BB77">
        <v>1.1100000000000001</v>
      </c>
      <c r="BC77">
        <v>1.1100000000000001</v>
      </c>
      <c r="BD77">
        <v>1.1100000000000001</v>
      </c>
      <c r="BE77">
        <v>1.1100000000000001</v>
      </c>
      <c r="BF77">
        <v>1.1100000000000001</v>
      </c>
      <c r="BG77">
        <v>1.1100000000000001</v>
      </c>
      <c r="BH77">
        <v>1.1100000000000001</v>
      </c>
      <c r="BI77">
        <v>1.1100000000000001</v>
      </c>
      <c r="BJ77">
        <v>1.1100000000000001</v>
      </c>
      <c r="BK77">
        <v>1.1100000000000001</v>
      </c>
      <c r="BL77">
        <v>1.1100000000000001</v>
      </c>
      <c r="BM77">
        <v>1.1100000000000001</v>
      </c>
      <c r="BN77">
        <v>1.1100000000000001</v>
      </c>
      <c r="BO77">
        <v>1.1100000000000001</v>
      </c>
      <c r="BP77">
        <v>1.1100000000000001</v>
      </c>
      <c r="BQ77">
        <v>1.1100000000000001</v>
      </c>
      <c r="BR77">
        <v>1.1100000000000001</v>
      </c>
      <c r="BS77">
        <v>1.1100000000000001</v>
      </c>
      <c r="BT77">
        <v>1.1100000000000001</v>
      </c>
      <c r="BU77">
        <v>1.1100000000000001</v>
      </c>
      <c r="BV77">
        <v>1.1100000000000001</v>
      </c>
      <c r="BW77">
        <v>1.1100000000000001</v>
      </c>
      <c r="BX77">
        <v>1.1100000000000001</v>
      </c>
      <c r="BY77">
        <v>1.1100000000000001</v>
      </c>
      <c r="BZ77">
        <v>1.1100000000000001</v>
      </c>
      <c r="CA77">
        <v>1.1100000000000001</v>
      </c>
      <c r="CB77">
        <v>1.1100000000000001</v>
      </c>
      <c r="CC77">
        <v>1.1100000000000001</v>
      </c>
      <c r="CD77">
        <v>1.1100000000000001</v>
      </c>
      <c r="CE77">
        <v>1.1100000000000001</v>
      </c>
      <c r="CF77">
        <v>1.1100000000000001</v>
      </c>
      <c r="CG77">
        <v>1.1100000000000001</v>
      </c>
      <c r="CH77">
        <v>1.1100000000000001</v>
      </c>
      <c r="CI77">
        <v>1.1100000000000001</v>
      </c>
      <c r="CJ77">
        <v>1.1100000000000001</v>
      </c>
      <c r="CK77" s="10">
        <v>0</v>
      </c>
      <c r="CL77" s="9" t="s">
        <v>63</v>
      </c>
    </row>
    <row r="78" spans="1:90" x14ac:dyDescent="0.2">
      <c r="BA78">
        <v>1.1100000000000001</v>
      </c>
      <c r="BB78">
        <v>1.1100000000000001</v>
      </c>
      <c r="BC78">
        <v>1.1100000000000001</v>
      </c>
      <c r="BD78">
        <v>1.1100000000000001</v>
      </c>
      <c r="BE78">
        <v>1.1100000000000001</v>
      </c>
      <c r="BF78">
        <v>1.1100000000000001</v>
      </c>
      <c r="BG78">
        <v>1.1100000000000001</v>
      </c>
      <c r="BH78">
        <v>1.1100000000000001</v>
      </c>
      <c r="BI78">
        <v>1.1100000000000001</v>
      </c>
      <c r="BJ78">
        <v>1.1100000000000001</v>
      </c>
      <c r="BK78">
        <v>1.1100000000000001</v>
      </c>
      <c r="BL78">
        <v>1.1100000000000001</v>
      </c>
      <c r="BM78">
        <v>1.1100000000000001</v>
      </c>
      <c r="BN78">
        <v>1.1100000000000001</v>
      </c>
      <c r="BO78">
        <v>1.1100000000000001</v>
      </c>
      <c r="BP78">
        <v>1.1100000000000001</v>
      </c>
      <c r="BQ78">
        <v>1.1100000000000001</v>
      </c>
      <c r="BR78">
        <v>1.1100000000000001</v>
      </c>
      <c r="BS78">
        <v>1.1100000000000001</v>
      </c>
      <c r="BT78">
        <v>1.1100000000000001</v>
      </c>
      <c r="BU78">
        <v>1.1100000000000001</v>
      </c>
      <c r="BV78">
        <v>1.1100000000000001</v>
      </c>
      <c r="BW78">
        <v>1.1100000000000001</v>
      </c>
      <c r="BX78">
        <v>1.1100000000000001</v>
      </c>
      <c r="BY78">
        <v>1.1100000000000001</v>
      </c>
      <c r="BZ78">
        <v>1.1100000000000001</v>
      </c>
      <c r="CA78">
        <v>1.1100000000000001</v>
      </c>
      <c r="CB78">
        <v>1.1100000000000001</v>
      </c>
      <c r="CC78">
        <v>1.1100000000000001</v>
      </c>
      <c r="CD78">
        <v>1.1100000000000001</v>
      </c>
      <c r="CE78">
        <v>1.1100000000000001</v>
      </c>
      <c r="CF78">
        <v>1.1100000000000001</v>
      </c>
      <c r="CG78">
        <v>1.1100000000000001</v>
      </c>
      <c r="CH78">
        <v>1.1100000000000001</v>
      </c>
      <c r="CI78">
        <v>1.1100000000000001</v>
      </c>
      <c r="CJ78">
        <v>1.1100000000000001</v>
      </c>
      <c r="CK78" s="10">
        <v>0</v>
      </c>
      <c r="CL78" s="9" t="s">
        <v>68</v>
      </c>
    </row>
    <row r="79" spans="1:90" x14ac:dyDescent="0.2">
      <c r="A79" s="6" t="s">
        <v>336</v>
      </c>
      <c r="B79" s="6" t="s">
        <v>335</v>
      </c>
      <c r="C79" s="1" t="s">
        <v>128</v>
      </c>
      <c r="D79" s="1" t="s">
        <v>129</v>
      </c>
      <c r="E79" s="1" t="s">
        <v>130</v>
      </c>
      <c r="F79" s="1" t="s">
        <v>131</v>
      </c>
      <c r="G79" s="1">
        <v>702</v>
      </c>
      <c r="H79" s="1" t="s">
        <v>132</v>
      </c>
      <c r="I79" s="1">
        <v>46.068399999999997</v>
      </c>
      <c r="J79" s="1" t="s">
        <v>57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BA79">
        <v>1.1100000000000001</v>
      </c>
      <c r="BB79">
        <v>1.1100000000000001</v>
      </c>
      <c r="BC79">
        <v>1.1100000000000001</v>
      </c>
      <c r="BD79">
        <v>1.1100000000000001</v>
      </c>
      <c r="BE79">
        <v>1.1100000000000001</v>
      </c>
      <c r="BF79">
        <v>1.1100000000000001</v>
      </c>
      <c r="BG79">
        <v>1.1100000000000001</v>
      </c>
      <c r="BH79">
        <v>1.1100000000000001</v>
      </c>
      <c r="BI79">
        <v>1.1100000000000001</v>
      </c>
      <c r="BJ79">
        <v>1.1100000000000001</v>
      </c>
      <c r="BK79">
        <v>1.1100000000000001</v>
      </c>
      <c r="BL79">
        <v>1.1100000000000001</v>
      </c>
      <c r="BM79">
        <v>1.1100000000000001</v>
      </c>
      <c r="BN79">
        <v>1.1100000000000001</v>
      </c>
      <c r="BO79">
        <v>1.1100000000000001</v>
      </c>
      <c r="BP79">
        <v>1.1100000000000001</v>
      </c>
      <c r="BQ79">
        <v>1.1100000000000001</v>
      </c>
      <c r="BR79">
        <v>1.1100000000000001</v>
      </c>
      <c r="BS79">
        <v>1.1100000000000001</v>
      </c>
      <c r="BT79">
        <v>1.1100000000000001</v>
      </c>
      <c r="BU79">
        <v>1.1100000000000001</v>
      </c>
      <c r="BV79">
        <v>1.1100000000000001</v>
      </c>
      <c r="BW79">
        <v>1.1100000000000001</v>
      </c>
      <c r="BX79">
        <v>1.1100000000000001</v>
      </c>
      <c r="BY79">
        <v>1.1100000000000001</v>
      </c>
      <c r="BZ79">
        <v>1.1100000000000001</v>
      </c>
      <c r="CA79">
        <v>1.1100000000000001</v>
      </c>
      <c r="CB79">
        <v>1.1100000000000001</v>
      </c>
      <c r="CC79">
        <v>1.1100000000000001</v>
      </c>
      <c r="CD79">
        <v>1.1100000000000001</v>
      </c>
      <c r="CE79">
        <v>1.1100000000000001</v>
      </c>
      <c r="CF79">
        <v>1.1100000000000001</v>
      </c>
      <c r="CG79">
        <v>1.1100000000000001</v>
      </c>
      <c r="CH79">
        <v>1.1100000000000001</v>
      </c>
      <c r="CI79">
        <v>1.1100000000000001</v>
      </c>
      <c r="CJ79">
        <v>1.1100000000000001</v>
      </c>
      <c r="CK79" s="10">
        <v>0</v>
      </c>
      <c r="CL79" s="9" t="s">
        <v>72</v>
      </c>
    </row>
    <row r="80" spans="1:90" x14ac:dyDescent="0.2">
      <c r="A80" s="6" t="s">
        <v>336</v>
      </c>
      <c r="B80" s="6" t="s">
        <v>335</v>
      </c>
      <c r="C80" s="1" t="s">
        <v>229</v>
      </c>
      <c r="D80" s="1" t="s">
        <v>230</v>
      </c>
      <c r="E80" s="1" t="s">
        <v>231</v>
      </c>
      <c r="F80" s="1" t="s">
        <v>232</v>
      </c>
      <c r="G80" s="1">
        <v>887</v>
      </c>
      <c r="H80" s="1" t="s">
        <v>233</v>
      </c>
      <c r="I80" s="1">
        <v>32.041899999999998</v>
      </c>
      <c r="J80" s="1" t="s">
        <v>57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0.9</v>
      </c>
      <c r="BA80">
        <v>1.1100000000000001</v>
      </c>
      <c r="BB80">
        <v>1.1100000000000001</v>
      </c>
      <c r="BC80">
        <v>1.1100000000000001</v>
      </c>
      <c r="BD80">
        <v>1.1100000000000001</v>
      </c>
      <c r="BE80">
        <v>1.1100000000000001</v>
      </c>
      <c r="BF80">
        <v>1.1100000000000001</v>
      </c>
      <c r="BG80">
        <v>1.1100000000000001</v>
      </c>
      <c r="BH80">
        <v>1.1100000000000001</v>
      </c>
      <c r="BI80">
        <v>1.1100000000000001</v>
      </c>
      <c r="BJ80">
        <v>1.1100000000000001</v>
      </c>
      <c r="BK80">
        <v>1.1100000000000001</v>
      </c>
      <c r="BL80">
        <v>1.1100000000000001</v>
      </c>
      <c r="BM80">
        <v>1.1100000000000001</v>
      </c>
      <c r="BN80">
        <v>1.1100000000000001</v>
      </c>
      <c r="BO80">
        <v>1.1100000000000001</v>
      </c>
      <c r="BP80">
        <v>1.1100000000000001</v>
      </c>
      <c r="BQ80">
        <v>1.1100000000000001</v>
      </c>
      <c r="BR80">
        <v>1.1100000000000001</v>
      </c>
      <c r="BS80">
        <v>1.1100000000000001</v>
      </c>
      <c r="BT80">
        <v>1.1100000000000001</v>
      </c>
      <c r="BU80">
        <v>1.1100000000000001</v>
      </c>
      <c r="BV80">
        <v>1.1100000000000001</v>
      </c>
      <c r="BW80">
        <v>1.1100000000000001</v>
      </c>
      <c r="BX80">
        <v>1.1100000000000001</v>
      </c>
      <c r="BY80">
        <v>1.1100000000000001</v>
      </c>
      <c r="BZ80">
        <v>1.1100000000000001</v>
      </c>
      <c r="CA80">
        <v>1.1100000000000001</v>
      </c>
      <c r="CB80">
        <v>1.1100000000000001</v>
      </c>
      <c r="CC80">
        <v>1.1100000000000001</v>
      </c>
      <c r="CD80">
        <v>1.1100000000000001</v>
      </c>
      <c r="CE80">
        <v>1.1100000000000001</v>
      </c>
      <c r="CF80">
        <v>1.1100000000000001</v>
      </c>
      <c r="CG80">
        <v>1.1100000000000001</v>
      </c>
      <c r="CH80">
        <v>1.1100000000000001</v>
      </c>
      <c r="CI80">
        <v>1.1100000000000001</v>
      </c>
      <c r="CJ80">
        <v>1.1100000000000001</v>
      </c>
      <c r="CK80" s="10">
        <v>3.8</v>
      </c>
      <c r="CL80" s="14" t="s">
        <v>77</v>
      </c>
    </row>
    <row r="81" spans="2:90" x14ac:dyDescent="0.2">
      <c r="BA81">
        <v>1.1100000000000001</v>
      </c>
      <c r="BB81">
        <v>1.1100000000000001</v>
      </c>
      <c r="BC81">
        <v>1.1100000000000001</v>
      </c>
      <c r="BD81">
        <v>1.1100000000000001</v>
      </c>
      <c r="BE81">
        <v>1.1100000000000001</v>
      </c>
      <c r="BF81">
        <v>1.1100000000000001</v>
      </c>
      <c r="BG81">
        <v>1.1100000000000001</v>
      </c>
      <c r="BH81">
        <v>1.1100000000000001</v>
      </c>
      <c r="BI81">
        <v>1.1100000000000001</v>
      </c>
      <c r="BJ81">
        <v>1.1100000000000001</v>
      </c>
      <c r="BK81">
        <v>1.1100000000000001</v>
      </c>
      <c r="BL81">
        <v>1.1100000000000001</v>
      </c>
      <c r="BM81">
        <v>1.1100000000000001</v>
      </c>
      <c r="BN81">
        <v>1.1100000000000001</v>
      </c>
      <c r="BO81">
        <v>1.1100000000000001</v>
      </c>
      <c r="BP81">
        <v>1.1100000000000001</v>
      </c>
      <c r="BQ81">
        <v>1.1100000000000001</v>
      </c>
      <c r="BR81">
        <v>1.1100000000000001</v>
      </c>
      <c r="BS81">
        <v>1.1100000000000001</v>
      </c>
      <c r="BT81">
        <v>1.1100000000000001</v>
      </c>
      <c r="BU81">
        <v>1.1100000000000001</v>
      </c>
      <c r="BV81">
        <v>1.1100000000000001</v>
      </c>
      <c r="BW81">
        <v>1.1100000000000001</v>
      </c>
      <c r="BX81">
        <v>1.1100000000000001</v>
      </c>
      <c r="BY81">
        <v>1.1100000000000001</v>
      </c>
      <c r="BZ81">
        <v>1.1100000000000001</v>
      </c>
      <c r="CA81">
        <v>1.1100000000000001</v>
      </c>
      <c r="CB81">
        <v>1.1100000000000001</v>
      </c>
      <c r="CC81">
        <v>1.1100000000000001</v>
      </c>
      <c r="CD81">
        <v>1.1100000000000001</v>
      </c>
      <c r="CE81">
        <v>1.1100000000000001</v>
      </c>
      <c r="CF81">
        <v>1.1100000000000001</v>
      </c>
      <c r="CG81">
        <v>1.1100000000000001</v>
      </c>
      <c r="CH81">
        <v>1.1100000000000001</v>
      </c>
      <c r="CI81">
        <v>1.1100000000000001</v>
      </c>
      <c r="CJ81">
        <v>1.1100000000000001</v>
      </c>
      <c r="CK81" s="10">
        <v>0</v>
      </c>
      <c r="CL81" s="9" t="s">
        <v>82</v>
      </c>
    </row>
    <row r="82" spans="2:90" x14ac:dyDescent="0.2">
      <c r="B82" s="7" t="s">
        <v>338</v>
      </c>
      <c r="C82" s="1" t="s">
        <v>126</v>
      </c>
      <c r="G82" s="1">
        <v>16217602</v>
      </c>
      <c r="H82" s="1" t="s">
        <v>127</v>
      </c>
      <c r="I82" s="1">
        <v>202.37690000000001</v>
      </c>
      <c r="J82" s="1" t="s">
        <v>57</v>
      </c>
      <c r="K82" s="2">
        <v>499.8</v>
      </c>
      <c r="L82" s="2">
        <v>499.8</v>
      </c>
      <c r="M82" s="2">
        <v>499.8</v>
      </c>
      <c r="N82" s="2">
        <v>499.8</v>
      </c>
      <c r="O82" s="2">
        <v>499.5</v>
      </c>
      <c r="P82" s="2">
        <v>499.5</v>
      </c>
      <c r="Q82" s="2">
        <v>499.8</v>
      </c>
      <c r="R82" s="2">
        <v>499.8</v>
      </c>
      <c r="S82" s="2">
        <v>499.8</v>
      </c>
      <c r="T82" s="2">
        <v>499.8</v>
      </c>
      <c r="U82" s="2">
        <v>499.8</v>
      </c>
      <c r="V82" s="2">
        <v>499.8</v>
      </c>
      <c r="W82" s="2">
        <v>499.8</v>
      </c>
      <c r="X82" s="2">
        <v>499.8</v>
      </c>
      <c r="Y82" s="2">
        <v>499.8</v>
      </c>
      <c r="Z82" s="2">
        <v>499.8</v>
      </c>
      <c r="AA82" s="2">
        <v>499.8</v>
      </c>
      <c r="AB82" s="2">
        <v>499.8</v>
      </c>
      <c r="AC82" s="2">
        <v>499.7</v>
      </c>
      <c r="AD82" s="2">
        <v>499.7</v>
      </c>
      <c r="AE82" s="2">
        <v>499.7</v>
      </c>
      <c r="AF82" s="2">
        <v>499.7</v>
      </c>
      <c r="AG82" s="2">
        <v>499.7</v>
      </c>
      <c r="AH82" s="2">
        <v>499.7</v>
      </c>
      <c r="AI82" s="2">
        <v>500</v>
      </c>
      <c r="AJ82" s="2">
        <v>499.8</v>
      </c>
      <c r="AK82" s="2">
        <v>499.8</v>
      </c>
      <c r="AL82" s="2">
        <v>499.9</v>
      </c>
      <c r="AM82" s="2">
        <v>499.9</v>
      </c>
      <c r="AN82" s="2">
        <v>499.9</v>
      </c>
      <c r="AO82" s="2">
        <v>499.9</v>
      </c>
      <c r="AP82" s="2">
        <v>499.9</v>
      </c>
      <c r="AQ82" s="2">
        <v>499.9</v>
      </c>
      <c r="AR82" s="2">
        <v>499.9</v>
      </c>
      <c r="AS82" s="2">
        <v>499.9</v>
      </c>
      <c r="AT82" s="2">
        <v>499.9</v>
      </c>
      <c r="AU82" s="2">
        <v>499.9</v>
      </c>
      <c r="BA82">
        <v>1.1100000000000001</v>
      </c>
      <c r="BB82">
        <v>1.1100000000000001</v>
      </c>
      <c r="BC82">
        <v>1.1100000000000001</v>
      </c>
      <c r="BD82">
        <v>1.1100000000000001</v>
      </c>
      <c r="BE82">
        <v>1.1100000000000001</v>
      </c>
      <c r="BF82">
        <v>1.1100000000000001</v>
      </c>
      <c r="BG82">
        <v>1.1100000000000001</v>
      </c>
      <c r="BH82">
        <v>1.1100000000000001</v>
      </c>
      <c r="BI82">
        <v>1.1100000000000001</v>
      </c>
      <c r="BJ82">
        <v>1.1100000000000001</v>
      </c>
      <c r="BK82">
        <v>1.1100000000000001</v>
      </c>
      <c r="BL82">
        <v>1.1100000000000001</v>
      </c>
      <c r="BM82">
        <v>1.1100000000000001</v>
      </c>
      <c r="BN82">
        <v>1.1100000000000001</v>
      </c>
      <c r="BO82">
        <v>1.1100000000000001</v>
      </c>
      <c r="BP82">
        <v>1.1100000000000001</v>
      </c>
      <c r="BQ82">
        <v>1.1100000000000001</v>
      </c>
      <c r="BR82">
        <v>1.1100000000000001</v>
      </c>
      <c r="BS82">
        <v>1.1100000000000001</v>
      </c>
      <c r="BT82">
        <v>1.1100000000000001</v>
      </c>
      <c r="BU82">
        <v>1.1100000000000001</v>
      </c>
      <c r="BV82">
        <v>1.1100000000000001</v>
      </c>
      <c r="BW82">
        <v>1.1100000000000001</v>
      </c>
      <c r="BX82">
        <v>1.1100000000000001</v>
      </c>
      <c r="BY82">
        <v>1.1100000000000001</v>
      </c>
      <c r="BZ82">
        <v>1.1100000000000001</v>
      </c>
      <c r="CA82">
        <v>1.1100000000000001</v>
      </c>
      <c r="CB82">
        <v>1.1100000000000001</v>
      </c>
      <c r="CC82">
        <v>1.1100000000000001</v>
      </c>
      <c r="CD82">
        <v>1.1100000000000001</v>
      </c>
      <c r="CE82">
        <v>1.1100000000000001</v>
      </c>
      <c r="CF82">
        <v>1.1100000000000001</v>
      </c>
      <c r="CG82">
        <v>1.1100000000000001</v>
      </c>
      <c r="CH82">
        <v>1.1100000000000001</v>
      </c>
      <c r="CI82">
        <v>1.1100000000000001</v>
      </c>
      <c r="CJ82">
        <v>1.1100000000000001</v>
      </c>
      <c r="CK82" s="10">
        <v>0</v>
      </c>
      <c r="CL82" s="9" t="s">
        <v>87</v>
      </c>
    </row>
    <row r="83" spans="2:90" x14ac:dyDescent="0.2">
      <c r="BA83">
        <v>1.1100000000000001</v>
      </c>
      <c r="BB83">
        <v>1.1100000000000001</v>
      </c>
      <c r="BC83">
        <v>1.1100000000000001</v>
      </c>
      <c r="BD83">
        <v>1.1100000000000001</v>
      </c>
      <c r="BE83">
        <v>1.1100000000000001</v>
      </c>
      <c r="BF83">
        <v>1.1100000000000001</v>
      </c>
      <c r="BG83">
        <v>1.1100000000000001</v>
      </c>
      <c r="BH83">
        <v>1.1100000000000001</v>
      </c>
      <c r="BI83">
        <v>1.1100000000000001</v>
      </c>
      <c r="BJ83">
        <v>1.1100000000000001</v>
      </c>
      <c r="BK83">
        <v>1.1100000000000001</v>
      </c>
      <c r="BL83">
        <v>1.1100000000000001</v>
      </c>
      <c r="BM83">
        <v>1.1100000000000001</v>
      </c>
      <c r="BN83">
        <v>1.1100000000000001</v>
      </c>
      <c r="BO83">
        <v>1.1100000000000001</v>
      </c>
      <c r="BP83">
        <v>1.1100000000000001</v>
      </c>
      <c r="BQ83">
        <v>1.1100000000000001</v>
      </c>
      <c r="BR83">
        <v>1.1100000000000001</v>
      </c>
      <c r="BS83">
        <v>1.1100000000000001</v>
      </c>
      <c r="BT83">
        <v>1.1100000000000001</v>
      </c>
      <c r="BU83">
        <v>1.1100000000000001</v>
      </c>
      <c r="BV83">
        <v>1.1100000000000001</v>
      </c>
      <c r="BW83">
        <v>1.1100000000000001</v>
      </c>
      <c r="BX83">
        <v>1.1100000000000001</v>
      </c>
      <c r="BY83">
        <v>1.1100000000000001</v>
      </c>
      <c r="BZ83">
        <v>1.1100000000000001</v>
      </c>
      <c r="CA83">
        <v>1.1100000000000001</v>
      </c>
      <c r="CB83">
        <v>1.1100000000000001</v>
      </c>
      <c r="CC83">
        <v>1.1100000000000001</v>
      </c>
      <c r="CD83">
        <v>1.1100000000000001</v>
      </c>
      <c r="CE83">
        <v>1.1100000000000001</v>
      </c>
      <c r="CF83">
        <v>1.1100000000000001</v>
      </c>
      <c r="CG83">
        <v>1.1100000000000001</v>
      </c>
      <c r="CH83">
        <v>1.1100000000000001</v>
      </c>
      <c r="CI83">
        <v>1.1100000000000001</v>
      </c>
      <c r="CJ83">
        <v>1.1100000000000001</v>
      </c>
      <c r="CK83" s="10">
        <v>0</v>
      </c>
      <c r="CL83" s="9" t="s">
        <v>91</v>
      </c>
    </row>
    <row r="84" spans="2:90" x14ac:dyDescent="0.2">
      <c r="BA84">
        <v>1.1100000000000001</v>
      </c>
      <c r="BB84">
        <v>1.1100000000000001</v>
      </c>
      <c r="BC84">
        <v>1.1100000000000001</v>
      </c>
      <c r="BD84">
        <v>1.1100000000000001</v>
      </c>
      <c r="BE84">
        <v>1.1100000000000001</v>
      </c>
      <c r="BF84">
        <v>1.1100000000000001</v>
      </c>
      <c r="BG84">
        <v>1.1100000000000001</v>
      </c>
      <c r="BH84">
        <v>1.1100000000000001</v>
      </c>
      <c r="BI84">
        <v>1.1100000000000001</v>
      </c>
      <c r="BJ84">
        <v>1.1100000000000001</v>
      </c>
      <c r="BK84">
        <v>1.1100000000000001</v>
      </c>
      <c r="BL84">
        <v>1.1100000000000001</v>
      </c>
      <c r="BM84">
        <v>1.1100000000000001</v>
      </c>
      <c r="BN84">
        <v>1.1100000000000001</v>
      </c>
      <c r="BO84">
        <v>1.1100000000000001</v>
      </c>
      <c r="BP84">
        <v>1.1100000000000001</v>
      </c>
      <c r="BQ84">
        <v>1.1100000000000001</v>
      </c>
      <c r="BR84">
        <v>1.1100000000000001</v>
      </c>
      <c r="BS84">
        <v>1.1100000000000001</v>
      </c>
      <c r="BT84">
        <v>1.1100000000000001</v>
      </c>
      <c r="BU84">
        <v>1.1100000000000001</v>
      </c>
      <c r="BV84">
        <v>1.1100000000000001</v>
      </c>
      <c r="BW84">
        <v>1.1100000000000001</v>
      </c>
      <c r="BX84">
        <v>1.1100000000000001</v>
      </c>
      <c r="BY84">
        <v>1.1100000000000001</v>
      </c>
      <c r="BZ84">
        <v>1.1100000000000001</v>
      </c>
      <c r="CA84">
        <v>1.1100000000000001</v>
      </c>
      <c r="CB84">
        <v>1.1100000000000001</v>
      </c>
      <c r="CC84">
        <v>1.1100000000000001</v>
      </c>
      <c r="CD84">
        <v>1.1100000000000001</v>
      </c>
      <c r="CE84">
        <v>1.1100000000000001</v>
      </c>
      <c r="CF84">
        <v>1.1100000000000001</v>
      </c>
      <c r="CG84">
        <v>1.1100000000000001</v>
      </c>
      <c r="CH84">
        <v>1.1100000000000001</v>
      </c>
      <c r="CI84">
        <v>1.1100000000000001</v>
      </c>
      <c r="CJ84">
        <v>1.1100000000000001</v>
      </c>
      <c r="CK84" s="10">
        <v>0</v>
      </c>
      <c r="CL84" s="9" t="s">
        <v>96</v>
      </c>
    </row>
    <row r="85" spans="2:90" x14ac:dyDescent="0.2">
      <c r="BA85">
        <v>1.1100000000000001</v>
      </c>
      <c r="BB85">
        <v>1.1100000000000001</v>
      </c>
      <c r="BC85">
        <v>1.1100000000000001</v>
      </c>
      <c r="BD85">
        <v>1.1100000000000001</v>
      </c>
      <c r="BE85">
        <v>1.1100000000000001</v>
      </c>
      <c r="BF85">
        <v>1.1100000000000001</v>
      </c>
      <c r="BG85">
        <v>1.1100000000000001</v>
      </c>
      <c r="BH85">
        <v>1.1100000000000001</v>
      </c>
      <c r="BI85">
        <v>1.1100000000000001</v>
      </c>
      <c r="BJ85">
        <v>1.1100000000000001</v>
      </c>
      <c r="BK85">
        <v>1.1100000000000001</v>
      </c>
      <c r="BL85">
        <v>1.1100000000000001</v>
      </c>
      <c r="BM85">
        <v>1.1100000000000001</v>
      </c>
      <c r="BN85">
        <v>1.1100000000000001</v>
      </c>
      <c r="BO85">
        <v>1.1100000000000001</v>
      </c>
      <c r="BP85">
        <v>1.1100000000000001</v>
      </c>
      <c r="BQ85">
        <v>1.1100000000000001</v>
      </c>
      <c r="BR85">
        <v>1.1100000000000001</v>
      </c>
      <c r="BS85">
        <v>1.1100000000000001</v>
      </c>
      <c r="BT85">
        <v>1.1100000000000001</v>
      </c>
      <c r="BU85">
        <v>1.1100000000000001</v>
      </c>
      <c r="BV85">
        <v>1.1100000000000001</v>
      </c>
      <c r="BW85">
        <v>1.1100000000000001</v>
      </c>
      <c r="BX85">
        <v>1.1100000000000001</v>
      </c>
      <c r="BY85">
        <v>1.1100000000000001</v>
      </c>
      <c r="BZ85">
        <v>1.1100000000000001</v>
      </c>
      <c r="CA85">
        <v>1.1100000000000001</v>
      </c>
      <c r="CB85">
        <v>1.1100000000000001</v>
      </c>
      <c r="CC85">
        <v>1.1100000000000001</v>
      </c>
      <c r="CD85">
        <v>1.1100000000000001</v>
      </c>
      <c r="CE85">
        <v>1.1100000000000001</v>
      </c>
      <c r="CF85">
        <v>1.1100000000000001</v>
      </c>
      <c r="CG85">
        <v>1.1100000000000001</v>
      </c>
      <c r="CH85">
        <v>1.1100000000000001</v>
      </c>
      <c r="CI85">
        <v>1.1100000000000001</v>
      </c>
      <c r="CJ85">
        <v>1.1100000000000001</v>
      </c>
      <c r="CK85" s="10">
        <v>0</v>
      </c>
      <c r="CL85" s="9" t="s">
        <v>101</v>
      </c>
    </row>
    <row r="86" spans="2:90" x14ac:dyDescent="0.2">
      <c r="BA86">
        <v>1.1100000000000001</v>
      </c>
      <c r="BB86">
        <v>1.1100000000000001</v>
      </c>
      <c r="BC86">
        <v>1.1100000000000001</v>
      </c>
      <c r="BD86">
        <v>1.1100000000000001</v>
      </c>
      <c r="BE86">
        <v>1.1100000000000001</v>
      </c>
      <c r="BF86">
        <v>1.1100000000000001</v>
      </c>
      <c r="BG86">
        <v>1.1100000000000001</v>
      </c>
      <c r="BH86">
        <v>1.1100000000000001</v>
      </c>
      <c r="BI86">
        <v>1.1100000000000001</v>
      </c>
      <c r="BJ86">
        <v>1.1100000000000001</v>
      </c>
      <c r="BK86">
        <v>1.1100000000000001</v>
      </c>
      <c r="BL86">
        <v>1.1100000000000001</v>
      </c>
      <c r="BM86">
        <v>1.1100000000000001</v>
      </c>
      <c r="BN86">
        <v>1.1100000000000001</v>
      </c>
      <c r="BO86">
        <v>1.1100000000000001</v>
      </c>
      <c r="BP86">
        <v>1.1100000000000001</v>
      </c>
      <c r="BQ86">
        <v>1.1100000000000001</v>
      </c>
      <c r="BR86">
        <v>1.1100000000000001</v>
      </c>
      <c r="BS86">
        <v>1.1100000000000001</v>
      </c>
      <c r="BT86">
        <v>1.1100000000000001</v>
      </c>
      <c r="BU86">
        <v>1.1100000000000001</v>
      </c>
      <c r="BV86">
        <v>1.1100000000000001</v>
      </c>
      <c r="BW86">
        <v>1.1100000000000001</v>
      </c>
      <c r="BX86">
        <v>1.1100000000000001</v>
      </c>
      <c r="BY86">
        <v>1.1100000000000001</v>
      </c>
      <c r="BZ86">
        <v>1.1100000000000001</v>
      </c>
      <c r="CA86">
        <v>1.1100000000000001</v>
      </c>
      <c r="CB86">
        <v>1.1100000000000001</v>
      </c>
      <c r="CC86">
        <v>1.1100000000000001</v>
      </c>
      <c r="CD86">
        <v>1.1100000000000001</v>
      </c>
      <c r="CE86">
        <v>1.1100000000000001</v>
      </c>
      <c r="CF86">
        <v>1.1100000000000001</v>
      </c>
      <c r="CG86">
        <v>1.1100000000000001</v>
      </c>
      <c r="CH86">
        <v>1.1100000000000001</v>
      </c>
      <c r="CI86">
        <v>1.1100000000000001</v>
      </c>
      <c r="CJ86">
        <v>1.1100000000000001</v>
      </c>
      <c r="CK86" s="10">
        <v>0</v>
      </c>
      <c r="CL86" s="9" t="s">
        <v>106</v>
      </c>
    </row>
    <row r="87" spans="2:90" x14ac:dyDescent="0.2">
      <c r="BA87">
        <v>1.1100000000000001</v>
      </c>
      <c r="BB87">
        <v>1.1100000000000001</v>
      </c>
      <c r="BC87">
        <v>1.1100000000000001</v>
      </c>
      <c r="BD87">
        <v>1.1100000000000001</v>
      </c>
      <c r="BE87">
        <v>1.1100000000000001</v>
      </c>
      <c r="BF87">
        <v>1.1100000000000001</v>
      </c>
      <c r="BG87">
        <v>1.1100000000000001</v>
      </c>
      <c r="BH87">
        <v>1.1100000000000001</v>
      </c>
      <c r="BI87">
        <v>1.1100000000000001</v>
      </c>
      <c r="BJ87">
        <v>1.1100000000000001</v>
      </c>
      <c r="BK87">
        <v>1.1100000000000001</v>
      </c>
      <c r="BL87">
        <v>1.1100000000000001</v>
      </c>
      <c r="BM87">
        <v>1.1100000000000001</v>
      </c>
      <c r="BN87">
        <v>1.1100000000000001</v>
      </c>
      <c r="BO87">
        <v>1.1100000000000001</v>
      </c>
      <c r="BP87">
        <v>1.1100000000000001</v>
      </c>
      <c r="BQ87">
        <v>1.1100000000000001</v>
      </c>
      <c r="BR87">
        <v>1.1100000000000001</v>
      </c>
      <c r="BS87">
        <v>1.1100000000000001</v>
      </c>
      <c r="BT87">
        <v>1.1100000000000001</v>
      </c>
      <c r="BU87">
        <v>1.1100000000000001</v>
      </c>
      <c r="BV87">
        <v>1.1100000000000001</v>
      </c>
      <c r="BW87">
        <v>1.1100000000000001</v>
      </c>
      <c r="BX87">
        <v>1.1100000000000001</v>
      </c>
      <c r="BY87">
        <v>1.1100000000000001</v>
      </c>
      <c r="BZ87">
        <v>1.1100000000000001</v>
      </c>
      <c r="CA87">
        <v>1.1100000000000001</v>
      </c>
      <c r="CB87">
        <v>1.1100000000000001</v>
      </c>
      <c r="CC87">
        <v>1.1100000000000001</v>
      </c>
      <c r="CD87">
        <v>1.1100000000000001</v>
      </c>
      <c r="CE87">
        <v>1.1100000000000001</v>
      </c>
      <c r="CF87">
        <v>1.1100000000000001</v>
      </c>
      <c r="CG87">
        <v>1.1100000000000001</v>
      </c>
      <c r="CH87">
        <v>1.1100000000000001</v>
      </c>
      <c r="CI87">
        <v>1.1100000000000001</v>
      </c>
      <c r="CJ87">
        <v>1.1100000000000001</v>
      </c>
      <c r="CK87" s="10">
        <v>0</v>
      </c>
      <c r="CL87" s="9" t="s">
        <v>111</v>
      </c>
    </row>
    <row r="88" spans="2:90" x14ac:dyDescent="0.2">
      <c r="BA88">
        <v>1.1100000000000001</v>
      </c>
      <c r="BB88">
        <v>1.1100000000000001</v>
      </c>
      <c r="BC88">
        <v>1.1100000000000001</v>
      </c>
      <c r="BD88">
        <v>1.1100000000000001</v>
      </c>
      <c r="BE88">
        <v>1.1100000000000001</v>
      </c>
      <c r="BF88">
        <v>1.1100000000000001</v>
      </c>
      <c r="BG88">
        <v>1.1100000000000001</v>
      </c>
      <c r="BH88">
        <v>1.1100000000000001</v>
      </c>
      <c r="BI88">
        <v>1.1100000000000001</v>
      </c>
      <c r="BJ88">
        <v>1.1100000000000001</v>
      </c>
      <c r="BK88">
        <v>1.1100000000000001</v>
      </c>
      <c r="BL88">
        <v>1.1100000000000001</v>
      </c>
      <c r="BM88">
        <v>1.1100000000000001</v>
      </c>
      <c r="BN88">
        <v>1.1100000000000001</v>
      </c>
      <c r="BO88">
        <v>1.1100000000000001</v>
      </c>
      <c r="BP88">
        <v>1.1100000000000001</v>
      </c>
      <c r="BQ88">
        <v>1.1100000000000001</v>
      </c>
      <c r="BR88">
        <v>1.1100000000000001</v>
      </c>
      <c r="BS88">
        <v>1.1100000000000001</v>
      </c>
      <c r="BT88">
        <v>1.1100000000000001</v>
      </c>
      <c r="BU88">
        <v>1.1100000000000001</v>
      </c>
      <c r="BV88">
        <v>1.1100000000000001</v>
      </c>
      <c r="BW88">
        <v>1.1100000000000001</v>
      </c>
      <c r="BX88">
        <v>1.1100000000000001</v>
      </c>
      <c r="BY88">
        <v>1.1100000000000001</v>
      </c>
      <c r="BZ88">
        <v>1.1100000000000001</v>
      </c>
      <c r="CA88">
        <v>1.1100000000000001</v>
      </c>
      <c r="CB88">
        <v>1.1100000000000001</v>
      </c>
      <c r="CC88">
        <v>1.1100000000000001</v>
      </c>
      <c r="CD88">
        <v>1.1100000000000001</v>
      </c>
      <c r="CE88">
        <v>1.1100000000000001</v>
      </c>
      <c r="CF88">
        <v>1.1100000000000001</v>
      </c>
      <c r="CG88">
        <v>1.1100000000000001</v>
      </c>
      <c r="CH88">
        <v>1.1100000000000001</v>
      </c>
      <c r="CI88">
        <v>1.1100000000000001</v>
      </c>
      <c r="CJ88">
        <v>1.1100000000000001</v>
      </c>
      <c r="CK88" s="10">
        <v>0</v>
      </c>
      <c r="CL88" s="9" t="s">
        <v>116</v>
      </c>
    </row>
    <row r="89" spans="2:90" x14ac:dyDescent="0.2">
      <c r="BA89">
        <v>1.1100000000000001</v>
      </c>
      <c r="BB89">
        <v>1.1100000000000001</v>
      </c>
      <c r="BC89">
        <v>1.1100000000000001</v>
      </c>
      <c r="BD89">
        <v>1.1100000000000001</v>
      </c>
      <c r="BE89">
        <v>1.1100000000000001</v>
      </c>
      <c r="BF89">
        <v>1.1100000000000001</v>
      </c>
      <c r="BG89">
        <v>1.1100000000000001</v>
      </c>
      <c r="BH89">
        <v>1.1100000000000001</v>
      </c>
      <c r="BI89">
        <v>1.1100000000000001</v>
      </c>
      <c r="BJ89">
        <v>1.1100000000000001</v>
      </c>
      <c r="BK89">
        <v>1.1100000000000001</v>
      </c>
      <c r="BL89">
        <v>1.1100000000000001</v>
      </c>
      <c r="BM89">
        <v>1.1100000000000001</v>
      </c>
      <c r="BN89">
        <v>1.1100000000000001</v>
      </c>
      <c r="BO89">
        <v>1.1100000000000001</v>
      </c>
      <c r="BP89">
        <v>1.1100000000000001</v>
      </c>
      <c r="BQ89">
        <v>1.1100000000000001</v>
      </c>
      <c r="BR89">
        <v>1.1100000000000001</v>
      </c>
      <c r="BS89">
        <v>1.1100000000000001</v>
      </c>
      <c r="BT89">
        <v>1.1100000000000001</v>
      </c>
      <c r="BU89">
        <v>1.1100000000000001</v>
      </c>
      <c r="BV89">
        <v>1.1100000000000001</v>
      </c>
      <c r="BW89">
        <v>1.1100000000000001</v>
      </c>
      <c r="BX89">
        <v>1.1100000000000001</v>
      </c>
      <c r="BY89">
        <v>1.1100000000000001</v>
      </c>
      <c r="BZ89">
        <v>1.1100000000000001</v>
      </c>
      <c r="CA89">
        <v>1.1100000000000001</v>
      </c>
      <c r="CB89">
        <v>1.1100000000000001</v>
      </c>
      <c r="CC89">
        <v>1.1100000000000001</v>
      </c>
      <c r="CD89">
        <v>1.1100000000000001</v>
      </c>
      <c r="CE89">
        <v>1.1100000000000001</v>
      </c>
      <c r="CF89">
        <v>1.1100000000000001</v>
      </c>
      <c r="CG89">
        <v>1.1100000000000001</v>
      </c>
      <c r="CH89">
        <v>1.1100000000000001</v>
      </c>
      <c r="CI89">
        <v>1.1100000000000001</v>
      </c>
      <c r="CJ89">
        <v>1.1100000000000001</v>
      </c>
      <c r="CK89" s="10">
        <v>0</v>
      </c>
      <c r="CL89" s="9" t="s">
        <v>121</v>
      </c>
    </row>
    <row r="90" spans="2:90" x14ac:dyDescent="0.2">
      <c r="K90" s="10">
        <v>62.1</v>
      </c>
      <c r="L90" s="10">
        <v>59.5</v>
      </c>
      <c r="M90" s="10">
        <v>104.2</v>
      </c>
      <c r="N90" s="10">
        <v>36.1</v>
      </c>
      <c r="O90" s="10">
        <v>190.3</v>
      </c>
      <c r="P90" s="10">
        <v>108.1</v>
      </c>
      <c r="Q90" s="10">
        <v>20.7</v>
      </c>
      <c r="R90" s="10">
        <v>19.399999999999999</v>
      </c>
      <c r="S90" s="10">
        <v>24.2</v>
      </c>
      <c r="T90" s="10">
        <v>266.7</v>
      </c>
      <c r="U90" s="10">
        <v>149.69999999999999</v>
      </c>
      <c r="V90" s="10">
        <v>81.3</v>
      </c>
      <c r="W90" s="10">
        <v>113.7</v>
      </c>
      <c r="X90" s="10">
        <v>128</v>
      </c>
      <c r="Y90" s="10">
        <v>68.8</v>
      </c>
      <c r="Z90" s="10">
        <v>38.299999999999997</v>
      </c>
      <c r="AA90" s="10">
        <v>66.400000000000006</v>
      </c>
      <c r="AB90" s="10">
        <v>210.2</v>
      </c>
      <c r="AC90" s="10">
        <v>6.8</v>
      </c>
      <c r="AD90" s="10">
        <v>22.1</v>
      </c>
      <c r="AE90" s="10">
        <v>33.5</v>
      </c>
      <c r="AF90" s="10">
        <v>10.3</v>
      </c>
      <c r="AG90" s="10">
        <v>8.9</v>
      </c>
      <c r="AH90" s="10">
        <v>10.7</v>
      </c>
      <c r="AI90" s="10">
        <v>48.6</v>
      </c>
      <c r="AJ90" s="10">
        <v>37.700000000000003</v>
      </c>
      <c r="AK90" s="10">
        <v>32.200000000000003</v>
      </c>
      <c r="AL90" s="10">
        <v>89.2</v>
      </c>
      <c r="AM90" s="10">
        <v>63.1</v>
      </c>
      <c r="AN90" s="10">
        <v>36</v>
      </c>
      <c r="AO90" s="10">
        <v>161.19999999999999</v>
      </c>
      <c r="AP90" s="10">
        <v>48.8</v>
      </c>
      <c r="AQ90" s="10">
        <v>118.4</v>
      </c>
      <c r="AR90" s="10">
        <v>26.6</v>
      </c>
      <c r="AS90" s="10">
        <v>90.5</v>
      </c>
      <c r="AT90" s="10">
        <v>149.6</v>
      </c>
      <c r="AU90" s="14">
        <v>3.8</v>
      </c>
      <c r="AV90" s="14" t="s">
        <v>77</v>
      </c>
      <c r="AW90" t="s">
        <v>340</v>
      </c>
      <c r="BA90">
        <v>1.1100000000000001</v>
      </c>
      <c r="BB90">
        <v>1.1100000000000001</v>
      </c>
      <c r="BC90">
        <v>1.1100000000000001</v>
      </c>
      <c r="BD90">
        <v>1.1100000000000001</v>
      </c>
      <c r="BE90">
        <v>1.1100000000000001</v>
      </c>
      <c r="BF90">
        <v>1.1100000000000001</v>
      </c>
      <c r="BG90">
        <v>1.1100000000000001</v>
      </c>
      <c r="BH90">
        <v>1.1100000000000001</v>
      </c>
      <c r="BI90">
        <v>1.1100000000000001</v>
      </c>
      <c r="BJ90">
        <v>1.1100000000000001</v>
      </c>
      <c r="BK90">
        <v>1.1100000000000001</v>
      </c>
      <c r="BL90">
        <v>1.1100000000000001</v>
      </c>
      <c r="BM90">
        <v>1.1100000000000001</v>
      </c>
      <c r="BN90">
        <v>1.1100000000000001</v>
      </c>
      <c r="BO90">
        <v>1.1100000000000001</v>
      </c>
      <c r="BP90">
        <v>1.1100000000000001</v>
      </c>
      <c r="BQ90">
        <v>1.1100000000000001</v>
      </c>
      <c r="BR90">
        <v>1.1100000000000001</v>
      </c>
      <c r="BS90">
        <v>1.1100000000000001</v>
      </c>
      <c r="BT90">
        <v>1.1100000000000001</v>
      </c>
      <c r="BU90">
        <v>1.1100000000000001</v>
      </c>
      <c r="BV90">
        <v>1.1100000000000001</v>
      </c>
      <c r="BW90">
        <v>1.1100000000000001</v>
      </c>
      <c r="BX90">
        <v>1.1100000000000001</v>
      </c>
      <c r="BY90">
        <v>1.1100000000000001</v>
      </c>
      <c r="BZ90">
        <v>1.1100000000000001</v>
      </c>
      <c r="CA90">
        <v>1.1100000000000001</v>
      </c>
      <c r="CB90">
        <v>1.1100000000000001</v>
      </c>
      <c r="CC90">
        <v>1.1100000000000001</v>
      </c>
      <c r="CD90">
        <v>1.1100000000000001</v>
      </c>
      <c r="CE90">
        <v>1.1100000000000001</v>
      </c>
      <c r="CF90">
        <v>1.1100000000000001</v>
      </c>
      <c r="CG90">
        <v>1.1100000000000001</v>
      </c>
      <c r="CH90">
        <v>1.1100000000000001</v>
      </c>
      <c r="CI90">
        <v>1.1100000000000001</v>
      </c>
      <c r="CJ90">
        <v>1.1100000000000001</v>
      </c>
      <c r="CK90" s="10">
        <v>0.2</v>
      </c>
      <c r="CL90" s="14" t="s">
        <v>133</v>
      </c>
    </row>
    <row r="91" spans="2:90" x14ac:dyDescent="0.2">
      <c r="K91" s="10">
        <v>96.7</v>
      </c>
      <c r="L91" s="10">
        <v>96.7</v>
      </c>
      <c r="M91" s="10">
        <v>84.9</v>
      </c>
      <c r="N91" s="10">
        <v>97.5</v>
      </c>
      <c r="O91" s="10">
        <v>77.5</v>
      </c>
      <c r="P91" s="10">
        <v>137.5</v>
      </c>
      <c r="Q91" s="10">
        <v>48.1</v>
      </c>
      <c r="R91" s="10">
        <v>73.900000000000006</v>
      </c>
      <c r="S91" s="10">
        <v>81.8</v>
      </c>
      <c r="T91" s="10">
        <v>148</v>
      </c>
      <c r="U91" s="10">
        <v>106.4</v>
      </c>
      <c r="V91" s="10">
        <v>85.9</v>
      </c>
      <c r="W91" s="10">
        <v>107.3</v>
      </c>
      <c r="X91" s="10">
        <v>106.7</v>
      </c>
      <c r="Y91" s="10">
        <v>106.7</v>
      </c>
      <c r="Z91" s="10">
        <v>78</v>
      </c>
      <c r="AA91" s="10">
        <v>107.3</v>
      </c>
      <c r="AB91" s="10">
        <v>132.1</v>
      </c>
      <c r="AC91" s="10">
        <v>48.3</v>
      </c>
      <c r="AD91" s="10">
        <v>64.099999999999994</v>
      </c>
      <c r="AE91" s="10">
        <v>95.7</v>
      </c>
      <c r="AF91" s="10">
        <v>86</v>
      </c>
      <c r="AG91" s="10">
        <v>64.099999999999994</v>
      </c>
      <c r="AH91" s="10">
        <v>42.4</v>
      </c>
      <c r="AI91" s="10">
        <v>91.8</v>
      </c>
      <c r="AJ91" s="10">
        <v>103.5</v>
      </c>
      <c r="AK91" s="10">
        <v>112.2</v>
      </c>
      <c r="AL91" s="10">
        <v>114.2</v>
      </c>
      <c r="AM91" s="10">
        <v>92.6</v>
      </c>
      <c r="AN91" s="10">
        <v>73.3</v>
      </c>
      <c r="AO91" s="10">
        <v>69</v>
      </c>
      <c r="AP91" s="10">
        <v>121.2</v>
      </c>
      <c r="AQ91" s="10">
        <v>96.6</v>
      </c>
      <c r="AR91" s="10">
        <v>101.9</v>
      </c>
      <c r="AS91" s="10">
        <v>124.9</v>
      </c>
      <c r="AT91" s="10">
        <v>138.9</v>
      </c>
      <c r="AU91" s="14">
        <v>0.2</v>
      </c>
      <c r="AV91" s="14" t="s">
        <v>133</v>
      </c>
      <c r="BA91">
        <v>1.1100000000000001</v>
      </c>
      <c r="BB91">
        <v>1.1100000000000001</v>
      </c>
      <c r="BC91">
        <v>1.1100000000000001</v>
      </c>
      <c r="BD91">
        <v>1.1100000000000001</v>
      </c>
      <c r="BE91">
        <v>1.1100000000000001</v>
      </c>
      <c r="BF91">
        <v>1.1100000000000001</v>
      </c>
      <c r="BG91">
        <v>1.1100000000000001</v>
      </c>
      <c r="BH91">
        <v>1.1100000000000001</v>
      </c>
      <c r="BI91">
        <v>1.1100000000000001</v>
      </c>
      <c r="BJ91">
        <v>1.1100000000000001</v>
      </c>
      <c r="BK91">
        <v>1.1100000000000001</v>
      </c>
      <c r="BL91">
        <v>1.1100000000000001</v>
      </c>
      <c r="BM91">
        <v>1.1100000000000001</v>
      </c>
      <c r="BN91">
        <v>1.1100000000000001</v>
      </c>
      <c r="BO91">
        <v>1.1100000000000001</v>
      </c>
      <c r="BP91">
        <v>1.1100000000000001</v>
      </c>
      <c r="BQ91">
        <v>1.1100000000000001</v>
      </c>
      <c r="BR91">
        <v>1.1100000000000001</v>
      </c>
      <c r="BS91">
        <v>1.1100000000000001</v>
      </c>
      <c r="BT91">
        <v>1.1100000000000001</v>
      </c>
      <c r="BU91">
        <v>1.1100000000000001</v>
      </c>
      <c r="BV91">
        <v>1.1100000000000001</v>
      </c>
      <c r="BW91">
        <v>1.1100000000000001</v>
      </c>
      <c r="BX91">
        <v>1.1100000000000001</v>
      </c>
      <c r="BY91">
        <v>1.1100000000000001</v>
      </c>
      <c r="BZ91">
        <v>1.1100000000000001</v>
      </c>
      <c r="CA91">
        <v>1.1100000000000001</v>
      </c>
      <c r="CB91">
        <v>1.1100000000000001</v>
      </c>
      <c r="CC91">
        <v>1.1100000000000001</v>
      </c>
      <c r="CD91">
        <v>1.1100000000000001</v>
      </c>
      <c r="CE91">
        <v>1.1100000000000001</v>
      </c>
      <c r="CF91">
        <v>1.1100000000000001</v>
      </c>
      <c r="CG91">
        <v>1.1100000000000001</v>
      </c>
      <c r="CH91">
        <v>1.1100000000000001</v>
      </c>
      <c r="CI91">
        <v>1.1100000000000001</v>
      </c>
      <c r="CJ91">
        <v>1.1100000000000001</v>
      </c>
      <c r="CK91" s="10">
        <v>5.7</v>
      </c>
      <c r="CL91" s="14" t="s">
        <v>138</v>
      </c>
    </row>
    <row r="92" spans="2:90" x14ac:dyDescent="0.2">
      <c r="K92" s="10">
        <v>20.100000000000001</v>
      </c>
      <c r="L92" s="10">
        <v>21.1</v>
      </c>
      <c r="M92" s="10">
        <v>18.3</v>
      </c>
      <c r="N92" s="10">
        <v>13.3</v>
      </c>
      <c r="O92" s="10">
        <v>36.200000000000003</v>
      </c>
      <c r="P92" s="10">
        <v>35.299999999999997</v>
      </c>
      <c r="Q92" s="10">
        <v>15.7</v>
      </c>
      <c r="R92" s="10">
        <v>13.1</v>
      </c>
      <c r="S92" s="10">
        <v>14.5</v>
      </c>
      <c r="T92" s="10">
        <v>87.9</v>
      </c>
      <c r="U92" s="10">
        <v>20.7</v>
      </c>
      <c r="V92" s="10">
        <v>53.4</v>
      </c>
      <c r="W92" s="10">
        <v>43.1</v>
      </c>
      <c r="X92" s="10">
        <v>51.9</v>
      </c>
      <c r="Y92" s="10">
        <v>42.1</v>
      </c>
      <c r="Z92" s="10">
        <v>23.8</v>
      </c>
      <c r="AA92" s="10">
        <v>15.4</v>
      </c>
      <c r="AB92" s="10">
        <v>45.4</v>
      </c>
      <c r="AC92" s="10">
        <v>1</v>
      </c>
      <c r="AD92" s="10">
        <v>13.5</v>
      </c>
      <c r="AE92" s="10">
        <v>25</v>
      </c>
      <c r="AF92" s="10">
        <v>7.4</v>
      </c>
      <c r="AG92" s="10">
        <v>4.4000000000000004</v>
      </c>
      <c r="AH92" s="10">
        <v>12.2</v>
      </c>
      <c r="AI92" s="10">
        <v>19.2</v>
      </c>
      <c r="AJ92" s="10">
        <v>23</v>
      </c>
      <c r="AK92" s="10">
        <v>24.9</v>
      </c>
      <c r="AL92" s="10">
        <v>33.5</v>
      </c>
      <c r="AM92" s="10">
        <v>20.9</v>
      </c>
      <c r="AN92" s="10">
        <v>20.100000000000001</v>
      </c>
      <c r="AO92" s="10">
        <v>103.1</v>
      </c>
      <c r="AP92" s="10">
        <v>29.3</v>
      </c>
      <c r="AQ92" s="10">
        <v>27.4</v>
      </c>
      <c r="AR92" s="10">
        <v>23.7</v>
      </c>
      <c r="AS92" s="10">
        <v>52.3</v>
      </c>
      <c r="AT92" s="10">
        <v>61.7</v>
      </c>
      <c r="AU92" s="14">
        <v>5.7</v>
      </c>
      <c r="AV92" s="14" t="s">
        <v>138</v>
      </c>
      <c r="BA92">
        <v>1.1100000000000001</v>
      </c>
      <c r="BB92">
        <v>1.1100000000000001</v>
      </c>
      <c r="BC92">
        <v>1.1100000000000001</v>
      </c>
      <c r="BD92">
        <v>1.1100000000000001</v>
      </c>
      <c r="BE92">
        <v>1.1100000000000001</v>
      </c>
      <c r="BF92">
        <v>1.1100000000000001</v>
      </c>
      <c r="BG92">
        <v>1.1100000000000001</v>
      </c>
      <c r="BH92">
        <v>1.1100000000000001</v>
      </c>
      <c r="BI92">
        <v>1.1100000000000001</v>
      </c>
      <c r="BJ92">
        <v>1.1100000000000001</v>
      </c>
      <c r="BK92">
        <v>1.1100000000000001</v>
      </c>
      <c r="BL92">
        <v>1.1100000000000001</v>
      </c>
      <c r="BM92">
        <v>1.1100000000000001</v>
      </c>
      <c r="BN92">
        <v>1.1100000000000001</v>
      </c>
      <c r="BO92">
        <v>1.1100000000000001</v>
      </c>
      <c r="BP92">
        <v>1.1100000000000001</v>
      </c>
      <c r="BQ92">
        <v>1.1100000000000001</v>
      </c>
      <c r="BR92">
        <v>1.1100000000000001</v>
      </c>
      <c r="BS92">
        <v>1.1100000000000001</v>
      </c>
      <c r="BT92">
        <v>1.1100000000000001</v>
      </c>
      <c r="BU92">
        <v>1.1100000000000001</v>
      </c>
      <c r="BV92">
        <v>1.1100000000000001</v>
      </c>
      <c r="BW92">
        <v>1.1100000000000001</v>
      </c>
      <c r="BX92">
        <v>1.1100000000000001</v>
      </c>
      <c r="BY92">
        <v>1.1100000000000001</v>
      </c>
      <c r="BZ92">
        <v>1.1100000000000001</v>
      </c>
      <c r="CA92">
        <v>1.1100000000000001</v>
      </c>
      <c r="CB92">
        <v>1.1100000000000001</v>
      </c>
      <c r="CC92">
        <v>1.1100000000000001</v>
      </c>
      <c r="CD92">
        <v>1.1100000000000001</v>
      </c>
      <c r="CE92">
        <v>1.1100000000000001</v>
      </c>
      <c r="CF92">
        <v>1.1100000000000001</v>
      </c>
      <c r="CG92">
        <v>1.1100000000000001</v>
      </c>
      <c r="CH92">
        <v>1.1100000000000001</v>
      </c>
      <c r="CI92">
        <v>1.1100000000000001</v>
      </c>
      <c r="CJ92">
        <v>1.1100000000000001</v>
      </c>
      <c r="CK92" s="10">
        <v>0</v>
      </c>
      <c r="CL92" s="9" t="s">
        <v>143</v>
      </c>
    </row>
    <row r="93" spans="2:90" x14ac:dyDescent="0.2">
      <c r="K93" s="10">
        <v>2.2999999999999998</v>
      </c>
      <c r="L93" s="10">
        <v>3.1</v>
      </c>
      <c r="M93" s="10">
        <v>4.8</v>
      </c>
      <c r="N93" s="10">
        <v>2.2999999999999998</v>
      </c>
      <c r="O93" s="10">
        <v>4.7</v>
      </c>
      <c r="P93" s="10">
        <v>3.8</v>
      </c>
      <c r="Q93" s="10">
        <v>1.6</v>
      </c>
      <c r="R93" s="10">
        <v>1.3</v>
      </c>
      <c r="S93" s="10">
        <v>1.4</v>
      </c>
      <c r="T93" s="10">
        <v>8</v>
      </c>
      <c r="U93" s="10">
        <v>5.3</v>
      </c>
      <c r="V93" s="10">
        <v>3.1</v>
      </c>
      <c r="W93" s="10">
        <v>4.8</v>
      </c>
      <c r="X93" s="10">
        <v>5.2</v>
      </c>
      <c r="Y93" s="10">
        <v>2.8</v>
      </c>
      <c r="Z93" s="10">
        <v>2</v>
      </c>
      <c r="AA93" s="10">
        <v>2.2000000000000002</v>
      </c>
      <c r="AB93" s="10">
        <v>6.1</v>
      </c>
      <c r="AC93" s="10">
        <v>0.5</v>
      </c>
      <c r="AD93" s="10">
        <v>0.8</v>
      </c>
      <c r="AE93" s="10">
        <v>1.2</v>
      </c>
      <c r="AF93" s="10">
        <v>0.6</v>
      </c>
      <c r="AG93" s="10">
        <v>0.8</v>
      </c>
      <c r="AH93" s="10">
        <v>0.8</v>
      </c>
      <c r="AI93" s="10">
        <v>1.6</v>
      </c>
      <c r="AJ93" s="10">
        <v>1.1000000000000001</v>
      </c>
      <c r="AK93" s="10">
        <v>3.2</v>
      </c>
      <c r="AL93" s="10">
        <v>3.4</v>
      </c>
      <c r="AM93" s="10">
        <v>2.7</v>
      </c>
      <c r="AN93" s="10">
        <v>1.9</v>
      </c>
      <c r="AO93" s="10">
        <v>6</v>
      </c>
      <c r="AP93" s="10">
        <v>1.8</v>
      </c>
      <c r="AQ93" s="10">
        <v>3.4</v>
      </c>
      <c r="AR93" s="10">
        <v>2.2000000000000002</v>
      </c>
      <c r="AS93" s="10">
        <v>3.5</v>
      </c>
      <c r="AT93" s="10">
        <v>4.8</v>
      </c>
      <c r="AU93" s="14">
        <v>0.3</v>
      </c>
      <c r="AV93" s="14" t="s">
        <v>254</v>
      </c>
      <c r="BA93">
        <v>1.1100000000000001</v>
      </c>
      <c r="BB93">
        <v>1.1100000000000001</v>
      </c>
      <c r="BC93">
        <v>1.1100000000000001</v>
      </c>
      <c r="BD93">
        <v>1.1100000000000001</v>
      </c>
      <c r="BE93">
        <v>1.1100000000000001</v>
      </c>
      <c r="BF93">
        <v>1.1100000000000001</v>
      </c>
      <c r="BG93">
        <v>1.1100000000000001</v>
      </c>
      <c r="BH93">
        <v>1.1100000000000001</v>
      </c>
      <c r="BI93">
        <v>1.1100000000000001</v>
      </c>
      <c r="BJ93">
        <v>1.1100000000000001</v>
      </c>
      <c r="BK93">
        <v>1.1100000000000001</v>
      </c>
      <c r="BL93">
        <v>1.1100000000000001</v>
      </c>
      <c r="BM93">
        <v>1.1100000000000001</v>
      </c>
      <c r="BN93">
        <v>1.1100000000000001</v>
      </c>
      <c r="BO93">
        <v>1.1100000000000001</v>
      </c>
      <c r="BP93">
        <v>1.1100000000000001</v>
      </c>
      <c r="BQ93">
        <v>1.1100000000000001</v>
      </c>
      <c r="BR93">
        <v>1.1100000000000001</v>
      </c>
      <c r="BS93">
        <v>1.1100000000000001</v>
      </c>
      <c r="BT93">
        <v>1.1100000000000001</v>
      </c>
      <c r="BU93">
        <v>1.1100000000000001</v>
      </c>
      <c r="BV93">
        <v>1.1100000000000001</v>
      </c>
      <c r="BW93">
        <v>1.1100000000000001</v>
      </c>
      <c r="BX93">
        <v>1.1100000000000001</v>
      </c>
      <c r="BY93">
        <v>1.1100000000000001</v>
      </c>
      <c r="BZ93">
        <v>1.1100000000000001</v>
      </c>
      <c r="CA93">
        <v>1.1100000000000001</v>
      </c>
      <c r="CB93">
        <v>1.1100000000000001</v>
      </c>
      <c r="CC93">
        <v>1.1100000000000001</v>
      </c>
      <c r="CD93">
        <v>1.1100000000000001</v>
      </c>
      <c r="CE93">
        <v>1.1100000000000001</v>
      </c>
      <c r="CF93">
        <v>1.1100000000000001</v>
      </c>
      <c r="CG93">
        <v>1.1100000000000001</v>
      </c>
      <c r="CH93">
        <v>1.1100000000000001</v>
      </c>
      <c r="CI93">
        <v>1.1100000000000001</v>
      </c>
      <c r="CJ93">
        <v>1.1100000000000001</v>
      </c>
      <c r="CK93" s="10">
        <v>0</v>
      </c>
      <c r="CL93" s="9" t="s">
        <v>148</v>
      </c>
    </row>
    <row r="94" spans="2:90" x14ac:dyDescent="0.2">
      <c r="K94" s="10">
        <v>4.9000000000000004</v>
      </c>
      <c r="L94" s="10">
        <v>4.4000000000000004</v>
      </c>
      <c r="M94" s="10">
        <v>5.4</v>
      </c>
      <c r="N94" s="10">
        <v>4.4000000000000004</v>
      </c>
      <c r="O94" s="10">
        <v>3.6</v>
      </c>
      <c r="P94" s="10">
        <v>8.6999999999999993</v>
      </c>
      <c r="Q94" s="10">
        <v>5.7</v>
      </c>
      <c r="R94" s="10">
        <v>3.9</v>
      </c>
      <c r="S94" s="10">
        <v>3.9</v>
      </c>
      <c r="T94" s="10">
        <v>5.3</v>
      </c>
      <c r="U94" s="10">
        <v>4.4000000000000004</v>
      </c>
      <c r="V94" s="10">
        <v>4.4000000000000004</v>
      </c>
      <c r="W94" s="10">
        <v>4.5</v>
      </c>
      <c r="X94" s="10">
        <v>4.5</v>
      </c>
      <c r="Y94" s="10">
        <v>4.3</v>
      </c>
      <c r="Z94" s="10">
        <v>3.6</v>
      </c>
      <c r="AA94" s="10">
        <v>4.4000000000000004</v>
      </c>
      <c r="AB94" s="10">
        <v>5.8</v>
      </c>
      <c r="AC94" s="10">
        <v>2.9</v>
      </c>
      <c r="AD94" s="10">
        <v>2.9</v>
      </c>
      <c r="AE94" s="10">
        <v>5.9</v>
      </c>
      <c r="AF94" s="10">
        <v>5.6</v>
      </c>
      <c r="AG94" s="10">
        <v>2.9</v>
      </c>
      <c r="AH94" s="10">
        <v>2.9</v>
      </c>
      <c r="AI94" s="10">
        <v>4.4000000000000004</v>
      </c>
      <c r="AJ94" s="10">
        <v>4.3</v>
      </c>
      <c r="AK94" s="10">
        <v>4</v>
      </c>
      <c r="AL94" s="10">
        <v>4.5999999999999996</v>
      </c>
      <c r="AM94" s="10">
        <v>5.0999999999999996</v>
      </c>
      <c r="AN94" s="10">
        <v>4</v>
      </c>
      <c r="AO94" s="10">
        <v>5</v>
      </c>
      <c r="AP94" s="10">
        <v>5</v>
      </c>
      <c r="AQ94" s="10">
        <v>5.7</v>
      </c>
      <c r="AR94" s="10">
        <v>3.9</v>
      </c>
      <c r="AS94" s="10">
        <v>6.7</v>
      </c>
      <c r="AT94" s="10">
        <v>5.9</v>
      </c>
      <c r="AU94" s="14">
        <v>1</v>
      </c>
      <c r="AV94" s="14" t="s">
        <v>259</v>
      </c>
      <c r="BA94">
        <v>1.1100000000000001</v>
      </c>
      <c r="BB94">
        <v>1.1100000000000001</v>
      </c>
      <c r="BC94">
        <v>1.1100000000000001</v>
      </c>
      <c r="BD94">
        <v>1.1100000000000001</v>
      </c>
      <c r="BE94">
        <v>1.1100000000000001</v>
      </c>
      <c r="BF94">
        <v>1.1100000000000001</v>
      </c>
      <c r="BG94">
        <v>1.1100000000000001</v>
      </c>
      <c r="BH94">
        <v>1.1100000000000001</v>
      </c>
      <c r="BI94">
        <v>1.1100000000000001</v>
      </c>
      <c r="BJ94">
        <v>1.1100000000000001</v>
      </c>
      <c r="BK94">
        <v>1.1100000000000001</v>
      </c>
      <c r="BL94">
        <v>1.1100000000000001</v>
      </c>
      <c r="BM94">
        <v>1.1100000000000001</v>
      </c>
      <c r="BN94">
        <v>1.1100000000000001</v>
      </c>
      <c r="BO94">
        <v>1.1100000000000001</v>
      </c>
      <c r="BP94">
        <v>1.1100000000000001</v>
      </c>
      <c r="BQ94">
        <v>1.1100000000000001</v>
      </c>
      <c r="BR94">
        <v>1.1100000000000001</v>
      </c>
      <c r="BS94">
        <v>1.1100000000000001</v>
      </c>
      <c r="BT94">
        <v>1.1100000000000001</v>
      </c>
      <c r="BU94">
        <v>1.1100000000000001</v>
      </c>
      <c r="BV94">
        <v>1.1100000000000001</v>
      </c>
      <c r="BW94">
        <v>1.1100000000000001</v>
      </c>
      <c r="BX94">
        <v>1.1100000000000001</v>
      </c>
      <c r="BY94">
        <v>1.1100000000000001</v>
      </c>
      <c r="BZ94">
        <v>1.1100000000000001</v>
      </c>
      <c r="CA94">
        <v>1.1100000000000001</v>
      </c>
      <c r="CB94">
        <v>1.1100000000000001</v>
      </c>
      <c r="CC94">
        <v>1.1100000000000001</v>
      </c>
      <c r="CD94">
        <v>1.1100000000000001</v>
      </c>
      <c r="CE94">
        <v>1.1100000000000001</v>
      </c>
      <c r="CF94">
        <v>1.1100000000000001</v>
      </c>
      <c r="CG94">
        <v>1.1100000000000001</v>
      </c>
      <c r="CH94">
        <v>1.1100000000000001</v>
      </c>
      <c r="CI94">
        <v>1.1100000000000001</v>
      </c>
      <c r="CJ94">
        <v>1.1100000000000001</v>
      </c>
      <c r="CK94" s="10">
        <v>0</v>
      </c>
      <c r="CL94" s="9" t="s">
        <v>153</v>
      </c>
    </row>
    <row r="95" spans="2:90" x14ac:dyDescent="0.2">
      <c r="BA95">
        <v>1.1100000000000001</v>
      </c>
      <c r="BB95">
        <v>1.1100000000000001</v>
      </c>
      <c r="BC95">
        <v>1.1100000000000001</v>
      </c>
      <c r="BD95">
        <v>1.1100000000000001</v>
      </c>
      <c r="BE95">
        <v>1.1100000000000001</v>
      </c>
      <c r="BF95">
        <v>1.1100000000000001</v>
      </c>
      <c r="BG95">
        <v>1.1100000000000001</v>
      </c>
      <c r="BH95">
        <v>1.1100000000000001</v>
      </c>
      <c r="BI95">
        <v>1.1100000000000001</v>
      </c>
      <c r="BJ95">
        <v>1.1100000000000001</v>
      </c>
      <c r="BK95">
        <v>1.1100000000000001</v>
      </c>
      <c r="BL95">
        <v>1.1100000000000001</v>
      </c>
      <c r="BM95">
        <v>1.1100000000000001</v>
      </c>
      <c r="BN95">
        <v>1.1100000000000001</v>
      </c>
      <c r="BO95">
        <v>1.1100000000000001</v>
      </c>
      <c r="BP95">
        <v>1.1100000000000001</v>
      </c>
      <c r="BQ95">
        <v>1.1100000000000001</v>
      </c>
      <c r="BR95">
        <v>1.1100000000000001</v>
      </c>
      <c r="BS95">
        <v>1.1100000000000001</v>
      </c>
      <c r="BT95">
        <v>1.1100000000000001</v>
      </c>
      <c r="BU95">
        <v>1.1100000000000001</v>
      </c>
      <c r="BV95">
        <v>1.1100000000000001</v>
      </c>
      <c r="BW95">
        <v>1.1100000000000001</v>
      </c>
      <c r="BX95">
        <v>1.1100000000000001</v>
      </c>
      <c r="BY95">
        <v>1.1100000000000001</v>
      </c>
      <c r="BZ95">
        <v>1.1100000000000001</v>
      </c>
      <c r="CA95">
        <v>1.1100000000000001</v>
      </c>
      <c r="CB95">
        <v>1.1100000000000001</v>
      </c>
      <c r="CC95">
        <v>1.1100000000000001</v>
      </c>
      <c r="CD95">
        <v>1.1100000000000001</v>
      </c>
      <c r="CE95">
        <v>1.1100000000000001</v>
      </c>
      <c r="CF95">
        <v>1.1100000000000001</v>
      </c>
      <c r="CG95">
        <v>1.1100000000000001</v>
      </c>
      <c r="CH95">
        <v>1.1100000000000001</v>
      </c>
      <c r="CI95">
        <v>1.1100000000000001</v>
      </c>
      <c r="CJ95">
        <v>1.1100000000000001</v>
      </c>
      <c r="CK95" s="10">
        <v>0</v>
      </c>
      <c r="CL95" s="9" t="s">
        <v>157</v>
      </c>
    </row>
    <row r="96" spans="2:90" x14ac:dyDescent="0.2">
      <c r="BA96">
        <v>1.1100000000000001</v>
      </c>
      <c r="BB96">
        <v>1.1100000000000001</v>
      </c>
      <c r="BC96">
        <v>1.1100000000000001</v>
      </c>
      <c r="BD96">
        <v>1.1100000000000001</v>
      </c>
      <c r="BE96">
        <v>1.1100000000000001</v>
      </c>
      <c r="BF96">
        <v>1.1100000000000001</v>
      </c>
      <c r="BG96">
        <v>1.1100000000000001</v>
      </c>
      <c r="BH96">
        <v>1.1100000000000001</v>
      </c>
      <c r="BI96">
        <v>1.1100000000000001</v>
      </c>
      <c r="BJ96">
        <v>1.1100000000000001</v>
      </c>
      <c r="BK96">
        <v>1.1100000000000001</v>
      </c>
      <c r="BL96">
        <v>1.1100000000000001</v>
      </c>
      <c r="BM96">
        <v>1.1100000000000001</v>
      </c>
      <c r="BN96">
        <v>1.1100000000000001</v>
      </c>
      <c r="BO96">
        <v>1.1100000000000001</v>
      </c>
      <c r="BP96">
        <v>1.1100000000000001</v>
      </c>
      <c r="BQ96">
        <v>1.1100000000000001</v>
      </c>
      <c r="BR96">
        <v>1.1100000000000001</v>
      </c>
      <c r="BS96">
        <v>1.1100000000000001</v>
      </c>
      <c r="BT96">
        <v>1.1100000000000001</v>
      </c>
      <c r="BU96">
        <v>1.1100000000000001</v>
      </c>
      <c r="BV96">
        <v>1.1100000000000001</v>
      </c>
      <c r="BW96">
        <v>1.1100000000000001</v>
      </c>
      <c r="BX96">
        <v>1.1100000000000001</v>
      </c>
      <c r="BY96">
        <v>1.1100000000000001</v>
      </c>
      <c r="BZ96">
        <v>1.1100000000000001</v>
      </c>
      <c r="CA96">
        <v>1.1100000000000001</v>
      </c>
      <c r="CB96">
        <v>1.1100000000000001</v>
      </c>
      <c r="CC96">
        <v>1.1100000000000001</v>
      </c>
      <c r="CD96">
        <v>1.1100000000000001</v>
      </c>
      <c r="CE96">
        <v>1.1100000000000001</v>
      </c>
      <c r="CF96">
        <v>1.1100000000000001</v>
      </c>
      <c r="CG96">
        <v>1.1100000000000001</v>
      </c>
      <c r="CH96">
        <v>1.1100000000000001</v>
      </c>
      <c r="CI96">
        <v>1.1100000000000001</v>
      </c>
      <c r="CJ96">
        <v>1.1100000000000001</v>
      </c>
      <c r="CK96" s="10">
        <v>0</v>
      </c>
      <c r="CL96" s="9" t="s">
        <v>161</v>
      </c>
    </row>
    <row r="97" spans="11:90" x14ac:dyDescent="0.2">
      <c r="BA97">
        <v>1.1100000000000001</v>
      </c>
      <c r="BB97">
        <v>1.1100000000000001</v>
      </c>
      <c r="BC97">
        <v>1.1100000000000001</v>
      </c>
      <c r="BD97">
        <v>1.1100000000000001</v>
      </c>
      <c r="BE97">
        <v>1.1100000000000001</v>
      </c>
      <c r="BF97">
        <v>1.1100000000000001</v>
      </c>
      <c r="BG97">
        <v>1.1100000000000001</v>
      </c>
      <c r="BH97">
        <v>1.1100000000000001</v>
      </c>
      <c r="BI97">
        <v>1.1100000000000001</v>
      </c>
      <c r="BJ97">
        <v>1.1100000000000001</v>
      </c>
      <c r="BK97">
        <v>1.1100000000000001</v>
      </c>
      <c r="BL97">
        <v>1.1100000000000001</v>
      </c>
      <c r="BM97">
        <v>1.1100000000000001</v>
      </c>
      <c r="BN97">
        <v>1.1100000000000001</v>
      </c>
      <c r="BO97">
        <v>1.1100000000000001</v>
      </c>
      <c r="BP97">
        <v>1.1100000000000001</v>
      </c>
      <c r="BQ97">
        <v>1.1100000000000001</v>
      </c>
      <c r="BR97">
        <v>1.1100000000000001</v>
      </c>
      <c r="BS97">
        <v>1.1100000000000001</v>
      </c>
      <c r="BT97">
        <v>1.1100000000000001</v>
      </c>
      <c r="BU97">
        <v>1.1100000000000001</v>
      </c>
      <c r="BV97">
        <v>1.1100000000000001</v>
      </c>
      <c r="BW97">
        <v>1.1100000000000001</v>
      </c>
      <c r="BX97">
        <v>1.1100000000000001</v>
      </c>
      <c r="BY97">
        <v>1.1100000000000001</v>
      </c>
      <c r="BZ97">
        <v>1.1100000000000001</v>
      </c>
      <c r="CA97">
        <v>1.1100000000000001</v>
      </c>
      <c r="CB97">
        <v>1.1100000000000001</v>
      </c>
      <c r="CC97">
        <v>1.1100000000000001</v>
      </c>
      <c r="CD97">
        <v>1.1100000000000001</v>
      </c>
      <c r="CE97">
        <v>1.1100000000000001</v>
      </c>
      <c r="CF97">
        <v>1.1100000000000001</v>
      </c>
      <c r="CG97">
        <v>1.1100000000000001</v>
      </c>
      <c r="CH97">
        <v>1.1100000000000001</v>
      </c>
      <c r="CI97">
        <v>1.1100000000000001</v>
      </c>
      <c r="CJ97">
        <v>1.1100000000000001</v>
      </c>
      <c r="CK97" s="10">
        <v>0</v>
      </c>
      <c r="CL97" s="9" t="s">
        <v>166</v>
      </c>
    </row>
    <row r="98" spans="11:90" x14ac:dyDescent="0.2">
      <c r="BA98">
        <v>1.1100000000000001</v>
      </c>
      <c r="BB98">
        <v>1.1100000000000001</v>
      </c>
      <c r="BC98">
        <v>1.1100000000000001</v>
      </c>
      <c r="BD98">
        <v>1.1100000000000001</v>
      </c>
      <c r="BE98">
        <v>1.1100000000000001</v>
      </c>
      <c r="BF98">
        <v>1.1100000000000001</v>
      </c>
      <c r="BG98">
        <v>1.1100000000000001</v>
      </c>
      <c r="BH98">
        <v>1.1100000000000001</v>
      </c>
      <c r="BI98">
        <v>1.1100000000000001</v>
      </c>
      <c r="BJ98">
        <v>1.1100000000000001</v>
      </c>
      <c r="BK98">
        <v>1.1100000000000001</v>
      </c>
      <c r="BL98">
        <v>1.1100000000000001</v>
      </c>
      <c r="BM98">
        <v>1.1100000000000001</v>
      </c>
      <c r="BN98">
        <v>1.1100000000000001</v>
      </c>
      <c r="BO98">
        <v>1.1100000000000001</v>
      </c>
      <c r="BP98">
        <v>1.1100000000000001</v>
      </c>
      <c r="BQ98">
        <v>1.1100000000000001</v>
      </c>
      <c r="BR98">
        <v>1.1100000000000001</v>
      </c>
      <c r="BS98">
        <v>1.1100000000000001</v>
      </c>
      <c r="BT98">
        <v>1.1100000000000001</v>
      </c>
      <c r="BU98">
        <v>1.1100000000000001</v>
      </c>
      <c r="BV98">
        <v>1.1100000000000001</v>
      </c>
      <c r="BW98">
        <v>1.1100000000000001</v>
      </c>
      <c r="BX98">
        <v>1.1100000000000001</v>
      </c>
      <c r="BY98">
        <v>1.1100000000000001</v>
      </c>
      <c r="BZ98">
        <v>1.1100000000000001</v>
      </c>
      <c r="CA98">
        <v>1.1100000000000001</v>
      </c>
      <c r="CB98">
        <v>1.1100000000000001</v>
      </c>
      <c r="CC98">
        <v>1.1100000000000001</v>
      </c>
      <c r="CD98">
        <v>1.1100000000000001</v>
      </c>
      <c r="CE98">
        <v>1.1100000000000001</v>
      </c>
      <c r="CF98">
        <v>1.1100000000000001</v>
      </c>
      <c r="CG98">
        <v>1.1100000000000001</v>
      </c>
      <c r="CH98">
        <v>1.1100000000000001</v>
      </c>
      <c r="CI98">
        <v>1.1100000000000001</v>
      </c>
      <c r="CJ98">
        <v>1.1100000000000001</v>
      </c>
      <c r="CK98" s="10">
        <v>0</v>
      </c>
      <c r="CL98" s="9" t="s">
        <v>171</v>
      </c>
    </row>
    <row r="99" spans="11:90" x14ac:dyDescent="0.2">
      <c r="BA99">
        <v>1.1100000000000001</v>
      </c>
      <c r="BB99">
        <v>1.1100000000000001</v>
      </c>
      <c r="BC99">
        <v>1.1100000000000001</v>
      </c>
      <c r="BD99">
        <v>1.1100000000000001</v>
      </c>
      <c r="BE99">
        <v>1.1100000000000001</v>
      </c>
      <c r="BF99">
        <v>1.1100000000000001</v>
      </c>
      <c r="BG99">
        <v>1.1100000000000001</v>
      </c>
      <c r="BH99">
        <v>1.1100000000000001</v>
      </c>
      <c r="BI99">
        <v>1.1100000000000001</v>
      </c>
      <c r="BJ99">
        <v>1.1100000000000001</v>
      </c>
      <c r="BK99">
        <v>1.1100000000000001</v>
      </c>
      <c r="BL99">
        <v>1.1100000000000001</v>
      </c>
      <c r="BM99">
        <v>1.1100000000000001</v>
      </c>
      <c r="BN99">
        <v>1.1100000000000001</v>
      </c>
      <c r="BO99">
        <v>1.1100000000000001</v>
      </c>
      <c r="BP99">
        <v>1.1100000000000001</v>
      </c>
      <c r="BQ99">
        <v>1.1100000000000001</v>
      </c>
      <c r="BR99">
        <v>1.1100000000000001</v>
      </c>
      <c r="BS99">
        <v>1.1100000000000001</v>
      </c>
      <c r="BT99">
        <v>1.1100000000000001</v>
      </c>
      <c r="BU99">
        <v>1.1100000000000001</v>
      </c>
      <c r="BV99">
        <v>1.1100000000000001</v>
      </c>
      <c r="BW99">
        <v>1.1100000000000001</v>
      </c>
      <c r="BX99">
        <v>1.1100000000000001</v>
      </c>
      <c r="BY99">
        <v>1.1100000000000001</v>
      </c>
      <c r="BZ99">
        <v>1.1100000000000001</v>
      </c>
      <c r="CA99">
        <v>1.1100000000000001</v>
      </c>
      <c r="CB99">
        <v>1.1100000000000001</v>
      </c>
      <c r="CC99">
        <v>1.1100000000000001</v>
      </c>
      <c r="CD99">
        <v>1.1100000000000001</v>
      </c>
      <c r="CE99">
        <v>1.1100000000000001</v>
      </c>
      <c r="CF99">
        <v>1.1100000000000001</v>
      </c>
      <c r="CG99">
        <v>1.1100000000000001</v>
      </c>
      <c r="CH99">
        <v>1.1100000000000001</v>
      </c>
      <c r="CI99">
        <v>1.1100000000000001</v>
      </c>
      <c r="CJ99">
        <v>1.1100000000000001</v>
      </c>
      <c r="CK99" s="10">
        <v>0</v>
      </c>
      <c r="CL99" s="9" t="s">
        <v>176</v>
      </c>
    </row>
    <row r="100" spans="11:90" x14ac:dyDescent="0.2">
      <c r="K100" s="14">
        <v>3.8</v>
      </c>
      <c r="L100" s="14">
        <v>3.8</v>
      </c>
      <c r="M100" s="14">
        <v>3.8</v>
      </c>
      <c r="N100" s="14">
        <v>3.8</v>
      </c>
      <c r="O100" s="14">
        <v>3.8</v>
      </c>
      <c r="P100" s="14">
        <v>3.8</v>
      </c>
      <c r="Q100" s="14">
        <v>3.8</v>
      </c>
      <c r="R100" s="14">
        <v>3.8</v>
      </c>
      <c r="S100" s="14">
        <v>3.8</v>
      </c>
      <c r="T100" s="14">
        <v>3.8</v>
      </c>
      <c r="U100" s="14">
        <v>3.8</v>
      </c>
      <c r="V100" s="14">
        <v>3.8</v>
      </c>
      <c r="W100" s="14">
        <v>3.8</v>
      </c>
      <c r="X100" s="14">
        <v>3.8</v>
      </c>
      <c r="Y100" s="14">
        <v>3.8</v>
      </c>
      <c r="Z100" s="14">
        <v>3.8</v>
      </c>
      <c r="AA100" s="14">
        <v>3.8</v>
      </c>
      <c r="AB100" s="14">
        <v>3.8</v>
      </c>
      <c r="AC100" s="14">
        <v>3.8</v>
      </c>
      <c r="AD100" s="14">
        <v>3.8</v>
      </c>
      <c r="AE100" s="14">
        <v>3.8</v>
      </c>
      <c r="AF100" s="14">
        <v>3.8</v>
      </c>
      <c r="AG100" s="14">
        <v>3.8</v>
      </c>
      <c r="AH100" s="14">
        <v>3.8</v>
      </c>
      <c r="AI100" s="14">
        <v>3.8</v>
      </c>
      <c r="AJ100" s="14">
        <v>3.8</v>
      </c>
      <c r="AK100" s="14">
        <v>3.8</v>
      </c>
      <c r="AL100" s="14">
        <v>3.8</v>
      </c>
      <c r="AM100" s="14">
        <v>3.8</v>
      </c>
      <c r="AN100" s="14">
        <v>3.8</v>
      </c>
      <c r="AO100" s="14">
        <v>3.8</v>
      </c>
      <c r="AP100" s="14">
        <v>3.8</v>
      </c>
      <c r="AQ100" s="14">
        <v>3.8</v>
      </c>
      <c r="AR100" s="14">
        <v>3.8</v>
      </c>
      <c r="AS100" s="14">
        <v>3.8</v>
      </c>
      <c r="AT100" s="14">
        <v>3.8</v>
      </c>
      <c r="AU100" s="14">
        <v>3.8</v>
      </c>
      <c r="AV100" s="14" t="s">
        <v>77</v>
      </c>
      <c r="AW100" t="s">
        <v>341</v>
      </c>
      <c r="BA100">
        <v>1.1100000000000001</v>
      </c>
      <c r="BB100">
        <v>1.1100000000000001</v>
      </c>
      <c r="BC100">
        <v>1.1100000000000001</v>
      </c>
      <c r="BD100">
        <v>1.1100000000000001</v>
      </c>
      <c r="BE100">
        <v>1.1100000000000001</v>
      </c>
      <c r="BF100">
        <v>1.1100000000000001</v>
      </c>
      <c r="BG100">
        <v>1.1100000000000001</v>
      </c>
      <c r="BH100">
        <v>1.1100000000000001</v>
      </c>
      <c r="BI100">
        <v>1.1100000000000001</v>
      </c>
      <c r="BJ100">
        <v>1.1100000000000001</v>
      </c>
      <c r="BK100">
        <v>1.1100000000000001</v>
      </c>
      <c r="BL100">
        <v>1.1100000000000001</v>
      </c>
      <c r="BM100">
        <v>1.1100000000000001</v>
      </c>
      <c r="BN100">
        <v>1.1100000000000001</v>
      </c>
      <c r="BO100">
        <v>1.1100000000000001</v>
      </c>
      <c r="BP100">
        <v>1.1100000000000001</v>
      </c>
      <c r="BQ100">
        <v>1.1100000000000001</v>
      </c>
      <c r="BR100">
        <v>1.1100000000000001</v>
      </c>
      <c r="BS100">
        <v>1.1100000000000001</v>
      </c>
      <c r="BT100">
        <v>1.1100000000000001</v>
      </c>
      <c r="BU100">
        <v>1.1100000000000001</v>
      </c>
      <c r="BV100">
        <v>1.1100000000000001</v>
      </c>
      <c r="BW100">
        <v>1.1100000000000001</v>
      </c>
      <c r="BX100">
        <v>1.1100000000000001</v>
      </c>
      <c r="BY100">
        <v>1.1100000000000001</v>
      </c>
      <c r="BZ100">
        <v>1.1100000000000001</v>
      </c>
      <c r="CA100">
        <v>1.1100000000000001</v>
      </c>
      <c r="CB100">
        <v>1.1100000000000001</v>
      </c>
      <c r="CC100">
        <v>1.1100000000000001</v>
      </c>
      <c r="CD100">
        <v>1.1100000000000001</v>
      </c>
      <c r="CE100">
        <v>1.1100000000000001</v>
      </c>
      <c r="CF100">
        <v>1.1100000000000001</v>
      </c>
      <c r="CG100">
        <v>1.1100000000000001</v>
      </c>
      <c r="CH100">
        <v>1.1100000000000001</v>
      </c>
      <c r="CI100">
        <v>1.1100000000000001</v>
      </c>
      <c r="CJ100">
        <v>1.1100000000000001</v>
      </c>
      <c r="CK100" s="10">
        <v>0</v>
      </c>
      <c r="CL100" s="9" t="s">
        <v>181</v>
      </c>
    </row>
    <row r="101" spans="11:90" x14ac:dyDescent="0.2">
      <c r="K101" s="14">
        <v>0.2</v>
      </c>
      <c r="L101" s="14">
        <v>0.2</v>
      </c>
      <c r="M101" s="14">
        <v>0.2</v>
      </c>
      <c r="N101" s="14">
        <v>0.2</v>
      </c>
      <c r="O101" s="14">
        <v>0.2</v>
      </c>
      <c r="P101" s="14">
        <v>0.2</v>
      </c>
      <c r="Q101" s="14">
        <v>0.2</v>
      </c>
      <c r="R101" s="14">
        <v>0.2</v>
      </c>
      <c r="S101" s="14">
        <v>0.2</v>
      </c>
      <c r="T101" s="14">
        <v>0.2</v>
      </c>
      <c r="U101" s="14">
        <v>0.2</v>
      </c>
      <c r="V101" s="14">
        <v>0.2</v>
      </c>
      <c r="W101" s="14">
        <v>0.2</v>
      </c>
      <c r="X101" s="14">
        <v>0.2</v>
      </c>
      <c r="Y101" s="14">
        <v>0.2</v>
      </c>
      <c r="Z101" s="14">
        <v>0.2</v>
      </c>
      <c r="AA101" s="14">
        <v>0.2</v>
      </c>
      <c r="AB101" s="14">
        <v>0.2</v>
      </c>
      <c r="AC101" s="14">
        <v>0.2</v>
      </c>
      <c r="AD101" s="14">
        <v>0.2</v>
      </c>
      <c r="AE101" s="14">
        <v>0.2</v>
      </c>
      <c r="AF101" s="14">
        <v>0.2</v>
      </c>
      <c r="AG101" s="14">
        <v>0.2</v>
      </c>
      <c r="AH101" s="14">
        <v>0.2</v>
      </c>
      <c r="AI101" s="14">
        <v>0.2</v>
      </c>
      <c r="AJ101" s="14">
        <v>0.2</v>
      </c>
      <c r="AK101" s="14">
        <v>0.2</v>
      </c>
      <c r="AL101" s="14">
        <v>0.2</v>
      </c>
      <c r="AM101" s="14">
        <v>0.2</v>
      </c>
      <c r="AN101" s="14">
        <v>0.2</v>
      </c>
      <c r="AO101" s="14">
        <v>0.2</v>
      </c>
      <c r="AP101" s="14">
        <v>0.2</v>
      </c>
      <c r="AQ101" s="14">
        <v>0.2</v>
      </c>
      <c r="AR101" s="14">
        <v>0.2</v>
      </c>
      <c r="AS101" s="14">
        <v>0.2</v>
      </c>
      <c r="AT101" s="14">
        <v>0.2</v>
      </c>
      <c r="AU101" s="14">
        <v>0.2</v>
      </c>
      <c r="AV101" s="14" t="s">
        <v>133</v>
      </c>
      <c r="BA101">
        <v>1.1100000000000001</v>
      </c>
      <c r="BB101">
        <v>1.1100000000000001</v>
      </c>
      <c r="BC101">
        <v>1.1100000000000001</v>
      </c>
      <c r="BD101">
        <v>1.1100000000000001</v>
      </c>
      <c r="BE101">
        <v>1.1100000000000001</v>
      </c>
      <c r="BF101">
        <v>1.1100000000000001</v>
      </c>
      <c r="BG101">
        <v>1.1100000000000001</v>
      </c>
      <c r="BH101">
        <v>1.1100000000000001</v>
      </c>
      <c r="BI101">
        <v>1.1100000000000001</v>
      </c>
      <c r="BJ101">
        <v>1.1100000000000001</v>
      </c>
      <c r="BK101">
        <v>1.1100000000000001</v>
      </c>
      <c r="BL101">
        <v>1.1100000000000001</v>
      </c>
      <c r="BM101">
        <v>1.1100000000000001</v>
      </c>
      <c r="BN101">
        <v>1.1100000000000001</v>
      </c>
      <c r="BO101">
        <v>1.1100000000000001</v>
      </c>
      <c r="BP101">
        <v>1.1100000000000001</v>
      </c>
      <c r="BQ101">
        <v>1.1100000000000001</v>
      </c>
      <c r="BR101">
        <v>1.1100000000000001</v>
      </c>
      <c r="BS101">
        <v>1.1100000000000001</v>
      </c>
      <c r="BT101">
        <v>1.1100000000000001</v>
      </c>
      <c r="BU101">
        <v>1.1100000000000001</v>
      </c>
      <c r="BV101">
        <v>1.1100000000000001</v>
      </c>
      <c r="BW101">
        <v>1.1100000000000001</v>
      </c>
      <c r="BX101">
        <v>1.1100000000000001</v>
      </c>
      <c r="BY101">
        <v>1.1100000000000001</v>
      </c>
      <c r="BZ101">
        <v>1.1100000000000001</v>
      </c>
      <c r="CA101">
        <v>1.1100000000000001</v>
      </c>
      <c r="CB101">
        <v>1.1100000000000001</v>
      </c>
      <c r="CC101">
        <v>1.1100000000000001</v>
      </c>
      <c r="CD101">
        <v>1.1100000000000001</v>
      </c>
      <c r="CE101">
        <v>1.1100000000000001</v>
      </c>
      <c r="CF101">
        <v>1.1100000000000001</v>
      </c>
      <c r="CG101">
        <v>1.1100000000000001</v>
      </c>
      <c r="CH101">
        <v>1.1100000000000001</v>
      </c>
      <c r="CI101">
        <v>1.1100000000000001</v>
      </c>
      <c r="CJ101">
        <v>1.1100000000000001</v>
      </c>
      <c r="CK101" s="10">
        <v>0</v>
      </c>
      <c r="CL101" s="9" t="s">
        <v>186</v>
      </c>
    </row>
    <row r="102" spans="11:90" x14ac:dyDescent="0.2">
      <c r="K102" s="14">
        <v>5.7</v>
      </c>
      <c r="L102" s="14">
        <v>5.7</v>
      </c>
      <c r="M102" s="14">
        <v>5.7</v>
      </c>
      <c r="N102" s="14">
        <v>5.7</v>
      </c>
      <c r="O102" s="14">
        <v>5.7</v>
      </c>
      <c r="P102" s="14">
        <v>5.7</v>
      </c>
      <c r="Q102" s="14">
        <v>5.7</v>
      </c>
      <c r="R102" s="14">
        <v>5.7</v>
      </c>
      <c r="S102" s="14">
        <v>5.7</v>
      </c>
      <c r="T102" s="14">
        <v>5.7</v>
      </c>
      <c r="U102" s="14">
        <v>5.7</v>
      </c>
      <c r="V102" s="14">
        <v>5.7</v>
      </c>
      <c r="W102" s="14">
        <v>5.7</v>
      </c>
      <c r="X102" s="14">
        <v>5.7</v>
      </c>
      <c r="Y102" s="14">
        <v>5.7</v>
      </c>
      <c r="Z102" s="14">
        <v>5.7</v>
      </c>
      <c r="AA102" s="14">
        <v>5.7</v>
      </c>
      <c r="AB102" s="14">
        <v>5.7</v>
      </c>
      <c r="AC102" s="14">
        <v>5.7</v>
      </c>
      <c r="AD102" s="14">
        <v>5.7</v>
      </c>
      <c r="AE102" s="14">
        <v>5.7</v>
      </c>
      <c r="AF102" s="14">
        <v>5.7</v>
      </c>
      <c r="AG102" s="14">
        <v>5.7</v>
      </c>
      <c r="AH102" s="14">
        <v>5.7</v>
      </c>
      <c r="AI102" s="14">
        <v>5.7</v>
      </c>
      <c r="AJ102" s="14">
        <v>5.7</v>
      </c>
      <c r="AK102" s="14">
        <v>5.7</v>
      </c>
      <c r="AL102" s="14">
        <v>5.7</v>
      </c>
      <c r="AM102" s="14">
        <v>5.7</v>
      </c>
      <c r="AN102" s="14">
        <v>5.7</v>
      </c>
      <c r="AO102" s="14">
        <v>5.7</v>
      </c>
      <c r="AP102" s="14">
        <v>5.7</v>
      </c>
      <c r="AQ102" s="14">
        <v>5.7</v>
      </c>
      <c r="AR102" s="14">
        <v>5.7</v>
      </c>
      <c r="AS102" s="14">
        <v>5.7</v>
      </c>
      <c r="AT102" s="14">
        <v>5.7</v>
      </c>
      <c r="AU102" s="14">
        <v>5.7</v>
      </c>
      <c r="AV102" s="14" t="s">
        <v>138</v>
      </c>
      <c r="BA102">
        <v>1.1100000000000001</v>
      </c>
      <c r="BB102">
        <v>1.1100000000000001</v>
      </c>
      <c r="BC102">
        <v>1.1100000000000001</v>
      </c>
      <c r="BD102">
        <v>1.1100000000000001</v>
      </c>
      <c r="BE102">
        <v>1.1100000000000001</v>
      </c>
      <c r="BF102">
        <v>1.1100000000000001</v>
      </c>
      <c r="BG102">
        <v>1.1100000000000001</v>
      </c>
      <c r="BH102">
        <v>1.1100000000000001</v>
      </c>
      <c r="BI102">
        <v>1.1100000000000001</v>
      </c>
      <c r="BJ102">
        <v>1.1100000000000001</v>
      </c>
      <c r="BK102">
        <v>1.1100000000000001</v>
      </c>
      <c r="BL102">
        <v>1.1100000000000001</v>
      </c>
      <c r="BM102">
        <v>1.1100000000000001</v>
      </c>
      <c r="BN102">
        <v>1.1100000000000001</v>
      </c>
      <c r="BO102">
        <v>1.1100000000000001</v>
      </c>
      <c r="BP102">
        <v>1.1100000000000001</v>
      </c>
      <c r="BQ102">
        <v>1.1100000000000001</v>
      </c>
      <c r="BR102">
        <v>1.1100000000000001</v>
      </c>
      <c r="BS102">
        <v>1.1100000000000001</v>
      </c>
      <c r="BT102">
        <v>1.1100000000000001</v>
      </c>
      <c r="BU102">
        <v>1.1100000000000001</v>
      </c>
      <c r="BV102">
        <v>1.1100000000000001</v>
      </c>
      <c r="BW102">
        <v>1.1100000000000001</v>
      </c>
      <c r="BX102">
        <v>1.1100000000000001</v>
      </c>
      <c r="BY102">
        <v>1.1100000000000001</v>
      </c>
      <c r="BZ102">
        <v>1.1100000000000001</v>
      </c>
      <c r="CA102">
        <v>1.1100000000000001</v>
      </c>
      <c r="CB102">
        <v>1.1100000000000001</v>
      </c>
      <c r="CC102">
        <v>1.1100000000000001</v>
      </c>
      <c r="CD102">
        <v>1.1100000000000001</v>
      </c>
      <c r="CE102">
        <v>1.1100000000000001</v>
      </c>
      <c r="CF102">
        <v>1.1100000000000001</v>
      </c>
      <c r="CG102">
        <v>1.1100000000000001</v>
      </c>
      <c r="CH102">
        <v>1.1100000000000001</v>
      </c>
      <c r="CI102">
        <v>1.1100000000000001</v>
      </c>
      <c r="CJ102">
        <v>1.1100000000000001</v>
      </c>
      <c r="CK102" s="10">
        <v>0</v>
      </c>
      <c r="CL102" s="9" t="s">
        <v>190</v>
      </c>
    </row>
    <row r="103" spans="11:90" x14ac:dyDescent="0.2">
      <c r="K103" s="14">
        <v>0.3</v>
      </c>
      <c r="L103" s="14">
        <v>0.3</v>
      </c>
      <c r="M103" s="14">
        <v>0.3</v>
      </c>
      <c r="N103" s="14">
        <v>0.3</v>
      </c>
      <c r="O103" s="14">
        <v>0.3</v>
      </c>
      <c r="P103" s="14">
        <v>0.3</v>
      </c>
      <c r="Q103" s="14">
        <v>0.3</v>
      </c>
      <c r="R103" s="14">
        <v>0.3</v>
      </c>
      <c r="S103" s="14">
        <v>0.3</v>
      </c>
      <c r="T103" s="14">
        <v>0.3</v>
      </c>
      <c r="U103" s="14">
        <v>0.3</v>
      </c>
      <c r="V103" s="14">
        <v>0.3</v>
      </c>
      <c r="W103" s="14">
        <v>0.3</v>
      </c>
      <c r="X103" s="14">
        <v>0.3</v>
      </c>
      <c r="Y103" s="14">
        <v>0.3</v>
      </c>
      <c r="Z103" s="14">
        <v>0.3</v>
      </c>
      <c r="AA103" s="14">
        <v>0.3</v>
      </c>
      <c r="AB103" s="14">
        <v>0.3</v>
      </c>
      <c r="AC103" s="14">
        <v>0.3</v>
      </c>
      <c r="AD103" s="14">
        <v>0.3</v>
      </c>
      <c r="AE103" s="14">
        <v>0.3</v>
      </c>
      <c r="AF103" s="14">
        <v>0.3</v>
      </c>
      <c r="AG103" s="14">
        <v>0.3</v>
      </c>
      <c r="AH103" s="14">
        <v>0.3</v>
      </c>
      <c r="AI103" s="14">
        <v>0.3</v>
      </c>
      <c r="AJ103" s="14">
        <v>0.3</v>
      </c>
      <c r="AK103" s="14">
        <v>0.3</v>
      </c>
      <c r="AL103" s="14">
        <v>0.3</v>
      </c>
      <c r="AM103" s="14">
        <v>0.3</v>
      </c>
      <c r="AN103" s="14">
        <v>0.3</v>
      </c>
      <c r="AO103" s="14">
        <v>0.3</v>
      </c>
      <c r="AP103" s="14">
        <v>0.3</v>
      </c>
      <c r="AQ103" s="14">
        <v>0.3</v>
      </c>
      <c r="AR103" s="14">
        <v>0.3</v>
      </c>
      <c r="AS103" s="14">
        <v>0.3</v>
      </c>
      <c r="AT103" s="14">
        <v>0.3</v>
      </c>
      <c r="AU103" s="14">
        <v>0.3</v>
      </c>
      <c r="AV103" s="14" t="s">
        <v>254</v>
      </c>
      <c r="BA103">
        <v>1.1100000000000001</v>
      </c>
      <c r="BB103">
        <v>1.1100000000000001</v>
      </c>
      <c r="BC103">
        <v>1.1100000000000001</v>
      </c>
      <c r="BD103">
        <v>1.1100000000000001</v>
      </c>
      <c r="BE103">
        <v>1.1100000000000001</v>
      </c>
      <c r="BF103">
        <v>1.1100000000000001</v>
      </c>
      <c r="BG103">
        <v>1.1100000000000001</v>
      </c>
      <c r="BH103">
        <v>1.1100000000000001</v>
      </c>
      <c r="BI103">
        <v>1.1100000000000001</v>
      </c>
      <c r="BJ103">
        <v>1.1100000000000001</v>
      </c>
      <c r="BK103">
        <v>1.1100000000000001</v>
      </c>
      <c r="BL103">
        <v>1.1100000000000001</v>
      </c>
      <c r="BM103">
        <v>1.1100000000000001</v>
      </c>
      <c r="BN103">
        <v>1.1100000000000001</v>
      </c>
      <c r="BO103">
        <v>1.1100000000000001</v>
      </c>
      <c r="BP103">
        <v>1.1100000000000001</v>
      </c>
      <c r="BQ103">
        <v>1.1100000000000001</v>
      </c>
      <c r="BR103">
        <v>1.1100000000000001</v>
      </c>
      <c r="BS103">
        <v>1.1100000000000001</v>
      </c>
      <c r="BT103">
        <v>1.1100000000000001</v>
      </c>
      <c r="BU103">
        <v>1.1100000000000001</v>
      </c>
      <c r="BV103">
        <v>1.1100000000000001</v>
      </c>
      <c r="BW103">
        <v>1.1100000000000001</v>
      </c>
      <c r="BX103">
        <v>1.1100000000000001</v>
      </c>
      <c r="BY103">
        <v>1.1100000000000001</v>
      </c>
      <c r="BZ103">
        <v>1.1100000000000001</v>
      </c>
      <c r="CA103">
        <v>1.1100000000000001</v>
      </c>
      <c r="CB103">
        <v>1.1100000000000001</v>
      </c>
      <c r="CC103">
        <v>1.1100000000000001</v>
      </c>
      <c r="CD103">
        <v>1.1100000000000001</v>
      </c>
      <c r="CE103">
        <v>1.1100000000000001</v>
      </c>
      <c r="CF103">
        <v>1.1100000000000001</v>
      </c>
      <c r="CG103">
        <v>1.1100000000000001</v>
      </c>
      <c r="CH103">
        <v>1.1100000000000001</v>
      </c>
      <c r="CI103">
        <v>1.1100000000000001</v>
      </c>
      <c r="CJ103">
        <v>1.1100000000000001</v>
      </c>
      <c r="CK103" s="10">
        <v>0</v>
      </c>
      <c r="CL103" s="9" t="s">
        <v>195</v>
      </c>
    </row>
    <row r="104" spans="11:90" x14ac:dyDescent="0.2">
      <c r="K104" s="14">
        <v>1</v>
      </c>
      <c r="L104" s="14">
        <v>1</v>
      </c>
      <c r="M104" s="14">
        <v>1</v>
      </c>
      <c r="N104" s="14">
        <v>1</v>
      </c>
      <c r="O104" s="14">
        <v>1</v>
      </c>
      <c r="P104" s="14">
        <v>1</v>
      </c>
      <c r="Q104" s="14">
        <v>1</v>
      </c>
      <c r="R104" s="14">
        <v>1</v>
      </c>
      <c r="S104" s="14">
        <v>1</v>
      </c>
      <c r="T104" s="14">
        <v>1</v>
      </c>
      <c r="U104" s="14">
        <v>1</v>
      </c>
      <c r="V104" s="14">
        <v>1</v>
      </c>
      <c r="W104" s="14">
        <v>1</v>
      </c>
      <c r="X104" s="14">
        <v>1</v>
      </c>
      <c r="Y104" s="14">
        <v>1</v>
      </c>
      <c r="Z104" s="14">
        <v>1</v>
      </c>
      <c r="AA104" s="14">
        <v>1</v>
      </c>
      <c r="AB104" s="14">
        <v>1</v>
      </c>
      <c r="AC104" s="14">
        <v>1</v>
      </c>
      <c r="AD104" s="14">
        <v>1</v>
      </c>
      <c r="AE104" s="14">
        <v>1</v>
      </c>
      <c r="AF104" s="14">
        <v>1</v>
      </c>
      <c r="AG104" s="14">
        <v>1</v>
      </c>
      <c r="AH104" s="14">
        <v>1</v>
      </c>
      <c r="AI104" s="14">
        <v>1</v>
      </c>
      <c r="AJ104" s="14">
        <v>1</v>
      </c>
      <c r="AK104" s="14">
        <v>1</v>
      </c>
      <c r="AL104" s="14">
        <v>1</v>
      </c>
      <c r="AM104" s="14">
        <v>1</v>
      </c>
      <c r="AN104" s="14">
        <v>1</v>
      </c>
      <c r="AO104" s="14">
        <v>1</v>
      </c>
      <c r="AP104" s="14">
        <v>1</v>
      </c>
      <c r="AQ104" s="14">
        <v>1</v>
      </c>
      <c r="AR104" s="14">
        <v>1</v>
      </c>
      <c r="AS104" s="14">
        <v>1</v>
      </c>
      <c r="AT104" s="14">
        <v>1</v>
      </c>
      <c r="AU104" s="14">
        <v>1</v>
      </c>
      <c r="AV104" s="14" t="s">
        <v>259</v>
      </c>
      <c r="BA104">
        <v>1.1100000000000001</v>
      </c>
      <c r="BB104">
        <v>1.1100000000000001</v>
      </c>
      <c r="BC104">
        <v>1.1100000000000001</v>
      </c>
      <c r="BD104">
        <v>1.1100000000000001</v>
      </c>
      <c r="BE104">
        <v>1.1100000000000001</v>
      </c>
      <c r="BF104">
        <v>1.1100000000000001</v>
      </c>
      <c r="BG104">
        <v>1.1100000000000001</v>
      </c>
      <c r="BH104">
        <v>1.1100000000000001</v>
      </c>
      <c r="BI104">
        <v>1.1100000000000001</v>
      </c>
      <c r="BJ104">
        <v>1.1100000000000001</v>
      </c>
      <c r="BK104">
        <v>1.1100000000000001</v>
      </c>
      <c r="BL104">
        <v>1.1100000000000001</v>
      </c>
      <c r="BM104">
        <v>1.1100000000000001</v>
      </c>
      <c r="BN104">
        <v>1.1100000000000001</v>
      </c>
      <c r="BO104">
        <v>1.1100000000000001</v>
      </c>
      <c r="BP104">
        <v>1.1100000000000001</v>
      </c>
      <c r="BQ104">
        <v>1.1100000000000001</v>
      </c>
      <c r="BR104">
        <v>1.1100000000000001</v>
      </c>
      <c r="BS104">
        <v>1.1100000000000001</v>
      </c>
      <c r="BT104">
        <v>1.1100000000000001</v>
      </c>
      <c r="BU104">
        <v>1.1100000000000001</v>
      </c>
      <c r="BV104">
        <v>1.1100000000000001</v>
      </c>
      <c r="BW104">
        <v>1.1100000000000001</v>
      </c>
      <c r="BX104">
        <v>1.1100000000000001</v>
      </c>
      <c r="BY104">
        <v>1.1100000000000001</v>
      </c>
      <c r="BZ104">
        <v>1.1100000000000001</v>
      </c>
      <c r="CA104">
        <v>1.1100000000000001</v>
      </c>
      <c r="CB104">
        <v>1.1100000000000001</v>
      </c>
      <c r="CC104">
        <v>1.1100000000000001</v>
      </c>
      <c r="CD104">
        <v>1.1100000000000001</v>
      </c>
      <c r="CE104">
        <v>1.1100000000000001</v>
      </c>
      <c r="CF104">
        <v>1.1100000000000001</v>
      </c>
      <c r="CG104">
        <v>1.1100000000000001</v>
      </c>
      <c r="CH104">
        <v>1.1100000000000001</v>
      </c>
      <c r="CI104">
        <v>1.1100000000000001</v>
      </c>
      <c r="CJ104">
        <v>1.1100000000000001</v>
      </c>
      <c r="CK104" s="10">
        <v>0</v>
      </c>
      <c r="CL104" s="9" t="s">
        <v>200</v>
      </c>
    </row>
    <row r="105" spans="11:90" x14ac:dyDescent="0.2">
      <c r="BA105">
        <v>1.1100000000000001</v>
      </c>
      <c r="BB105">
        <v>1.1100000000000001</v>
      </c>
      <c r="BC105">
        <v>1.1100000000000001</v>
      </c>
      <c r="BD105">
        <v>1.1100000000000001</v>
      </c>
      <c r="BE105">
        <v>1.1100000000000001</v>
      </c>
      <c r="BF105">
        <v>1.1100000000000001</v>
      </c>
      <c r="BG105">
        <v>1.1100000000000001</v>
      </c>
      <c r="BH105">
        <v>1.1100000000000001</v>
      </c>
      <c r="BI105">
        <v>1.1100000000000001</v>
      </c>
      <c r="BJ105">
        <v>1.1100000000000001</v>
      </c>
      <c r="BK105">
        <v>1.1100000000000001</v>
      </c>
      <c r="BL105">
        <v>1.1100000000000001</v>
      </c>
      <c r="BM105">
        <v>1.1100000000000001</v>
      </c>
      <c r="BN105">
        <v>1.1100000000000001</v>
      </c>
      <c r="BO105">
        <v>1.1100000000000001</v>
      </c>
      <c r="BP105">
        <v>1.1100000000000001</v>
      </c>
      <c r="BQ105">
        <v>1.1100000000000001</v>
      </c>
      <c r="BR105">
        <v>1.1100000000000001</v>
      </c>
      <c r="BS105">
        <v>1.1100000000000001</v>
      </c>
      <c r="BT105">
        <v>1.1100000000000001</v>
      </c>
      <c r="BU105">
        <v>1.1100000000000001</v>
      </c>
      <c r="BV105">
        <v>1.1100000000000001</v>
      </c>
      <c r="BW105">
        <v>1.1100000000000001</v>
      </c>
      <c r="BX105">
        <v>1.1100000000000001</v>
      </c>
      <c r="BY105">
        <v>1.1100000000000001</v>
      </c>
      <c r="BZ105">
        <v>1.1100000000000001</v>
      </c>
      <c r="CA105">
        <v>1.1100000000000001</v>
      </c>
      <c r="CB105">
        <v>1.1100000000000001</v>
      </c>
      <c r="CC105">
        <v>1.1100000000000001</v>
      </c>
      <c r="CD105">
        <v>1.1100000000000001</v>
      </c>
      <c r="CE105">
        <v>1.1100000000000001</v>
      </c>
      <c r="CF105">
        <v>1.1100000000000001</v>
      </c>
      <c r="CG105">
        <v>1.1100000000000001</v>
      </c>
      <c r="CH105">
        <v>1.1100000000000001</v>
      </c>
      <c r="CI105">
        <v>1.1100000000000001</v>
      </c>
      <c r="CJ105">
        <v>1.1100000000000001</v>
      </c>
      <c r="CK105" s="10">
        <v>0</v>
      </c>
      <c r="CL105" s="9" t="s">
        <v>205</v>
      </c>
    </row>
    <row r="106" spans="11:90" x14ac:dyDescent="0.2">
      <c r="BA106">
        <v>1.1100000000000001</v>
      </c>
      <c r="BB106">
        <v>1.1100000000000001</v>
      </c>
      <c r="BC106">
        <v>1.1100000000000001</v>
      </c>
      <c r="BD106">
        <v>1.1100000000000001</v>
      </c>
      <c r="BE106">
        <v>1.1100000000000001</v>
      </c>
      <c r="BF106">
        <v>1.1100000000000001</v>
      </c>
      <c r="BG106">
        <v>1.1100000000000001</v>
      </c>
      <c r="BH106">
        <v>1.1100000000000001</v>
      </c>
      <c r="BI106">
        <v>1.1100000000000001</v>
      </c>
      <c r="BJ106">
        <v>1.1100000000000001</v>
      </c>
      <c r="BK106">
        <v>1.1100000000000001</v>
      </c>
      <c r="BL106">
        <v>1.1100000000000001</v>
      </c>
      <c r="BM106">
        <v>1.1100000000000001</v>
      </c>
      <c r="BN106">
        <v>1.1100000000000001</v>
      </c>
      <c r="BO106">
        <v>1.1100000000000001</v>
      </c>
      <c r="BP106">
        <v>1.1100000000000001</v>
      </c>
      <c r="BQ106">
        <v>1.1100000000000001</v>
      </c>
      <c r="BR106">
        <v>1.1100000000000001</v>
      </c>
      <c r="BS106">
        <v>1.1100000000000001</v>
      </c>
      <c r="BT106">
        <v>1.1100000000000001</v>
      </c>
      <c r="BU106">
        <v>1.1100000000000001</v>
      </c>
      <c r="BV106">
        <v>1.1100000000000001</v>
      </c>
      <c r="BW106">
        <v>1.1100000000000001</v>
      </c>
      <c r="BX106">
        <v>1.1100000000000001</v>
      </c>
      <c r="BY106">
        <v>1.1100000000000001</v>
      </c>
      <c r="BZ106">
        <v>1.1100000000000001</v>
      </c>
      <c r="CA106">
        <v>1.1100000000000001</v>
      </c>
      <c r="CB106">
        <v>1.1100000000000001</v>
      </c>
      <c r="CC106">
        <v>1.1100000000000001</v>
      </c>
      <c r="CD106">
        <v>1.1100000000000001</v>
      </c>
      <c r="CE106">
        <v>1.1100000000000001</v>
      </c>
      <c r="CF106">
        <v>1.1100000000000001</v>
      </c>
      <c r="CG106">
        <v>1.1100000000000001</v>
      </c>
      <c r="CH106">
        <v>1.1100000000000001</v>
      </c>
      <c r="CI106">
        <v>1.1100000000000001</v>
      </c>
      <c r="CJ106">
        <v>1.1100000000000001</v>
      </c>
      <c r="CK106" s="10">
        <v>0</v>
      </c>
      <c r="CL106" s="9" t="s">
        <v>209</v>
      </c>
    </row>
    <row r="107" spans="11:90" x14ac:dyDescent="0.2">
      <c r="BA107">
        <v>1.1100000000000001</v>
      </c>
      <c r="BB107">
        <v>1.1100000000000001</v>
      </c>
      <c r="BC107">
        <v>1.1100000000000001</v>
      </c>
      <c r="BD107">
        <v>1.1100000000000001</v>
      </c>
      <c r="BE107">
        <v>1.1100000000000001</v>
      </c>
      <c r="BF107">
        <v>1.1100000000000001</v>
      </c>
      <c r="BG107">
        <v>1.1100000000000001</v>
      </c>
      <c r="BH107">
        <v>1.1100000000000001</v>
      </c>
      <c r="BI107">
        <v>1.1100000000000001</v>
      </c>
      <c r="BJ107">
        <v>1.1100000000000001</v>
      </c>
      <c r="BK107">
        <v>1.1100000000000001</v>
      </c>
      <c r="BL107">
        <v>1.1100000000000001</v>
      </c>
      <c r="BM107">
        <v>1.1100000000000001</v>
      </c>
      <c r="BN107">
        <v>1.1100000000000001</v>
      </c>
      <c r="BO107">
        <v>1.1100000000000001</v>
      </c>
      <c r="BP107">
        <v>1.1100000000000001</v>
      </c>
      <c r="BQ107">
        <v>1.1100000000000001</v>
      </c>
      <c r="BR107">
        <v>1.1100000000000001</v>
      </c>
      <c r="BS107">
        <v>1.1100000000000001</v>
      </c>
      <c r="BT107">
        <v>1.1100000000000001</v>
      </c>
      <c r="BU107">
        <v>1.1100000000000001</v>
      </c>
      <c r="BV107">
        <v>1.1100000000000001</v>
      </c>
      <c r="BW107">
        <v>1.1100000000000001</v>
      </c>
      <c r="BX107">
        <v>1.1100000000000001</v>
      </c>
      <c r="BY107">
        <v>1.1100000000000001</v>
      </c>
      <c r="BZ107">
        <v>1.1100000000000001</v>
      </c>
      <c r="CA107">
        <v>1.1100000000000001</v>
      </c>
      <c r="CB107">
        <v>1.1100000000000001</v>
      </c>
      <c r="CC107">
        <v>1.1100000000000001</v>
      </c>
      <c r="CD107">
        <v>1.1100000000000001</v>
      </c>
      <c r="CE107">
        <v>1.1100000000000001</v>
      </c>
      <c r="CF107">
        <v>1.1100000000000001</v>
      </c>
      <c r="CG107">
        <v>1.1100000000000001</v>
      </c>
      <c r="CH107">
        <v>1.1100000000000001</v>
      </c>
      <c r="CI107">
        <v>1.1100000000000001</v>
      </c>
      <c r="CJ107">
        <v>1.1100000000000001</v>
      </c>
      <c r="CK107" s="10">
        <v>0</v>
      </c>
      <c r="CL107" s="9" t="s">
        <v>214</v>
      </c>
    </row>
    <row r="108" spans="11:90" x14ac:dyDescent="0.2">
      <c r="BA108">
        <v>1.1100000000000001</v>
      </c>
      <c r="BB108">
        <v>1.1100000000000001</v>
      </c>
      <c r="BC108">
        <v>1.1100000000000001</v>
      </c>
      <c r="BD108">
        <v>1.1100000000000001</v>
      </c>
      <c r="BE108">
        <v>1.1100000000000001</v>
      </c>
      <c r="BF108">
        <v>1.1100000000000001</v>
      </c>
      <c r="BG108">
        <v>1.1100000000000001</v>
      </c>
      <c r="BH108">
        <v>1.1100000000000001</v>
      </c>
      <c r="BI108">
        <v>1.1100000000000001</v>
      </c>
      <c r="BJ108">
        <v>1.1100000000000001</v>
      </c>
      <c r="BK108">
        <v>1.1100000000000001</v>
      </c>
      <c r="BL108">
        <v>1.1100000000000001</v>
      </c>
      <c r="BM108">
        <v>1.1100000000000001</v>
      </c>
      <c r="BN108">
        <v>1.1100000000000001</v>
      </c>
      <c r="BO108">
        <v>1.1100000000000001</v>
      </c>
      <c r="BP108">
        <v>1.1100000000000001</v>
      </c>
      <c r="BQ108">
        <v>1.1100000000000001</v>
      </c>
      <c r="BR108">
        <v>1.1100000000000001</v>
      </c>
      <c r="BS108">
        <v>1.1100000000000001</v>
      </c>
      <c r="BT108">
        <v>1.1100000000000001</v>
      </c>
      <c r="BU108">
        <v>1.1100000000000001</v>
      </c>
      <c r="BV108">
        <v>1.1100000000000001</v>
      </c>
      <c r="BW108">
        <v>1.1100000000000001</v>
      </c>
      <c r="BX108">
        <v>1.1100000000000001</v>
      </c>
      <c r="BY108">
        <v>1.1100000000000001</v>
      </c>
      <c r="BZ108">
        <v>1.1100000000000001</v>
      </c>
      <c r="CA108">
        <v>1.1100000000000001</v>
      </c>
      <c r="CB108">
        <v>1.1100000000000001</v>
      </c>
      <c r="CC108">
        <v>1.1100000000000001</v>
      </c>
      <c r="CD108">
        <v>1.1100000000000001</v>
      </c>
      <c r="CE108">
        <v>1.1100000000000001</v>
      </c>
      <c r="CF108">
        <v>1.1100000000000001</v>
      </c>
      <c r="CG108">
        <v>1.1100000000000001</v>
      </c>
      <c r="CH108">
        <v>1.1100000000000001</v>
      </c>
      <c r="CI108">
        <v>1.1100000000000001</v>
      </c>
      <c r="CJ108">
        <v>1.1100000000000001</v>
      </c>
      <c r="CK108" s="10">
        <v>0</v>
      </c>
      <c r="CL108" s="9" t="s">
        <v>219</v>
      </c>
    </row>
    <row r="109" spans="11:90" x14ac:dyDescent="0.2">
      <c r="BA109">
        <v>1.1100000000000001</v>
      </c>
      <c r="BB109">
        <v>1.1100000000000001</v>
      </c>
      <c r="BC109">
        <v>1.1100000000000001</v>
      </c>
      <c r="BD109">
        <v>1.1100000000000001</v>
      </c>
      <c r="BE109">
        <v>1.1100000000000001</v>
      </c>
      <c r="BF109">
        <v>1.1100000000000001</v>
      </c>
      <c r="BG109">
        <v>1.1100000000000001</v>
      </c>
      <c r="BH109">
        <v>1.1100000000000001</v>
      </c>
      <c r="BI109">
        <v>1.1100000000000001</v>
      </c>
      <c r="BJ109">
        <v>1.1100000000000001</v>
      </c>
      <c r="BK109">
        <v>1.1100000000000001</v>
      </c>
      <c r="BL109">
        <v>1.1100000000000001</v>
      </c>
      <c r="BM109">
        <v>1.1100000000000001</v>
      </c>
      <c r="BN109">
        <v>1.1100000000000001</v>
      </c>
      <c r="BO109">
        <v>1.1100000000000001</v>
      </c>
      <c r="BP109">
        <v>1.1100000000000001</v>
      </c>
      <c r="BQ109">
        <v>1.1100000000000001</v>
      </c>
      <c r="BR109">
        <v>1.1100000000000001</v>
      </c>
      <c r="BS109">
        <v>1.1100000000000001</v>
      </c>
      <c r="BT109">
        <v>1.1100000000000001</v>
      </c>
      <c r="BU109">
        <v>1.1100000000000001</v>
      </c>
      <c r="BV109">
        <v>1.1100000000000001</v>
      </c>
      <c r="BW109">
        <v>1.1100000000000001</v>
      </c>
      <c r="BX109">
        <v>1.1100000000000001</v>
      </c>
      <c r="BY109">
        <v>1.1100000000000001</v>
      </c>
      <c r="BZ109">
        <v>1.1100000000000001</v>
      </c>
      <c r="CA109">
        <v>1.1100000000000001</v>
      </c>
      <c r="CB109">
        <v>1.1100000000000001</v>
      </c>
      <c r="CC109">
        <v>1.1100000000000001</v>
      </c>
      <c r="CD109">
        <v>1.1100000000000001</v>
      </c>
      <c r="CE109">
        <v>1.1100000000000001</v>
      </c>
      <c r="CF109">
        <v>1.1100000000000001</v>
      </c>
      <c r="CG109">
        <v>1.1100000000000001</v>
      </c>
      <c r="CH109">
        <v>1.1100000000000001</v>
      </c>
      <c r="CI109">
        <v>1.1100000000000001</v>
      </c>
      <c r="CJ109">
        <v>1.1100000000000001</v>
      </c>
      <c r="CK109" s="10">
        <v>0</v>
      </c>
      <c r="CL109" s="9" t="s">
        <v>224</v>
      </c>
    </row>
    <row r="110" spans="11:90" x14ac:dyDescent="0.2">
      <c r="K110" s="6">
        <f>K90-K100</f>
        <v>58.300000000000004</v>
      </c>
      <c r="L110" s="6">
        <f t="shared" ref="L110:AT114" si="0">L90-L100</f>
        <v>55.7</v>
      </c>
      <c r="M110" s="6">
        <f t="shared" si="0"/>
        <v>100.4</v>
      </c>
      <c r="N110" s="6">
        <f t="shared" si="0"/>
        <v>32.300000000000004</v>
      </c>
      <c r="O110" s="6">
        <f t="shared" si="0"/>
        <v>186.5</v>
      </c>
      <c r="P110" s="6">
        <f t="shared" si="0"/>
        <v>104.3</v>
      </c>
      <c r="Q110" s="6">
        <f t="shared" si="0"/>
        <v>16.899999999999999</v>
      </c>
      <c r="R110" s="6">
        <f t="shared" si="0"/>
        <v>15.599999999999998</v>
      </c>
      <c r="S110" s="6">
        <f t="shared" si="0"/>
        <v>20.399999999999999</v>
      </c>
      <c r="T110" s="6">
        <f t="shared" si="0"/>
        <v>262.89999999999998</v>
      </c>
      <c r="U110" s="6">
        <f t="shared" si="0"/>
        <v>145.89999999999998</v>
      </c>
      <c r="V110" s="6">
        <f t="shared" si="0"/>
        <v>77.5</v>
      </c>
      <c r="W110" s="6">
        <f t="shared" si="0"/>
        <v>109.9</v>
      </c>
      <c r="X110" s="6">
        <f t="shared" si="0"/>
        <v>124.2</v>
      </c>
      <c r="Y110" s="6">
        <f t="shared" si="0"/>
        <v>65</v>
      </c>
      <c r="Z110" s="6">
        <f t="shared" si="0"/>
        <v>34.5</v>
      </c>
      <c r="AA110" s="6">
        <f t="shared" si="0"/>
        <v>62.600000000000009</v>
      </c>
      <c r="AB110" s="6">
        <f t="shared" si="0"/>
        <v>206.39999999999998</v>
      </c>
      <c r="AC110" s="6">
        <f t="shared" si="0"/>
        <v>3</v>
      </c>
      <c r="AD110" s="6">
        <f t="shared" si="0"/>
        <v>18.3</v>
      </c>
      <c r="AE110" s="6">
        <f t="shared" si="0"/>
        <v>29.7</v>
      </c>
      <c r="AF110" s="6">
        <f t="shared" si="0"/>
        <v>6.5000000000000009</v>
      </c>
      <c r="AG110" s="6">
        <f t="shared" si="0"/>
        <v>5.1000000000000005</v>
      </c>
      <c r="AH110" s="6">
        <f t="shared" si="0"/>
        <v>6.8999999999999995</v>
      </c>
      <c r="AI110" s="6">
        <f t="shared" si="0"/>
        <v>44.800000000000004</v>
      </c>
      <c r="AJ110" s="6">
        <f t="shared" si="0"/>
        <v>33.900000000000006</v>
      </c>
      <c r="AK110" s="6">
        <f t="shared" si="0"/>
        <v>28.400000000000002</v>
      </c>
      <c r="AL110" s="6">
        <f t="shared" si="0"/>
        <v>85.4</v>
      </c>
      <c r="AM110" s="6">
        <f t="shared" si="0"/>
        <v>59.300000000000004</v>
      </c>
      <c r="AN110" s="6">
        <f t="shared" si="0"/>
        <v>32.200000000000003</v>
      </c>
      <c r="AO110" s="6">
        <f t="shared" si="0"/>
        <v>157.39999999999998</v>
      </c>
      <c r="AP110" s="6">
        <f t="shared" si="0"/>
        <v>45</v>
      </c>
      <c r="AQ110" s="6">
        <f t="shared" si="0"/>
        <v>114.60000000000001</v>
      </c>
      <c r="AR110" s="6">
        <f t="shared" si="0"/>
        <v>22.8</v>
      </c>
      <c r="AS110" s="6">
        <f t="shared" si="0"/>
        <v>86.7</v>
      </c>
      <c r="AT110" s="6">
        <f t="shared" si="0"/>
        <v>145.79999999999998</v>
      </c>
      <c r="AV110" s="14" t="s">
        <v>77</v>
      </c>
      <c r="AW110" t="s">
        <v>343</v>
      </c>
      <c r="BA110">
        <v>1.1100000000000001</v>
      </c>
      <c r="BB110">
        <v>1.1100000000000001</v>
      </c>
      <c r="BC110">
        <v>1.1100000000000001</v>
      </c>
      <c r="BD110">
        <v>1.1100000000000001</v>
      </c>
      <c r="BE110">
        <v>1.1100000000000001</v>
      </c>
      <c r="BF110">
        <v>1.1100000000000001</v>
      </c>
      <c r="BG110">
        <v>1.1100000000000001</v>
      </c>
      <c r="BH110">
        <v>1.1100000000000001</v>
      </c>
      <c r="BI110">
        <v>1.1100000000000001</v>
      </c>
      <c r="BJ110">
        <v>1.1100000000000001</v>
      </c>
      <c r="BK110">
        <v>1.1100000000000001</v>
      </c>
      <c r="BL110">
        <v>1.1100000000000001</v>
      </c>
      <c r="BM110">
        <v>1.1100000000000001</v>
      </c>
      <c r="BN110">
        <v>1.1100000000000001</v>
      </c>
      <c r="BO110">
        <v>1.1100000000000001</v>
      </c>
      <c r="BP110">
        <v>1.1100000000000001</v>
      </c>
      <c r="BQ110">
        <v>1.1100000000000001</v>
      </c>
      <c r="BR110">
        <v>1.1100000000000001</v>
      </c>
      <c r="BS110">
        <v>1.1100000000000001</v>
      </c>
      <c r="BT110">
        <v>1.1100000000000001</v>
      </c>
      <c r="BU110">
        <v>1.1100000000000001</v>
      </c>
      <c r="BV110">
        <v>1.1100000000000001</v>
      </c>
      <c r="BW110">
        <v>1.1100000000000001</v>
      </c>
      <c r="BX110">
        <v>1.1100000000000001</v>
      </c>
      <c r="BY110">
        <v>1.1100000000000001</v>
      </c>
      <c r="BZ110">
        <v>1.1100000000000001</v>
      </c>
      <c r="CA110">
        <v>1.1100000000000001</v>
      </c>
      <c r="CB110">
        <v>1.1100000000000001</v>
      </c>
      <c r="CC110">
        <v>1.1100000000000001</v>
      </c>
      <c r="CD110">
        <v>1.1100000000000001</v>
      </c>
      <c r="CE110">
        <v>1.1100000000000001</v>
      </c>
      <c r="CF110">
        <v>1.1100000000000001</v>
      </c>
      <c r="CG110">
        <v>1.1100000000000001</v>
      </c>
      <c r="CH110">
        <v>1.1100000000000001</v>
      </c>
      <c r="CI110">
        <v>1.1100000000000001</v>
      </c>
      <c r="CJ110">
        <v>1.1100000000000001</v>
      </c>
      <c r="CK110" s="10">
        <v>0</v>
      </c>
      <c r="CL110" s="9" t="s">
        <v>234</v>
      </c>
    </row>
    <row r="111" spans="11:90" x14ac:dyDescent="0.2">
      <c r="K111" s="6">
        <f t="shared" ref="K111:Z114" si="1">K91-K101</f>
        <v>96.5</v>
      </c>
      <c r="L111" s="6">
        <f t="shared" si="1"/>
        <v>96.5</v>
      </c>
      <c r="M111" s="6">
        <f t="shared" si="1"/>
        <v>84.7</v>
      </c>
      <c r="N111" s="6">
        <f t="shared" si="1"/>
        <v>97.3</v>
      </c>
      <c r="O111" s="6">
        <f t="shared" si="1"/>
        <v>77.3</v>
      </c>
      <c r="P111" s="6">
        <f t="shared" si="1"/>
        <v>137.30000000000001</v>
      </c>
      <c r="Q111" s="6">
        <f t="shared" si="1"/>
        <v>47.9</v>
      </c>
      <c r="R111" s="6">
        <f t="shared" si="1"/>
        <v>73.7</v>
      </c>
      <c r="S111" s="6">
        <f t="shared" si="1"/>
        <v>81.599999999999994</v>
      </c>
      <c r="T111" s="6">
        <f t="shared" si="1"/>
        <v>147.80000000000001</v>
      </c>
      <c r="U111" s="6">
        <f t="shared" si="1"/>
        <v>106.2</v>
      </c>
      <c r="V111" s="6">
        <f t="shared" si="1"/>
        <v>85.7</v>
      </c>
      <c r="W111" s="6">
        <f t="shared" si="1"/>
        <v>107.1</v>
      </c>
      <c r="X111" s="6">
        <f t="shared" si="1"/>
        <v>106.5</v>
      </c>
      <c r="Y111" s="6">
        <f t="shared" si="1"/>
        <v>106.5</v>
      </c>
      <c r="Z111" s="6">
        <f t="shared" si="1"/>
        <v>77.8</v>
      </c>
      <c r="AA111" s="6">
        <f t="shared" si="0"/>
        <v>107.1</v>
      </c>
      <c r="AB111" s="6">
        <f t="shared" si="0"/>
        <v>131.9</v>
      </c>
      <c r="AC111" s="6">
        <f t="shared" si="0"/>
        <v>48.099999999999994</v>
      </c>
      <c r="AD111" s="6">
        <f t="shared" si="0"/>
        <v>63.899999999999991</v>
      </c>
      <c r="AE111" s="6">
        <f t="shared" si="0"/>
        <v>95.5</v>
      </c>
      <c r="AF111" s="6">
        <f t="shared" si="0"/>
        <v>85.8</v>
      </c>
      <c r="AG111" s="6">
        <f t="shared" si="0"/>
        <v>63.899999999999991</v>
      </c>
      <c r="AH111" s="6">
        <f t="shared" si="0"/>
        <v>42.199999999999996</v>
      </c>
      <c r="AI111" s="6">
        <f t="shared" si="0"/>
        <v>91.6</v>
      </c>
      <c r="AJ111" s="6">
        <f t="shared" si="0"/>
        <v>103.3</v>
      </c>
      <c r="AK111" s="6">
        <f t="shared" si="0"/>
        <v>112</v>
      </c>
      <c r="AL111" s="6">
        <f t="shared" si="0"/>
        <v>114</v>
      </c>
      <c r="AM111" s="6">
        <f t="shared" si="0"/>
        <v>92.399999999999991</v>
      </c>
      <c r="AN111" s="6">
        <f t="shared" si="0"/>
        <v>73.099999999999994</v>
      </c>
      <c r="AO111" s="6">
        <f t="shared" si="0"/>
        <v>68.8</v>
      </c>
      <c r="AP111" s="6">
        <f t="shared" si="0"/>
        <v>121</v>
      </c>
      <c r="AQ111" s="6">
        <f t="shared" si="0"/>
        <v>96.399999999999991</v>
      </c>
      <c r="AR111" s="6">
        <f t="shared" si="0"/>
        <v>101.7</v>
      </c>
      <c r="AS111" s="6">
        <f t="shared" si="0"/>
        <v>124.7</v>
      </c>
      <c r="AT111" s="6">
        <f t="shared" si="0"/>
        <v>138.70000000000002</v>
      </c>
      <c r="AV111" s="14" t="s">
        <v>133</v>
      </c>
      <c r="BA111">
        <v>1.1100000000000001</v>
      </c>
      <c r="BB111">
        <v>1.1100000000000001</v>
      </c>
      <c r="BC111">
        <v>1.1100000000000001</v>
      </c>
      <c r="BD111">
        <v>1.1100000000000001</v>
      </c>
      <c r="BE111">
        <v>1.1100000000000001</v>
      </c>
      <c r="BF111">
        <v>1.1100000000000001</v>
      </c>
      <c r="BG111">
        <v>1.1100000000000001</v>
      </c>
      <c r="BH111">
        <v>1.1100000000000001</v>
      </c>
      <c r="BI111">
        <v>1.1100000000000001</v>
      </c>
      <c r="BJ111">
        <v>1.1100000000000001</v>
      </c>
      <c r="BK111">
        <v>1.1100000000000001</v>
      </c>
      <c r="BL111">
        <v>1.1100000000000001</v>
      </c>
      <c r="BM111">
        <v>1.1100000000000001</v>
      </c>
      <c r="BN111">
        <v>1.1100000000000001</v>
      </c>
      <c r="BO111">
        <v>1.1100000000000001</v>
      </c>
      <c r="BP111">
        <v>1.1100000000000001</v>
      </c>
      <c r="BQ111">
        <v>1.1100000000000001</v>
      </c>
      <c r="BR111">
        <v>1.1100000000000001</v>
      </c>
      <c r="BS111">
        <v>1.1100000000000001</v>
      </c>
      <c r="BT111">
        <v>1.1100000000000001</v>
      </c>
      <c r="BU111">
        <v>1.1100000000000001</v>
      </c>
      <c r="BV111">
        <v>1.1100000000000001</v>
      </c>
      <c r="BW111">
        <v>1.1100000000000001</v>
      </c>
      <c r="BX111">
        <v>1.1100000000000001</v>
      </c>
      <c r="BY111">
        <v>1.1100000000000001</v>
      </c>
      <c r="BZ111">
        <v>1.1100000000000001</v>
      </c>
      <c r="CA111">
        <v>1.1100000000000001</v>
      </c>
      <c r="CB111">
        <v>1.1100000000000001</v>
      </c>
      <c r="CC111">
        <v>1.1100000000000001</v>
      </c>
      <c r="CD111">
        <v>1.1100000000000001</v>
      </c>
      <c r="CE111">
        <v>1.1100000000000001</v>
      </c>
      <c r="CF111">
        <v>1.1100000000000001</v>
      </c>
      <c r="CG111">
        <v>1.1100000000000001</v>
      </c>
      <c r="CH111">
        <v>1.1100000000000001</v>
      </c>
      <c r="CI111">
        <v>1.1100000000000001</v>
      </c>
      <c r="CJ111">
        <v>1.1100000000000001</v>
      </c>
      <c r="CK111" s="10">
        <v>0</v>
      </c>
      <c r="CL111" s="9" t="s">
        <v>239</v>
      </c>
    </row>
    <row r="112" spans="11:90" x14ac:dyDescent="0.2">
      <c r="K112" s="6">
        <f t="shared" si="1"/>
        <v>14.400000000000002</v>
      </c>
      <c r="L112" s="6">
        <f t="shared" si="0"/>
        <v>15.400000000000002</v>
      </c>
      <c r="M112" s="6">
        <f t="shared" si="0"/>
        <v>12.600000000000001</v>
      </c>
      <c r="N112" s="6">
        <f t="shared" si="0"/>
        <v>7.6000000000000005</v>
      </c>
      <c r="O112" s="6">
        <f t="shared" si="0"/>
        <v>30.500000000000004</v>
      </c>
      <c r="P112" s="6">
        <f t="shared" si="0"/>
        <v>29.599999999999998</v>
      </c>
      <c r="Q112" s="6">
        <f t="shared" si="0"/>
        <v>10</v>
      </c>
      <c r="R112" s="6">
        <f t="shared" si="0"/>
        <v>7.3999999999999995</v>
      </c>
      <c r="S112" s="6">
        <f t="shared" si="0"/>
        <v>8.8000000000000007</v>
      </c>
      <c r="T112" s="6">
        <f t="shared" si="0"/>
        <v>82.2</v>
      </c>
      <c r="U112" s="6">
        <f t="shared" si="0"/>
        <v>15</v>
      </c>
      <c r="V112" s="6">
        <f t="shared" si="0"/>
        <v>47.699999999999996</v>
      </c>
      <c r="W112" s="6">
        <f t="shared" si="0"/>
        <v>37.4</v>
      </c>
      <c r="X112" s="6">
        <f t="shared" si="0"/>
        <v>46.199999999999996</v>
      </c>
      <c r="Y112" s="6">
        <f t="shared" si="0"/>
        <v>36.4</v>
      </c>
      <c r="Z112" s="6">
        <f t="shared" si="0"/>
        <v>18.100000000000001</v>
      </c>
      <c r="AA112" s="6">
        <f t="shared" si="0"/>
        <v>9.6999999999999993</v>
      </c>
      <c r="AB112" s="6">
        <f t="shared" si="0"/>
        <v>39.699999999999996</v>
      </c>
      <c r="AC112" s="6">
        <f t="shared" si="0"/>
        <v>-4.7</v>
      </c>
      <c r="AD112" s="6">
        <f t="shared" si="0"/>
        <v>7.8</v>
      </c>
      <c r="AE112" s="6">
        <f t="shared" si="0"/>
        <v>19.3</v>
      </c>
      <c r="AF112" s="6">
        <f t="shared" si="0"/>
        <v>1.7000000000000002</v>
      </c>
      <c r="AG112" s="6">
        <f t="shared" si="0"/>
        <v>-1.2999999999999998</v>
      </c>
      <c r="AH112" s="6">
        <f t="shared" si="0"/>
        <v>6.4999999999999991</v>
      </c>
      <c r="AI112" s="6">
        <f t="shared" si="0"/>
        <v>13.5</v>
      </c>
      <c r="AJ112" s="6">
        <f t="shared" si="0"/>
        <v>17.3</v>
      </c>
      <c r="AK112" s="6">
        <f t="shared" si="0"/>
        <v>19.2</v>
      </c>
      <c r="AL112" s="6">
        <f t="shared" si="0"/>
        <v>27.8</v>
      </c>
      <c r="AM112" s="6">
        <f t="shared" si="0"/>
        <v>15.2</v>
      </c>
      <c r="AN112" s="6">
        <f t="shared" si="0"/>
        <v>14.400000000000002</v>
      </c>
      <c r="AO112" s="6">
        <f t="shared" si="0"/>
        <v>97.399999999999991</v>
      </c>
      <c r="AP112" s="6">
        <f t="shared" si="0"/>
        <v>23.6</v>
      </c>
      <c r="AQ112" s="6">
        <f t="shared" si="0"/>
        <v>21.7</v>
      </c>
      <c r="AR112" s="6">
        <f t="shared" si="0"/>
        <v>18</v>
      </c>
      <c r="AS112" s="6">
        <f t="shared" si="0"/>
        <v>46.599999999999994</v>
      </c>
      <c r="AT112" s="6">
        <f t="shared" si="0"/>
        <v>56</v>
      </c>
      <c r="AV112" s="14" t="s">
        <v>138</v>
      </c>
      <c r="BA112">
        <v>1.1100000000000001</v>
      </c>
      <c r="BB112">
        <v>1.1100000000000001</v>
      </c>
      <c r="BC112">
        <v>1.1100000000000001</v>
      </c>
      <c r="BD112">
        <v>1.1100000000000001</v>
      </c>
      <c r="BE112">
        <v>1.1100000000000001</v>
      </c>
      <c r="BF112">
        <v>1.1100000000000001</v>
      </c>
      <c r="BG112">
        <v>1.1100000000000001</v>
      </c>
      <c r="BH112">
        <v>1.1100000000000001</v>
      </c>
      <c r="BI112">
        <v>1.1100000000000001</v>
      </c>
      <c r="BJ112">
        <v>1.1100000000000001</v>
      </c>
      <c r="BK112">
        <v>1.1100000000000001</v>
      </c>
      <c r="BL112">
        <v>1.1100000000000001</v>
      </c>
      <c r="BM112">
        <v>1.1100000000000001</v>
      </c>
      <c r="BN112">
        <v>1.1100000000000001</v>
      </c>
      <c r="BO112">
        <v>1.1100000000000001</v>
      </c>
      <c r="BP112">
        <v>1.1100000000000001</v>
      </c>
      <c r="BQ112">
        <v>1.1100000000000001</v>
      </c>
      <c r="BR112">
        <v>1.1100000000000001</v>
      </c>
      <c r="BS112">
        <v>1.1100000000000001</v>
      </c>
      <c r="BT112">
        <v>1.1100000000000001</v>
      </c>
      <c r="BU112">
        <v>1.1100000000000001</v>
      </c>
      <c r="BV112">
        <v>1.1100000000000001</v>
      </c>
      <c r="BW112">
        <v>1.1100000000000001</v>
      </c>
      <c r="BX112">
        <v>1.1100000000000001</v>
      </c>
      <c r="BY112">
        <v>1.1100000000000001</v>
      </c>
      <c r="BZ112">
        <v>1.1100000000000001</v>
      </c>
      <c r="CA112">
        <v>1.1100000000000001</v>
      </c>
      <c r="CB112">
        <v>1.1100000000000001</v>
      </c>
      <c r="CC112">
        <v>1.1100000000000001</v>
      </c>
      <c r="CD112">
        <v>1.1100000000000001</v>
      </c>
      <c r="CE112">
        <v>1.1100000000000001</v>
      </c>
      <c r="CF112">
        <v>1.1100000000000001</v>
      </c>
      <c r="CG112">
        <v>1.1100000000000001</v>
      </c>
      <c r="CH112">
        <v>1.1100000000000001</v>
      </c>
      <c r="CI112">
        <v>1.1100000000000001</v>
      </c>
      <c r="CJ112">
        <v>1.1100000000000001</v>
      </c>
      <c r="CK112" s="10">
        <v>0</v>
      </c>
      <c r="CL112" s="9" t="s">
        <v>244</v>
      </c>
    </row>
    <row r="113" spans="11:90" x14ac:dyDescent="0.2">
      <c r="K113" s="6">
        <f t="shared" si="1"/>
        <v>1.9999999999999998</v>
      </c>
      <c r="L113" s="6">
        <f t="shared" si="0"/>
        <v>2.8000000000000003</v>
      </c>
      <c r="M113" s="6">
        <f t="shared" si="0"/>
        <v>4.5</v>
      </c>
      <c r="N113" s="6">
        <f t="shared" si="0"/>
        <v>1.9999999999999998</v>
      </c>
      <c r="O113" s="6">
        <f t="shared" si="0"/>
        <v>4.4000000000000004</v>
      </c>
      <c r="P113" s="6">
        <f t="shared" si="0"/>
        <v>3.5</v>
      </c>
      <c r="Q113" s="6">
        <f t="shared" si="0"/>
        <v>1.3</v>
      </c>
      <c r="R113" s="6">
        <f t="shared" si="0"/>
        <v>1</v>
      </c>
      <c r="S113" s="6">
        <f t="shared" si="0"/>
        <v>1.0999999999999999</v>
      </c>
      <c r="T113" s="6">
        <f t="shared" si="0"/>
        <v>7.7</v>
      </c>
      <c r="U113" s="6">
        <f t="shared" si="0"/>
        <v>5</v>
      </c>
      <c r="V113" s="6">
        <f t="shared" si="0"/>
        <v>2.8000000000000003</v>
      </c>
      <c r="W113" s="6">
        <f t="shared" si="0"/>
        <v>4.5</v>
      </c>
      <c r="X113" s="6">
        <f t="shared" si="0"/>
        <v>4.9000000000000004</v>
      </c>
      <c r="Y113" s="6">
        <f t="shared" si="0"/>
        <v>2.5</v>
      </c>
      <c r="Z113" s="6">
        <f t="shared" si="0"/>
        <v>1.7</v>
      </c>
      <c r="AA113" s="6">
        <f t="shared" si="0"/>
        <v>1.9000000000000001</v>
      </c>
      <c r="AB113" s="6">
        <f t="shared" si="0"/>
        <v>5.8</v>
      </c>
      <c r="AC113" s="6">
        <f t="shared" si="0"/>
        <v>0.2</v>
      </c>
      <c r="AD113" s="6">
        <f t="shared" si="0"/>
        <v>0.5</v>
      </c>
      <c r="AE113" s="6">
        <f t="shared" si="0"/>
        <v>0.89999999999999991</v>
      </c>
      <c r="AF113" s="6">
        <f t="shared" si="0"/>
        <v>0.3</v>
      </c>
      <c r="AG113" s="6">
        <f t="shared" si="0"/>
        <v>0.5</v>
      </c>
      <c r="AH113" s="6">
        <f t="shared" si="0"/>
        <v>0.5</v>
      </c>
      <c r="AI113" s="6">
        <f t="shared" si="0"/>
        <v>1.3</v>
      </c>
      <c r="AJ113" s="6">
        <f t="shared" si="0"/>
        <v>0.8</v>
      </c>
      <c r="AK113" s="6">
        <f t="shared" si="0"/>
        <v>2.9000000000000004</v>
      </c>
      <c r="AL113" s="6">
        <f t="shared" si="0"/>
        <v>3.1</v>
      </c>
      <c r="AM113" s="6">
        <f t="shared" si="0"/>
        <v>2.4000000000000004</v>
      </c>
      <c r="AN113" s="6">
        <f t="shared" si="0"/>
        <v>1.5999999999999999</v>
      </c>
      <c r="AO113" s="6">
        <f t="shared" si="0"/>
        <v>5.7</v>
      </c>
      <c r="AP113" s="6">
        <f t="shared" si="0"/>
        <v>1.5</v>
      </c>
      <c r="AQ113" s="6">
        <f t="shared" si="0"/>
        <v>3.1</v>
      </c>
      <c r="AR113" s="6">
        <f t="shared" si="0"/>
        <v>1.9000000000000001</v>
      </c>
      <c r="AS113" s="6">
        <f t="shared" si="0"/>
        <v>3.2</v>
      </c>
      <c r="AT113" s="6">
        <f t="shared" si="0"/>
        <v>4.5</v>
      </c>
      <c r="AV113" s="14" t="s">
        <v>254</v>
      </c>
      <c r="BA113">
        <v>1.1100000000000001</v>
      </c>
      <c r="BB113">
        <v>1.1100000000000001</v>
      </c>
      <c r="BC113">
        <v>1.1100000000000001</v>
      </c>
      <c r="BD113">
        <v>1.1100000000000001</v>
      </c>
      <c r="BE113">
        <v>1.1100000000000001</v>
      </c>
      <c r="BF113">
        <v>1.1100000000000001</v>
      </c>
      <c r="BG113">
        <v>1.1100000000000001</v>
      </c>
      <c r="BH113">
        <v>1.1100000000000001</v>
      </c>
      <c r="BI113">
        <v>1.1100000000000001</v>
      </c>
      <c r="BJ113">
        <v>1.1100000000000001</v>
      </c>
      <c r="BK113">
        <v>1.1100000000000001</v>
      </c>
      <c r="BL113">
        <v>1.1100000000000001</v>
      </c>
      <c r="BM113">
        <v>1.1100000000000001</v>
      </c>
      <c r="BN113">
        <v>1.1100000000000001</v>
      </c>
      <c r="BO113">
        <v>1.1100000000000001</v>
      </c>
      <c r="BP113">
        <v>1.1100000000000001</v>
      </c>
      <c r="BQ113">
        <v>1.1100000000000001</v>
      </c>
      <c r="BR113">
        <v>1.1100000000000001</v>
      </c>
      <c r="BS113">
        <v>1.1100000000000001</v>
      </c>
      <c r="BT113">
        <v>1.1100000000000001</v>
      </c>
      <c r="BU113">
        <v>1.1100000000000001</v>
      </c>
      <c r="BV113">
        <v>1.1100000000000001</v>
      </c>
      <c r="BW113">
        <v>1.1100000000000001</v>
      </c>
      <c r="BX113">
        <v>1.1100000000000001</v>
      </c>
      <c r="BY113">
        <v>1.1100000000000001</v>
      </c>
      <c r="BZ113">
        <v>1.1100000000000001</v>
      </c>
      <c r="CA113">
        <v>1.1100000000000001</v>
      </c>
      <c r="CB113">
        <v>1.1100000000000001</v>
      </c>
      <c r="CC113">
        <v>1.1100000000000001</v>
      </c>
      <c r="CD113">
        <v>1.1100000000000001</v>
      </c>
      <c r="CE113">
        <v>1.1100000000000001</v>
      </c>
      <c r="CF113">
        <v>1.1100000000000001</v>
      </c>
      <c r="CG113">
        <v>1.1100000000000001</v>
      </c>
      <c r="CH113">
        <v>1.1100000000000001</v>
      </c>
      <c r="CI113">
        <v>1.1100000000000001</v>
      </c>
      <c r="CJ113">
        <v>1.1100000000000001</v>
      </c>
      <c r="CK113" s="10">
        <v>0</v>
      </c>
      <c r="CL113" s="9" t="s">
        <v>249</v>
      </c>
    </row>
    <row r="114" spans="11:90" x14ac:dyDescent="0.2">
      <c r="K114" s="6">
        <f t="shared" si="1"/>
        <v>3.9000000000000004</v>
      </c>
      <c r="L114" s="6">
        <f t="shared" si="0"/>
        <v>3.4000000000000004</v>
      </c>
      <c r="M114" s="6">
        <f t="shared" si="0"/>
        <v>4.4000000000000004</v>
      </c>
      <c r="N114" s="6">
        <f t="shared" si="0"/>
        <v>3.4000000000000004</v>
      </c>
      <c r="O114" s="6">
        <f t="shared" si="0"/>
        <v>2.6</v>
      </c>
      <c r="P114" s="6">
        <f t="shared" si="0"/>
        <v>7.6999999999999993</v>
      </c>
      <c r="Q114" s="6">
        <f t="shared" si="0"/>
        <v>4.7</v>
      </c>
      <c r="R114" s="6">
        <f t="shared" si="0"/>
        <v>2.9</v>
      </c>
      <c r="S114" s="6">
        <f t="shared" si="0"/>
        <v>2.9</v>
      </c>
      <c r="T114" s="6">
        <f t="shared" si="0"/>
        <v>4.3</v>
      </c>
      <c r="U114" s="6">
        <f t="shared" si="0"/>
        <v>3.4000000000000004</v>
      </c>
      <c r="V114" s="6">
        <f t="shared" si="0"/>
        <v>3.4000000000000004</v>
      </c>
      <c r="W114" s="6">
        <f t="shared" si="0"/>
        <v>3.5</v>
      </c>
      <c r="X114" s="6">
        <f t="shared" si="0"/>
        <v>3.5</v>
      </c>
      <c r="Y114" s="6">
        <f t="shared" si="0"/>
        <v>3.3</v>
      </c>
      <c r="Z114" s="6">
        <f t="shared" si="0"/>
        <v>2.6</v>
      </c>
      <c r="AA114" s="6">
        <f t="shared" si="0"/>
        <v>3.4000000000000004</v>
      </c>
      <c r="AB114" s="6">
        <f t="shared" si="0"/>
        <v>4.8</v>
      </c>
      <c r="AC114" s="6">
        <f t="shared" si="0"/>
        <v>1.9</v>
      </c>
      <c r="AD114" s="6">
        <f t="shared" si="0"/>
        <v>1.9</v>
      </c>
      <c r="AE114" s="6">
        <f t="shared" si="0"/>
        <v>4.9000000000000004</v>
      </c>
      <c r="AF114" s="6">
        <f t="shared" si="0"/>
        <v>4.5999999999999996</v>
      </c>
      <c r="AG114" s="6">
        <f t="shared" si="0"/>
        <v>1.9</v>
      </c>
      <c r="AH114" s="6">
        <f t="shared" si="0"/>
        <v>1.9</v>
      </c>
      <c r="AI114" s="6">
        <f t="shared" si="0"/>
        <v>3.4000000000000004</v>
      </c>
      <c r="AJ114" s="6">
        <f t="shared" si="0"/>
        <v>3.3</v>
      </c>
      <c r="AK114" s="6">
        <f t="shared" si="0"/>
        <v>3</v>
      </c>
      <c r="AL114" s="6">
        <f t="shared" si="0"/>
        <v>3.5999999999999996</v>
      </c>
      <c r="AM114" s="6">
        <f t="shared" si="0"/>
        <v>4.0999999999999996</v>
      </c>
      <c r="AN114" s="6">
        <f t="shared" si="0"/>
        <v>3</v>
      </c>
      <c r="AO114" s="6">
        <f t="shared" si="0"/>
        <v>4</v>
      </c>
      <c r="AP114" s="6">
        <f t="shared" si="0"/>
        <v>4</v>
      </c>
      <c r="AQ114" s="6">
        <f t="shared" si="0"/>
        <v>4.7</v>
      </c>
      <c r="AR114" s="6">
        <f t="shared" si="0"/>
        <v>2.9</v>
      </c>
      <c r="AS114" s="6">
        <f t="shared" si="0"/>
        <v>5.7</v>
      </c>
      <c r="AT114" s="6">
        <f t="shared" si="0"/>
        <v>4.9000000000000004</v>
      </c>
      <c r="AV114" s="14" t="s">
        <v>259</v>
      </c>
      <c r="BA114">
        <v>1.1100000000000001</v>
      </c>
      <c r="BB114">
        <v>1.1100000000000001</v>
      </c>
      <c r="BC114">
        <v>1.1100000000000001</v>
      </c>
      <c r="BD114">
        <v>1.1100000000000001</v>
      </c>
      <c r="BE114">
        <v>1.1100000000000001</v>
      </c>
      <c r="BF114">
        <v>1.1100000000000001</v>
      </c>
      <c r="BG114">
        <v>1.1100000000000001</v>
      </c>
      <c r="BH114">
        <v>1.1100000000000001</v>
      </c>
      <c r="BI114">
        <v>1.1100000000000001</v>
      </c>
      <c r="BJ114">
        <v>1.1100000000000001</v>
      </c>
      <c r="BK114">
        <v>1.1100000000000001</v>
      </c>
      <c r="BL114">
        <v>1.1100000000000001</v>
      </c>
      <c r="BM114">
        <v>1.1100000000000001</v>
      </c>
      <c r="BN114">
        <v>1.1100000000000001</v>
      </c>
      <c r="BO114">
        <v>1.1100000000000001</v>
      </c>
      <c r="BP114">
        <v>1.1100000000000001</v>
      </c>
      <c r="BQ114">
        <v>1.1100000000000001</v>
      </c>
      <c r="BR114">
        <v>1.1100000000000001</v>
      </c>
      <c r="BS114">
        <v>1.1100000000000001</v>
      </c>
      <c r="BT114">
        <v>1.1100000000000001</v>
      </c>
      <c r="BU114">
        <v>1.1100000000000001</v>
      </c>
      <c r="BV114">
        <v>1.1100000000000001</v>
      </c>
      <c r="BW114">
        <v>1.1100000000000001</v>
      </c>
      <c r="BX114">
        <v>1.1100000000000001</v>
      </c>
      <c r="BY114">
        <v>1.1100000000000001</v>
      </c>
      <c r="BZ114">
        <v>1.1100000000000001</v>
      </c>
      <c r="CA114">
        <v>1.1100000000000001</v>
      </c>
      <c r="CB114">
        <v>1.1100000000000001</v>
      </c>
      <c r="CC114">
        <v>1.1100000000000001</v>
      </c>
      <c r="CD114">
        <v>1.1100000000000001</v>
      </c>
      <c r="CE114">
        <v>1.1100000000000001</v>
      </c>
      <c r="CF114">
        <v>1.1100000000000001</v>
      </c>
      <c r="CG114">
        <v>1.1100000000000001</v>
      </c>
      <c r="CH114">
        <v>1.1100000000000001</v>
      </c>
      <c r="CI114">
        <v>1.1100000000000001</v>
      </c>
      <c r="CJ114">
        <v>1.1100000000000001</v>
      </c>
      <c r="CK114" s="10">
        <v>0.3</v>
      </c>
      <c r="CL114" s="14" t="s">
        <v>254</v>
      </c>
    </row>
    <row r="115" spans="11:90" x14ac:dyDescent="0.2">
      <c r="BA115">
        <v>1.1100000000000001</v>
      </c>
      <c r="BB115">
        <v>1.1100000000000001</v>
      </c>
      <c r="BC115">
        <v>1.1100000000000001</v>
      </c>
      <c r="BD115">
        <v>1.1100000000000001</v>
      </c>
      <c r="BE115">
        <v>1.1100000000000001</v>
      </c>
      <c r="BF115">
        <v>1.1100000000000001</v>
      </c>
      <c r="BG115">
        <v>1.1100000000000001</v>
      </c>
      <c r="BH115">
        <v>1.1100000000000001</v>
      </c>
      <c r="BI115">
        <v>1.1100000000000001</v>
      </c>
      <c r="BJ115">
        <v>1.1100000000000001</v>
      </c>
      <c r="BK115">
        <v>1.1100000000000001</v>
      </c>
      <c r="BL115">
        <v>1.1100000000000001</v>
      </c>
      <c r="BM115">
        <v>1.1100000000000001</v>
      </c>
      <c r="BN115">
        <v>1.1100000000000001</v>
      </c>
      <c r="BO115">
        <v>1.1100000000000001</v>
      </c>
      <c r="BP115">
        <v>1.1100000000000001</v>
      </c>
      <c r="BQ115">
        <v>1.1100000000000001</v>
      </c>
      <c r="BR115">
        <v>1.1100000000000001</v>
      </c>
      <c r="BS115">
        <v>1.1100000000000001</v>
      </c>
      <c r="BT115">
        <v>1.1100000000000001</v>
      </c>
      <c r="BU115">
        <v>1.1100000000000001</v>
      </c>
      <c r="BV115">
        <v>1.1100000000000001</v>
      </c>
      <c r="BW115">
        <v>1.1100000000000001</v>
      </c>
      <c r="BX115">
        <v>1.1100000000000001</v>
      </c>
      <c r="BY115">
        <v>1.1100000000000001</v>
      </c>
      <c r="BZ115">
        <v>1.1100000000000001</v>
      </c>
      <c r="CA115">
        <v>1.1100000000000001</v>
      </c>
      <c r="CB115">
        <v>1.1100000000000001</v>
      </c>
      <c r="CC115">
        <v>1.1100000000000001</v>
      </c>
      <c r="CD115">
        <v>1.1100000000000001</v>
      </c>
      <c r="CE115">
        <v>1.1100000000000001</v>
      </c>
      <c r="CF115">
        <v>1.1100000000000001</v>
      </c>
      <c r="CG115">
        <v>1.1100000000000001</v>
      </c>
      <c r="CH115">
        <v>1.1100000000000001</v>
      </c>
      <c r="CI115">
        <v>1.1100000000000001</v>
      </c>
      <c r="CJ115">
        <v>1.1100000000000001</v>
      </c>
      <c r="CK115" s="10">
        <v>1</v>
      </c>
      <c r="CL115" s="14" t="s">
        <v>259</v>
      </c>
    </row>
    <row r="116" spans="11:90" x14ac:dyDescent="0.2">
      <c r="BA116">
        <v>1.1100000000000001</v>
      </c>
      <c r="BB116">
        <v>1.1100000000000001</v>
      </c>
      <c r="BC116">
        <v>1.1100000000000001</v>
      </c>
      <c r="BD116">
        <v>1.1100000000000001</v>
      </c>
      <c r="BE116">
        <v>1.1100000000000001</v>
      </c>
      <c r="BF116">
        <v>1.1100000000000001</v>
      </c>
      <c r="BG116">
        <v>1.1100000000000001</v>
      </c>
      <c r="BH116">
        <v>1.1100000000000001</v>
      </c>
      <c r="BI116">
        <v>1.1100000000000001</v>
      </c>
      <c r="BJ116">
        <v>1.1100000000000001</v>
      </c>
      <c r="BK116">
        <v>1.1100000000000001</v>
      </c>
      <c r="BL116">
        <v>1.1100000000000001</v>
      </c>
      <c r="BM116">
        <v>1.1100000000000001</v>
      </c>
      <c r="BN116">
        <v>1.1100000000000001</v>
      </c>
      <c r="BO116">
        <v>1.1100000000000001</v>
      </c>
      <c r="BP116">
        <v>1.1100000000000001</v>
      </c>
      <c r="BQ116">
        <v>1.1100000000000001</v>
      </c>
      <c r="BR116">
        <v>1.1100000000000001</v>
      </c>
      <c r="BS116">
        <v>1.1100000000000001</v>
      </c>
      <c r="BT116">
        <v>1.1100000000000001</v>
      </c>
      <c r="BU116">
        <v>1.1100000000000001</v>
      </c>
      <c r="BV116">
        <v>1.1100000000000001</v>
      </c>
      <c r="BW116">
        <v>1.1100000000000001</v>
      </c>
      <c r="BX116">
        <v>1.1100000000000001</v>
      </c>
      <c r="BY116">
        <v>1.1100000000000001</v>
      </c>
      <c r="BZ116">
        <v>1.1100000000000001</v>
      </c>
      <c r="CA116">
        <v>1.1100000000000001</v>
      </c>
      <c r="CB116">
        <v>1.1100000000000001</v>
      </c>
      <c r="CC116">
        <v>1.1100000000000001</v>
      </c>
      <c r="CD116">
        <v>1.1100000000000001</v>
      </c>
      <c r="CE116">
        <v>1.1100000000000001</v>
      </c>
      <c r="CF116">
        <v>1.1100000000000001</v>
      </c>
      <c r="CG116">
        <v>1.1100000000000001</v>
      </c>
      <c r="CH116">
        <v>1.1100000000000001</v>
      </c>
      <c r="CI116">
        <v>1.1100000000000001</v>
      </c>
      <c r="CJ116">
        <v>1.1100000000000001</v>
      </c>
      <c r="CK116" s="10">
        <v>0</v>
      </c>
      <c r="CL116" s="9" t="s">
        <v>264</v>
      </c>
    </row>
    <row r="117" spans="11:90" x14ac:dyDescent="0.2">
      <c r="BA117">
        <v>1.1100000000000001</v>
      </c>
      <c r="BB117">
        <v>1.1100000000000001</v>
      </c>
      <c r="BC117">
        <v>1.1100000000000001</v>
      </c>
      <c r="BD117">
        <v>1.1100000000000001</v>
      </c>
      <c r="BE117">
        <v>1.1100000000000001</v>
      </c>
      <c r="BF117">
        <v>1.1100000000000001</v>
      </c>
      <c r="BG117">
        <v>1.1100000000000001</v>
      </c>
      <c r="BH117">
        <v>1.1100000000000001</v>
      </c>
      <c r="BI117">
        <v>1.1100000000000001</v>
      </c>
      <c r="BJ117">
        <v>1.1100000000000001</v>
      </c>
      <c r="BK117">
        <v>1.1100000000000001</v>
      </c>
      <c r="BL117">
        <v>1.1100000000000001</v>
      </c>
      <c r="BM117">
        <v>1.1100000000000001</v>
      </c>
      <c r="BN117">
        <v>1.1100000000000001</v>
      </c>
      <c r="BO117">
        <v>1.1100000000000001</v>
      </c>
      <c r="BP117">
        <v>1.1100000000000001</v>
      </c>
      <c r="BQ117">
        <v>1.1100000000000001</v>
      </c>
      <c r="BR117">
        <v>1.1100000000000001</v>
      </c>
      <c r="BS117">
        <v>1.1100000000000001</v>
      </c>
      <c r="BT117">
        <v>1.1100000000000001</v>
      </c>
      <c r="BU117">
        <v>1.1100000000000001</v>
      </c>
      <c r="BV117">
        <v>1.1100000000000001</v>
      </c>
      <c r="BW117">
        <v>1.1100000000000001</v>
      </c>
      <c r="BX117">
        <v>1.1100000000000001</v>
      </c>
      <c r="BY117">
        <v>1.1100000000000001</v>
      </c>
      <c r="BZ117">
        <v>1.1100000000000001</v>
      </c>
      <c r="CA117">
        <v>1.1100000000000001</v>
      </c>
      <c r="CB117">
        <v>1.1100000000000001</v>
      </c>
      <c r="CC117">
        <v>1.1100000000000001</v>
      </c>
      <c r="CD117">
        <v>1.1100000000000001</v>
      </c>
      <c r="CE117">
        <v>1.1100000000000001</v>
      </c>
      <c r="CF117">
        <v>1.1100000000000001</v>
      </c>
      <c r="CG117">
        <v>1.1100000000000001</v>
      </c>
      <c r="CH117">
        <v>1.1100000000000001</v>
      </c>
      <c r="CI117">
        <v>1.1100000000000001</v>
      </c>
      <c r="CJ117">
        <v>1.1100000000000001</v>
      </c>
      <c r="CK117" s="10">
        <v>0</v>
      </c>
      <c r="CL117" s="9" t="s">
        <v>269</v>
      </c>
    </row>
    <row r="118" spans="11:90" x14ac:dyDescent="0.2">
      <c r="BA118">
        <v>1.1100000000000001</v>
      </c>
      <c r="BB118">
        <v>1.1100000000000001</v>
      </c>
      <c r="BC118">
        <v>1.1100000000000001</v>
      </c>
      <c r="BD118">
        <v>1.1100000000000001</v>
      </c>
      <c r="BE118">
        <v>1.1100000000000001</v>
      </c>
      <c r="BF118">
        <v>1.1100000000000001</v>
      </c>
      <c r="BG118">
        <v>1.1100000000000001</v>
      </c>
      <c r="BH118">
        <v>1.1100000000000001</v>
      </c>
      <c r="BI118">
        <v>1.1100000000000001</v>
      </c>
      <c r="BJ118">
        <v>1.1100000000000001</v>
      </c>
      <c r="BK118">
        <v>1.1100000000000001</v>
      </c>
      <c r="BL118">
        <v>1.1100000000000001</v>
      </c>
      <c r="BM118">
        <v>1.1100000000000001</v>
      </c>
      <c r="BN118">
        <v>1.1100000000000001</v>
      </c>
      <c r="BO118">
        <v>1.1100000000000001</v>
      </c>
      <c r="BP118">
        <v>1.1100000000000001</v>
      </c>
      <c r="BQ118">
        <v>1.1100000000000001</v>
      </c>
      <c r="BR118">
        <v>1.1100000000000001</v>
      </c>
      <c r="BS118">
        <v>1.1100000000000001</v>
      </c>
      <c r="BT118">
        <v>1.1100000000000001</v>
      </c>
      <c r="BU118">
        <v>1.1100000000000001</v>
      </c>
      <c r="BV118">
        <v>1.1100000000000001</v>
      </c>
      <c r="BW118">
        <v>1.1100000000000001</v>
      </c>
      <c r="BX118">
        <v>1.1100000000000001</v>
      </c>
      <c r="BY118">
        <v>1.1100000000000001</v>
      </c>
      <c r="BZ118">
        <v>1.1100000000000001</v>
      </c>
      <c r="CA118">
        <v>1.1100000000000001</v>
      </c>
      <c r="CB118">
        <v>1.1100000000000001</v>
      </c>
      <c r="CC118">
        <v>1.1100000000000001</v>
      </c>
      <c r="CD118">
        <v>1.1100000000000001</v>
      </c>
      <c r="CE118">
        <v>1.1100000000000001</v>
      </c>
      <c r="CF118">
        <v>1.1100000000000001</v>
      </c>
      <c r="CG118">
        <v>1.1100000000000001</v>
      </c>
      <c r="CH118">
        <v>1.1100000000000001</v>
      </c>
      <c r="CI118">
        <v>1.1100000000000001</v>
      </c>
      <c r="CJ118">
        <v>1.1100000000000001</v>
      </c>
      <c r="CK118" s="10">
        <v>0</v>
      </c>
      <c r="CL118" s="9" t="s">
        <v>274</v>
      </c>
    </row>
    <row r="119" spans="11:90" x14ac:dyDescent="0.2">
      <c r="BA119">
        <v>1.1100000000000001</v>
      </c>
      <c r="BB119">
        <v>1.1100000000000001</v>
      </c>
      <c r="BC119">
        <v>1.1100000000000001</v>
      </c>
      <c r="BD119">
        <v>1.1100000000000001</v>
      </c>
      <c r="BE119">
        <v>1.1100000000000001</v>
      </c>
      <c r="BF119">
        <v>1.1100000000000001</v>
      </c>
      <c r="BG119">
        <v>1.1100000000000001</v>
      </c>
      <c r="BH119">
        <v>1.1100000000000001</v>
      </c>
      <c r="BI119">
        <v>1.1100000000000001</v>
      </c>
      <c r="BJ119">
        <v>1.1100000000000001</v>
      </c>
      <c r="BK119">
        <v>1.1100000000000001</v>
      </c>
      <c r="BL119">
        <v>1.1100000000000001</v>
      </c>
      <c r="BM119">
        <v>1.1100000000000001</v>
      </c>
      <c r="BN119">
        <v>1.1100000000000001</v>
      </c>
      <c r="BO119">
        <v>1.1100000000000001</v>
      </c>
      <c r="BP119">
        <v>1.1100000000000001</v>
      </c>
      <c r="BQ119">
        <v>1.1100000000000001</v>
      </c>
      <c r="BR119">
        <v>1.1100000000000001</v>
      </c>
      <c r="BS119">
        <v>1.1100000000000001</v>
      </c>
      <c r="BT119">
        <v>1.1100000000000001</v>
      </c>
      <c r="BU119">
        <v>1.1100000000000001</v>
      </c>
      <c r="BV119">
        <v>1.1100000000000001</v>
      </c>
      <c r="BW119">
        <v>1.1100000000000001</v>
      </c>
      <c r="BX119">
        <v>1.1100000000000001</v>
      </c>
      <c r="BY119">
        <v>1.1100000000000001</v>
      </c>
      <c r="BZ119">
        <v>1.1100000000000001</v>
      </c>
      <c r="CA119">
        <v>1.1100000000000001</v>
      </c>
      <c r="CB119">
        <v>1.1100000000000001</v>
      </c>
      <c r="CC119">
        <v>1.1100000000000001</v>
      </c>
      <c r="CD119">
        <v>1.1100000000000001</v>
      </c>
      <c r="CE119">
        <v>1.1100000000000001</v>
      </c>
      <c r="CF119">
        <v>1.1100000000000001</v>
      </c>
      <c r="CG119">
        <v>1.1100000000000001</v>
      </c>
      <c r="CH119">
        <v>1.1100000000000001</v>
      </c>
      <c r="CI119">
        <v>1.1100000000000001</v>
      </c>
      <c r="CJ119">
        <v>1.1100000000000001</v>
      </c>
      <c r="CK119" s="10">
        <v>0</v>
      </c>
      <c r="CL119" s="9" t="s">
        <v>279</v>
      </c>
    </row>
    <row r="120" spans="11:90" x14ac:dyDescent="0.2">
      <c r="K120" s="15">
        <v>58.300000000000004</v>
      </c>
      <c r="L120" s="15">
        <v>55.7</v>
      </c>
      <c r="M120" s="15">
        <v>100.4</v>
      </c>
      <c r="N120" s="15">
        <v>32.300000000000004</v>
      </c>
      <c r="O120" s="15">
        <v>186.5</v>
      </c>
      <c r="P120" s="15">
        <v>104.3</v>
      </c>
      <c r="Q120" s="15">
        <v>16.899999999999999</v>
      </c>
      <c r="R120" s="15">
        <v>15.599999999999998</v>
      </c>
      <c r="S120" s="15">
        <v>20.399999999999999</v>
      </c>
      <c r="T120" s="15">
        <v>262.89999999999998</v>
      </c>
      <c r="U120" s="15">
        <v>145.89999999999998</v>
      </c>
      <c r="V120" s="15">
        <v>77.5</v>
      </c>
      <c r="W120" s="15">
        <v>109.9</v>
      </c>
      <c r="X120" s="15">
        <v>124.2</v>
      </c>
      <c r="Y120" s="15">
        <v>65</v>
      </c>
      <c r="Z120" s="15">
        <v>34.5</v>
      </c>
      <c r="AA120" s="15">
        <v>62.600000000000009</v>
      </c>
      <c r="AB120" s="15">
        <v>206.39999999999998</v>
      </c>
      <c r="AC120" s="15">
        <v>3</v>
      </c>
      <c r="AD120" s="15">
        <v>18.3</v>
      </c>
      <c r="AE120" s="15">
        <v>29.7</v>
      </c>
      <c r="AF120" s="15">
        <v>6.5000000000000009</v>
      </c>
      <c r="AG120" s="15">
        <v>5.1000000000000005</v>
      </c>
      <c r="AH120" s="15">
        <v>6.8999999999999995</v>
      </c>
      <c r="AI120" s="15">
        <v>44.800000000000004</v>
      </c>
      <c r="AJ120" s="15">
        <v>33.900000000000006</v>
      </c>
      <c r="AK120" s="15">
        <v>28.400000000000002</v>
      </c>
      <c r="AL120" s="15">
        <v>85.4</v>
      </c>
      <c r="AM120" s="15">
        <v>59.300000000000004</v>
      </c>
      <c r="AN120" s="15">
        <v>32.200000000000003</v>
      </c>
      <c r="AO120" s="15">
        <v>157.39999999999998</v>
      </c>
      <c r="AP120" s="15">
        <v>45</v>
      </c>
      <c r="AQ120" s="15">
        <v>114.60000000000001</v>
      </c>
      <c r="AR120" s="15">
        <v>22.8</v>
      </c>
      <c r="AS120" s="15">
        <v>86.7</v>
      </c>
      <c r="AT120" s="15">
        <v>145.79999999999998</v>
      </c>
      <c r="AV120" s="14" t="s">
        <v>77</v>
      </c>
      <c r="AW120" t="s">
        <v>342</v>
      </c>
      <c r="BA120">
        <v>1.1100000000000001</v>
      </c>
      <c r="BB120">
        <v>1.1100000000000001</v>
      </c>
      <c r="BC120">
        <v>1.1100000000000001</v>
      </c>
      <c r="BD120">
        <v>1.1100000000000001</v>
      </c>
      <c r="BE120">
        <v>1.1100000000000001</v>
      </c>
      <c r="BF120">
        <v>1.1100000000000001</v>
      </c>
      <c r="BG120">
        <v>1.1100000000000001</v>
      </c>
      <c r="BH120">
        <v>1.1100000000000001</v>
      </c>
      <c r="BI120">
        <v>1.1100000000000001</v>
      </c>
      <c r="BJ120">
        <v>1.1100000000000001</v>
      </c>
      <c r="BK120">
        <v>1.1100000000000001</v>
      </c>
      <c r="BL120">
        <v>1.1100000000000001</v>
      </c>
      <c r="BM120">
        <v>1.1100000000000001</v>
      </c>
      <c r="BN120">
        <v>1.1100000000000001</v>
      </c>
      <c r="BO120">
        <v>1.1100000000000001</v>
      </c>
      <c r="BP120">
        <v>1.1100000000000001</v>
      </c>
      <c r="BQ120">
        <v>1.1100000000000001</v>
      </c>
      <c r="BR120">
        <v>1.1100000000000001</v>
      </c>
      <c r="BS120">
        <v>1.1100000000000001</v>
      </c>
      <c r="BT120">
        <v>1.1100000000000001</v>
      </c>
      <c r="BU120">
        <v>1.1100000000000001</v>
      </c>
      <c r="BV120">
        <v>1.1100000000000001</v>
      </c>
      <c r="BW120">
        <v>1.1100000000000001</v>
      </c>
      <c r="BX120">
        <v>1.1100000000000001</v>
      </c>
      <c r="BY120">
        <v>1.1100000000000001</v>
      </c>
      <c r="BZ120">
        <v>1.1100000000000001</v>
      </c>
      <c r="CA120">
        <v>1.1100000000000001</v>
      </c>
      <c r="CB120">
        <v>1.1100000000000001</v>
      </c>
      <c r="CC120">
        <v>1.1100000000000001</v>
      </c>
      <c r="CD120">
        <v>1.1100000000000001</v>
      </c>
      <c r="CE120">
        <v>1.1100000000000001</v>
      </c>
      <c r="CF120">
        <v>1.1100000000000001</v>
      </c>
      <c r="CG120">
        <v>1.1100000000000001</v>
      </c>
      <c r="CH120">
        <v>1.1100000000000001</v>
      </c>
      <c r="CI120">
        <v>1.1100000000000001</v>
      </c>
      <c r="CJ120">
        <v>1.1100000000000001</v>
      </c>
      <c r="CK120" s="10">
        <v>0</v>
      </c>
      <c r="CL120" s="9" t="s">
        <v>283</v>
      </c>
    </row>
    <row r="121" spans="11:90" x14ac:dyDescent="0.2">
      <c r="K121" s="15">
        <v>96.5</v>
      </c>
      <c r="L121" s="15">
        <v>96.5</v>
      </c>
      <c r="M121" s="15">
        <v>84.7</v>
      </c>
      <c r="N121" s="15">
        <v>97.3</v>
      </c>
      <c r="O121" s="15">
        <v>77.3</v>
      </c>
      <c r="P121" s="15">
        <v>137.30000000000001</v>
      </c>
      <c r="Q121" s="15">
        <v>47.9</v>
      </c>
      <c r="R121" s="15">
        <v>73.7</v>
      </c>
      <c r="S121" s="15">
        <v>81.599999999999994</v>
      </c>
      <c r="T121" s="15">
        <v>147.80000000000001</v>
      </c>
      <c r="U121" s="15">
        <v>106.2</v>
      </c>
      <c r="V121" s="15">
        <v>85.7</v>
      </c>
      <c r="W121" s="15">
        <v>107.1</v>
      </c>
      <c r="X121" s="15">
        <v>106.5</v>
      </c>
      <c r="Y121" s="15">
        <v>106.5</v>
      </c>
      <c r="Z121" s="15">
        <v>77.8</v>
      </c>
      <c r="AA121" s="15">
        <v>107.1</v>
      </c>
      <c r="AB121" s="15">
        <v>131.9</v>
      </c>
      <c r="AC121" s="15">
        <v>48.099999999999994</v>
      </c>
      <c r="AD121" s="15">
        <v>63.899999999999991</v>
      </c>
      <c r="AE121" s="15">
        <v>95.5</v>
      </c>
      <c r="AF121" s="15">
        <v>85.8</v>
      </c>
      <c r="AG121" s="15">
        <v>63.899999999999991</v>
      </c>
      <c r="AH121" s="15">
        <v>42.199999999999996</v>
      </c>
      <c r="AI121" s="15">
        <v>91.6</v>
      </c>
      <c r="AJ121" s="15">
        <v>103.3</v>
      </c>
      <c r="AK121" s="15">
        <v>112</v>
      </c>
      <c r="AL121" s="15">
        <v>114</v>
      </c>
      <c r="AM121" s="15">
        <v>92.399999999999991</v>
      </c>
      <c r="AN121" s="15">
        <v>73.099999999999994</v>
      </c>
      <c r="AO121" s="15">
        <v>68.8</v>
      </c>
      <c r="AP121" s="15">
        <v>121</v>
      </c>
      <c r="AQ121" s="15">
        <v>96.399999999999991</v>
      </c>
      <c r="AR121" s="15">
        <v>101.7</v>
      </c>
      <c r="AS121" s="15">
        <v>124.7</v>
      </c>
      <c r="AT121" s="15">
        <v>138.70000000000002</v>
      </c>
      <c r="AV121" s="14" t="s">
        <v>133</v>
      </c>
      <c r="BA121">
        <v>1.1100000000000001</v>
      </c>
      <c r="BB121">
        <v>1.1100000000000001</v>
      </c>
      <c r="BC121">
        <v>1.1100000000000001</v>
      </c>
      <c r="BD121">
        <v>1.1100000000000001</v>
      </c>
      <c r="BE121">
        <v>1.1100000000000001</v>
      </c>
      <c r="BF121">
        <v>1.1100000000000001</v>
      </c>
      <c r="BG121">
        <v>1.1100000000000001</v>
      </c>
      <c r="BH121">
        <v>1.1100000000000001</v>
      </c>
      <c r="BI121">
        <v>1.1100000000000001</v>
      </c>
      <c r="BJ121">
        <v>1.1100000000000001</v>
      </c>
      <c r="BK121">
        <v>1.1100000000000001</v>
      </c>
      <c r="BL121">
        <v>1.1100000000000001</v>
      </c>
      <c r="BM121">
        <v>1.1100000000000001</v>
      </c>
      <c r="BN121">
        <v>1.1100000000000001</v>
      </c>
      <c r="BO121">
        <v>1.1100000000000001</v>
      </c>
      <c r="BP121">
        <v>1.1100000000000001</v>
      </c>
      <c r="BQ121">
        <v>1.1100000000000001</v>
      </c>
      <c r="BR121">
        <v>1.1100000000000001</v>
      </c>
      <c r="BS121">
        <v>1.1100000000000001</v>
      </c>
      <c r="BT121">
        <v>1.1100000000000001</v>
      </c>
      <c r="BU121">
        <v>1.1100000000000001</v>
      </c>
      <c r="BV121">
        <v>1.1100000000000001</v>
      </c>
      <c r="BW121">
        <v>1.1100000000000001</v>
      </c>
      <c r="BX121">
        <v>1.1100000000000001</v>
      </c>
      <c r="BY121">
        <v>1.1100000000000001</v>
      </c>
      <c r="BZ121">
        <v>1.1100000000000001</v>
      </c>
      <c r="CA121">
        <v>1.1100000000000001</v>
      </c>
      <c r="CB121">
        <v>1.1100000000000001</v>
      </c>
      <c r="CC121">
        <v>1.1100000000000001</v>
      </c>
      <c r="CD121">
        <v>1.1100000000000001</v>
      </c>
      <c r="CE121">
        <v>1.1100000000000001</v>
      </c>
      <c r="CF121">
        <v>1.1100000000000001</v>
      </c>
      <c r="CG121">
        <v>1.1100000000000001</v>
      </c>
      <c r="CH121">
        <v>1.1100000000000001</v>
      </c>
      <c r="CI121">
        <v>1.1100000000000001</v>
      </c>
      <c r="CJ121">
        <v>1.1100000000000001</v>
      </c>
      <c r="CK121" s="10">
        <v>0</v>
      </c>
      <c r="CL121" s="9" t="s">
        <v>288</v>
      </c>
    </row>
    <row r="122" spans="11:90" x14ac:dyDescent="0.2">
      <c r="K122" s="15">
        <v>14.400000000000002</v>
      </c>
      <c r="L122" s="15">
        <v>15.400000000000002</v>
      </c>
      <c r="M122" s="15">
        <v>12.600000000000001</v>
      </c>
      <c r="N122" s="15">
        <v>7.6000000000000005</v>
      </c>
      <c r="O122" s="15">
        <v>30.500000000000004</v>
      </c>
      <c r="P122" s="15">
        <v>29.599999999999998</v>
      </c>
      <c r="Q122" s="15">
        <v>10</v>
      </c>
      <c r="R122" s="15">
        <v>7.3999999999999995</v>
      </c>
      <c r="S122" s="15">
        <v>8.8000000000000007</v>
      </c>
      <c r="T122" s="15">
        <v>82.2</v>
      </c>
      <c r="U122" s="15">
        <v>15</v>
      </c>
      <c r="V122" s="15">
        <v>47.699999999999996</v>
      </c>
      <c r="W122" s="15">
        <v>37.4</v>
      </c>
      <c r="X122" s="15">
        <v>46.199999999999996</v>
      </c>
      <c r="Y122" s="15">
        <v>36.4</v>
      </c>
      <c r="Z122" s="15">
        <v>18.100000000000001</v>
      </c>
      <c r="AA122" s="15">
        <v>9.6999999999999993</v>
      </c>
      <c r="AB122" s="15">
        <v>39.699999999999996</v>
      </c>
      <c r="AC122" s="15">
        <v>-4.7</v>
      </c>
      <c r="AD122" s="15">
        <v>7.8</v>
      </c>
      <c r="AE122" s="15">
        <v>19.3</v>
      </c>
      <c r="AF122" s="15">
        <v>1.7000000000000002</v>
      </c>
      <c r="AG122" s="15">
        <v>-1.2999999999999998</v>
      </c>
      <c r="AH122" s="15">
        <v>6.4999999999999991</v>
      </c>
      <c r="AI122" s="15">
        <v>13.5</v>
      </c>
      <c r="AJ122" s="15">
        <v>17.3</v>
      </c>
      <c r="AK122" s="15">
        <v>19.2</v>
      </c>
      <c r="AL122" s="15">
        <v>27.8</v>
      </c>
      <c r="AM122" s="15">
        <v>15.2</v>
      </c>
      <c r="AN122" s="15">
        <v>14.400000000000002</v>
      </c>
      <c r="AO122" s="15">
        <v>97.399999999999991</v>
      </c>
      <c r="AP122" s="15">
        <v>23.6</v>
      </c>
      <c r="AQ122" s="15">
        <v>21.7</v>
      </c>
      <c r="AR122" s="15">
        <v>18</v>
      </c>
      <c r="AS122" s="15">
        <v>46.599999999999994</v>
      </c>
      <c r="AT122" s="15">
        <v>56</v>
      </c>
      <c r="AV122" s="14" t="s">
        <v>138</v>
      </c>
      <c r="BA122">
        <v>1.1100000000000001</v>
      </c>
      <c r="BB122">
        <v>1.1100000000000001</v>
      </c>
      <c r="BC122">
        <v>1.1100000000000001</v>
      </c>
      <c r="BD122">
        <v>1.1100000000000001</v>
      </c>
      <c r="BE122">
        <v>1.1100000000000001</v>
      </c>
      <c r="BF122">
        <v>1.1100000000000001</v>
      </c>
      <c r="BG122">
        <v>1.1100000000000001</v>
      </c>
      <c r="BH122">
        <v>1.1100000000000001</v>
      </c>
      <c r="BI122">
        <v>1.1100000000000001</v>
      </c>
      <c r="BJ122">
        <v>1.1100000000000001</v>
      </c>
      <c r="BK122">
        <v>1.1100000000000001</v>
      </c>
      <c r="BL122">
        <v>1.1100000000000001</v>
      </c>
      <c r="BM122">
        <v>1.1100000000000001</v>
      </c>
      <c r="BN122">
        <v>1.1100000000000001</v>
      </c>
      <c r="BO122">
        <v>1.1100000000000001</v>
      </c>
      <c r="BP122">
        <v>1.1100000000000001</v>
      </c>
      <c r="BQ122">
        <v>1.1100000000000001</v>
      </c>
      <c r="BR122">
        <v>1.1100000000000001</v>
      </c>
      <c r="BS122">
        <v>1.1100000000000001</v>
      </c>
      <c r="BT122">
        <v>1.1100000000000001</v>
      </c>
      <c r="BU122">
        <v>1.1100000000000001</v>
      </c>
      <c r="BV122">
        <v>1.1100000000000001</v>
      </c>
      <c r="BW122">
        <v>1.1100000000000001</v>
      </c>
      <c r="BX122">
        <v>1.1100000000000001</v>
      </c>
      <c r="BY122">
        <v>1.1100000000000001</v>
      </c>
      <c r="BZ122">
        <v>1.1100000000000001</v>
      </c>
      <c r="CA122">
        <v>1.1100000000000001</v>
      </c>
      <c r="CB122">
        <v>1.1100000000000001</v>
      </c>
      <c r="CC122">
        <v>1.1100000000000001</v>
      </c>
      <c r="CD122">
        <v>1.1100000000000001</v>
      </c>
      <c r="CE122">
        <v>1.1100000000000001</v>
      </c>
      <c r="CF122">
        <v>1.1100000000000001</v>
      </c>
      <c r="CG122">
        <v>1.1100000000000001</v>
      </c>
      <c r="CH122">
        <v>1.1100000000000001</v>
      </c>
      <c r="CI122">
        <v>1.1100000000000001</v>
      </c>
      <c r="CJ122">
        <v>1.1100000000000001</v>
      </c>
      <c r="CK122" s="10">
        <v>0</v>
      </c>
      <c r="CL122" s="9" t="s">
        <v>293</v>
      </c>
    </row>
    <row r="123" spans="11:90" x14ac:dyDescent="0.2">
      <c r="K123" s="15">
        <v>1.9999999999999998</v>
      </c>
      <c r="L123" s="15">
        <v>2.8000000000000003</v>
      </c>
      <c r="M123" s="15">
        <v>4.5</v>
      </c>
      <c r="N123" s="15">
        <v>1.9999999999999998</v>
      </c>
      <c r="O123" s="15">
        <v>4.4000000000000004</v>
      </c>
      <c r="P123" s="15">
        <v>3.5</v>
      </c>
      <c r="Q123" s="15">
        <v>1.3</v>
      </c>
      <c r="R123" s="15">
        <v>1</v>
      </c>
      <c r="S123" s="15">
        <v>1.0999999999999999</v>
      </c>
      <c r="T123" s="15">
        <v>7.7</v>
      </c>
      <c r="U123" s="15">
        <v>5</v>
      </c>
      <c r="V123" s="15">
        <v>2.8000000000000003</v>
      </c>
      <c r="W123" s="15">
        <v>4.5</v>
      </c>
      <c r="X123" s="15">
        <v>4.9000000000000004</v>
      </c>
      <c r="Y123" s="15">
        <v>2.5</v>
      </c>
      <c r="Z123" s="15">
        <v>1.7</v>
      </c>
      <c r="AA123" s="15">
        <v>1.9000000000000001</v>
      </c>
      <c r="AB123" s="15">
        <v>5.8</v>
      </c>
      <c r="AC123" s="15">
        <v>0.2</v>
      </c>
      <c r="AD123" s="15">
        <v>0.5</v>
      </c>
      <c r="AE123" s="15">
        <v>0.89999999999999991</v>
      </c>
      <c r="AF123" s="15">
        <v>0.3</v>
      </c>
      <c r="AG123" s="15">
        <v>0.5</v>
      </c>
      <c r="AH123" s="15">
        <v>0.5</v>
      </c>
      <c r="AI123" s="15">
        <v>1.3</v>
      </c>
      <c r="AJ123" s="15">
        <v>0.8</v>
      </c>
      <c r="AK123" s="15">
        <v>2.9000000000000004</v>
      </c>
      <c r="AL123" s="15">
        <v>3.1</v>
      </c>
      <c r="AM123" s="15">
        <v>2.4000000000000004</v>
      </c>
      <c r="AN123" s="15">
        <v>1.5999999999999999</v>
      </c>
      <c r="AO123" s="15">
        <v>5.7</v>
      </c>
      <c r="AP123" s="15">
        <v>1.5</v>
      </c>
      <c r="AQ123" s="15">
        <v>3.1</v>
      </c>
      <c r="AR123" s="15">
        <v>1.9000000000000001</v>
      </c>
      <c r="AS123" s="15">
        <v>3.2</v>
      </c>
      <c r="AT123" s="15">
        <v>4.5</v>
      </c>
      <c r="AV123" s="14" t="s">
        <v>254</v>
      </c>
      <c r="BA123">
        <v>1.1100000000000001</v>
      </c>
      <c r="BB123">
        <v>1.1100000000000001</v>
      </c>
      <c r="BC123">
        <v>1.1100000000000001</v>
      </c>
      <c r="BD123">
        <v>1.1100000000000001</v>
      </c>
      <c r="BE123">
        <v>1.1100000000000001</v>
      </c>
      <c r="BF123">
        <v>1.1100000000000001</v>
      </c>
      <c r="BG123">
        <v>1.1100000000000001</v>
      </c>
      <c r="BH123">
        <v>1.1100000000000001</v>
      </c>
      <c r="BI123">
        <v>1.1100000000000001</v>
      </c>
      <c r="BJ123">
        <v>1.1100000000000001</v>
      </c>
      <c r="BK123">
        <v>1.1100000000000001</v>
      </c>
      <c r="BL123">
        <v>1.1100000000000001</v>
      </c>
      <c r="BM123">
        <v>1.1100000000000001</v>
      </c>
      <c r="BN123">
        <v>1.1100000000000001</v>
      </c>
      <c r="BO123">
        <v>1.1100000000000001</v>
      </c>
      <c r="BP123">
        <v>1.1100000000000001</v>
      </c>
      <c r="BQ123">
        <v>1.1100000000000001</v>
      </c>
      <c r="BR123">
        <v>1.1100000000000001</v>
      </c>
      <c r="BS123">
        <v>1.1100000000000001</v>
      </c>
      <c r="BT123">
        <v>1.1100000000000001</v>
      </c>
      <c r="BU123">
        <v>1.1100000000000001</v>
      </c>
      <c r="BV123">
        <v>1.1100000000000001</v>
      </c>
      <c r="BW123">
        <v>1.1100000000000001</v>
      </c>
      <c r="BX123">
        <v>1.1100000000000001</v>
      </c>
      <c r="BY123">
        <v>1.1100000000000001</v>
      </c>
      <c r="BZ123">
        <v>1.1100000000000001</v>
      </c>
      <c r="CA123">
        <v>1.1100000000000001</v>
      </c>
      <c r="CB123">
        <v>1.1100000000000001</v>
      </c>
      <c r="CC123">
        <v>1.1100000000000001</v>
      </c>
      <c r="CD123">
        <v>1.1100000000000001</v>
      </c>
      <c r="CE123">
        <v>1.1100000000000001</v>
      </c>
      <c r="CF123">
        <v>1.1100000000000001</v>
      </c>
      <c r="CG123">
        <v>1.1100000000000001</v>
      </c>
      <c r="CH123">
        <v>1.1100000000000001</v>
      </c>
      <c r="CI123">
        <v>1.1100000000000001</v>
      </c>
      <c r="CJ123">
        <v>1.1100000000000001</v>
      </c>
      <c r="CK123" s="10">
        <v>0</v>
      </c>
      <c r="CL123" s="9" t="s">
        <v>297</v>
      </c>
    </row>
    <row r="124" spans="11:90" x14ac:dyDescent="0.2">
      <c r="K124" s="15">
        <v>3.9000000000000004</v>
      </c>
      <c r="L124" s="15">
        <v>3.4000000000000004</v>
      </c>
      <c r="M124" s="15">
        <v>4.4000000000000004</v>
      </c>
      <c r="N124" s="15">
        <v>3.4000000000000004</v>
      </c>
      <c r="O124" s="15">
        <v>2.6</v>
      </c>
      <c r="P124" s="15">
        <v>7.6999999999999993</v>
      </c>
      <c r="Q124" s="15">
        <v>4.7</v>
      </c>
      <c r="R124" s="15">
        <v>2.9</v>
      </c>
      <c r="S124" s="15">
        <v>2.9</v>
      </c>
      <c r="T124" s="15">
        <v>4.3</v>
      </c>
      <c r="U124" s="15">
        <v>3.4000000000000004</v>
      </c>
      <c r="V124" s="15">
        <v>3.4000000000000004</v>
      </c>
      <c r="W124" s="15">
        <v>3.5</v>
      </c>
      <c r="X124" s="15">
        <v>3.5</v>
      </c>
      <c r="Y124" s="15">
        <v>3.3</v>
      </c>
      <c r="Z124" s="15">
        <v>2.6</v>
      </c>
      <c r="AA124" s="15">
        <v>3.4000000000000004</v>
      </c>
      <c r="AB124" s="15">
        <v>4.8</v>
      </c>
      <c r="AC124" s="15">
        <v>1.9</v>
      </c>
      <c r="AD124" s="15">
        <v>1.9</v>
      </c>
      <c r="AE124" s="15">
        <v>4.9000000000000004</v>
      </c>
      <c r="AF124" s="15">
        <v>4.5999999999999996</v>
      </c>
      <c r="AG124" s="15">
        <v>1.9</v>
      </c>
      <c r="AH124" s="15">
        <v>1.9</v>
      </c>
      <c r="AI124" s="15">
        <v>3.4000000000000004</v>
      </c>
      <c r="AJ124" s="15">
        <v>3.3</v>
      </c>
      <c r="AK124" s="15">
        <v>3</v>
      </c>
      <c r="AL124" s="15">
        <v>3.5999999999999996</v>
      </c>
      <c r="AM124" s="15">
        <v>4.0999999999999996</v>
      </c>
      <c r="AN124" s="15">
        <v>3</v>
      </c>
      <c r="AO124" s="15">
        <v>4</v>
      </c>
      <c r="AP124" s="15">
        <v>4</v>
      </c>
      <c r="AQ124" s="15">
        <v>4.7</v>
      </c>
      <c r="AR124" s="15">
        <v>2.9</v>
      </c>
      <c r="AS124" s="15">
        <v>5.7</v>
      </c>
      <c r="AT124" s="15">
        <v>4.9000000000000004</v>
      </c>
      <c r="AV124" s="14" t="s">
        <v>259</v>
      </c>
      <c r="BA124">
        <v>1.1100000000000001</v>
      </c>
      <c r="BB124">
        <v>1.1100000000000001</v>
      </c>
      <c r="BC124">
        <v>1.1100000000000001</v>
      </c>
      <c r="BD124">
        <v>1.1100000000000001</v>
      </c>
      <c r="BE124">
        <v>1.1100000000000001</v>
      </c>
      <c r="BF124">
        <v>1.1100000000000001</v>
      </c>
      <c r="BG124">
        <v>1.1100000000000001</v>
      </c>
      <c r="BH124">
        <v>1.1100000000000001</v>
      </c>
      <c r="BI124">
        <v>1.1100000000000001</v>
      </c>
      <c r="BJ124">
        <v>1.1100000000000001</v>
      </c>
      <c r="BK124">
        <v>1.1100000000000001</v>
      </c>
      <c r="BL124">
        <v>1.1100000000000001</v>
      </c>
      <c r="BM124">
        <v>1.1100000000000001</v>
      </c>
      <c r="BN124">
        <v>1.1100000000000001</v>
      </c>
      <c r="BO124">
        <v>1.1100000000000001</v>
      </c>
      <c r="BP124">
        <v>1.1100000000000001</v>
      </c>
      <c r="BQ124">
        <v>1.1100000000000001</v>
      </c>
      <c r="BR124">
        <v>1.1100000000000001</v>
      </c>
      <c r="BS124">
        <v>1.1100000000000001</v>
      </c>
      <c r="BT124">
        <v>1.1100000000000001</v>
      </c>
      <c r="BU124">
        <v>1.1100000000000001</v>
      </c>
      <c r="BV124">
        <v>1.1100000000000001</v>
      </c>
      <c r="BW124">
        <v>1.1100000000000001</v>
      </c>
      <c r="BX124">
        <v>1.1100000000000001</v>
      </c>
      <c r="BY124">
        <v>1.1100000000000001</v>
      </c>
      <c r="BZ124">
        <v>1.1100000000000001</v>
      </c>
      <c r="CA124">
        <v>1.1100000000000001</v>
      </c>
      <c r="CB124">
        <v>1.1100000000000001</v>
      </c>
      <c r="CC124">
        <v>1.1100000000000001</v>
      </c>
      <c r="CD124">
        <v>1.1100000000000001</v>
      </c>
      <c r="CE124">
        <v>1.1100000000000001</v>
      </c>
      <c r="CF124">
        <v>1.1100000000000001</v>
      </c>
      <c r="CG124">
        <v>1.1100000000000001</v>
      </c>
      <c r="CH124">
        <v>1.1100000000000001</v>
      </c>
      <c r="CI124">
        <v>1.1100000000000001</v>
      </c>
      <c r="CJ124">
        <v>1.1100000000000001</v>
      </c>
      <c r="CK124" s="10">
        <v>0</v>
      </c>
      <c r="CL124" s="9" t="s">
        <v>302</v>
      </c>
    </row>
    <row r="125" spans="11:90" x14ac:dyDescent="0.2">
      <c r="BA125">
        <v>1.1100000000000001</v>
      </c>
      <c r="BB125">
        <v>1.1100000000000001</v>
      </c>
      <c r="BC125">
        <v>1.1100000000000001</v>
      </c>
      <c r="BD125">
        <v>1.1100000000000001</v>
      </c>
      <c r="BE125">
        <v>1.1100000000000001</v>
      </c>
      <c r="BF125">
        <v>1.1100000000000001</v>
      </c>
      <c r="BG125">
        <v>1.1100000000000001</v>
      </c>
      <c r="BH125">
        <v>1.1100000000000001</v>
      </c>
      <c r="BI125">
        <v>1.1100000000000001</v>
      </c>
      <c r="BJ125">
        <v>1.1100000000000001</v>
      </c>
      <c r="BK125">
        <v>1.1100000000000001</v>
      </c>
      <c r="BL125">
        <v>1.1100000000000001</v>
      </c>
      <c r="BM125">
        <v>1.1100000000000001</v>
      </c>
      <c r="BN125">
        <v>1.1100000000000001</v>
      </c>
      <c r="BO125">
        <v>1.1100000000000001</v>
      </c>
      <c r="BP125">
        <v>1.1100000000000001</v>
      </c>
      <c r="BQ125">
        <v>1.1100000000000001</v>
      </c>
      <c r="BR125">
        <v>1.1100000000000001</v>
      </c>
      <c r="BS125">
        <v>1.1100000000000001</v>
      </c>
      <c r="BT125">
        <v>1.1100000000000001</v>
      </c>
      <c r="BU125">
        <v>1.1100000000000001</v>
      </c>
      <c r="BV125">
        <v>1.1100000000000001</v>
      </c>
      <c r="BW125">
        <v>1.1100000000000001</v>
      </c>
      <c r="BX125">
        <v>1.1100000000000001</v>
      </c>
      <c r="BY125">
        <v>1.1100000000000001</v>
      </c>
      <c r="BZ125">
        <v>1.1100000000000001</v>
      </c>
      <c r="CA125">
        <v>1.1100000000000001</v>
      </c>
      <c r="CB125">
        <v>1.1100000000000001</v>
      </c>
      <c r="CC125">
        <v>1.1100000000000001</v>
      </c>
      <c r="CD125">
        <v>1.1100000000000001</v>
      </c>
      <c r="CE125">
        <v>1.1100000000000001</v>
      </c>
      <c r="CF125">
        <v>1.1100000000000001</v>
      </c>
      <c r="CG125">
        <v>1.1100000000000001</v>
      </c>
      <c r="CH125">
        <v>1.1100000000000001</v>
      </c>
      <c r="CI125">
        <v>1.1100000000000001</v>
      </c>
      <c r="CJ125">
        <v>1.1100000000000001</v>
      </c>
      <c r="CK125" s="10">
        <v>0</v>
      </c>
      <c r="CL125" s="9" t="s">
        <v>307</v>
      </c>
    </row>
    <row r="126" spans="11:90" x14ac:dyDescent="0.2">
      <c r="BA126">
        <v>1.1100000000000001</v>
      </c>
      <c r="BB126">
        <v>1.1100000000000001</v>
      </c>
      <c r="BC126">
        <v>1.1100000000000001</v>
      </c>
      <c r="BD126">
        <v>1.1100000000000001</v>
      </c>
      <c r="BE126">
        <v>1.1100000000000001</v>
      </c>
      <c r="BF126">
        <v>1.1100000000000001</v>
      </c>
      <c r="BG126">
        <v>1.1100000000000001</v>
      </c>
      <c r="BH126">
        <v>1.1100000000000001</v>
      </c>
      <c r="BI126">
        <v>1.1100000000000001</v>
      </c>
      <c r="BJ126">
        <v>1.1100000000000001</v>
      </c>
      <c r="BK126">
        <v>1.1100000000000001</v>
      </c>
      <c r="BL126">
        <v>1.1100000000000001</v>
      </c>
      <c r="BM126">
        <v>1.1100000000000001</v>
      </c>
      <c r="BN126">
        <v>1.1100000000000001</v>
      </c>
      <c r="BO126">
        <v>1.1100000000000001</v>
      </c>
      <c r="BP126">
        <v>1.1100000000000001</v>
      </c>
      <c r="BQ126">
        <v>1.1100000000000001</v>
      </c>
      <c r="BR126">
        <v>1.1100000000000001</v>
      </c>
      <c r="BS126">
        <v>1.1100000000000001</v>
      </c>
      <c r="BT126">
        <v>1.1100000000000001</v>
      </c>
      <c r="BU126">
        <v>1.1100000000000001</v>
      </c>
      <c r="BV126">
        <v>1.1100000000000001</v>
      </c>
      <c r="BW126">
        <v>1.1100000000000001</v>
      </c>
      <c r="BX126">
        <v>1.1100000000000001</v>
      </c>
      <c r="BY126">
        <v>1.1100000000000001</v>
      </c>
      <c r="BZ126">
        <v>1.1100000000000001</v>
      </c>
      <c r="CA126">
        <v>1.1100000000000001</v>
      </c>
      <c r="CB126">
        <v>1.1100000000000001</v>
      </c>
      <c r="CC126">
        <v>1.1100000000000001</v>
      </c>
      <c r="CD126">
        <v>1.1100000000000001</v>
      </c>
      <c r="CE126">
        <v>1.1100000000000001</v>
      </c>
      <c r="CF126">
        <v>1.1100000000000001</v>
      </c>
      <c r="CG126">
        <v>1.1100000000000001</v>
      </c>
      <c r="CH126">
        <v>1.1100000000000001</v>
      </c>
      <c r="CI126">
        <v>1.1100000000000001</v>
      </c>
      <c r="CJ126">
        <v>1.1100000000000001</v>
      </c>
      <c r="CK126" s="10">
        <v>0</v>
      </c>
      <c r="CL126" s="9" t="s">
        <v>312</v>
      </c>
    </row>
    <row r="127" spans="11:90" x14ac:dyDescent="0.2">
      <c r="BA127">
        <v>1.1100000000000001</v>
      </c>
      <c r="BB127">
        <v>1.1100000000000001</v>
      </c>
      <c r="BC127">
        <v>1.1100000000000001</v>
      </c>
      <c r="BD127">
        <v>1.1100000000000001</v>
      </c>
      <c r="BE127">
        <v>1.1100000000000001</v>
      </c>
      <c r="BF127">
        <v>1.1100000000000001</v>
      </c>
      <c r="BG127">
        <v>1.1100000000000001</v>
      </c>
      <c r="BH127">
        <v>1.1100000000000001</v>
      </c>
      <c r="BI127">
        <v>1.1100000000000001</v>
      </c>
      <c r="BJ127">
        <v>1.1100000000000001</v>
      </c>
      <c r="BK127">
        <v>1.1100000000000001</v>
      </c>
      <c r="BL127">
        <v>1.1100000000000001</v>
      </c>
      <c r="BM127">
        <v>1.1100000000000001</v>
      </c>
      <c r="BN127">
        <v>1.1100000000000001</v>
      </c>
      <c r="BO127">
        <v>1.1100000000000001</v>
      </c>
      <c r="BP127">
        <v>1.1100000000000001</v>
      </c>
      <c r="BQ127">
        <v>1.1100000000000001</v>
      </c>
      <c r="BR127">
        <v>1.1100000000000001</v>
      </c>
      <c r="BS127">
        <v>1.1100000000000001</v>
      </c>
      <c r="BT127">
        <v>1.1100000000000001</v>
      </c>
      <c r="BU127">
        <v>1.1100000000000001</v>
      </c>
      <c r="BV127">
        <v>1.1100000000000001</v>
      </c>
      <c r="BW127">
        <v>1.1100000000000001</v>
      </c>
      <c r="BX127">
        <v>1.1100000000000001</v>
      </c>
      <c r="BY127">
        <v>1.1100000000000001</v>
      </c>
      <c r="BZ127">
        <v>1.1100000000000001</v>
      </c>
      <c r="CA127">
        <v>1.1100000000000001</v>
      </c>
      <c r="CB127">
        <v>1.1100000000000001</v>
      </c>
      <c r="CC127">
        <v>1.1100000000000001</v>
      </c>
      <c r="CD127">
        <v>1.1100000000000001</v>
      </c>
      <c r="CE127">
        <v>1.1100000000000001</v>
      </c>
      <c r="CF127">
        <v>1.1100000000000001</v>
      </c>
      <c r="CG127">
        <v>1.1100000000000001</v>
      </c>
      <c r="CH127">
        <v>1.1100000000000001</v>
      </c>
      <c r="CI127">
        <v>1.1100000000000001</v>
      </c>
      <c r="CJ127">
        <v>1.1100000000000001</v>
      </c>
      <c r="CK127" s="10">
        <v>0</v>
      </c>
      <c r="CL127" s="9" t="s">
        <v>316</v>
      </c>
    </row>
    <row r="128" spans="11:90" x14ac:dyDescent="0.2">
      <c r="BA128">
        <v>1.1100000000000001</v>
      </c>
      <c r="BB128">
        <v>1.1100000000000001</v>
      </c>
      <c r="BC128">
        <v>1.1100000000000001</v>
      </c>
      <c r="BD128">
        <v>1.1100000000000001</v>
      </c>
      <c r="BE128">
        <v>1.1100000000000001</v>
      </c>
      <c r="BF128">
        <v>1.1100000000000001</v>
      </c>
      <c r="BG128">
        <v>1.1100000000000001</v>
      </c>
      <c r="BH128">
        <v>1.1100000000000001</v>
      </c>
      <c r="BI128">
        <v>1.1100000000000001</v>
      </c>
      <c r="BJ128">
        <v>1.1100000000000001</v>
      </c>
      <c r="BK128">
        <v>1.1100000000000001</v>
      </c>
      <c r="BL128">
        <v>1.1100000000000001</v>
      </c>
      <c r="BM128">
        <v>1.1100000000000001</v>
      </c>
      <c r="BN128">
        <v>1.1100000000000001</v>
      </c>
      <c r="BO128">
        <v>1.1100000000000001</v>
      </c>
      <c r="BP128">
        <v>1.1100000000000001</v>
      </c>
      <c r="BQ128">
        <v>1.1100000000000001</v>
      </c>
      <c r="BR128">
        <v>1.1100000000000001</v>
      </c>
      <c r="BS128">
        <v>1.1100000000000001</v>
      </c>
      <c r="BT128">
        <v>1.1100000000000001</v>
      </c>
      <c r="BU128">
        <v>1.1100000000000001</v>
      </c>
      <c r="BV128">
        <v>1.1100000000000001</v>
      </c>
      <c r="BW128">
        <v>1.1100000000000001</v>
      </c>
      <c r="BX128">
        <v>1.1100000000000001</v>
      </c>
      <c r="BY128">
        <v>1.1100000000000001</v>
      </c>
      <c r="BZ128">
        <v>1.1100000000000001</v>
      </c>
      <c r="CA128">
        <v>1.1100000000000001</v>
      </c>
      <c r="CB128">
        <v>1.1100000000000001</v>
      </c>
      <c r="CC128">
        <v>1.1100000000000001</v>
      </c>
      <c r="CD128">
        <v>1.1100000000000001</v>
      </c>
      <c r="CE128">
        <v>1.1100000000000001</v>
      </c>
      <c r="CF128">
        <v>1.1100000000000001</v>
      </c>
      <c r="CG128">
        <v>1.1100000000000001</v>
      </c>
      <c r="CH128">
        <v>1.1100000000000001</v>
      </c>
      <c r="CI128">
        <v>1.1100000000000001</v>
      </c>
      <c r="CJ128">
        <v>1.1100000000000001</v>
      </c>
      <c r="CK128" s="10">
        <v>0</v>
      </c>
      <c r="CL128" s="9" t="s">
        <v>320</v>
      </c>
    </row>
    <row r="129" spans="52:90" x14ac:dyDescent="0.2">
      <c r="BA129">
        <v>1.1100000000000001</v>
      </c>
      <c r="BB129">
        <v>1.1100000000000001</v>
      </c>
      <c r="BC129">
        <v>1.1100000000000001</v>
      </c>
      <c r="BD129">
        <v>1.1100000000000001</v>
      </c>
      <c r="BE129">
        <v>1.1100000000000001</v>
      </c>
      <c r="BF129">
        <v>1.1100000000000001</v>
      </c>
      <c r="BG129">
        <v>1.1100000000000001</v>
      </c>
      <c r="BH129">
        <v>1.1100000000000001</v>
      </c>
      <c r="BI129">
        <v>1.1100000000000001</v>
      </c>
      <c r="BJ129">
        <v>1.1100000000000001</v>
      </c>
      <c r="BK129">
        <v>1.1100000000000001</v>
      </c>
      <c r="BL129">
        <v>1.1100000000000001</v>
      </c>
      <c r="BM129">
        <v>1.1100000000000001</v>
      </c>
      <c r="BN129">
        <v>1.1100000000000001</v>
      </c>
      <c r="BO129">
        <v>1.1100000000000001</v>
      </c>
      <c r="BP129">
        <v>1.1100000000000001</v>
      </c>
      <c r="BQ129">
        <v>1.1100000000000001</v>
      </c>
      <c r="BR129">
        <v>1.1100000000000001</v>
      </c>
      <c r="BS129">
        <v>1.1100000000000001</v>
      </c>
      <c r="BT129">
        <v>1.1100000000000001</v>
      </c>
      <c r="BU129">
        <v>1.1100000000000001</v>
      </c>
      <c r="BV129">
        <v>1.1100000000000001</v>
      </c>
      <c r="BW129">
        <v>1.1100000000000001</v>
      </c>
      <c r="BX129">
        <v>1.1100000000000001</v>
      </c>
      <c r="BY129">
        <v>1.1100000000000001</v>
      </c>
      <c r="BZ129">
        <v>1.1100000000000001</v>
      </c>
      <c r="CA129">
        <v>1.1100000000000001</v>
      </c>
      <c r="CB129">
        <v>1.1100000000000001</v>
      </c>
      <c r="CC129">
        <v>1.1100000000000001</v>
      </c>
      <c r="CD129">
        <v>1.1100000000000001</v>
      </c>
      <c r="CE129">
        <v>1.1100000000000001</v>
      </c>
      <c r="CF129">
        <v>1.1100000000000001</v>
      </c>
      <c r="CG129">
        <v>1.1100000000000001</v>
      </c>
      <c r="CH129">
        <v>1.1100000000000001</v>
      </c>
      <c r="CI129">
        <v>1.1100000000000001</v>
      </c>
      <c r="CJ129">
        <v>1.1100000000000001</v>
      </c>
      <c r="CK129" s="10">
        <v>0</v>
      </c>
      <c r="CL129" s="9" t="s">
        <v>324</v>
      </c>
    </row>
    <row r="130" spans="52:90" x14ac:dyDescent="0.2">
      <c r="BA130">
        <v>1.1100000000000001</v>
      </c>
      <c r="BB130">
        <v>1.1100000000000001</v>
      </c>
      <c r="BC130">
        <v>1.1100000000000001</v>
      </c>
      <c r="BD130">
        <v>1.1100000000000001</v>
      </c>
      <c r="BE130">
        <v>1.1100000000000001</v>
      </c>
      <c r="BF130">
        <v>1.1100000000000001</v>
      </c>
      <c r="BG130">
        <v>1.1100000000000001</v>
      </c>
      <c r="BH130">
        <v>1.1100000000000001</v>
      </c>
      <c r="BI130">
        <v>1.1100000000000001</v>
      </c>
      <c r="BJ130">
        <v>1.1100000000000001</v>
      </c>
      <c r="BK130">
        <v>1.1100000000000001</v>
      </c>
      <c r="BL130">
        <v>1.1100000000000001</v>
      </c>
      <c r="BM130">
        <v>1.1100000000000001</v>
      </c>
      <c r="BN130">
        <v>1.1100000000000001</v>
      </c>
      <c r="BO130">
        <v>1.1100000000000001</v>
      </c>
      <c r="BP130">
        <v>1.1100000000000001</v>
      </c>
      <c r="BQ130">
        <v>1.1100000000000001</v>
      </c>
      <c r="BR130">
        <v>1.1100000000000001</v>
      </c>
      <c r="BS130">
        <v>1.1100000000000001</v>
      </c>
      <c r="BT130">
        <v>1.1100000000000001</v>
      </c>
      <c r="BU130">
        <v>1.1100000000000001</v>
      </c>
      <c r="BV130">
        <v>1.1100000000000001</v>
      </c>
      <c r="BW130">
        <v>1.1100000000000001</v>
      </c>
      <c r="BX130">
        <v>1.1100000000000001</v>
      </c>
      <c r="BY130">
        <v>1.1100000000000001</v>
      </c>
      <c r="BZ130">
        <v>1.1100000000000001</v>
      </c>
      <c r="CA130">
        <v>1.1100000000000001</v>
      </c>
      <c r="CB130">
        <v>1.1100000000000001</v>
      </c>
      <c r="CC130">
        <v>1.1100000000000001</v>
      </c>
      <c r="CD130">
        <v>1.1100000000000001</v>
      </c>
      <c r="CE130">
        <v>1.1100000000000001</v>
      </c>
      <c r="CF130">
        <v>1.1100000000000001</v>
      </c>
      <c r="CG130">
        <v>1.1100000000000001</v>
      </c>
      <c r="CH130">
        <v>1.1100000000000001</v>
      </c>
      <c r="CI130">
        <v>1.1100000000000001</v>
      </c>
      <c r="CJ130">
        <v>1.1100000000000001</v>
      </c>
      <c r="CK130" s="10">
        <v>0</v>
      </c>
      <c r="CL130" s="9" t="s">
        <v>329</v>
      </c>
    </row>
    <row r="134" spans="52:90" ht="64" x14ac:dyDescent="0.2">
      <c r="AZ134" s="17" t="s">
        <v>349</v>
      </c>
      <c r="BA134" s="8" t="s">
        <v>11</v>
      </c>
      <c r="BB134" s="8" t="s">
        <v>12</v>
      </c>
      <c r="BC134" s="8" t="s">
        <v>13</v>
      </c>
      <c r="BD134" s="8" t="s">
        <v>14</v>
      </c>
      <c r="BE134" s="8" t="s">
        <v>15</v>
      </c>
      <c r="BF134" s="8" t="s">
        <v>16</v>
      </c>
      <c r="BG134" s="8" t="s">
        <v>17</v>
      </c>
      <c r="BH134" s="8" t="s">
        <v>18</v>
      </c>
      <c r="BI134" s="8" t="s">
        <v>19</v>
      </c>
      <c r="BJ134" s="8" t="s">
        <v>20</v>
      </c>
      <c r="BK134" s="8" t="s">
        <v>21</v>
      </c>
      <c r="BL134" s="8" t="s">
        <v>22</v>
      </c>
      <c r="BM134" s="8" t="s">
        <v>23</v>
      </c>
      <c r="BN134" s="8" t="s">
        <v>24</v>
      </c>
      <c r="BO134" s="8" t="s">
        <v>25</v>
      </c>
      <c r="BP134" s="8" t="s">
        <v>26</v>
      </c>
      <c r="BQ134" s="8" t="s">
        <v>27</v>
      </c>
      <c r="BR134" s="8" t="s">
        <v>28</v>
      </c>
      <c r="BS134" s="8" t="s">
        <v>29</v>
      </c>
      <c r="BT134" s="8" t="s">
        <v>30</v>
      </c>
      <c r="BU134" s="8" t="s">
        <v>31</v>
      </c>
      <c r="BV134" s="8" t="s">
        <v>32</v>
      </c>
      <c r="BW134" s="8" t="s">
        <v>33</v>
      </c>
      <c r="BX134" s="8" t="s">
        <v>34</v>
      </c>
      <c r="BY134" s="8" t="s">
        <v>35</v>
      </c>
      <c r="BZ134" s="8" t="s">
        <v>36</v>
      </c>
      <c r="CA134" s="8" t="s">
        <v>37</v>
      </c>
      <c r="CB134" s="8" t="s">
        <v>38</v>
      </c>
      <c r="CC134" s="8" t="s">
        <v>39</v>
      </c>
      <c r="CD134" s="8" t="s">
        <v>40</v>
      </c>
      <c r="CE134" s="8" t="s">
        <v>41</v>
      </c>
      <c r="CF134" s="8" t="s">
        <v>42</v>
      </c>
      <c r="CG134" s="8" t="s">
        <v>43</v>
      </c>
      <c r="CH134" s="8" t="s">
        <v>44</v>
      </c>
      <c r="CI134" s="8" t="s">
        <v>45</v>
      </c>
      <c r="CJ134" s="8" t="s">
        <v>46</v>
      </c>
      <c r="CK134" s="8" t="s">
        <v>47</v>
      </c>
    </row>
    <row r="135" spans="52:90" x14ac:dyDescent="0.2">
      <c r="BA135" s="10">
        <f>BA12*BA75</f>
        <v>0.77700000000000002</v>
      </c>
      <c r="BB135" s="10">
        <f>BB12*BB75</f>
        <v>0.11100000000000002</v>
      </c>
      <c r="BC135" s="10">
        <f t="shared" ref="BC135:CJ135" si="2">BC12*BC75</f>
        <v>0.22200000000000003</v>
      </c>
      <c r="BD135" s="10">
        <f t="shared" si="2"/>
        <v>0.22200000000000003</v>
      </c>
      <c r="BE135" s="10">
        <f t="shared" si="2"/>
        <v>4.4400000000000004</v>
      </c>
      <c r="BF135" s="10">
        <f t="shared" si="2"/>
        <v>0.99900000000000011</v>
      </c>
      <c r="BG135" s="10">
        <f t="shared" si="2"/>
        <v>0.44400000000000006</v>
      </c>
      <c r="BH135" s="10">
        <f t="shared" si="2"/>
        <v>0.33300000000000002</v>
      </c>
      <c r="BI135" s="10">
        <f t="shared" si="2"/>
        <v>0</v>
      </c>
      <c r="BJ135" s="10">
        <f t="shared" si="2"/>
        <v>21.645000000000003</v>
      </c>
      <c r="BK135" s="10">
        <f t="shared" si="2"/>
        <v>1.7760000000000002</v>
      </c>
      <c r="BL135" s="10">
        <f t="shared" si="2"/>
        <v>3.774</v>
      </c>
      <c r="BM135" s="10">
        <f t="shared" si="2"/>
        <v>2.6640000000000001</v>
      </c>
      <c r="BN135" s="10">
        <f t="shared" si="2"/>
        <v>4.4400000000000004</v>
      </c>
      <c r="BO135" s="10">
        <f t="shared" si="2"/>
        <v>1.3320000000000001</v>
      </c>
      <c r="BP135" s="10">
        <f t="shared" si="2"/>
        <v>0</v>
      </c>
      <c r="BQ135" s="10">
        <f t="shared" si="2"/>
        <v>0.33300000000000002</v>
      </c>
      <c r="BR135" s="10">
        <f t="shared" si="2"/>
        <v>7.8810000000000002</v>
      </c>
      <c r="BS135" s="10">
        <f t="shared" si="2"/>
        <v>0</v>
      </c>
      <c r="BT135" s="10">
        <f t="shared" si="2"/>
        <v>0.33300000000000002</v>
      </c>
      <c r="BU135" s="10">
        <f t="shared" si="2"/>
        <v>0</v>
      </c>
      <c r="BV135" s="10">
        <f t="shared" si="2"/>
        <v>0</v>
      </c>
      <c r="BW135" s="10">
        <f t="shared" si="2"/>
        <v>0</v>
      </c>
      <c r="BX135" s="10">
        <f t="shared" si="2"/>
        <v>0</v>
      </c>
      <c r="BY135" s="10">
        <f t="shared" si="2"/>
        <v>0</v>
      </c>
      <c r="BZ135" s="10">
        <f t="shared" si="2"/>
        <v>0</v>
      </c>
      <c r="CA135" s="10">
        <f t="shared" si="2"/>
        <v>0</v>
      </c>
      <c r="CB135" s="10">
        <f t="shared" si="2"/>
        <v>3.8850000000000002</v>
      </c>
      <c r="CC135" s="10">
        <f t="shared" si="2"/>
        <v>0.77700000000000002</v>
      </c>
      <c r="CD135" s="10">
        <f t="shared" si="2"/>
        <v>0</v>
      </c>
      <c r="CE135" s="10">
        <f t="shared" si="2"/>
        <v>9.3240000000000016</v>
      </c>
      <c r="CF135" s="10">
        <f t="shared" si="2"/>
        <v>0.33300000000000002</v>
      </c>
      <c r="CG135" s="10">
        <f t="shared" si="2"/>
        <v>2.5529999999999999</v>
      </c>
      <c r="CH135" s="10">
        <f t="shared" si="2"/>
        <v>0</v>
      </c>
      <c r="CI135" s="10">
        <f t="shared" si="2"/>
        <v>0.66600000000000004</v>
      </c>
      <c r="CJ135" s="10">
        <f t="shared" si="2"/>
        <v>2.9970000000000003</v>
      </c>
      <c r="CK135" s="10">
        <v>0</v>
      </c>
      <c r="CL135" s="9" t="s">
        <v>53</v>
      </c>
    </row>
    <row r="136" spans="52:90" x14ac:dyDescent="0.2">
      <c r="BA136" s="10">
        <f t="shared" ref="BA136:BB190" si="3">BA13*BA76</f>
        <v>3.8850000000000002</v>
      </c>
      <c r="BB136" s="10">
        <f t="shared" si="3"/>
        <v>0.66600000000000004</v>
      </c>
      <c r="BC136" s="10">
        <f t="shared" ref="BC136:CJ136" si="4">BC13*BC76</f>
        <v>0.66600000000000004</v>
      </c>
      <c r="BD136" s="10">
        <f t="shared" si="4"/>
        <v>0.88800000000000012</v>
      </c>
      <c r="BE136" s="10">
        <f t="shared" si="4"/>
        <v>6.7709999999999999</v>
      </c>
      <c r="BF136" s="10">
        <f t="shared" si="4"/>
        <v>8.4359999999999999</v>
      </c>
      <c r="BG136" s="10">
        <f t="shared" si="4"/>
        <v>0.22200000000000003</v>
      </c>
      <c r="BH136" s="10">
        <f t="shared" si="4"/>
        <v>0.22200000000000003</v>
      </c>
      <c r="BI136" s="10">
        <f t="shared" si="4"/>
        <v>0</v>
      </c>
      <c r="BJ136" s="10">
        <f t="shared" si="4"/>
        <v>14.319000000000001</v>
      </c>
      <c r="BK136" s="10">
        <f t="shared" si="4"/>
        <v>3.9960000000000004</v>
      </c>
      <c r="BL136" s="10">
        <f t="shared" si="4"/>
        <v>16.650000000000002</v>
      </c>
      <c r="BM136" s="10">
        <f t="shared" si="4"/>
        <v>7.2150000000000007</v>
      </c>
      <c r="BN136" s="10">
        <f t="shared" si="4"/>
        <v>10.989000000000001</v>
      </c>
      <c r="BO136" s="10">
        <f t="shared" si="4"/>
        <v>9.1020000000000003</v>
      </c>
      <c r="BP136" s="10">
        <f t="shared" si="4"/>
        <v>4.5510000000000002</v>
      </c>
      <c r="BQ136" s="10">
        <f t="shared" si="4"/>
        <v>1.7760000000000002</v>
      </c>
      <c r="BR136" s="10">
        <f t="shared" si="4"/>
        <v>15.207000000000001</v>
      </c>
      <c r="BS136" s="10">
        <f t="shared" si="4"/>
        <v>0</v>
      </c>
      <c r="BT136" s="10">
        <f t="shared" si="4"/>
        <v>1.4430000000000003</v>
      </c>
      <c r="BU136" s="10">
        <f t="shared" si="4"/>
        <v>2.7750000000000004</v>
      </c>
      <c r="BV136" s="10">
        <f t="shared" si="4"/>
        <v>0.11100000000000002</v>
      </c>
      <c r="BW136" s="10">
        <f t="shared" si="4"/>
        <v>0</v>
      </c>
      <c r="BX136" s="10">
        <f t="shared" si="4"/>
        <v>0</v>
      </c>
      <c r="BY136" s="10">
        <f t="shared" si="4"/>
        <v>0.22200000000000003</v>
      </c>
      <c r="BZ136" s="10">
        <f t="shared" si="4"/>
        <v>0.22200000000000003</v>
      </c>
      <c r="CA136" s="10">
        <f t="shared" si="4"/>
        <v>0</v>
      </c>
      <c r="CB136" s="10">
        <f t="shared" si="4"/>
        <v>12.543000000000001</v>
      </c>
      <c r="CC136" s="10">
        <f t="shared" si="4"/>
        <v>1.554</v>
      </c>
      <c r="CD136" s="10">
        <f t="shared" si="4"/>
        <v>2.4420000000000006</v>
      </c>
      <c r="CE136" s="10">
        <f t="shared" si="4"/>
        <v>14.763000000000002</v>
      </c>
      <c r="CF136" s="10">
        <f t="shared" si="4"/>
        <v>3.1080000000000001</v>
      </c>
      <c r="CG136" s="10">
        <f t="shared" si="4"/>
        <v>3.774</v>
      </c>
      <c r="CH136" s="10">
        <f t="shared" si="4"/>
        <v>1.3320000000000001</v>
      </c>
      <c r="CI136" s="10">
        <f t="shared" si="4"/>
        <v>4.9950000000000001</v>
      </c>
      <c r="CJ136" s="10">
        <f t="shared" si="4"/>
        <v>14.208000000000002</v>
      </c>
      <c r="CK136" s="10">
        <v>0</v>
      </c>
      <c r="CL136" s="9" t="s">
        <v>58</v>
      </c>
    </row>
    <row r="137" spans="52:90" x14ac:dyDescent="0.2">
      <c r="BA137" s="10">
        <f t="shared" si="3"/>
        <v>9.7680000000000025</v>
      </c>
      <c r="BB137" s="10">
        <f t="shared" si="3"/>
        <v>6.5490000000000013</v>
      </c>
      <c r="BC137" s="10">
        <f t="shared" ref="BC137:CJ137" si="5">BC14*BC77</f>
        <v>6.8820000000000006</v>
      </c>
      <c r="BD137" s="10">
        <f t="shared" si="5"/>
        <v>5.4390000000000009</v>
      </c>
      <c r="BE137" s="10">
        <f t="shared" si="5"/>
        <v>10.766999999999999</v>
      </c>
      <c r="BF137" s="10">
        <f t="shared" si="5"/>
        <v>25.752000000000002</v>
      </c>
      <c r="BG137" s="10">
        <f t="shared" si="5"/>
        <v>2.109</v>
      </c>
      <c r="BH137" s="10">
        <f t="shared" si="5"/>
        <v>2.2200000000000002</v>
      </c>
      <c r="BI137" s="10">
        <f t="shared" si="5"/>
        <v>3.2190000000000003</v>
      </c>
      <c r="BJ137" s="10">
        <f t="shared" si="5"/>
        <v>20.868000000000002</v>
      </c>
      <c r="BK137" s="10">
        <f t="shared" si="5"/>
        <v>3.774</v>
      </c>
      <c r="BL137" s="10">
        <f t="shared" si="5"/>
        <v>10.101000000000001</v>
      </c>
      <c r="BM137" s="10">
        <f t="shared" si="5"/>
        <v>26.418000000000003</v>
      </c>
      <c r="BN137" s="10">
        <f t="shared" si="5"/>
        <v>37.074000000000005</v>
      </c>
      <c r="BO137" s="10">
        <f t="shared" si="5"/>
        <v>10.434000000000001</v>
      </c>
      <c r="BP137" s="10">
        <f t="shared" si="5"/>
        <v>6.9930000000000003</v>
      </c>
      <c r="BQ137" s="10">
        <f t="shared" si="5"/>
        <v>9.8790000000000013</v>
      </c>
      <c r="BR137" s="10">
        <f t="shared" si="5"/>
        <v>95.793000000000006</v>
      </c>
      <c r="BS137" s="10">
        <f t="shared" si="5"/>
        <v>0.44400000000000006</v>
      </c>
      <c r="BT137" s="10">
        <f t="shared" si="5"/>
        <v>0.44400000000000006</v>
      </c>
      <c r="BU137" s="10">
        <f t="shared" si="5"/>
        <v>2.109</v>
      </c>
      <c r="BV137" s="10">
        <f t="shared" si="5"/>
        <v>8.7690000000000019</v>
      </c>
      <c r="BW137" s="10">
        <f t="shared" si="5"/>
        <v>0.77700000000000002</v>
      </c>
      <c r="BX137" s="10">
        <f t="shared" si="5"/>
        <v>3.2190000000000003</v>
      </c>
      <c r="BY137" s="10">
        <f t="shared" si="5"/>
        <v>1.665</v>
      </c>
      <c r="BZ137" s="10">
        <f t="shared" si="5"/>
        <v>3.1080000000000001</v>
      </c>
      <c r="CA137" s="10">
        <f t="shared" si="5"/>
        <v>1.7760000000000002</v>
      </c>
      <c r="CB137" s="10">
        <f t="shared" si="5"/>
        <v>5.3280000000000003</v>
      </c>
      <c r="CC137" s="10">
        <f t="shared" si="5"/>
        <v>2.7750000000000004</v>
      </c>
      <c r="CD137" s="10">
        <f t="shared" si="5"/>
        <v>2.7750000000000004</v>
      </c>
      <c r="CE137" s="10">
        <f t="shared" si="5"/>
        <v>29.304000000000002</v>
      </c>
      <c r="CF137" s="10">
        <f t="shared" si="5"/>
        <v>12.543000000000001</v>
      </c>
      <c r="CG137" s="10">
        <f t="shared" si="5"/>
        <v>23.088000000000005</v>
      </c>
      <c r="CH137" s="10">
        <f t="shared" si="5"/>
        <v>4.8840000000000012</v>
      </c>
      <c r="CI137" s="10">
        <f t="shared" si="5"/>
        <v>6.1050000000000004</v>
      </c>
      <c r="CJ137" s="10">
        <f t="shared" si="5"/>
        <v>55.944000000000003</v>
      </c>
      <c r="CK137" s="10">
        <v>0</v>
      </c>
      <c r="CL137" s="9" t="s">
        <v>63</v>
      </c>
    </row>
    <row r="138" spans="52:90" x14ac:dyDescent="0.2">
      <c r="BA138" s="10">
        <f t="shared" si="3"/>
        <v>0.88800000000000012</v>
      </c>
      <c r="BB138" s="10">
        <f t="shared" si="3"/>
        <v>0.33300000000000002</v>
      </c>
      <c r="BC138" s="10">
        <f t="shared" ref="BC138:CJ138" si="6">BC15*BC78</f>
        <v>0</v>
      </c>
      <c r="BD138" s="10">
        <f t="shared" si="6"/>
        <v>0</v>
      </c>
      <c r="BE138" s="10">
        <f t="shared" si="6"/>
        <v>6.4380000000000006</v>
      </c>
      <c r="BF138" s="10">
        <f t="shared" si="6"/>
        <v>3.1080000000000001</v>
      </c>
      <c r="BG138" s="10">
        <f t="shared" si="6"/>
        <v>0</v>
      </c>
      <c r="BH138" s="10">
        <f t="shared" si="6"/>
        <v>0</v>
      </c>
      <c r="BI138" s="10">
        <f t="shared" si="6"/>
        <v>0</v>
      </c>
      <c r="BJ138" s="10">
        <f t="shared" si="6"/>
        <v>20.423999999999999</v>
      </c>
      <c r="BK138" s="10">
        <f t="shared" si="6"/>
        <v>3.4410000000000003</v>
      </c>
      <c r="BL138" s="10">
        <f t="shared" si="6"/>
        <v>10.101000000000001</v>
      </c>
      <c r="BM138" s="10">
        <f t="shared" si="6"/>
        <v>5.2170000000000005</v>
      </c>
      <c r="BN138" s="10">
        <f t="shared" si="6"/>
        <v>8.5470000000000006</v>
      </c>
      <c r="BO138" s="10">
        <f t="shared" si="6"/>
        <v>2.9970000000000003</v>
      </c>
      <c r="BP138" s="10">
        <f t="shared" si="6"/>
        <v>1.1100000000000001</v>
      </c>
      <c r="BQ138" s="10">
        <f t="shared" si="6"/>
        <v>0.55500000000000005</v>
      </c>
      <c r="BR138" s="10">
        <f t="shared" si="6"/>
        <v>20.535</v>
      </c>
      <c r="BS138" s="10">
        <f t="shared" si="6"/>
        <v>0</v>
      </c>
      <c r="BT138" s="10">
        <f t="shared" si="6"/>
        <v>0.55500000000000005</v>
      </c>
      <c r="BU138" s="10">
        <f t="shared" si="6"/>
        <v>0.66600000000000004</v>
      </c>
      <c r="BV138" s="10">
        <f t="shared" si="6"/>
        <v>0.33300000000000002</v>
      </c>
      <c r="BW138" s="10">
        <f t="shared" si="6"/>
        <v>0</v>
      </c>
      <c r="BX138" s="10">
        <f t="shared" si="6"/>
        <v>0</v>
      </c>
      <c r="BY138" s="10">
        <f t="shared" si="6"/>
        <v>0.33300000000000002</v>
      </c>
      <c r="BZ138" s="10">
        <f t="shared" si="6"/>
        <v>0.33300000000000002</v>
      </c>
      <c r="CA138" s="10">
        <f t="shared" si="6"/>
        <v>0</v>
      </c>
      <c r="CB138" s="10">
        <f t="shared" si="6"/>
        <v>7.548</v>
      </c>
      <c r="CC138" s="10">
        <f t="shared" si="6"/>
        <v>0.44400000000000006</v>
      </c>
      <c r="CD138" s="10">
        <f t="shared" si="6"/>
        <v>0</v>
      </c>
      <c r="CE138" s="10">
        <f t="shared" si="6"/>
        <v>15.429000000000002</v>
      </c>
      <c r="CF138" s="10">
        <f t="shared" si="6"/>
        <v>0.99900000000000011</v>
      </c>
      <c r="CG138" s="10">
        <f t="shared" si="6"/>
        <v>4.1070000000000002</v>
      </c>
      <c r="CH138" s="10">
        <f t="shared" si="6"/>
        <v>0</v>
      </c>
      <c r="CI138" s="10">
        <f t="shared" si="6"/>
        <v>0.77700000000000002</v>
      </c>
      <c r="CJ138" s="10">
        <f t="shared" si="6"/>
        <v>9.4350000000000005</v>
      </c>
      <c r="CK138" s="10">
        <v>0</v>
      </c>
      <c r="CL138" s="9" t="s">
        <v>68</v>
      </c>
    </row>
    <row r="139" spans="52:90" x14ac:dyDescent="0.2">
      <c r="BA139" s="10">
        <f t="shared" si="3"/>
        <v>1.4430000000000003</v>
      </c>
      <c r="BB139" s="10">
        <f t="shared" si="3"/>
        <v>0.77700000000000002</v>
      </c>
      <c r="BC139" s="10">
        <f t="shared" ref="BC139:CJ139" si="7">BC16*BC79</f>
        <v>0.99900000000000011</v>
      </c>
      <c r="BD139" s="10">
        <f t="shared" si="7"/>
        <v>1.4430000000000003</v>
      </c>
      <c r="BE139" s="10">
        <f t="shared" si="7"/>
        <v>4.3290000000000006</v>
      </c>
      <c r="BF139" s="10">
        <f t="shared" si="7"/>
        <v>1.554</v>
      </c>
      <c r="BG139" s="10">
        <f t="shared" si="7"/>
        <v>1.554</v>
      </c>
      <c r="BH139" s="10">
        <f t="shared" si="7"/>
        <v>0.66600000000000004</v>
      </c>
      <c r="BI139" s="10">
        <f t="shared" si="7"/>
        <v>1.665</v>
      </c>
      <c r="BJ139" s="10">
        <f t="shared" si="7"/>
        <v>1.2210000000000003</v>
      </c>
      <c r="BK139" s="10">
        <f t="shared" si="7"/>
        <v>0.77700000000000002</v>
      </c>
      <c r="BL139" s="10">
        <f t="shared" si="7"/>
        <v>1.9980000000000002</v>
      </c>
      <c r="BM139" s="10">
        <f t="shared" si="7"/>
        <v>0.88800000000000012</v>
      </c>
      <c r="BN139" s="10">
        <f t="shared" si="7"/>
        <v>1.3320000000000001</v>
      </c>
      <c r="BO139" s="10">
        <f t="shared" si="7"/>
        <v>1.2210000000000003</v>
      </c>
      <c r="BP139" s="10">
        <f t="shared" si="7"/>
        <v>2.4420000000000006</v>
      </c>
      <c r="BQ139" s="10">
        <f t="shared" si="7"/>
        <v>1.2210000000000003</v>
      </c>
      <c r="BR139" s="10">
        <f t="shared" si="7"/>
        <v>2.7750000000000004</v>
      </c>
      <c r="BS139" s="10">
        <f t="shared" si="7"/>
        <v>0.66600000000000004</v>
      </c>
      <c r="BT139" s="10">
        <f t="shared" si="7"/>
        <v>1.2210000000000003</v>
      </c>
      <c r="BU139" s="10">
        <f t="shared" si="7"/>
        <v>0.99900000000000011</v>
      </c>
      <c r="BV139" s="10">
        <f t="shared" si="7"/>
        <v>0.88800000000000012</v>
      </c>
      <c r="BW139" s="10">
        <f t="shared" si="7"/>
        <v>0.88800000000000012</v>
      </c>
      <c r="BX139" s="10">
        <f t="shared" si="7"/>
        <v>1.2210000000000003</v>
      </c>
      <c r="BY139" s="10">
        <f t="shared" si="7"/>
        <v>0.11100000000000002</v>
      </c>
      <c r="BZ139" s="10">
        <f t="shared" si="7"/>
        <v>1.7760000000000002</v>
      </c>
      <c r="CA139" s="10">
        <f t="shared" si="7"/>
        <v>0</v>
      </c>
      <c r="CB139" s="10">
        <f t="shared" si="7"/>
        <v>1.4430000000000003</v>
      </c>
      <c r="CC139" s="10">
        <f t="shared" si="7"/>
        <v>0.77700000000000002</v>
      </c>
      <c r="CD139" s="10">
        <f t="shared" si="7"/>
        <v>0.55500000000000005</v>
      </c>
      <c r="CE139" s="10">
        <f t="shared" si="7"/>
        <v>1.7760000000000002</v>
      </c>
      <c r="CF139" s="10">
        <f t="shared" si="7"/>
        <v>1.554</v>
      </c>
      <c r="CG139" s="10">
        <f t="shared" si="7"/>
        <v>1.665</v>
      </c>
      <c r="CH139" s="10">
        <f t="shared" si="7"/>
        <v>2.2200000000000002</v>
      </c>
      <c r="CI139" s="10">
        <f t="shared" si="7"/>
        <v>4.5510000000000002</v>
      </c>
      <c r="CJ139" s="10">
        <f t="shared" si="7"/>
        <v>1.4430000000000003</v>
      </c>
      <c r="CK139" s="10">
        <v>0</v>
      </c>
      <c r="CL139" s="9" t="s">
        <v>72</v>
      </c>
    </row>
    <row r="140" spans="52:90" x14ac:dyDescent="0.2">
      <c r="BA140" s="14">
        <f t="shared" si="3"/>
        <v>64.713000000000008</v>
      </c>
      <c r="BB140" s="14">
        <f t="shared" si="3"/>
        <v>61.827000000000005</v>
      </c>
      <c r="BC140" s="14">
        <f t="shared" ref="BC140:CJ140" si="8">BC17*BC80</f>
        <v>111.44400000000002</v>
      </c>
      <c r="BD140" s="14">
        <f t="shared" si="8"/>
        <v>35.853000000000009</v>
      </c>
      <c r="BE140" s="14">
        <f t="shared" si="8"/>
        <v>207.01500000000001</v>
      </c>
      <c r="BF140" s="14">
        <f t="shared" si="8"/>
        <v>115.77300000000001</v>
      </c>
      <c r="BG140" s="14">
        <f t="shared" si="8"/>
        <v>18.759</v>
      </c>
      <c r="BH140" s="14">
        <f t="shared" si="8"/>
        <v>17.315999999999999</v>
      </c>
      <c r="BI140" s="14">
        <f t="shared" si="8"/>
        <v>22.644000000000002</v>
      </c>
      <c r="BJ140" s="14">
        <f t="shared" si="8"/>
        <v>291.81900000000002</v>
      </c>
      <c r="BK140" s="14">
        <f t="shared" si="8"/>
        <v>161.94899999999998</v>
      </c>
      <c r="BL140" s="14">
        <f t="shared" si="8"/>
        <v>86.025000000000006</v>
      </c>
      <c r="BM140" s="14">
        <f t="shared" si="8"/>
        <v>121.98900000000002</v>
      </c>
      <c r="BN140" s="14">
        <f t="shared" si="8"/>
        <v>137.86200000000002</v>
      </c>
      <c r="BO140" s="14">
        <f t="shared" si="8"/>
        <v>72.150000000000006</v>
      </c>
      <c r="BP140" s="14">
        <f t="shared" si="8"/>
        <v>38.295000000000002</v>
      </c>
      <c r="BQ140" s="14">
        <f t="shared" si="8"/>
        <v>69.486000000000018</v>
      </c>
      <c r="BR140" s="14">
        <f t="shared" si="8"/>
        <v>229.10399999999998</v>
      </c>
      <c r="BS140" s="14">
        <f t="shared" si="8"/>
        <v>3.33</v>
      </c>
      <c r="BT140" s="14">
        <f t="shared" si="8"/>
        <v>20.313000000000002</v>
      </c>
      <c r="BU140" s="14">
        <f t="shared" si="8"/>
        <v>32.966999999999999</v>
      </c>
      <c r="BV140" s="14">
        <f t="shared" si="8"/>
        <v>7.2150000000000016</v>
      </c>
      <c r="BW140" s="14">
        <f t="shared" si="8"/>
        <v>5.6610000000000014</v>
      </c>
      <c r="BX140" s="14">
        <f t="shared" si="8"/>
        <v>7.6589999999999998</v>
      </c>
      <c r="BY140" s="14">
        <f t="shared" si="8"/>
        <v>49.728000000000009</v>
      </c>
      <c r="BZ140" s="14">
        <f t="shared" si="8"/>
        <v>37.629000000000012</v>
      </c>
      <c r="CA140" s="14">
        <f t="shared" si="8"/>
        <v>31.524000000000004</v>
      </c>
      <c r="CB140" s="14">
        <f t="shared" si="8"/>
        <v>94.794000000000011</v>
      </c>
      <c r="CC140" s="14">
        <f t="shared" si="8"/>
        <v>65.823000000000008</v>
      </c>
      <c r="CD140" s="14">
        <f t="shared" si="8"/>
        <v>35.742000000000004</v>
      </c>
      <c r="CE140" s="14">
        <f t="shared" si="8"/>
        <v>174.714</v>
      </c>
      <c r="CF140" s="14">
        <f t="shared" si="8"/>
        <v>49.95</v>
      </c>
      <c r="CG140" s="14">
        <f t="shared" si="8"/>
        <v>127.20600000000002</v>
      </c>
      <c r="CH140" s="14">
        <f t="shared" si="8"/>
        <v>25.308000000000003</v>
      </c>
      <c r="CI140" s="14">
        <f t="shared" si="8"/>
        <v>96.237000000000009</v>
      </c>
      <c r="CJ140" s="14">
        <f t="shared" si="8"/>
        <v>161.83799999999999</v>
      </c>
      <c r="CK140" s="10">
        <v>3.8</v>
      </c>
      <c r="CL140" s="14" t="s">
        <v>77</v>
      </c>
    </row>
    <row r="141" spans="52:90" x14ac:dyDescent="0.2">
      <c r="BA141" s="10">
        <f t="shared" si="3"/>
        <v>3.5520000000000005</v>
      </c>
      <c r="BB141" s="10">
        <f t="shared" si="3"/>
        <v>1.887</v>
      </c>
      <c r="BC141" s="10">
        <f t="shared" ref="BC141:CJ141" si="9">BC18*BC81</f>
        <v>0</v>
      </c>
      <c r="BD141" s="10">
        <f t="shared" si="9"/>
        <v>2.9970000000000003</v>
      </c>
      <c r="BE141" s="10">
        <f t="shared" si="9"/>
        <v>0</v>
      </c>
      <c r="BF141" s="10">
        <f t="shared" si="9"/>
        <v>1.554</v>
      </c>
      <c r="BG141" s="10">
        <f t="shared" si="9"/>
        <v>1.2210000000000003</v>
      </c>
      <c r="BH141" s="10">
        <f t="shared" si="9"/>
        <v>3.2190000000000003</v>
      </c>
      <c r="BI141" s="10">
        <f t="shared" si="9"/>
        <v>3.5520000000000005</v>
      </c>
      <c r="BJ141" s="10">
        <f t="shared" si="9"/>
        <v>0.99900000000000011</v>
      </c>
      <c r="BK141" s="10">
        <f t="shared" si="9"/>
        <v>2.3310000000000004</v>
      </c>
      <c r="BL141" s="10">
        <f t="shared" si="9"/>
        <v>5.4390000000000009</v>
      </c>
      <c r="BM141" s="10">
        <f t="shared" si="9"/>
        <v>4.3290000000000006</v>
      </c>
      <c r="BN141" s="10">
        <f t="shared" si="9"/>
        <v>4.3290000000000006</v>
      </c>
      <c r="BO141" s="10">
        <f t="shared" si="9"/>
        <v>1.4430000000000003</v>
      </c>
      <c r="BP141" s="10">
        <f t="shared" si="9"/>
        <v>1.9980000000000002</v>
      </c>
      <c r="BQ141" s="10">
        <f t="shared" si="9"/>
        <v>1.9980000000000002</v>
      </c>
      <c r="BR141" s="10">
        <f t="shared" si="9"/>
        <v>1.9980000000000002</v>
      </c>
      <c r="BS141" s="10">
        <f t="shared" si="9"/>
        <v>2.6640000000000001</v>
      </c>
      <c r="BT141" s="10">
        <f t="shared" si="9"/>
        <v>2.2200000000000002</v>
      </c>
      <c r="BU141" s="10">
        <f t="shared" si="9"/>
        <v>4.218</v>
      </c>
      <c r="BV141" s="10">
        <f t="shared" si="9"/>
        <v>3.2190000000000003</v>
      </c>
      <c r="BW141" s="10">
        <f t="shared" si="9"/>
        <v>4.5510000000000002</v>
      </c>
      <c r="BX141" s="10">
        <f t="shared" si="9"/>
        <v>2.7750000000000004</v>
      </c>
      <c r="BY141" s="10">
        <f t="shared" si="9"/>
        <v>1.7760000000000002</v>
      </c>
      <c r="BZ141" s="10">
        <f t="shared" si="9"/>
        <v>2.5529999999999999</v>
      </c>
      <c r="CA141" s="10">
        <f t="shared" si="9"/>
        <v>3.9960000000000004</v>
      </c>
      <c r="CB141" s="10">
        <f t="shared" si="9"/>
        <v>1.9980000000000002</v>
      </c>
      <c r="CC141" s="10">
        <f t="shared" si="9"/>
        <v>3.5520000000000005</v>
      </c>
      <c r="CD141" s="10">
        <f t="shared" si="9"/>
        <v>2.8860000000000006</v>
      </c>
      <c r="CE141" s="10">
        <f t="shared" si="9"/>
        <v>0.44400000000000006</v>
      </c>
      <c r="CF141" s="10">
        <f t="shared" si="9"/>
        <v>1.9980000000000002</v>
      </c>
      <c r="CG141" s="10">
        <f t="shared" si="9"/>
        <v>1.1100000000000001</v>
      </c>
      <c r="CH141" s="10">
        <f t="shared" si="9"/>
        <v>9.99</v>
      </c>
      <c r="CI141" s="10">
        <f t="shared" si="9"/>
        <v>2.9970000000000003</v>
      </c>
      <c r="CJ141" s="10">
        <f t="shared" si="9"/>
        <v>5.883</v>
      </c>
      <c r="CK141" s="10">
        <v>0</v>
      </c>
      <c r="CL141" s="9" t="s">
        <v>82</v>
      </c>
    </row>
    <row r="142" spans="52:90" x14ac:dyDescent="0.2">
      <c r="BA142" s="10">
        <f t="shared" si="3"/>
        <v>26.529</v>
      </c>
      <c r="BB142" s="10">
        <f t="shared" si="3"/>
        <v>15.651000000000002</v>
      </c>
      <c r="BC142" s="10">
        <f t="shared" ref="BC142:CJ142" si="10">BC19*BC82</f>
        <v>0.55500000000000005</v>
      </c>
      <c r="BD142" s="10">
        <f t="shared" si="10"/>
        <v>24.087</v>
      </c>
      <c r="BE142" s="10">
        <f t="shared" si="10"/>
        <v>1.7760000000000002</v>
      </c>
      <c r="BF142" s="10">
        <f t="shared" si="10"/>
        <v>3.1080000000000001</v>
      </c>
      <c r="BG142" s="10">
        <f t="shared" si="10"/>
        <v>6.2160000000000002</v>
      </c>
      <c r="BH142" s="10">
        <f t="shared" si="10"/>
        <v>33.189</v>
      </c>
      <c r="BI142" s="10">
        <f t="shared" si="10"/>
        <v>35.742000000000004</v>
      </c>
      <c r="BJ142" s="10">
        <f t="shared" si="10"/>
        <v>2.9970000000000003</v>
      </c>
      <c r="BK142" s="10">
        <f t="shared" si="10"/>
        <v>15.873000000000003</v>
      </c>
      <c r="BL142" s="10">
        <f t="shared" si="10"/>
        <v>32.745000000000005</v>
      </c>
      <c r="BM142" s="10">
        <f t="shared" si="10"/>
        <v>24.198000000000004</v>
      </c>
      <c r="BN142" s="10">
        <f t="shared" si="10"/>
        <v>17.538000000000004</v>
      </c>
      <c r="BO142" s="10">
        <f t="shared" si="10"/>
        <v>6.1050000000000004</v>
      </c>
      <c r="BP142" s="10">
        <f t="shared" si="10"/>
        <v>5.883</v>
      </c>
      <c r="BQ142" s="10">
        <f t="shared" si="10"/>
        <v>14.208000000000002</v>
      </c>
      <c r="BR142" s="10">
        <f t="shared" si="10"/>
        <v>7.104000000000001</v>
      </c>
      <c r="BS142" s="10">
        <f t="shared" si="10"/>
        <v>31.524000000000001</v>
      </c>
      <c r="BT142" s="10">
        <f t="shared" si="10"/>
        <v>24.198000000000004</v>
      </c>
      <c r="BU142" s="10">
        <f t="shared" si="10"/>
        <v>46.398000000000003</v>
      </c>
      <c r="BV142" s="10">
        <f t="shared" si="10"/>
        <v>27.528000000000002</v>
      </c>
      <c r="BW142" s="10">
        <f t="shared" si="10"/>
        <v>48.618000000000002</v>
      </c>
      <c r="BX142" s="10">
        <f t="shared" si="10"/>
        <v>19.536000000000005</v>
      </c>
      <c r="BY142" s="10">
        <f t="shared" si="10"/>
        <v>10.545000000000002</v>
      </c>
      <c r="BZ142" s="10">
        <f t="shared" si="10"/>
        <v>16.206</v>
      </c>
      <c r="CA142" s="10">
        <f t="shared" si="10"/>
        <v>27.972000000000001</v>
      </c>
      <c r="CB142" s="10">
        <f t="shared" si="10"/>
        <v>3.33</v>
      </c>
      <c r="CC142" s="10">
        <f t="shared" si="10"/>
        <v>28.194000000000003</v>
      </c>
      <c r="CD142" s="10">
        <f t="shared" si="10"/>
        <v>23.976000000000003</v>
      </c>
      <c r="CE142" s="10">
        <f t="shared" si="10"/>
        <v>1.4430000000000003</v>
      </c>
      <c r="CF142" s="10">
        <f t="shared" si="10"/>
        <v>10.656000000000001</v>
      </c>
      <c r="CG142" s="10">
        <f t="shared" si="10"/>
        <v>7.104000000000001</v>
      </c>
      <c r="CH142" s="10">
        <f t="shared" si="10"/>
        <v>81.918000000000006</v>
      </c>
      <c r="CI142" s="10">
        <f t="shared" si="10"/>
        <v>16.539000000000001</v>
      </c>
      <c r="CJ142" s="10">
        <f t="shared" si="10"/>
        <v>36.741000000000007</v>
      </c>
      <c r="CK142" s="10">
        <v>0</v>
      </c>
      <c r="CL142" s="9" t="s">
        <v>87</v>
      </c>
    </row>
    <row r="143" spans="52:90" x14ac:dyDescent="0.2">
      <c r="BA143" s="10">
        <f t="shared" si="3"/>
        <v>15.651000000000002</v>
      </c>
      <c r="BB143" s="10">
        <f t="shared" si="3"/>
        <v>4.6620000000000008</v>
      </c>
      <c r="BC143" s="10">
        <f t="shared" ref="BC143:CJ143" si="11">BC20*BC83</f>
        <v>3.774</v>
      </c>
      <c r="BD143" s="10">
        <f t="shared" si="11"/>
        <v>8.1029999999999998</v>
      </c>
      <c r="BE143" s="10">
        <f t="shared" si="11"/>
        <v>15.873000000000003</v>
      </c>
      <c r="BF143" s="10">
        <f t="shared" si="11"/>
        <v>25.974</v>
      </c>
      <c r="BG143" s="10">
        <f t="shared" si="11"/>
        <v>5.5500000000000007</v>
      </c>
      <c r="BH143" s="10">
        <f t="shared" si="11"/>
        <v>1.887</v>
      </c>
      <c r="BI143" s="10">
        <f t="shared" si="11"/>
        <v>1.887</v>
      </c>
      <c r="BJ143" s="10">
        <f t="shared" si="11"/>
        <v>24.864000000000001</v>
      </c>
      <c r="BK143" s="10">
        <f t="shared" si="11"/>
        <v>17.981999999999999</v>
      </c>
      <c r="BL143" s="10">
        <f t="shared" si="11"/>
        <v>43.512000000000008</v>
      </c>
      <c r="BM143" s="10">
        <f t="shared" si="11"/>
        <v>25.974</v>
      </c>
      <c r="BN143" s="10">
        <f t="shared" si="11"/>
        <v>37.851000000000006</v>
      </c>
      <c r="BO143" s="10">
        <f t="shared" si="11"/>
        <v>24.753000000000004</v>
      </c>
      <c r="BP143" s="10">
        <f t="shared" si="11"/>
        <v>17.760000000000002</v>
      </c>
      <c r="BQ143" s="10">
        <f t="shared" si="11"/>
        <v>13.653000000000002</v>
      </c>
      <c r="BR143" s="10">
        <f t="shared" si="11"/>
        <v>68.597999999999999</v>
      </c>
      <c r="BS143" s="10">
        <f t="shared" si="11"/>
        <v>1.7760000000000002</v>
      </c>
      <c r="BT143" s="10">
        <f t="shared" si="11"/>
        <v>2.5529999999999999</v>
      </c>
      <c r="BU143" s="10">
        <f t="shared" si="11"/>
        <v>4.7730000000000006</v>
      </c>
      <c r="BV143" s="10">
        <f t="shared" si="11"/>
        <v>2.8860000000000006</v>
      </c>
      <c r="BW143" s="10">
        <f t="shared" si="11"/>
        <v>2.5529999999999999</v>
      </c>
      <c r="BX143" s="10">
        <f t="shared" si="11"/>
        <v>3.6630000000000003</v>
      </c>
      <c r="BY143" s="10">
        <f t="shared" si="11"/>
        <v>2.3310000000000004</v>
      </c>
      <c r="BZ143" s="10">
        <f t="shared" si="11"/>
        <v>6.3270000000000008</v>
      </c>
      <c r="CA143" s="10">
        <f t="shared" si="11"/>
        <v>3.8850000000000002</v>
      </c>
      <c r="CB143" s="10">
        <f t="shared" si="11"/>
        <v>26.751000000000005</v>
      </c>
      <c r="CC143" s="10">
        <f t="shared" si="11"/>
        <v>8.8800000000000008</v>
      </c>
      <c r="CD143" s="10">
        <f t="shared" si="11"/>
        <v>7.3260000000000005</v>
      </c>
      <c r="CE143" s="10">
        <f t="shared" si="11"/>
        <v>37.962000000000003</v>
      </c>
      <c r="CF143" s="10">
        <f t="shared" si="11"/>
        <v>12.765000000000001</v>
      </c>
      <c r="CG143" s="10">
        <f t="shared" si="11"/>
        <v>19.98</v>
      </c>
      <c r="CH143" s="10">
        <f t="shared" si="11"/>
        <v>17.871000000000002</v>
      </c>
      <c r="CI143" s="10">
        <f t="shared" si="11"/>
        <v>30.858000000000004</v>
      </c>
      <c r="CJ143" s="10">
        <f t="shared" si="11"/>
        <v>37.185000000000002</v>
      </c>
      <c r="CK143" s="10">
        <v>0</v>
      </c>
      <c r="CL143" s="9" t="s">
        <v>91</v>
      </c>
    </row>
    <row r="144" spans="52:90" x14ac:dyDescent="0.2">
      <c r="BA144" s="10">
        <f t="shared" si="3"/>
        <v>2.7750000000000004</v>
      </c>
      <c r="BB144" s="10">
        <f t="shared" si="3"/>
        <v>1.9980000000000002</v>
      </c>
      <c r="BC144" s="10">
        <f t="shared" ref="BC144:CJ144" si="12">BC21*BC84</f>
        <v>1.9980000000000002</v>
      </c>
      <c r="BD144" s="10">
        <f t="shared" si="12"/>
        <v>2.7750000000000004</v>
      </c>
      <c r="BE144" s="10">
        <f t="shared" si="12"/>
        <v>9.99</v>
      </c>
      <c r="BF144" s="10">
        <f t="shared" si="12"/>
        <v>7.9920000000000009</v>
      </c>
      <c r="BG144" s="10">
        <f t="shared" si="12"/>
        <v>1.2210000000000003</v>
      </c>
      <c r="BH144" s="10">
        <f t="shared" si="12"/>
        <v>1.2210000000000003</v>
      </c>
      <c r="BI144" s="10">
        <f t="shared" si="12"/>
        <v>0.99900000000000011</v>
      </c>
      <c r="BJ144" s="10">
        <f t="shared" si="12"/>
        <v>9.3240000000000016</v>
      </c>
      <c r="BK144" s="10">
        <f t="shared" si="12"/>
        <v>6.9930000000000003</v>
      </c>
      <c r="BL144" s="10">
        <f t="shared" si="12"/>
        <v>6.2160000000000002</v>
      </c>
      <c r="BM144" s="10">
        <f t="shared" si="12"/>
        <v>11.322000000000001</v>
      </c>
      <c r="BN144" s="10">
        <f t="shared" si="12"/>
        <v>11.433000000000002</v>
      </c>
      <c r="BO144" s="10">
        <f t="shared" si="12"/>
        <v>7.2150000000000007</v>
      </c>
      <c r="BP144" s="10">
        <f t="shared" si="12"/>
        <v>7.6590000000000007</v>
      </c>
      <c r="BQ144" s="10">
        <f t="shared" si="12"/>
        <v>2.8860000000000006</v>
      </c>
      <c r="BR144" s="10">
        <f t="shared" si="12"/>
        <v>32.523000000000003</v>
      </c>
      <c r="BS144" s="10">
        <f t="shared" si="12"/>
        <v>0.99900000000000011</v>
      </c>
      <c r="BT144" s="10">
        <f t="shared" si="12"/>
        <v>0.99900000000000011</v>
      </c>
      <c r="BU144" s="10">
        <f t="shared" si="12"/>
        <v>0.99900000000000011</v>
      </c>
      <c r="BV144" s="10">
        <f t="shared" si="12"/>
        <v>0.99900000000000011</v>
      </c>
      <c r="BW144" s="10">
        <f t="shared" si="12"/>
        <v>0.55500000000000005</v>
      </c>
      <c r="BX144" s="10">
        <f t="shared" si="12"/>
        <v>1.7760000000000002</v>
      </c>
      <c r="BY144" s="10">
        <f t="shared" si="12"/>
        <v>0.99900000000000011</v>
      </c>
      <c r="BZ144" s="10">
        <f t="shared" si="12"/>
        <v>1.3320000000000001</v>
      </c>
      <c r="CA144" s="10">
        <f t="shared" si="12"/>
        <v>0</v>
      </c>
      <c r="CB144" s="10">
        <f t="shared" si="12"/>
        <v>12.543000000000001</v>
      </c>
      <c r="CC144" s="10">
        <f t="shared" si="12"/>
        <v>3.2190000000000003</v>
      </c>
      <c r="CD144" s="10">
        <f t="shared" si="12"/>
        <v>1.3320000000000001</v>
      </c>
      <c r="CE144" s="10">
        <f t="shared" si="12"/>
        <v>12.543000000000001</v>
      </c>
      <c r="CF144" s="10">
        <f t="shared" si="12"/>
        <v>2.9970000000000003</v>
      </c>
      <c r="CG144" s="10">
        <f t="shared" si="12"/>
        <v>2.9970000000000003</v>
      </c>
      <c r="CH144" s="10">
        <f t="shared" si="12"/>
        <v>5.7720000000000011</v>
      </c>
      <c r="CI144" s="10">
        <f t="shared" si="12"/>
        <v>5.7720000000000011</v>
      </c>
      <c r="CJ144" s="10">
        <f t="shared" si="12"/>
        <v>14.097000000000001</v>
      </c>
      <c r="CK144" s="10">
        <v>0</v>
      </c>
      <c r="CL144" s="9" t="s">
        <v>96</v>
      </c>
    </row>
    <row r="145" spans="53:90" x14ac:dyDescent="0.2">
      <c r="BA145" s="10">
        <f t="shared" si="3"/>
        <v>1.3320000000000001</v>
      </c>
      <c r="BB145" s="10">
        <f t="shared" si="3"/>
        <v>0.88800000000000012</v>
      </c>
      <c r="BC145" s="10">
        <f t="shared" ref="BC145:CJ145" si="13">BC22*BC85</f>
        <v>1.1100000000000001</v>
      </c>
      <c r="BD145" s="10">
        <f t="shared" si="13"/>
        <v>0.88800000000000012</v>
      </c>
      <c r="BE145" s="10">
        <f t="shared" si="13"/>
        <v>2.109</v>
      </c>
      <c r="BF145" s="10">
        <f t="shared" si="13"/>
        <v>2.109</v>
      </c>
      <c r="BG145" s="10">
        <f t="shared" si="13"/>
        <v>0.88800000000000012</v>
      </c>
      <c r="BH145" s="10">
        <f t="shared" si="13"/>
        <v>0.88800000000000012</v>
      </c>
      <c r="BI145" s="10">
        <f t="shared" si="13"/>
        <v>0.77700000000000002</v>
      </c>
      <c r="BJ145" s="10">
        <f t="shared" si="13"/>
        <v>3.9960000000000004</v>
      </c>
      <c r="BK145" s="10">
        <f t="shared" si="13"/>
        <v>1.9980000000000002</v>
      </c>
      <c r="BL145" s="10">
        <f t="shared" si="13"/>
        <v>2.9970000000000003</v>
      </c>
      <c r="BM145" s="10">
        <f t="shared" si="13"/>
        <v>3.5520000000000005</v>
      </c>
      <c r="BN145" s="10">
        <f t="shared" si="13"/>
        <v>2.9970000000000003</v>
      </c>
      <c r="BO145" s="10">
        <f t="shared" si="13"/>
        <v>1.887</v>
      </c>
      <c r="BP145" s="10">
        <f t="shared" si="13"/>
        <v>1.554</v>
      </c>
      <c r="BQ145" s="10">
        <f t="shared" si="13"/>
        <v>1.1100000000000001</v>
      </c>
      <c r="BR145" s="10">
        <f t="shared" si="13"/>
        <v>4.7730000000000006</v>
      </c>
      <c r="BS145" s="10">
        <f t="shared" si="13"/>
        <v>0.66600000000000004</v>
      </c>
      <c r="BT145" s="10">
        <f t="shared" si="13"/>
        <v>1.1100000000000001</v>
      </c>
      <c r="BU145" s="10">
        <f t="shared" si="13"/>
        <v>1.7760000000000002</v>
      </c>
      <c r="BV145" s="10">
        <f t="shared" si="13"/>
        <v>1.3320000000000001</v>
      </c>
      <c r="BW145" s="10">
        <f t="shared" si="13"/>
        <v>0.77700000000000002</v>
      </c>
      <c r="BX145" s="10">
        <f t="shared" si="13"/>
        <v>1.7760000000000002</v>
      </c>
      <c r="BY145" s="10">
        <f t="shared" si="13"/>
        <v>2.109</v>
      </c>
      <c r="BZ145" s="10">
        <f t="shared" si="13"/>
        <v>1.1100000000000001</v>
      </c>
      <c r="CA145" s="10">
        <f t="shared" si="13"/>
        <v>1.1100000000000001</v>
      </c>
      <c r="CB145" s="10">
        <f t="shared" si="13"/>
        <v>1.9980000000000002</v>
      </c>
      <c r="CC145" s="10">
        <f t="shared" si="13"/>
        <v>1.7760000000000002</v>
      </c>
      <c r="CD145" s="10">
        <f t="shared" si="13"/>
        <v>1.3320000000000001</v>
      </c>
      <c r="CE145" s="10">
        <f t="shared" si="13"/>
        <v>4.4400000000000004</v>
      </c>
      <c r="CF145" s="10">
        <f t="shared" si="13"/>
        <v>1.665</v>
      </c>
      <c r="CG145" s="10">
        <f t="shared" si="13"/>
        <v>1.665</v>
      </c>
      <c r="CH145" s="10">
        <f t="shared" si="13"/>
        <v>1.4430000000000003</v>
      </c>
      <c r="CI145" s="10">
        <f t="shared" si="13"/>
        <v>2.3310000000000004</v>
      </c>
      <c r="CJ145" s="10">
        <f t="shared" si="13"/>
        <v>4.8840000000000012</v>
      </c>
      <c r="CK145" s="10">
        <v>0</v>
      </c>
      <c r="CL145" s="9" t="s">
        <v>101</v>
      </c>
    </row>
    <row r="146" spans="53:90" x14ac:dyDescent="0.2">
      <c r="BA146" s="10">
        <f t="shared" si="3"/>
        <v>7.4370000000000012</v>
      </c>
      <c r="BB146" s="10">
        <f t="shared" si="3"/>
        <v>4.218</v>
      </c>
      <c r="BC146" s="10">
        <f t="shared" ref="BC146:CJ146" si="14">BC23*BC86</f>
        <v>7.3260000000000005</v>
      </c>
      <c r="BD146" s="10">
        <f t="shared" si="14"/>
        <v>8.2140000000000004</v>
      </c>
      <c r="BE146" s="10">
        <f t="shared" si="14"/>
        <v>14.541</v>
      </c>
      <c r="BF146" s="10">
        <f t="shared" si="14"/>
        <v>12.21</v>
      </c>
      <c r="BG146" s="10">
        <f t="shared" si="14"/>
        <v>10.766999999999999</v>
      </c>
      <c r="BH146" s="10">
        <f t="shared" si="14"/>
        <v>5.1059999999999999</v>
      </c>
      <c r="BI146" s="10">
        <f t="shared" si="14"/>
        <v>7.9920000000000009</v>
      </c>
      <c r="BJ146" s="10">
        <f t="shared" si="14"/>
        <v>9.5460000000000012</v>
      </c>
      <c r="BK146" s="10">
        <f t="shared" si="14"/>
        <v>7.4370000000000012</v>
      </c>
      <c r="BL146" s="10">
        <f t="shared" si="14"/>
        <v>15.096</v>
      </c>
      <c r="BM146" s="10">
        <f t="shared" si="14"/>
        <v>7.2150000000000007</v>
      </c>
      <c r="BN146" s="10">
        <f t="shared" si="14"/>
        <v>7.548</v>
      </c>
      <c r="BO146" s="10">
        <f t="shared" si="14"/>
        <v>10.656000000000001</v>
      </c>
      <c r="BP146" s="10">
        <f t="shared" si="14"/>
        <v>17.316000000000003</v>
      </c>
      <c r="BQ146" s="10">
        <f t="shared" si="14"/>
        <v>3.9960000000000004</v>
      </c>
      <c r="BR146" s="10">
        <f t="shared" si="14"/>
        <v>18.981000000000002</v>
      </c>
      <c r="BS146" s="10">
        <f t="shared" si="14"/>
        <v>13.986000000000001</v>
      </c>
      <c r="BT146" s="10">
        <f t="shared" si="14"/>
        <v>11.877000000000001</v>
      </c>
      <c r="BU146" s="10">
        <f t="shared" si="14"/>
        <v>5.5500000000000007</v>
      </c>
      <c r="BV146" s="10">
        <f t="shared" si="14"/>
        <v>19.314</v>
      </c>
      <c r="BW146" s="10">
        <f t="shared" si="14"/>
        <v>13.098000000000003</v>
      </c>
      <c r="BX146" s="10">
        <f t="shared" si="14"/>
        <v>14.097000000000001</v>
      </c>
      <c r="BY146" s="10">
        <f t="shared" si="14"/>
        <v>2.7750000000000004</v>
      </c>
      <c r="BZ146" s="10">
        <f t="shared" si="14"/>
        <v>12.099000000000002</v>
      </c>
      <c r="CA146" s="10">
        <f t="shared" si="14"/>
        <v>14.652000000000001</v>
      </c>
      <c r="CB146" s="10">
        <f t="shared" si="14"/>
        <v>9.7680000000000025</v>
      </c>
      <c r="CC146" s="10">
        <f t="shared" si="14"/>
        <v>3.9960000000000004</v>
      </c>
      <c r="CD146" s="10">
        <f t="shared" si="14"/>
        <v>9.8790000000000013</v>
      </c>
      <c r="CE146" s="10">
        <f t="shared" si="14"/>
        <v>19.203000000000003</v>
      </c>
      <c r="CF146" s="10">
        <f t="shared" si="14"/>
        <v>6.2160000000000002</v>
      </c>
      <c r="CG146" s="10">
        <f t="shared" si="14"/>
        <v>6.2160000000000002</v>
      </c>
      <c r="CH146" s="10">
        <f t="shared" si="14"/>
        <v>18.981000000000002</v>
      </c>
      <c r="CI146" s="10">
        <f t="shared" si="14"/>
        <v>17.649000000000001</v>
      </c>
      <c r="CJ146" s="10">
        <f t="shared" si="14"/>
        <v>14.874000000000002</v>
      </c>
      <c r="CK146" s="10">
        <v>0</v>
      </c>
      <c r="CL146" s="9" t="s">
        <v>106</v>
      </c>
    </row>
    <row r="147" spans="53:90" x14ac:dyDescent="0.2">
      <c r="BA147" s="10">
        <f t="shared" si="3"/>
        <v>1.887</v>
      </c>
      <c r="BB147" s="10">
        <f t="shared" si="3"/>
        <v>1.887</v>
      </c>
      <c r="BC147" s="10">
        <f t="shared" ref="BC147:CJ147" si="15">BC24*BC87</f>
        <v>1.7760000000000002</v>
      </c>
      <c r="BD147" s="10">
        <f t="shared" si="15"/>
        <v>1.7760000000000002</v>
      </c>
      <c r="BE147" s="10">
        <f t="shared" si="15"/>
        <v>1.7760000000000002</v>
      </c>
      <c r="BF147" s="10">
        <f t="shared" si="15"/>
        <v>1.7760000000000002</v>
      </c>
      <c r="BG147" s="10">
        <f t="shared" si="15"/>
        <v>1.665</v>
      </c>
      <c r="BH147" s="10">
        <f t="shared" si="15"/>
        <v>1.3320000000000001</v>
      </c>
      <c r="BI147" s="10">
        <f t="shared" si="15"/>
        <v>1.3320000000000001</v>
      </c>
      <c r="BJ147" s="10">
        <f t="shared" si="15"/>
        <v>12.432</v>
      </c>
      <c r="BK147" s="10">
        <f t="shared" si="15"/>
        <v>8.1029999999999998</v>
      </c>
      <c r="BL147" s="10">
        <f t="shared" si="15"/>
        <v>8.1029999999999998</v>
      </c>
      <c r="BM147" s="10">
        <f t="shared" si="15"/>
        <v>12.21</v>
      </c>
      <c r="BN147" s="10">
        <f t="shared" si="15"/>
        <v>8.6580000000000013</v>
      </c>
      <c r="BO147" s="10">
        <f t="shared" si="15"/>
        <v>3.2190000000000003</v>
      </c>
      <c r="BP147" s="10">
        <f t="shared" si="15"/>
        <v>1.887</v>
      </c>
      <c r="BQ147" s="10">
        <f t="shared" si="15"/>
        <v>1.887</v>
      </c>
      <c r="BR147" s="10">
        <f t="shared" si="15"/>
        <v>26.196000000000005</v>
      </c>
      <c r="BS147" s="10">
        <f t="shared" si="15"/>
        <v>0.33300000000000002</v>
      </c>
      <c r="BT147" s="10">
        <f t="shared" si="15"/>
        <v>0.33300000000000002</v>
      </c>
      <c r="BU147" s="10">
        <f t="shared" si="15"/>
        <v>0.88800000000000012</v>
      </c>
      <c r="BV147" s="10">
        <f t="shared" si="15"/>
        <v>0.33300000000000002</v>
      </c>
      <c r="BW147" s="10">
        <f t="shared" si="15"/>
        <v>0.33300000000000002</v>
      </c>
      <c r="BX147" s="10">
        <f t="shared" si="15"/>
        <v>0.33300000000000002</v>
      </c>
      <c r="BY147" s="10">
        <f t="shared" si="15"/>
        <v>0.33300000000000002</v>
      </c>
      <c r="BZ147" s="10">
        <f t="shared" si="15"/>
        <v>0.33300000000000002</v>
      </c>
      <c r="CA147" s="10">
        <f t="shared" si="15"/>
        <v>0</v>
      </c>
      <c r="CB147" s="10">
        <f t="shared" si="15"/>
        <v>6.1050000000000004</v>
      </c>
      <c r="CC147" s="10">
        <f t="shared" si="15"/>
        <v>2.109</v>
      </c>
      <c r="CD147" s="10">
        <f t="shared" si="15"/>
        <v>2.109</v>
      </c>
      <c r="CE147" s="10">
        <f t="shared" si="15"/>
        <v>18.315000000000001</v>
      </c>
      <c r="CF147" s="10">
        <f t="shared" si="15"/>
        <v>0</v>
      </c>
      <c r="CG147" s="10">
        <f t="shared" si="15"/>
        <v>0</v>
      </c>
      <c r="CH147" s="10">
        <f t="shared" si="15"/>
        <v>1.887</v>
      </c>
      <c r="CI147" s="10">
        <f t="shared" si="15"/>
        <v>1.887</v>
      </c>
      <c r="CJ147" s="10">
        <f t="shared" si="15"/>
        <v>4.218</v>
      </c>
      <c r="CK147" s="10">
        <v>0</v>
      </c>
      <c r="CL147" s="9" t="s">
        <v>111</v>
      </c>
    </row>
    <row r="148" spans="53:90" x14ac:dyDescent="0.2">
      <c r="BA148" s="10">
        <f t="shared" si="3"/>
        <v>4.4400000000000004</v>
      </c>
      <c r="BB148" s="10">
        <f t="shared" si="3"/>
        <v>4.7730000000000006</v>
      </c>
      <c r="BC148" s="10">
        <f t="shared" ref="BC148:CJ148" si="16">BC25*BC88</f>
        <v>4.7730000000000006</v>
      </c>
      <c r="BD148" s="10">
        <f t="shared" si="16"/>
        <v>3.9960000000000004</v>
      </c>
      <c r="BE148" s="10">
        <f t="shared" si="16"/>
        <v>2.2200000000000002</v>
      </c>
      <c r="BF148" s="10">
        <f t="shared" si="16"/>
        <v>2.8860000000000006</v>
      </c>
      <c r="BG148" s="10">
        <f t="shared" si="16"/>
        <v>3.6630000000000003</v>
      </c>
      <c r="BH148" s="10">
        <f t="shared" si="16"/>
        <v>2.8860000000000006</v>
      </c>
      <c r="BI148" s="10">
        <f t="shared" si="16"/>
        <v>2.8860000000000006</v>
      </c>
      <c r="BJ148" s="10">
        <f t="shared" si="16"/>
        <v>3.8850000000000002</v>
      </c>
      <c r="BK148" s="10">
        <f t="shared" si="16"/>
        <v>3.4410000000000003</v>
      </c>
      <c r="BL148" s="10">
        <f t="shared" si="16"/>
        <v>3.4410000000000003</v>
      </c>
      <c r="BM148" s="10">
        <f t="shared" si="16"/>
        <v>3.5520000000000005</v>
      </c>
      <c r="BN148" s="10">
        <f t="shared" si="16"/>
        <v>3.5520000000000005</v>
      </c>
      <c r="BO148" s="10">
        <f t="shared" si="16"/>
        <v>3.6630000000000003</v>
      </c>
      <c r="BP148" s="10">
        <f t="shared" si="16"/>
        <v>6.4380000000000006</v>
      </c>
      <c r="BQ148" s="10">
        <f t="shared" si="16"/>
        <v>2.5529999999999999</v>
      </c>
      <c r="BR148" s="10">
        <f t="shared" si="16"/>
        <v>3.9960000000000004</v>
      </c>
      <c r="BS148" s="10">
        <f t="shared" si="16"/>
        <v>1.1100000000000001</v>
      </c>
      <c r="BT148" s="10">
        <f t="shared" si="16"/>
        <v>1.2210000000000003</v>
      </c>
      <c r="BU148" s="10">
        <f t="shared" si="16"/>
        <v>1.9980000000000002</v>
      </c>
      <c r="BV148" s="10">
        <f t="shared" si="16"/>
        <v>1.3320000000000001</v>
      </c>
      <c r="BW148" s="10">
        <f t="shared" si="16"/>
        <v>1.3320000000000001</v>
      </c>
      <c r="BX148" s="10">
        <f t="shared" si="16"/>
        <v>2.4420000000000006</v>
      </c>
      <c r="BY148" s="10">
        <f t="shared" si="16"/>
        <v>3.4410000000000003</v>
      </c>
      <c r="BZ148" s="10">
        <f t="shared" si="16"/>
        <v>3.4410000000000003</v>
      </c>
      <c r="CA148" s="10">
        <f t="shared" si="16"/>
        <v>3.4410000000000003</v>
      </c>
      <c r="CB148" s="10">
        <f t="shared" si="16"/>
        <v>2.6640000000000001</v>
      </c>
      <c r="CC148" s="10">
        <f t="shared" si="16"/>
        <v>2.6640000000000001</v>
      </c>
      <c r="CD148" s="10">
        <f t="shared" si="16"/>
        <v>2.3310000000000004</v>
      </c>
      <c r="CE148" s="10">
        <f t="shared" si="16"/>
        <v>4.3290000000000006</v>
      </c>
      <c r="CF148" s="10">
        <f t="shared" si="16"/>
        <v>2.7750000000000004</v>
      </c>
      <c r="CG148" s="10">
        <f t="shared" si="16"/>
        <v>2.7750000000000004</v>
      </c>
      <c r="CH148" s="10">
        <f t="shared" si="16"/>
        <v>2.9970000000000003</v>
      </c>
      <c r="CI148" s="10">
        <f t="shared" si="16"/>
        <v>4.4400000000000004</v>
      </c>
      <c r="CJ148" s="10">
        <f t="shared" si="16"/>
        <v>3.8850000000000002</v>
      </c>
      <c r="CK148" s="10">
        <v>0</v>
      </c>
      <c r="CL148" s="9" t="s">
        <v>116</v>
      </c>
    </row>
    <row r="149" spans="53:90" x14ac:dyDescent="0.2">
      <c r="BA149" s="10">
        <f t="shared" si="3"/>
        <v>1.4430000000000003</v>
      </c>
      <c r="BB149" s="10">
        <f t="shared" si="3"/>
        <v>0.88800000000000012</v>
      </c>
      <c r="BC149" s="10">
        <f t="shared" ref="BC149:CJ149" si="17">BC26*BC89</f>
        <v>0</v>
      </c>
      <c r="BD149" s="10">
        <f t="shared" si="17"/>
        <v>0</v>
      </c>
      <c r="BE149" s="10">
        <f t="shared" si="17"/>
        <v>0.99900000000000011</v>
      </c>
      <c r="BF149" s="10">
        <f t="shared" si="17"/>
        <v>0</v>
      </c>
      <c r="BG149" s="10">
        <f t="shared" si="17"/>
        <v>0</v>
      </c>
      <c r="BH149" s="10">
        <f t="shared" si="17"/>
        <v>0</v>
      </c>
      <c r="BI149" s="10">
        <f t="shared" si="17"/>
        <v>0</v>
      </c>
      <c r="BJ149" s="10">
        <f t="shared" si="17"/>
        <v>13.098000000000003</v>
      </c>
      <c r="BK149" s="10">
        <f t="shared" si="17"/>
        <v>2.5529999999999999</v>
      </c>
      <c r="BL149" s="10">
        <f t="shared" si="17"/>
        <v>3.2190000000000003</v>
      </c>
      <c r="BM149" s="10">
        <f t="shared" si="17"/>
        <v>3.9960000000000004</v>
      </c>
      <c r="BN149" s="10">
        <f t="shared" si="17"/>
        <v>3.9960000000000004</v>
      </c>
      <c r="BO149" s="10">
        <f t="shared" si="17"/>
        <v>1.3320000000000001</v>
      </c>
      <c r="BP149" s="10">
        <f t="shared" si="17"/>
        <v>0.55500000000000005</v>
      </c>
      <c r="BQ149" s="10">
        <f t="shared" si="17"/>
        <v>0.55500000000000005</v>
      </c>
      <c r="BR149" s="10">
        <f t="shared" si="17"/>
        <v>4.5510000000000002</v>
      </c>
      <c r="BS149" s="10">
        <f t="shared" si="17"/>
        <v>0</v>
      </c>
      <c r="BT149" s="10">
        <f t="shared" si="17"/>
        <v>0</v>
      </c>
      <c r="BU149" s="10">
        <f t="shared" si="17"/>
        <v>0</v>
      </c>
      <c r="BV149" s="10">
        <f t="shared" si="17"/>
        <v>0</v>
      </c>
      <c r="BW149" s="10">
        <f t="shared" si="17"/>
        <v>0</v>
      </c>
      <c r="BX149" s="10">
        <f t="shared" si="17"/>
        <v>0</v>
      </c>
      <c r="BY149" s="10">
        <f t="shared" si="17"/>
        <v>0</v>
      </c>
      <c r="BZ149" s="10">
        <f t="shared" si="17"/>
        <v>0</v>
      </c>
      <c r="CA149" s="10">
        <f t="shared" si="17"/>
        <v>0</v>
      </c>
      <c r="CB149" s="10">
        <f t="shared" si="17"/>
        <v>1.665</v>
      </c>
      <c r="CC149" s="10">
        <f t="shared" si="17"/>
        <v>1.7760000000000002</v>
      </c>
      <c r="CD149" s="10">
        <f t="shared" si="17"/>
        <v>0.88800000000000012</v>
      </c>
      <c r="CE149" s="10">
        <f t="shared" si="17"/>
        <v>16.539000000000001</v>
      </c>
      <c r="CF149" s="10">
        <f t="shared" si="17"/>
        <v>2.5529999999999999</v>
      </c>
      <c r="CG149" s="10">
        <f t="shared" si="17"/>
        <v>2.5529999999999999</v>
      </c>
      <c r="CH149" s="10">
        <f t="shared" si="17"/>
        <v>1.4430000000000003</v>
      </c>
      <c r="CI149" s="10">
        <f t="shared" si="17"/>
        <v>3.33</v>
      </c>
      <c r="CJ149" s="10">
        <f t="shared" si="17"/>
        <v>2.4420000000000006</v>
      </c>
      <c r="CK149" s="10">
        <v>0</v>
      </c>
      <c r="CL149" s="9" t="s">
        <v>121</v>
      </c>
    </row>
    <row r="150" spans="53:90" x14ac:dyDescent="0.2">
      <c r="BA150" s="14">
        <f t="shared" si="3"/>
        <v>107.11500000000001</v>
      </c>
      <c r="BB150" s="14">
        <f t="shared" si="3"/>
        <v>107.11500000000001</v>
      </c>
      <c r="BC150" s="14">
        <f t="shared" ref="BC150:CJ150" si="18">BC27*BC90</f>
        <v>94.01700000000001</v>
      </c>
      <c r="BD150" s="14">
        <f t="shared" si="18"/>
        <v>108.003</v>
      </c>
      <c r="BE150" s="14">
        <f t="shared" si="18"/>
        <v>85.803000000000011</v>
      </c>
      <c r="BF150" s="14">
        <f t="shared" si="18"/>
        <v>152.40300000000002</v>
      </c>
      <c r="BG150" s="14">
        <f t="shared" si="18"/>
        <v>53.169000000000004</v>
      </c>
      <c r="BH150" s="14">
        <f t="shared" si="18"/>
        <v>81.807000000000016</v>
      </c>
      <c r="BI150" s="14">
        <f t="shared" si="18"/>
        <v>90.576000000000008</v>
      </c>
      <c r="BJ150" s="14">
        <f t="shared" si="18"/>
        <v>164.05800000000002</v>
      </c>
      <c r="BK150" s="14">
        <f t="shared" si="18"/>
        <v>117.88200000000002</v>
      </c>
      <c r="BL150" s="14">
        <f t="shared" si="18"/>
        <v>95.12700000000001</v>
      </c>
      <c r="BM150" s="14">
        <f t="shared" si="18"/>
        <v>118.881</v>
      </c>
      <c r="BN150" s="14">
        <f t="shared" si="18"/>
        <v>118.215</v>
      </c>
      <c r="BO150" s="14">
        <f t="shared" si="18"/>
        <v>118.215</v>
      </c>
      <c r="BP150" s="14">
        <f t="shared" si="18"/>
        <v>86.358000000000004</v>
      </c>
      <c r="BQ150" s="14">
        <f t="shared" si="18"/>
        <v>118.881</v>
      </c>
      <c r="BR150" s="14">
        <f t="shared" si="18"/>
        <v>146.40900000000002</v>
      </c>
      <c r="BS150" s="14">
        <f t="shared" si="18"/>
        <v>53.390999999999998</v>
      </c>
      <c r="BT150" s="14">
        <f t="shared" si="18"/>
        <v>70.929000000000002</v>
      </c>
      <c r="BU150" s="14">
        <f t="shared" si="18"/>
        <v>106.00500000000001</v>
      </c>
      <c r="BV150" s="14">
        <f t="shared" si="18"/>
        <v>95.238</v>
      </c>
      <c r="BW150" s="14">
        <f t="shared" si="18"/>
        <v>70.929000000000002</v>
      </c>
      <c r="BX150" s="14">
        <f t="shared" si="18"/>
        <v>46.841999999999999</v>
      </c>
      <c r="BY150" s="14">
        <f t="shared" si="18"/>
        <v>101.676</v>
      </c>
      <c r="BZ150" s="14">
        <f t="shared" si="18"/>
        <v>114.66300000000001</v>
      </c>
      <c r="CA150" s="14">
        <f t="shared" si="18"/>
        <v>124.32000000000001</v>
      </c>
      <c r="CB150" s="14">
        <f t="shared" si="18"/>
        <v>126.54</v>
      </c>
      <c r="CC150" s="14">
        <f t="shared" si="18"/>
        <v>102.56399999999999</v>
      </c>
      <c r="CD150" s="14">
        <f t="shared" si="18"/>
        <v>81.141000000000005</v>
      </c>
      <c r="CE150" s="14">
        <f t="shared" si="18"/>
        <v>76.368000000000009</v>
      </c>
      <c r="CF150" s="14">
        <f t="shared" si="18"/>
        <v>134.31</v>
      </c>
      <c r="CG150" s="14">
        <f t="shared" si="18"/>
        <v>107.004</v>
      </c>
      <c r="CH150" s="14">
        <f t="shared" si="18"/>
        <v>112.88700000000001</v>
      </c>
      <c r="CI150" s="14">
        <f t="shared" si="18"/>
        <v>138.417</v>
      </c>
      <c r="CJ150" s="14">
        <f t="shared" si="18"/>
        <v>153.95700000000002</v>
      </c>
      <c r="CK150" s="10">
        <v>0.2</v>
      </c>
      <c r="CL150" s="14" t="s">
        <v>133</v>
      </c>
    </row>
    <row r="151" spans="53:90" x14ac:dyDescent="0.2">
      <c r="BA151" s="14">
        <f t="shared" si="3"/>
        <v>15.984000000000004</v>
      </c>
      <c r="BB151" s="14">
        <f t="shared" si="3"/>
        <v>17.094000000000005</v>
      </c>
      <c r="BC151" s="14">
        <f t="shared" ref="BC151:CJ151" si="19">BC28*BC91</f>
        <v>13.986000000000002</v>
      </c>
      <c r="BD151" s="14">
        <f t="shared" si="19"/>
        <v>8.4360000000000017</v>
      </c>
      <c r="BE151" s="14">
        <f t="shared" si="19"/>
        <v>33.855000000000004</v>
      </c>
      <c r="BF151" s="14">
        <f t="shared" si="19"/>
        <v>32.856000000000002</v>
      </c>
      <c r="BG151" s="14">
        <f t="shared" si="19"/>
        <v>11.100000000000001</v>
      </c>
      <c r="BH151" s="14">
        <f t="shared" si="19"/>
        <v>8.2140000000000004</v>
      </c>
      <c r="BI151" s="14">
        <f t="shared" si="19"/>
        <v>9.7680000000000025</v>
      </c>
      <c r="BJ151" s="14">
        <f t="shared" si="19"/>
        <v>91.242000000000004</v>
      </c>
      <c r="BK151" s="14">
        <f t="shared" si="19"/>
        <v>16.650000000000002</v>
      </c>
      <c r="BL151" s="14">
        <f t="shared" si="19"/>
        <v>52.947000000000003</v>
      </c>
      <c r="BM151" s="14">
        <f t="shared" si="19"/>
        <v>41.514000000000003</v>
      </c>
      <c r="BN151" s="14">
        <f t="shared" si="19"/>
        <v>51.281999999999996</v>
      </c>
      <c r="BO151" s="14">
        <f t="shared" si="19"/>
        <v>40.404000000000003</v>
      </c>
      <c r="BP151" s="14">
        <f t="shared" si="19"/>
        <v>20.091000000000005</v>
      </c>
      <c r="BQ151" s="14">
        <f t="shared" si="19"/>
        <v>10.766999999999999</v>
      </c>
      <c r="BR151" s="14">
        <f t="shared" si="19"/>
        <v>44.067</v>
      </c>
      <c r="BS151" s="14">
        <f t="shared" si="19"/>
        <v>-5.2170000000000005</v>
      </c>
      <c r="BT151" s="14">
        <f t="shared" si="19"/>
        <v>8.6580000000000013</v>
      </c>
      <c r="BU151" s="14">
        <f t="shared" si="19"/>
        <v>21.423000000000002</v>
      </c>
      <c r="BV151" s="14">
        <f t="shared" si="19"/>
        <v>1.8870000000000005</v>
      </c>
      <c r="BW151" s="14">
        <f t="shared" si="19"/>
        <v>-1.4429999999999998</v>
      </c>
      <c r="BX151" s="14">
        <f t="shared" si="19"/>
        <v>7.2149999999999999</v>
      </c>
      <c r="BY151" s="14">
        <f t="shared" si="19"/>
        <v>14.985000000000001</v>
      </c>
      <c r="BZ151" s="14">
        <f t="shared" si="19"/>
        <v>19.203000000000003</v>
      </c>
      <c r="CA151" s="14">
        <f t="shared" si="19"/>
        <v>21.312000000000001</v>
      </c>
      <c r="CB151" s="14">
        <f t="shared" si="19"/>
        <v>30.858000000000004</v>
      </c>
      <c r="CC151" s="14">
        <f t="shared" si="19"/>
        <v>16.872</v>
      </c>
      <c r="CD151" s="14">
        <f t="shared" si="19"/>
        <v>15.984000000000004</v>
      </c>
      <c r="CE151" s="14">
        <f t="shared" si="19"/>
        <v>108.114</v>
      </c>
      <c r="CF151" s="14">
        <f t="shared" si="19"/>
        <v>26.196000000000005</v>
      </c>
      <c r="CG151" s="14">
        <f t="shared" si="19"/>
        <v>24.087</v>
      </c>
      <c r="CH151" s="14">
        <f t="shared" si="19"/>
        <v>19.98</v>
      </c>
      <c r="CI151" s="14">
        <f t="shared" si="19"/>
        <v>51.725999999999999</v>
      </c>
      <c r="CJ151" s="14">
        <f t="shared" si="19"/>
        <v>62.160000000000004</v>
      </c>
      <c r="CK151" s="10">
        <v>5.7</v>
      </c>
      <c r="CL151" s="14" t="s">
        <v>138</v>
      </c>
    </row>
    <row r="152" spans="53:90" x14ac:dyDescent="0.2">
      <c r="BA152" s="10">
        <f t="shared" si="3"/>
        <v>13.542</v>
      </c>
      <c r="BB152" s="10">
        <f t="shared" si="3"/>
        <v>11.211</v>
      </c>
      <c r="BC152" s="10">
        <f t="shared" ref="BC152:CJ152" si="20">BC29*BC92</f>
        <v>18.981000000000002</v>
      </c>
      <c r="BD152" s="10">
        <f t="shared" si="20"/>
        <v>19.647000000000002</v>
      </c>
      <c r="BE152" s="10">
        <f t="shared" si="20"/>
        <v>15.984000000000002</v>
      </c>
      <c r="BF152" s="10">
        <f t="shared" si="20"/>
        <v>15.984000000000002</v>
      </c>
      <c r="BG152" s="10">
        <f t="shared" si="20"/>
        <v>11.211</v>
      </c>
      <c r="BH152" s="10">
        <f t="shared" si="20"/>
        <v>7.7700000000000005</v>
      </c>
      <c r="BI152" s="10">
        <f t="shared" si="20"/>
        <v>13.542</v>
      </c>
      <c r="BJ152" s="10">
        <f t="shared" si="20"/>
        <v>24.642000000000003</v>
      </c>
      <c r="BK152" s="10">
        <f t="shared" si="20"/>
        <v>7.548</v>
      </c>
      <c r="BL152" s="10">
        <f t="shared" si="20"/>
        <v>14.874000000000002</v>
      </c>
      <c r="BM152" s="10">
        <f t="shared" si="20"/>
        <v>24.642000000000003</v>
      </c>
      <c r="BN152" s="10">
        <f t="shared" si="20"/>
        <v>24.642000000000003</v>
      </c>
      <c r="BO152" s="10">
        <f t="shared" si="20"/>
        <v>12.321000000000002</v>
      </c>
      <c r="BP152" s="10">
        <f t="shared" si="20"/>
        <v>23.199000000000002</v>
      </c>
      <c r="BQ152" s="10">
        <f t="shared" si="20"/>
        <v>5.883</v>
      </c>
      <c r="BR152" s="10">
        <f t="shared" si="20"/>
        <v>43.401000000000003</v>
      </c>
      <c r="BS152" s="10">
        <f t="shared" si="20"/>
        <v>6.1050000000000004</v>
      </c>
      <c r="BT152" s="10">
        <f t="shared" si="20"/>
        <v>14.652000000000001</v>
      </c>
      <c r="BU152" s="10">
        <f t="shared" si="20"/>
        <v>4.4400000000000004</v>
      </c>
      <c r="BV152" s="10">
        <f t="shared" si="20"/>
        <v>19.314</v>
      </c>
      <c r="BW152" s="10">
        <f t="shared" si="20"/>
        <v>12.099000000000002</v>
      </c>
      <c r="BX152" s="10">
        <f t="shared" si="20"/>
        <v>13.32</v>
      </c>
      <c r="BY152" s="10">
        <f t="shared" si="20"/>
        <v>3.8850000000000002</v>
      </c>
      <c r="BZ152" s="10">
        <f t="shared" si="20"/>
        <v>7.4370000000000012</v>
      </c>
      <c r="CA152" s="10">
        <f t="shared" si="20"/>
        <v>4.7730000000000006</v>
      </c>
      <c r="CB152" s="10">
        <f t="shared" si="20"/>
        <v>7.8810000000000002</v>
      </c>
      <c r="CC152" s="10">
        <f t="shared" si="20"/>
        <v>6.9930000000000003</v>
      </c>
      <c r="CD152" s="10">
        <f t="shared" si="20"/>
        <v>4.5510000000000002</v>
      </c>
      <c r="CE152" s="10">
        <f t="shared" si="20"/>
        <v>30.081000000000003</v>
      </c>
      <c r="CF152" s="10">
        <f t="shared" si="20"/>
        <v>7.104000000000001</v>
      </c>
      <c r="CG152" s="10">
        <f t="shared" si="20"/>
        <v>7.7700000000000005</v>
      </c>
      <c r="CH152" s="10">
        <f t="shared" si="20"/>
        <v>7.104000000000001</v>
      </c>
      <c r="CI152" s="10">
        <f t="shared" si="20"/>
        <v>9.99</v>
      </c>
      <c r="CJ152" s="10">
        <f t="shared" si="20"/>
        <v>24.975000000000001</v>
      </c>
      <c r="CK152" s="10">
        <v>0</v>
      </c>
      <c r="CL152" s="9" t="s">
        <v>143</v>
      </c>
    </row>
    <row r="153" spans="53:90" x14ac:dyDescent="0.2">
      <c r="BA153" s="10">
        <f t="shared" si="3"/>
        <v>21.645000000000003</v>
      </c>
      <c r="BB153" s="10">
        <f t="shared" si="3"/>
        <v>13.653000000000002</v>
      </c>
      <c r="BC153" s="10">
        <f t="shared" ref="BC153:CJ153" si="21">BC30*BC93</f>
        <v>6.7709999999999999</v>
      </c>
      <c r="BD153" s="10">
        <f t="shared" si="21"/>
        <v>14.874000000000002</v>
      </c>
      <c r="BE153" s="10">
        <f t="shared" si="21"/>
        <v>19.536000000000005</v>
      </c>
      <c r="BF153" s="10">
        <f t="shared" si="21"/>
        <v>20.202000000000002</v>
      </c>
      <c r="BG153" s="10">
        <f t="shared" si="21"/>
        <v>10.212</v>
      </c>
      <c r="BH153" s="10">
        <f t="shared" si="21"/>
        <v>11.655000000000001</v>
      </c>
      <c r="BI153" s="10">
        <f t="shared" si="21"/>
        <v>11.655000000000001</v>
      </c>
      <c r="BJ153" s="10">
        <f t="shared" si="21"/>
        <v>15.318000000000001</v>
      </c>
      <c r="BK153" s="10">
        <f t="shared" si="21"/>
        <v>14.985000000000001</v>
      </c>
      <c r="BL153" s="10">
        <f t="shared" si="21"/>
        <v>12.321000000000002</v>
      </c>
      <c r="BM153" s="10">
        <f t="shared" si="21"/>
        <v>32.745000000000005</v>
      </c>
      <c r="BN153" s="10">
        <f t="shared" si="21"/>
        <v>26.529</v>
      </c>
      <c r="BO153" s="10">
        <f t="shared" si="21"/>
        <v>16.206</v>
      </c>
      <c r="BP153" s="10">
        <f t="shared" si="21"/>
        <v>12.543000000000001</v>
      </c>
      <c r="BQ153" s="10">
        <f t="shared" si="21"/>
        <v>12.543000000000001</v>
      </c>
      <c r="BR153" s="10">
        <f t="shared" si="21"/>
        <v>23.754000000000001</v>
      </c>
      <c r="BS153" s="10">
        <f t="shared" si="21"/>
        <v>3.774</v>
      </c>
      <c r="BT153" s="10">
        <f t="shared" si="21"/>
        <v>4.9950000000000001</v>
      </c>
      <c r="BU153" s="10">
        <f t="shared" si="21"/>
        <v>3.9960000000000004</v>
      </c>
      <c r="BV153" s="10">
        <f t="shared" si="21"/>
        <v>34.298999999999999</v>
      </c>
      <c r="BW153" s="10">
        <f t="shared" si="21"/>
        <v>4.7730000000000006</v>
      </c>
      <c r="BX153" s="10">
        <f t="shared" si="21"/>
        <v>9.7680000000000025</v>
      </c>
      <c r="BY153" s="10">
        <f t="shared" si="21"/>
        <v>3.9960000000000004</v>
      </c>
      <c r="BZ153" s="10">
        <f t="shared" si="21"/>
        <v>5.7720000000000011</v>
      </c>
      <c r="CA153" s="10">
        <f t="shared" si="21"/>
        <v>8.5470000000000006</v>
      </c>
      <c r="CB153" s="10">
        <f t="shared" si="21"/>
        <v>6.66</v>
      </c>
      <c r="CC153" s="10">
        <f t="shared" si="21"/>
        <v>6.66</v>
      </c>
      <c r="CD153" s="10">
        <f t="shared" si="21"/>
        <v>6.66</v>
      </c>
      <c r="CE153" s="10">
        <f t="shared" si="21"/>
        <v>29.970000000000002</v>
      </c>
      <c r="CF153" s="10">
        <f t="shared" si="21"/>
        <v>12.654000000000002</v>
      </c>
      <c r="CG153" s="10">
        <f t="shared" si="21"/>
        <v>22.422000000000001</v>
      </c>
      <c r="CH153" s="10">
        <f t="shared" si="21"/>
        <v>11.544000000000002</v>
      </c>
      <c r="CI153" s="10">
        <f t="shared" si="21"/>
        <v>9.8790000000000013</v>
      </c>
      <c r="CJ153" s="10">
        <f t="shared" si="21"/>
        <v>47.619</v>
      </c>
      <c r="CK153" s="10">
        <v>0</v>
      </c>
      <c r="CL153" s="9" t="s">
        <v>148</v>
      </c>
    </row>
    <row r="154" spans="53:90" x14ac:dyDescent="0.2">
      <c r="BA154" s="10">
        <f t="shared" si="3"/>
        <v>30.969000000000001</v>
      </c>
      <c r="BB154" s="10">
        <f t="shared" si="3"/>
        <v>11.877000000000001</v>
      </c>
      <c r="BC154" s="10">
        <f t="shared" ref="BC154:CJ154" si="22">BC31*BC94</f>
        <v>8.2140000000000004</v>
      </c>
      <c r="BD154" s="10">
        <f t="shared" si="22"/>
        <v>17.871000000000002</v>
      </c>
      <c r="BE154" s="10">
        <f t="shared" si="22"/>
        <v>17.871000000000002</v>
      </c>
      <c r="BF154" s="10">
        <f t="shared" si="22"/>
        <v>90.132000000000005</v>
      </c>
      <c r="BG154" s="10">
        <f t="shared" si="22"/>
        <v>22.422000000000001</v>
      </c>
      <c r="BH154" s="10">
        <f t="shared" si="22"/>
        <v>6.3270000000000008</v>
      </c>
      <c r="BI154" s="10">
        <f t="shared" si="22"/>
        <v>8.4359999999999999</v>
      </c>
      <c r="BJ154" s="10">
        <f t="shared" si="22"/>
        <v>41.402999999999999</v>
      </c>
      <c r="BK154" s="10">
        <f t="shared" si="22"/>
        <v>24.309000000000001</v>
      </c>
      <c r="BL154" s="10">
        <f t="shared" si="22"/>
        <v>61.938000000000002</v>
      </c>
      <c r="BM154" s="10">
        <f t="shared" si="22"/>
        <v>53.058</v>
      </c>
      <c r="BN154" s="10">
        <f t="shared" si="22"/>
        <v>47.952000000000005</v>
      </c>
      <c r="BO154" s="10">
        <f t="shared" si="22"/>
        <v>30.747000000000003</v>
      </c>
      <c r="BP154" s="10">
        <f t="shared" si="22"/>
        <v>30.414000000000001</v>
      </c>
      <c r="BQ154" s="10">
        <f t="shared" si="22"/>
        <v>5.6610000000000005</v>
      </c>
      <c r="BR154" s="10">
        <f t="shared" si="22"/>
        <v>163.72500000000002</v>
      </c>
      <c r="BS154" s="10">
        <f t="shared" si="22"/>
        <v>2.5529999999999999</v>
      </c>
      <c r="BT154" s="10">
        <f t="shared" si="22"/>
        <v>4.9950000000000001</v>
      </c>
      <c r="BU154" s="10">
        <f t="shared" si="22"/>
        <v>9.3240000000000016</v>
      </c>
      <c r="BV154" s="10">
        <f t="shared" si="22"/>
        <v>12.21</v>
      </c>
      <c r="BW154" s="10">
        <f t="shared" si="22"/>
        <v>5.6610000000000005</v>
      </c>
      <c r="BX154" s="10">
        <f t="shared" si="22"/>
        <v>14.430000000000001</v>
      </c>
      <c r="BY154" s="10">
        <f t="shared" si="22"/>
        <v>5.2170000000000005</v>
      </c>
      <c r="BZ154" s="10">
        <f t="shared" si="22"/>
        <v>20.978999999999999</v>
      </c>
      <c r="CA154" s="10">
        <f t="shared" si="22"/>
        <v>13.764000000000001</v>
      </c>
      <c r="CB154" s="10">
        <f t="shared" si="22"/>
        <v>11.988000000000001</v>
      </c>
      <c r="CC154" s="10">
        <f t="shared" si="22"/>
        <v>12.876000000000001</v>
      </c>
      <c r="CD154" s="10">
        <f t="shared" si="22"/>
        <v>12.654000000000002</v>
      </c>
      <c r="CE154" s="10">
        <f t="shared" si="22"/>
        <v>42.957000000000008</v>
      </c>
      <c r="CF154" s="10">
        <f t="shared" si="22"/>
        <v>24.087</v>
      </c>
      <c r="CG154" s="10">
        <f t="shared" si="22"/>
        <v>16.428000000000001</v>
      </c>
      <c r="CH154" s="10">
        <f t="shared" si="22"/>
        <v>42.735000000000007</v>
      </c>
      <c r="CI154" s="10">
        <f t="shared" si="22"/>
        <v>19.758000000000003</v>
      </c>
      <c r="CJ154" s="10">
        <f t="shared" si="22"/>
        <v>105.783</v>
      </c>
      <c r="CK154" s="10">
        <v>0</v>
      </c>
      <c r="CL154" s="9" t="s">
        <v>153</v>
      </c>
    </row>
    <row r="155" spans="53:90" x14ac:dyDescent="0.2">
      <c r="BA155" s="10">
        <f t="shared" si="3"/>
        <v>76.59</v>
      </c>
      <c r="BB155" s="10">
        <f t="shared" si="3"/>
        <v>41.514000000000003</v>
      </c>
      <c r="BC155" s="10">
        <f t="shared" ref="BC155:CJ155" si="23">BC32*BC95</f>
        <v>44.511000000000003</v>
      </c>
      <c r="BD155" s="10">
        <f t="shared" si="23"/>
        <v>104.34</v>
      </c>
      <c r="BE155" s="10">
        <f t="shared" si="23"/>
        <v>38.073</v>
      </c>
      <c r="BF155" s="10">
        <f t="shared" si="23"/>
        <v>244.86600000000001</v>
      </c>
      <c r="BG155" s="10">
        <f t="shared" si="23"/>
        <v>67.932000000000002</v>
      </c>
      <c r="BH155" s="10">
        <f t="shared" si="23"/>
        <v>31.857000000000003</v>
      </c>
      <c r="BI155" s="10">
        <f t="shared" si="23"/>
        <v>44.622000000000007</v>
      </c>
      <c r="BJ155" s="10">
        <f t="shared" si="23"/>
        <v>38.628</v>
      </c>
      <c r="BK155" s="10">
        <f t="shared" si="23"/>
        <v>44.067000000000007</v>
      </c>
      <c r="BL155" s="10">
        <f t="shared" si="23"/>
        <v>195.80400000000003</v>
      </c>
      <c r="BM155" s="10">
        <f t="shared" si="23"/>
        <v>159.17400000000001</v>
      </c>
      <c r="BN155" s="10">
        <f t="shared" si="23"/>
        <v>159.17400000000001</v>
      </c>
      <c r="BO155" s="10">
        <f t="shared" si="23"/>
        <v>102.786</v>
      </c>
      <c r="BP155" s="10">
        <f t="shared" si="23"/>
        <v>230.99100000000001</v>
      </c>
      <c r="BQ155" s="10">
        <f t="shared" si="23"/>
        <v>43.622999999999998</v>
      </c>
      <c r="BR155" s="10">
        <f t="shared" si="23"/>
        <v>390.60900000000004</v>
      </c>
      <c r="BS155" s="10">
        <f t="shared" si="23"/>
        <v>96.126000000000005</v>
      </c>
      <c r="BT155" s="10">
        <f t="shared" si="23"/>
        <v>77.367000000000004</v>
      </c>
      <c r="BU155" s="10">
        <f t="shared" si="23"/>
        <v>52.725000000000001</v>
      </c>
      <c r="BV155" s="10">
        <f t="shared" si="23"/>
        <v>107.226</v>
      </c>
      <c r="BW155" s="10">
        <f t="shared" si="23"/>
        <v>124.65300000000001</v>
      </c>
      <c r="BX155" s="10">
        <f t="shared" si="23"/>
        <v>132.20099999999999</v>
      </c>
      <c r="BY155" s="10">
        <f t="shared" si="23"/>
        <v>11.988000000000001</v>
      </c>
      <c r="BZ155" s="10">
        <f t="shared" si="23"/>
        <v>178.821</v>
      </c>
      <c r="CA155" s="10">
        <f t="shared" si="23"/>
        <v>71.706000000000003</v>
      </c>
      <c r="CB155" s="10">
        <f t="shared" si="23"/>
        <v>71.262000000000015</v>
      </c>
      <c r="CC155" s="10">
        <f t="shared" si="23"/>
        <v>58.830000000000005</v>
      </c>
      <c r="CD155" s="10">
        <f t="shared" si="23"/>
        <v>104.56200000000001</v>
      </c>
      <c r="CE155" s="10">
        <f t="shared" si="23"/>
        <v>200.91000000000003</v>
      </c>
      <c r="CF155" s="10">
        <f t="shared" si="23"/>
        <v>119.54700000000001</v>
      </c>
      <c r="CG155" s="10">
        <f t="shared" si="23"/>
        <v>64.38000000000001</v>
      </c>
      <c r="CH155" s="10">
        <f t="shared" si="23"/>
        <v>285.60300000000007</v>
      </c>
      <c r="CI155" s="10">
        <f t="shared" si="23"/>
        <v>162.61500000000001</v>
      </c>
      <c r="CJ155" s="10">
        <f t="shared" si="23"/>
        <v>329.44800000000004</v>
      </c>
      <c r="CK155" s="10">
        <v>0</v>
      </c>
      <c r="CL155" s="9" t="s">
        <v>157</v>
      </c>
    </row>
    <row r="156" spans="53:90" x14ac:dyDescent="0.2">
      <c r="BA156" s="10">
        <f t="shared" si="3"/>
        <v>19.869</v>
      </c>
      <c r="BB156" s="10">
        <f t="shared" si="3"/>
        <v>9.99</v>
      </c>
      <c r="BC156" s="10">
        <f t="shared" ref="BC156:CJ156" si="24">BC33*BC96</f>
        <v>11.322000000000001</v>
      </c>
      <c r="BD156" s="10">
        <f t="shared" si="24"/>
        <v>15.984000000000002</v>
      </c>
      <c r="BE156" s="10">
        <f t="shared" si="24"/>
        <v>42.957000000000008</v>
      </c>
      <c r="BF156" s="10">
        <f t="shared" si="24"/>
        <v>42.957000000000008</v>
      </c>
      <c r="BG156" s="10">
        <f t="shared" si="24"/>
        <v>8.6580000000000013</v>
      </c>
      <c r="BH156" s="10">
        <f t="shared" si="24"/>
        <v>5.5500000000000007</v>
      </c>
      <c r="BI156" s="10">
        <f t="shared" si="24"/>
        <v>5.7720000000000011</v>
      </c>
      <c r="BJ156" s="10">
        <f t="shared" si="24"/>
        <v>78.25500000000001</v>
      </c>
      <c r="BK156" s="10">
        <f t="shared" si="24"/>
        <v>25.641000000000005</v>
      </c>
      <c r="BL156" s="10">
        <f t="shared" si="24"/>
        <v>42.180000000000007</v>
      </c>
      <c r="BM156" s="10">
        <f t="shared" si="24"/>
        <v>45.621000000000002</v>
      </c>
      <c r="BN156" s="10">
        <f t="shared" si="24"/>
        <v>45.621000000000002</v>
      </c>
      <c r="BO156" s="10">
        <f t="shared" si="24"/>
        <v>41.402999999999999</v>
      </c>
      <c r="BP156" s="10">
        <f t="shared" si="24"/>
        <v>34.298999999999999</v>
      </c>
      <c r="BQ156" s="10">
        <f t="shared" si="24"/>
        <v>15.984000000000002</v>
      </c>
      <c r="BR156" s="10">
        <f t="shared" si="24"/>
        <v>121.65600000000001</v>
      </c>
      <c r="BS156" s="10">
        <f t="shared" si="24"/>
        <v>2.109</v>
      </c>
      <c r="BT156" s="10">
        <f t="shared" si="24"/>
        <v>6.3270000000000008</v>
      </c>
      <c r="BU156" s="10">
        <f t="shared" si="24"/>
        <v>10.545000000000002</v>
      </c>
      <c r="BV156" s="10">
        <f t="shared" si="24"/>
        <v>7.7700000000000005</v>
      </c>
      <c r="BW156" s="10">
        <f t="shared" si="24"/>
        <v>6.7709999999999999</v>
      </c>
      <c r="BX156" s="10">
        <f t="shared" si="24"/>
        <v>11.211</v>
      </c>
      <c r="BY156" s="10">
        <f t="shared" si="24"/>
        <v>6.5490000000000013</v>
      </c>
      <c r="BZ156" s="10">
        <f t="shared" si="24"/>
        <v>18.093000000000004</v>
      </c>
      <c r="CA156" s="10">
        <f t="shared" si="24"/>
        <v>11.322000000000001</v>
      </c>
      <c r="CB156" s="10">
        <f t="shared" si="24"/>
        <v>39.849000000000004</v>
      </c>
      <c r="CC156" s="10">
        <f t="shared" si="24"/>
        <v>15.540000000000001</v>
      </c>
      <c r="CD156" s="10">
        <f t="shared" si="24"/>
        <v>15.540000000000001</v>
      </c>
      <c r="CE156" s="10">
        <f t="shared" si="24"/>
        <v>79.698000000000008</v>
      </c>
      <c r="CF156" s="10">
        <f t="shared" si="24"/>
        <v>20.535</v>
      </c>
      <c r="CG156" s="10">
        <f t="shared" si="24"/>
        <v>36.963000000000001</v>
      </c>
      <c r="CH156" s="10">
        <f t="shared" si="24"/>
        <v>25.752000000000002</v>
      </c>
      <c r="CI156" s="10">
        <f t="shared" si="24"/>
        <v>36.852000000000004</v>
      </c>
      <c r="CJ156" s="10">
        <f t="shared" si="24"/>
        <v>87.912000000000006</v>
      </c>
      <c r="CK156" s="10">
        <v>0</v>
      </c>
      <c r="CL156" s="9" t="s">
        <v>161</v>
      </c>
    </row>
    <row r="157" spans="53:90" x14ac:dyDescent="0.2">
      <c r="BA157" s="10">
        <f t="shared" si="3"/>
        <v>0</v>
      </c>
      <c r="BB157" s="10">
        <f t="shared" si="3"/>
        <v>0</v>
      </c>
      <c r="BC157" s="10">
        <f t="shared" ref="BC157:CJ157" si="25">BC34*BC97</f>
        <v>0</v>
      </c>
      <c r="BD157" s="10">
        <f t="shared" si="25"/>
        <v>0</v>
      </c>
      <c r="BE157" s="10">
        <f t="shared" si="25"/>
        <v>0</v>
      </c>
      <c r="BF157" s="10">
        <f t="shared" si="25"/>
        <v>0</v>
      </c>
      <c r="BG157" s="10">
        <f t="shared" si="25"/>
        <v>0</v>
      </c>
      <c r="BH157" s="10">
        <f t="shared" si="25"/>
        <v>0</v>
      </c>
      <c r="BI157" s="10">
        <f t="shared" si="25"/>
        <v>0</v>
      </c>
      <c r="BJ157" s="10">
        <f t="shared" si="25"/>
        <v>0</v>
      </c>
      <c r="BK157" s="10">
        <f t="shared" si="25"/>
        <v>0</v>
      </c>
      <c r="BL157" s="10">
        <f t="shared" si="25"/>
        <v>0</v>
      </c>
      <c r="BM157" s="10">
        <f t="shared" si="25"/>
        <v>0</v>
      </c>
      <c r="BN157" s="10">
        <f t="shared" si="25"/>
        <v>0</v>
      </c>
      <c r="BO157" s="10">
        <f t="shared" si="25"/>
        <v>0</v>
      </c>
      <c r="BP157" s="10">
        <f t="shared" si="25"/>
        <v>0</v>
      </c>
      <c r="BQ157" s="10">
        <f t="shared" si="25"/>
        <v>0</v>
      </c>
      <c r="BR157" s="10">
        <f t="shared" si="25"/>
        <v>0</v>
      </c>
      <c r="BS157" s="10">
        <f t="shared" si="25"/>
        <v>0</v>
      </c>
      <c r="BT157" s="10">
        <f t="shared" si="25"/>
        <v>0</v>
      </c>
      <c r="BU157" s="10">
        <f t="shared" si="25"/>
        <v>0</v>
      </c>
      <c r="BV157" s="10">
        <f t="shared" si="25"/>
        <v>0</v>
      </c>
      <c r="BW157" s="10">
        <f t="shared" si="25"/>
        <v>0</v>
      </c>
      <c r="BX157" s="10">
        <f t="shared" si="25"/>
        <v>0</v>
      </c>
      <c r="BY157" s="10">
        <f t="shared" si="25"/>
        <v>0.77700000000000002</v>
      </c>
      <c r="BZ157" s="10">
        <f t="shared" si="25"/>
        <v>0.77700000000000002</v>
      </c>
      <c r="CA157" s="10">
        <f t="shared" si="25"/>
        <v>0</v>
      </c>
      <c r="CB157" s="10">
        <f t="shared" si="25"/>
        <v>0</v>
      </c>
      <c r="CC157" s="10">
        <f t="shared" si="25"/>
        <v>0</v>
      </c>
      <c r="CD157" s="10">
        <f t="shared" si="25"/>
        <v>0</v>
      </c>
      <c r="CE157" s="10">
        <f t="shared" si="25"/>
        <v>0</v>
      </c>
      <c r="CF157" s="10">
        <f t="shared" si="25"/>
        <v>0</v>
      </c>
      <c r="CG157" s="10">
        <f t="shared" si="25"/>
        <v>0</v>
      </c>
      <c r="CH157" s="10">
        <f t="shared" si="25"/>
        <v>0</v>
      </c>
      <c r="CI157" s="10">
        <f t="shared" si="25"/>
        <v>0</v>
      </c>
      <c r="CJ157" s="10">
        <f t="shared" si="25"/>
        <v>5.7720000000000011</v>
      </c>
      <c r="CK157" s="10">
        <v>0</v>
      </c>
      <c r="CL157" s="9" t="s">
        <v>166</v>
      </c>
    </row>
    <row r="158" spans="53:90" x14ac:dyDescent="0.2">
      <c r="BA158" s="10">
        <f t="shared" si="3"/>
        <v>16.428000000000001</v>
      </c>
      <c r="BB158" s="10">
        <f t="shared" si="3"/>
        <v>16.428000000000001</v>
      </c>
      <c r="BC158" s="10">
        <f t="shared" ref="BC158:CJ158" si="26">BC35*BC98</f>
        <v>16.428000000000001</v>
      </c>
      <c r="BD158" s="10">
        <f t="shared" si="26"/>
        <v>10.434000000000001</v>
      </c>
      <c r="BE158" s="10">
        <f t="shared" si="26"/>
        <v>20.423999999999999</v>
      </c>
      <c r="BF158" s="10">
        <f t="shared" si="26"/>
        <v>20.423999999999999</v>
      </c>
      <c r="BG158" s="10">
        <f t="shared" si="26"/>
        <v>10.323000000000002</v>
      </c>
      <c r="BH158" s="10">
        <f t="shared" si="26"/>
        <v>10.323000000000002</v>
      </c>
      <c r="BI158" s="10">
        <f t="shared" si="26"/>
        <v>15.429000000000002</v>
      </c>
      <c r="BJ158" s="10">
        <f t="shared" si="26"/>
        <v>21.090000000000003</v>
      </c>
      <c r="BK158" s="10">
        <f t="shared" si="26"/>
        <v>21.090000000000003</v>
      </c>
      <c r="BL158" s="10">
        <f t="shared" si="26"/>
        <v>31.302000000000003</v>
      </c>
      <c r="BM158" s="10">
        <f t="shared" si="26"/>
        <v>16.872</v>
      </c>
      <c r="BN158" s="10">
        <f t="shared" si="26"/>
        <v>16.872</v>
      </c>
      <c r="BO158" s="10">
        <f t="shared" si="26"/>
        <v>16.872</v>
      </c>
      <c r="BP158" s="10">
        <f t="shared" si="26"/>
        <v>16.872</v>
      </c>
      <c r="BQ158" s="10">
        <f t="shared" si="26"/>
        <v>22.422000000000001</v>
      </c>
      <c r="BR158" s="10">
        <f t="shared" si="26"/>
        <v>41.625000000000007</v>
      </c>
      <c r="BS158" s="10">
        <f t="shared" si="26"/>
        <v>16.317</v>
      </c>
      <c r="BT158" s="10">
        <f t="shared" si="26"/>
        <v>16.317</v>
      </c>
      <c r="BU158" s="10">
        <f t="shared" si="26"/>
        <v>21.756000000000004</v>
      </c>
      <c r="BV158" s="10">
        <f t="shared" si="26"/>
        <v>3.8850000000000002</v>
      </c>
      <c r="BW158" s="10">
        <f t="shared" si="26"/>
        <v>19.647000000000002</v>
      </c>
      <c r="BX158" s="10">
        <f t="shared" si="26"/>
        <v>18.759</v>
      </c>
      <c r="BY158" s="10">
        <f t="shared" si="26"/>
        <v>24.42</v>
      </c>
      <c r="BZ158" s="10">
        <f t="shared" si="26"/>
        <v>28.749000000000002</v>
      </c>
      <c r="CA158" s="10">
        <f t="shared" si="26"/>
        <v>18.315000000000001</v>
      </c>
      <c r="CB158" s="10">
        <f t="shared" si="26"/>
        <v>27.750000000000004</v>
      </c>
      <c r="CC158" s="10">
        <f t="shared" si="26"/>
        <v>24.753000000000004</v>
      </c>
      <c r="CD158" s="10">
        <f t="shared" si="26"/>
        <v>24.753000000000004</v>
      </c>
      <c r="CE158" s="10">
        <f t="shared" si="26"/>
        <v>40.847999999999999</v>
      </c>
      <c r="CF158" s="10">
        <f t="shared" si="26"/>
        <v>25.752000000000002</v>
      </c>
      <c r="CG158" s="10">
        <f t="shared" si="26"/>
        <v>25.974</v>
      </c>
      <c r="CH158" s="10">
        <f t="shared" si="26"/>
        <v>38.406000000000006</v>
      </c>
      <c r="CI158" s="10">
        <f t="shared" si="26"/>
        <v>37.296000000000006</v>
      </c>
      <c r="CJ158" s="10">
        <f t="shared" si="26"/>
        <v>37.296000000000006</v>
      </c>
      <c r="CK158" s="10">
        <v>0</v>
      </c>
      <c r="CL158" s="9" t="s">
        <v>171</v>
      </c>
    </row>
    <row r="159" spans="53:90" x14ac:dyDescent="0.2">
      <c r="BA159" s="10">
        <f t="shared" si="3"/>
        <v>8.1029999999999998</v>
      </c>
      <c r="BB159" s="10">
        <f t="shared" si="3"/>
        <v>2.3310000000000004</v>
      </c>
      <c r="BC159" s="10">
        <f t="shared" ref="BC159:CJ159" si="27">BC36*BC99</f>
        <v>2.3310000000000004</v>
      </c>
      <c r="BD159" s="10">
        <f t="shared" si="27"/>
        <v>4.9950000000000001</v>
      </c>
      <c r="BE159" s="10">
        <f t="shared" si="27"/>
        <v>1.3320000000000001</v>
      </c>
      <c r="BF159" s="10">
        <f t="shared" si="27"/>
        <v>14.541</v>
      </c>
      <c r="BG159" s="10">
        <f t="shared" si="27"/>
        <v>3.8850000000000002</v>
      </c>
      <c r="BH159" s="10">
        <f t="shared" si="27"/>
        <v>3.8850000000000002</v>
      </c>
      <c r="BI159" s="10">
        <f t="shared" si="27"/>
        <v>0.99900000000000011</v>
      </c>
      <c r="BJ159" s="10">
        <f t="shared" si="27"/>
        <v>25.641000000000005</v>
      </c>
      <c r="BK159" s="10">
        <f t="shared" si="27"/>
        <v>9.99</v>
      </c>
      <c r="BL159" s="10">
        <f t="shared" si="27"/>
        <v>24.531000000000002</v>
      </c>
      <c r="BM159" s="10">
        <f t="shared" si="27"/>
        <v>19.092000000000002</v>
      </c>
      <c r="BN159" s="10">
        <f t="shared" si="27"/>
        <v>22.977</v>
      </c>
      <c r="BO159" s="10">
        <f t="shared" si="27"/>
        <v>7.7700000000000005</v>
      </c>
      <c r="BP159" s="10">
        <f t="shared" si="27"/>
        <v>7.7700000000000005</v>
      </c>
      <c r="BQ159" s="10">
        <f t="shared" si="27"/>
        <v>5.7720000000000011</v>
      </c>
      <c r="BR159" s="10">
        <f t="shared" si="27"/>
        <v>44.622000000000007</v>
      </c>
      <c r="BS159" s="10">
        <f t="shared" si="27"/>
        <v>0.44400000000000006</v>
      </c>
      <c r="BT159" s="10">
        <f t="shared" si="27"/>
        <v>0.55500000000000005</v>
      </c>
      <c r="BU159" s="10">
        <f t="shared" si="27"/>
        <v>0.55500000000000005</v>
      </c>
      <c r="BV159" s="10">
        <f t="shared" si="27"/>
        <v>0</v>
      </c>
      <c r="BW159" s="10">
        <f t="shared" si="27"/>
        <v>0.55500000000000005</v>
      </c>
      <c r="BX159" s="10">
        <f t="shared" si="27"/>
        <v>0.88800000000000012</v>
      </c>
      <c r="BY159" s="10">
        <f t="shared" si="27"/>
        <v>0</v>
      </c>
      <c r="BZ159" s="10">
        <f t="shared" si="27"/>
        <v>3.4410000000000003</v>
      </c>
      <c r="CA159" s="10">
        <f t="shared" si="27"/>
        <v>1.2210000000000003</v>
      </c>
      <c r="CB159" s="10">
        <f t="shared" si="27"/>
        <v>12.21</v>
      </c>
      <c r="CC159" s="10">
        <f t="shared" si="27"/>
        <v>3.1080000000000001</v>
      </c>
      <c r="CD159" s="10">
        <f t="shared" si="27"/>
        <v>3.2190000000000003</v>
      </c>
      <c r="CE159" s="10">
        <f t="shared" si="27"/>
        <v>27.195000000000004</v>
      </c>
      <c r="CF159" s="10">
        <f t="shared" si="27"/>
        <v>3.1080000000000001</v>
      </c>
      <c r="CG159" s="10">
        <f t="shared" si="27"/>
        <v>13.986000000000001</v>
      </c>
      <c r="CH159" s="10">
        <f t="shared" si="27"/>
        <v>6.66</v>
      </c>
      <c r="CI159" s="10">
        <f t="shared" si="27"/>
        <v>14.319000000000001</v>
      </c>
      <c r="CJ159" s="10">
        <f t="shared" si="27"/>
        <v>17.094000000000001</v>
      </c>
      <c r="CK159" s="10">
        <v>0</v>
      </c>
      <c r="CL159" s="9" t="s">
        <v>176</v>
      </c>
    </row>
    <row r="160" spans="53:90" x14ac:dyDescent="0.2">
      <c r="BA160" s="10">
        <f t="shared" si="3"/>
        <v>0.44400000000000006</v>
      </c>
      <c r="BB160" s="10">
        <f t="shared" si="3"/>
        <v>0.22200000000000003</v>
      </c>
      <c r="BC160" s="10">
        <f t="shared" ref="BC160:CJ160" si="28">BC37*BC100</f>
        <v>0</v>
      </c>
      <c r="BD160" s="10">
        <f t="shared" si="28"/>
        <v>0</v>
      </c>
      <c r="BE160" s="10">
        <f t="shared" si="28"/>
        <v>0.22200000000000003</v>
      </c>
      <c r="BF160" s="10">
        <f t="shared" si="28"/>
        <v>0.66600000000000004</v>
      </c>
      <c r="BG160" s="10">
        <f t="shared" si="28"/>
        <v>0</v>
      </c>
      <c r="BH160" s="10">
        <f t="shared" si="28"/>
        <v>0</v>
      </c>
      <c r="BI160" s="10">
        <f t="shared" si="28"/>
        <v>0</v>
      </c>
      <c r="BJ160" s="10">
        <f t="shared" si="28"/>
        <v>1.887</v>
      </c>
      <c r="BK160" s="10">
        <f t="shared" si="28"/>
        <v>1.4430000000000003</v>
      </c>
      <c r="BL160" s="10">
        <f t="shared" si="28"/>
        <v>2.7750000000000004</v>
      </c>
      <c r="BM160" s="10">
        <f t="shared" si="28"/>
        <v>2.2200000000000002</v>
      </c>
      <c r="BN160" s="10">
        <f t="shared" si="28"/>
        <v>1.554</v>
      </c>
      <c r="BO160" s="10">
        <f t="shared" si="28"/>
        <v>1.554</v>
      </c>
      <c r="BP160" s="10">
        <f t="shared" si="28"/>
        <v>0.66600000000000004</v>
      </c>
      <c r="BQ160" s="10">
        <f t="shared" si="28"/>
        <v>0.99900000000000011</v>
      </c>
      <c r="BR160" s="10">
        <f t="shared" si="28"/>
        <v>3.1080000000000001</v>
      </c>
      <c r="BS160" s="10">
        <f t="shared" si="28"/>
        <v>0</v>
      </c>
      <c r="BT160" s="10">
        <f t="shared" si="28"/>
        <v>0</v>
      </c>
      <c r="BU160" s="10">
        <f t="shared" si="28"/>
        <v>0</v>
      </c>
      <c r="BV160" s="10">
        <f t="shared" si="28"/>
        <v>0</v>
      </c>
      <c r="BW160" s="10">
        <f t="shared" si="28"/>
        <v>0</v>
      </c>
      <c r="BX160" s="10">
        <f t="shared" si="28"/>
        <v>0</v>
      </c>
      <c r="BY160" s="10">
        <f t="shared" si="28"/>
        <v>0</v>
      </c>
      <c r="BZ160" s="10">
        <f t="shared" si="28"/>
        <v>0</v>
      </c>
      <c r="CA160" s="10">
        <f t="shared" si="28"/>
        <v>0</v>
      </c>
      <c r="CB160" s="10">
        <f t="shared" si="28"/>
        <v>1.1100000000000001</v>
      </c>
      <c r="CC160" s="10">
        <f t="shared" si="28"/>
        <v>0</v>
      </c>
      <c r="CD160" s="10">
        <f t="shared" si="28"/>
        <v>0</v>
      </c>
      <c r="CE160" s="10">
        <f t="shared" si="28"/>
        <v>1.887</v>
      </c>
      <c r="CF160" s="10">
        <f t="shared" si="28"/>
        <v>1.887</v>
      </c>
      <c r="CG160" s="10">
        <f t="shared" si="28"/>
        <v>1.887</v>
      </c>
      <c r="CH160" s="10">
        <f t="shared" si="28"/>
        <v>0</v>
      </c>
      <c r="CI160" s="10">
        <f t="shared" si="28"/>
        <v>0</v>
      </c>
      <c r="CJ160" s="10">
        <f t="shared" si="28"/>
        <v>1.7760000000000002</v>
      </c>
      <c r="CK160" s="10">
        <v>0</v>
      </c>
      <c r="CL160" s="9" t="s">
        <v>181</v>
      </c>
    </row>
    <row r="161" spans="53:90" x14ac:dyDescent="0.2">
      <c r="BA161" s="10">
        <f t="shared" si="3"/>
        <v>0.22200000000000003</v>
      </c>
      <c r="BB161" s="10">
        <f t="shared" si="3"/>
        <v>0.22200000000000003</v>
      </c>
      <c r="BC161" s="10">
        <f t="shared" ref="BC161:CJ161" si="29">BC38*BC101</f>
        <v>0.66600000000000004</v>
      </c>
      <c r="BD161" s="10">
        <f t="shared" si="29"/>
        <v>0.22200000000000003</v>
      </c>
      <c r="BE161" s="10">
        <f t="shared" si="29"/>
        <v>0.77700000000000002</v>
      </c>
      <c r="BF161" s="10">
        <f t="shared" si="29"/>
        <v>0.44400000000000006</v>
      </c>
      <c r="BG161" s="10">
        <f t="shared" si="29"/>
        <v>0.44400000000000006</v>
      </c>
      <c r="BH161" s="10">
        <f t="shared" si="29"/>
        <v>0.11100000000000002</v>
      </c>
      <c r="BI161" s="10">
        <f t="shared" si="29"/>
        <v>0.22200000000000003</v>
      </c>
      <c r="BJ161" s="10">
        <f t="shared" si="29"/>
        <v>1.1100000000000001</v>
      </c>
      <c r="BK161" s="10">
        <f t="shared" si="29"/>
        <v>0.66600000000000004</v>
      </c>
      <c r="BL161" s="10">
        <f t="shared" si="29"/>
        <v>0.44400000000000006</v>
      </c>
      <c r="BM161" s="10">
        <f t="shared" si="29"/>
        <v>0.99900000000000011</v>
      </c>
      <c r="BN161" s="10">
        <f t="shared" si="29"/>
        <v>0.99900000000000011</v>
      </c>
      <c r="BO161" s="10">
        <f t="shared" si="29"/>
        <v>0.33300000000000002</v>
      </c>
      <c r="BP161" s="10">
        <f t="shared" si="29"/>
        <v>0</v>
      </c>
      <c r="BQ161" s="10">
        <f t="shared" si="29"/>
        <v>0.22200000000000003</v>
      </c>
      <c r="BR161" s="10">
        <f t="shared" si="29"/>
        <v>1.3320000000000001</v>
      </c>
      <c r="BS161" s="10">
        <f t="shared" si="29"/>
        <v>0</v>
      </c>
      <c r="BT161" s="10">
        <f t="shared" si="29"/>
        <v>0</v>
      </c>
      <c r="BU161" s="10">
        <f t="shared" si="29"/>
        <v>0.22200000000000003</v>
      </c>
      <c r="BV161" s="10">
        <f t="shared" si="29"/>
        <v>0</v>
      </c>
      <c r="BW161" s="10">
        <f t="shared" si="29"/>
        <v>0</v>
      </c>
      <c r="BX161" s="10">
        <f t="shared" si="29"/>
        <v>0</v>
      </c>
      <c r="BY161" s="10">
        <f t="shared" si="29"/>
        <v>0.11100000000000002</v>
      </c>
      <c r="BZ161" s="10">
        <f t="shared" si="29"/>
        <v>0.11100000000000002</v>
      </c>
      <c r="CA161" s="10">
        <f t="shared" si="29"/>
        <v>0.66600000000000004</v>
      </c>
      <c r="CB161" s="10">
        <f t="shared" si="29"/>
        <v>0.44400000000000006</v>
      </c>
      <c r="CC161" s="10">
        <f t="shared" si="29"/>
        <v>0.33300000000000002</v>
      </c>
      <c r="CD161" s="10">
        <f t="shared" si="29"/>
        <v>0.22200000000000003</v>
      </c>
      <c r="CE161" s="10">
        <f t="shared" si="29"/>
        <v>0.77700000000000002</v>
      </c>
      <c r="CF161" s="10">
        <f t="shared" si="29"/>
        <v>0.55500000000000005</v>
      </c>
      <c r="CG161" s="10">
        <f t="shared" si="29"/>
        <v>0.55500000000000005</v>
      </c>
      <c r="CH161" s="10">
        <f t="shared" si="29"/>
        <v>0</v>
      </c>
      <c r="CI161" s="10">
        <f t="shared" si="29"/>
        <v>0</v>
      </c>
      <c r="CJ161" s="10">
        <f t="shared" si="29"/>
        <v>0.77700000000000002</v>
      </c>
      <c r="CK161" s="10">
        <v>0</v>
      </c>
      <c r="CL161" s="9" t="s">
        <v>186</v>
      </c>
    </row>
    <row r="162" spans="53:90" x14ac:dyDescent="0.2">
      <c r="BA162" s="10">
        <f t="shared" si="3"/>
        <v>5.6610000000000005</v>
      </c>
      <c r="BB162" s="10">
        <f t="shared" si="3"/>
        <v>2.2200000000000002</v>
      </c>
      <c r="BC162" s="10">
        <f t="shared" ref="BC162:CJ162" si="30">BC39*BC102</f>
        <v>1.1100000000000001</v>
      </c>
      <c r="BD162" s="10">
        <f t="shared" si="30"/>
        <v>3.33</v>
      </c>
      <c r="BE162" s="10">
        <f t="shared" si="30"/>
        <v>8.8800000000000008</v>
      </c>
      <c r="BF162" s="10">
        <f t="shared" si="30"/>
        <v>7.6590000000000007</v>
      </c>
      <c r="BG162" s="10">
        <f t="shared" si="30"/>
        <v>2.3310000000000004</v>
      </c>
      <c r="BH162" s="10">
        <f t="shared" si="30"/>
        <v>0.66600000000000004</v>
      </c>
      <c r="BI162" s="10">
        <f t="shared" si="30"/>
        <v>0.55500000000000005</v>
      </c>
      <c r="BJ162" s="10">
        <f t="shared" si="30"/>
        <v>9.5460000000000012</v>
      </c>
      <c r="BK162" s="10">
        <f t="shared" si="30"/>
        <v>5.5500000000000007</v>
      </c>
      <c r="BL162" s="10">
        <f t="shared" si="30"/>
        <v>9.8790000000000013</v>
      </c>
      <c r="BM162" s="10">
        <f t="shared" si="30"/>
        <v>9.5460000000000012</v>
      </c>
      <c r="BN162" s="10">
        <f t="shared" si="30"/>
        <v>12.543000000000001</v>
      </c>
      <c r="BO162" s="10">
        <f t="shared" si="30"/>
        <v>7.104000000000001</v>
      </c>
      <c r="BP162" s="10">
        <f t="shared" si="30"/>
        <v>5.6610000000000005</v>
      </c>
      <c r="BQ162" s="10">
        <f t="shared" si="30"/>
        <v>5.6610000000000005</v>
      </c>
      <c r="BR162" s="10">
        <f t="shared" si="30"/>
        <v>14.541</v>
      </c>
      <c r="BS162" s="10">
        <f t="shared" si="30"/>
        <v>0.99900000000000011</v>
      </c>
      <c r="BT162" s="10">
        <f t="shared" si="30"/>
        <v>0.99900000000000011</v>
      </c>
      <c r="BU162" s="10">
        <f t="shared" si="30"/>
        <v>1.7760000000000002</v>
      </c>
      <c r="BV162" s="10">
        <f t="shared" si="30"/>
        <v>0.99900000000000011</v>
      </c>
      <c r="BW162" s="10">
        <f t="shared" si="30"/>
        <v>0.99900000000000011</v>
      </c>
      <c r="BX162" s="10">
        <f t="shared" si="30"/>
        <v>1.2210000000000003</v>
      </c>
      <c r="BY162" s="10">
        <f t="shared" si="30"/>
        <v>0.88800000000000012</v>
      </c>
      <c r="BZ162" s="10">
        <f t="shared" si="30"/>
        <v>2.5529999999999999</v>
      </c>
      <c r="CA162" s="10">
        <f t="shared" si="30"/>
        <v>2.6640000000000001</v>
      </c>
      <c r="CB162" s="10">
        <f t="shared" si="30"/>
        <v>6.3270000000000008</v>
      </c>
      <c r="CC162" s="10">
        <f t="shared" si="30"/>
        <v>3.8850000000000002</v>
      </c>
      <c r="CD162" s="10">
        <f t="shared" si="30"/>
        <v>3.5520000000000005</v>
      </c>
      <c r="CE162" s="10">
        <f t="shared" si="30"/>
        <v>15.429000000000002</v>
      </c>
      <c r="CF162" s="10">
        <f t="shared" si="30"/>
        <v>5.3280000000000003</v>
      </c>
      <c r="CG162" s="10">
        <f t="shared" si="30"/>
        <v>5.3280000000000003</v>
      </c>
      <c r="CH162" s="10">
        <f t="shared" si="30"/>
        <v>6.7709999999999999</v>
      </c>
      <c r="CI162" s="10">
        <f t="shared" si="30"/>
        <v>14.541</v>
      </c>
      <c r="CJ162" s="10">
        <f t="shared" si="30"/>
        <v>7.8810000000000002</v>
      </c>
      <c r="CK162" s="10">
        <v>0</v>
      </c>
      <c r="CL162" s="9" t="s">
        <v>190</v>
      </c>
    </row>
    <row r="163" spans="53:90" x14ac:dyDescent="0.2">
      <c r="BA163" s="10">
        <f t="shared" si="3"/>
        <v>2.109</v>
      </c>
      <c r="BB163" s="10">
        <f t="shared" si="3"/>
        <v>0.99900000000000011</v>
      </c>
      <c r="BC163" s="10">
        <f t="shared" ref="BC163:CJ163" si="31">BC40*BC103</f>
        <v>0.99900000000000011</v>
      </c>
      <c r="BD163" s="10">
        <f t="shared" si="31"/>
        <v>1.3320000000000001</v>
      </c>
      <c r="BE163" s="10">
        <f t="shared" si="31"/>
        <v>1.665</v>
      </c>
      <c r="BF163" s="10">
        <f t="shared" si="31"/>
        <v>1.7760000000000002</v>
      </c>
      <c r="BG163" s="10">
        <f t="shared" si="31"/>
        <v>1.3320000000000001</v>
      </c>
      <c r="BH163" s="10">
        <f t="shared" si="31"/>
        <v>0.99900000000000011</v>
      </c>
      <c r="BI163" s="10">
        <f t="shared" si="31"/>
        <v>0.99900000000000011</v>
      </c>
      <c r="BJ163" s="10">
        <f t="shared" si="31"/>
        <v>6.8820000000000006</v>
      </c>
      <c r="BK163" s="10">
        <f t="shared" si="31"/>
        <v>3.33</v>
      </c>
      <c r="BL163" s="10">
        <f t="shared" si="31"/>
        <v>2.9970000000000003</v>
      </c>
      <c r="BM163" s="10">
        <f t="shared" si="31"/>
        <v>4.4400000000000004</v>
      </c>
      <c r="BN163" s="10">
        <f t="shared" si="31"/>
        <v>4.5510000000000002</v>
      </c>
      <c r="BO163" s="10">
        <f t="shared" si="31"/>
        <v>2.3310000000000004</v>
      </c>
      <c r="BP163" s="10">
        <f t="shared" si="31"/>
        <v>1.665</v>
      </c>
      <c r="BQ163" s="10">
        <f t="shared" si="31"/>
        <v>0.77700000000000002</v>
      </c>
      <c r="BR163" s="10">
        <f t="shared" si="31"/>
        <v>7.548</v>
      </c>
      <c r="BS163" s="10">
        <f t="shared" si="31"/>
        <v>0</v>
      </c>
      <c r="BT163" s="10">
        <f t="shared" si="31"/>
        <v>0</v>
      </c>
      <c r="BU163" s="10">
        <f t="shared" si="31"/>
        <v>0.55500000000000005</v>
      </c>
      <c r="BV163" s="10">
        <f t="shared" si="31"/>
        <v>0</v>
      </c>
      <c r="BW163" s="10">
        <f t="shared" si="31"/>
        <v>0</v>
      </c>
      <c r="BX163" s="10">
        <f t="shared" si="31"/>
        <v>0</v>
      </c>
      <c r="BY163" s="10">
        <f t="shared" si="31"/>
        <v>0.77700000000000002</v>
      </c>
      <c r="BZ163" s="10">
        <f t="shared" si="31"/>
        <v>0</v>
      </c>
      <c r="CA163" s="10">
        <f t="shared" si="31"/>
        <v>0</v>
      </c>
      <c r="CB163" s="10">
        <f t="shared" si="31"/>
        <v>0</v>
      </c>
      <c r="CC163" s="10">
        <f t="shared" si="31"/>
        <v>0</v>
      </c>
      <c r="CD163" s="10">
        <f t="shared" si="31"/>
        <v>0</v>
      </c>
      <c r="CE163" s="10">
        <f t="shared" si="31"/>
        <v>0</v>
      </c>
      <c r="CF163" s="10">
        <f t="shared" si="31"/>
        <v>0</v>
      </c>
      <c r="CG163" s="10">
        <f t="shared" si="31"/>
        <v>0.77700000000000002</v>
      </c>
      <c r="CH163" s="10">
        <f t="shared" si="31"/>
        <v>0</v>
      </c>
      <c r="CI163" s="10">
        <f t="shared" si="31"/>
        <v>0</v>
      </c>
      <c r="CJ163" s="10">
        <f t="shared" si="31"/>
        <v>0</v>
      </c>
      <c r="CK163" s="10">
        <v>0</v>
      </c>
      <c r="CL163" s="9" t="s">
        <v>195</v>
      </c>
    </row>
    <row r="164" spans="53:90" x14ac:dyDescent="0.2">
      <c r="BA164" s="10">
        <f t="shared" si="3"/>
        <v>1.554</v>
      </c>
      <c r="BB164" s="10">
        <f t="shared" si="3"/>
        <v>1.554</v>
      </c>
      <c r="BC164" s="10">
        <f t="shared" ref="BC164:CJ164" si="32">BC41*BC104</f>
        <v>1.554</v>
      </c>
      <c r="BD164" s="10">
        <f t="shared" si="32"/>
        <v>1.554</v>
      </c>
      <c r="BE164" s="10">
        <f t="shared" si="32"/>
        <v>2.9970000000000003</v>
      </c>
      <c r="BF164" s="10">
        <f t="shared" si="32"/>
        <v>9.8790000000000013</v>
      </c>
      <c r="BG164" s="10">
        <f t="shared" si="32"/>
        <v>1.554</v>
      </c>
      <c r="BH164" s="10">
        <f t="shared" si="32"/>
        <v>1.554</v>
      </c>
      <c r="BI164" s="10">
        <f t="shared" si="32"/>
        <v>1.554</v>
      </c>
      <c r="BJ164" s="10">
        <f t="shared" si="32"/>
        <v>5.883</v>
      </c>
      <c r="BK164" s="10">
        <f t="shared" si="32"/>
        <v>5.883</v>
      </c>
      <c r="BL164" s="10">
        <f t="shared" si="32"/>
        <v>11.988000000000001</v>
      </c>
      <c r="BM164" s="10">
        <f t="shared" si="32"/>
        <v>5.6610000000000005</v>
      </c>
      <c r="BN164" s="10">
        <f t="shared" si="32"/>
        <v>5.6610000000000005</v>
      </c>
      <c r="BO164" s="10">
        <f t="shared" si="32"/>
        <v>5.6610000000000005</v>
      </c>
      <c r="BP164" s="10">
        <f t="shared" si="32"/>
        <v>10.101000000000001</v>
      </c>
      <c r="BQ164" s="10">
        <f t="shared" si="32"/>
        <v>4.5510000000000002</v>
      </c>
      <c r="BR164" s="10">
        <f t="shared" si="32"/>
        <v>15.429000000000002</v>
      </c>
      <c r="BS164" s="10">
        <f t="shared" si="32"/>
        <v>1.554</v>
      </c>
      <c r="BT164" s="10">
        <f t="shared" si="32"/>
        <v>1.554</v>
      </c>
      <c r="BU164" s="10">
        <f t="shared" si="32"/>
        <v>1.554</v>
      </c>
      <c r="BV164" s="10">
        <f t="shared" si="32"/>
        <v>1.554</v>
      </c>
      <c r="BW164" s="10">
        <f t="shared" si="32"/>
        <v>1.2210000000000003</v>
      </c>
      <c r="BX164" s="10">
        <f t="shared" si="32"/>
        <v>1.2210000000000003</v>
      </c>
      <c r="BY164" s="10">
        <f t="shared" si="32"/>
        <v>1.554</v>
      </c>
      <c r="BZ164" s="10">
        <f t="shared" si="32"/>
        <v>1.554</v>
      </c>
      <c r="CA164" s="10">
        <f t="shared" si="32"/>
        <v>0</v>
      </c>
      <c r="CB164" s="10">
        <f t="shared" si="32"/>
        <v>8.3250000000000011</v>
      </c>
      <c r="CC164" s="10">
        <f t="shared" si="32"/>
        <v>2.8860000000000006</v>
      </c>
      <c r="CD164" s="10">
        <f t="shared" si="32"/>
        <v>2.3310000000000004</v>
      </c>
      <c r="CE164" s="10">
        <f t="shared" si="32"/>
        <v>6.1050000000000004</v>
      </c>
      <c r="CF164" s="10">
        <f t="shared" si="32"/>
        <v>6.1050000000000004</v>
      </c>
      <c r="CG164" s="10">
        <f t="shared" si="32"/>
        <v>6.1050000000000004</v>
      </c>
      <c r="CH164" s="10">
        <f t="shared" si="32"/>
        <v>8.3250000000000011</v>
      </c>
      <c r="CI164" s="10">
        <f t="shared" si="32"/>
        <v>8.4359999999999999</v>
      </c>
      <c r="CJ164" s="10">
        <f t="shared" si="32"/>
        <v>8.4359999999999999</v>
      </c>
      <c r="CK164" s="10">
        <v>0</v>
      </c>
      <c r="CL164" s="9" t="s">
        <v>200</v>
      </c>
    </row>
    <row r="165" spans="53:90" x14ac:dyDescent="0.2">
      <c r="BA165" s="10">
        <f t="shared" si="3"/>
        <v>8.4359999999999999</v>
      </c>
      <c r="BB165" s="10">
        <f t="shared" si="3"/>
        <v>3.4410000000000003</v>
      </c>
      <c r="BC165" s="10">
        <f t="shared" ref="BC165:CJ165" si="33">BC42*BC105</f>
        <v>2.7750000000000004</v>
      </c>
      <c r="BD165" s="10">
        <f t="shared" si="33"/>
        <v>5.7720000000000011</v>
      </c>
      <c r="BE165" s="10">
        <f t="shared" si="33"/>
        <v>13.986000000000001</v>
      </c>
      <c r="BF165" s="10">
        <f t="shared" si="33"/>
        <v>7.4370000000000012</v>
      </c>
      <c r="BG165" s="10">
        <f t="shared" si="33"/>
        <v>3.774</v>
      </c>
      <c r="BH165" s="10">
        <f t="shared" si="33"/>
        <v>1.554</v>
      </c>
      <c r="BI165" s="10">
        <f t="shared" si="33"/>
        <v>1.554</v>
      </c>
      <c r="BJ165" s="10">
        <f t="shared" si="33"/>
        <v>17.094000000000001</v>
      </c>
      <c r="BK165" s="10">
        <f t="shared" si="33"/>
        <v>11.100000000000001</v>
      </c>
      <c r="BL165" s="10">
        <f t="shared" si="33"/>
        <v>9.657</v>
      </c>
      <c r="BM165" s="10">
        <f t="shared" si="33"/>
        <v>10.212</v>
      </c>
      <c r="BN165" s="10">
        <f t="shared" si="33"/>
        <v>13.764000000000001</v>
      </c>
      <c r="BO165" s="10">
        <f t="shared" si="33"/>
        <v>7.4370000000000012</v>
      </c>
      <c r="BP165" s="10">
        <f t="shared" si="33"/>
        <v>6.2160000000000002</v>
      </c>
      <c r="BQ165" s="10">
        <f t="shared" si="33"/>
        <v>9.3240000000000016</v>
      </c>
      <c r="BR165" s="10">
        <f t="shared" si="33"/>
        <v>16.650000000000002</v>
      </c>
      <c r="BS165" s="10">
        <f t="shared" si="33"/>
        <v>0.99900000000000011</v>
      </c>
      <c r="BT165" s="10">
        <f t="shared" si="33"/>
        <v>0.66600000000000004</v>
      </c>
      <c r="BU165" s="10">
        <f t="shared" si="33"/>
        <v>0.33300000000000002</v>
      </c>
      <c r="BV165" s="10">
        <f t="shared" si="33"/>
        <v>1.4430000000000003</v>
      </c>
      <c r="BW165" s="10">
        <f t="shared" si="33"/>
        <v>1.1100000000000001</v>
      </c>
      <c r="BX165" s="10">
        <f t="shared" si="33"/>
        <v>1.4430000000000003</v>
      </c>
      <c r="BY165" s="10">
        <f t="shared" si="33"/>
        <v>1.4430000000000003</v>
      </c>
      <c r="BZ165" s="10">
        <f t="shared" si="33"/>
        <v>3.9960000000000004</v>
      </c>
      <c r="CA165" s="10">
        <f t="shared" si="33"/>
        <v>3.9960000000000004</v>
      </c>
      <c r="CB165" s="10">
        <f t="shared" si="33"/>
        <v>7.3260000000000005</v>
      </c>
      <c r="CC165" s="10">
        <f t="shared" si="33"/>
        <v>7.3260000000000005</v>
      </c>
      <c r="CD165" s="10">
        <f t="shared" si="33"/>
        <v>4.1070000000000002</v>
      </c>
      <c r="CE165" s="10">
        <f t="shared" si="33"/>
        <v>20.091000000000005</v>
      </c>
      <c r="CF165" s="10">
        <f t="shared" si="33"/>
        <v>7.9920000000000009</v>
      </c>
      <c r="CG165" s="10">
        <f t="shared" si="33"/>
        <v>12.432</v>
      </c>
      <c r="CH165" s="10">
        <f t="shared" si="33"/>
        <v>10.545000000000002</v>
      </c>
      <c r="CI165" s="10">
        <f t="shared" si="33"/>
        <v>18.204000000000001</v>
      </c>
      <c r="CJ165" s="10">
        <f t="shared" si="33"/>
        <v>6.2160000000000002</v>
      </c>
      <c r="CK165" s="10">
        <v>0</v>
      </c>
      <c r="CL165" s="9" t="s">
        <v>205</v>
      </c>
    </row>
    <row r="166" spans="53:90" x14ac:dyDescent="0.2">
      <c r="BA166" s="10">
        <f t="shared" si="3"/>
        <v>4.5510000000000002</v>
      </c>
      <c r="BB166" s="10">
        <f t="shared" si="3"/>
        <v>3.1080000000000001</v>
      </c>
      <c r="BC166" s="10">
        <f t="shared" ref="BC166:CJ166" si="34">BC43*BC106</f>
        <v>3.1080000000000001</v>
      </c>
      <c r="BD166" s="10">
        <f t="shared" si="34"/>
        <v>0.66600000000000004</v>
      </c>
      <c r="BE166" s="10">
        <f t="shared" si="34"/>
        <v>3.9960000000000004</v>
      </c>
      <c r="BF166" s="10">
        <f t="shared" si="34"/>
        <v>5.883</v>
      </c>
      <c r="BG166" s="10">
        <f t="shared" si="34"/>
        <v>1.665</v>
      </c>
      <c r="BH166" s="10">
        <f t="shared" si="34"/>
        <v>1.665</v>
      </c>
      <c r="BI166" s="10">
        <f t="shared" si="34"/>
        <v>1.665</v>
      </c>
      <c r="BJ166" s="10">
        <f t="shared" si="34"/>
        <v>5.6610000000000005</v>
      </c>
      <c r="BK166" s="10">
        <f t="shared" si="34"/>
        <v>4.5510000000000002</v>
      </c>
      <c r="BL166" s="10">
        <f t="shared" si="34"/>
        <v>4.5510000000000002</v>
      </c>
      <c r="BM166" s="10">
        <f t="shared" si="34"/>
        <v>2.8860000000000006</v>
      </c>
      <c r="BN166" s="10">
        <f t="shared" si="34"/>
        <v>2.8860000000000006</v>
      </c>
      <c r="BO166" s="10">
        <f t="shared" si="34"/>
        <v>2.8860000000000006</v>
      </c>
      <c r="BP166" s="10">
        <f t="shared" si="34"/>
        <v>0</v>
      </c>
      <c r="BQ166" s="10">
        <f t="shared" si="34"/>
        <v>0</v>
      </c>
      <c r="BR166" s="10">
        <f t="shared" si="34"/>
        <v>0</v>
      </c>
      <c r="BS166" s="10">
        <f t="shared" si="34"/>
        <v>0.99900000000000011</v>
      </c>
      <c r="BT166" s="10">
        <f t="shared" si="34"/>
        <v>0.99900000000000011</v>
      </c>
      <c r="BU166" s="10">
        <f t="shared" si="34"/>
        <v>0.99900000000000011</v>
      </c>
      <c r="BV166" s="10">
        <f t="shared" si="34"/>
        <v>0.88800000000000012</v>
      </c>
      <c r="BW166" s="10">
        <f t="shared" si="34"/>
        <v>0.99900000000000011</v>
      </c>
      <c r="BX166" s="10">
        <f t="shared" si="34"/>
        <v>0.99900000000000011</v>
      </c>
      <c r="BY166" s="10">
        <f t="shared" si="34"/>
        <v>0.88800000000000012</v>
      </c>
      <c r="BZ166" s="10">
        <f t="shared" si="34"/>
        <v>0</v>
      </c>
      <c r="CA166" s="10">
        <f t="shared" si="34"/>
        <v>0</v>
      </c>
      <c r="CB166" s="10">
        <f t="shared" si="34"/>
        <v>0</v>
      </c>
      <c r="CC166" s="10">
        <f t="shared" si="34"/>
        <v>0</v>
      </c>
      <c r="CD166" s="10">
        <f t="shared" si="34"/>
        <v>0</v>
      </c>
      <c r="CE166" s="10">
        <f t="shared" si="34"/>
        <v>0</v>
      </c>
      <c r="CF166" s="10">
        <f t="shared" si="34"/>
        <v>0</v>
      </c>
      <c r="CG166" s="10">
        <f t="shared" si="34"/>
        <v>0</v>
      </c>
      <c r="CH166" s="10">
        <f t="shared" si="34"/>
        <v>2.3310000000000004</v>
      </c>
      <c r="CI166" s="10">
        <f t="shared" si="34"/>
        <v>2.3310000000000004</v>
      </c>
      <c r="CJ166" s="10">
        <f t="shared" si="34"/>
        <v>9.99</v>
      </c>
      <c r="CK166" s="10">
        <v>0</v>
      </c>
      <c r="CL166" s="9" t="s">
        <v>209</v>
      </c>
    </row>
    <row r="167" spans="53:90" x14ac:dyDescent="0.2">
      <c r="BA167" s="10">
        <f t="shared" si="3"/>
        <v>33.078000000000003</v>
      </c>
      <c r="BB167" s="10">
        <f t="shared" si="3"/>
        <v>47.730000000000004</v>
      </c>
      <c r="BC167" s="10">
        <f t="shared" ref="BC167:CJ167" si="35">BC44*BC107</f>
        <v>36.518999999999998</v>
      </c>
      <c r="BD167" s="10">
        <f t="shared" si="35"/>
        <v>25.974</v>
      </c>
      <c r="BE167" s="10">
        <f t="shared" si="35"/>
        <v>11.655000000000001</v>
      </c>
      <c r="BF167" s="10">
        <f t="shared" si="35"/>
        <v>19.98</v>
      </c>
      <c r="BG167" s="10">
        <f t="shared" si="35"/>
        <v>28.083000000000002</v>
      </c>
      <c r="BH167" s="10">
        <f t="shared" si="35"/>
        <v>28.638000000000002</v>
      </c>
      <c r="BI167" s="10">
        <f t="shared" si="35"/>
        <v>26.751000000000005</v>
      </c>
      <c r="BJ167" s="10">
        <f t="shared" si="35"/>
        <v>11.988000000000001</v>
      </c>
      <c r="BK167" s="10">
        <f t="shared" si="35"/>
        <v>20.313000000000002</v>
      </c>
      <c r="BL167" s="10">
        <f t="shared" si="35"/>
        <v>19.314</v>
      </c>
      <c r="BM167" s="10">
        <f t="shared" si="35"/>
        <v>27.084</v>
      </c>
      <c r="BN167" s="10">
        <f t="shared" si="35"/>
        <v>26.862000000000002</v>
      </c>
      <c r="BO167" s="10">
        <f t="shared" si="35"/>
        <v>17.538000000000004</v>
      </c>
      <c r="BP167" s="10">
        <f t="shared" si="35"/>
        <v>21.867000000000001</v>
      </c>
      <c r="BQ167" s="10">
        <f t="shared" si="35"/>
        <v>14.097000000000001</v>
      </c>
      <c r="BR167" s="10">
        <f t="shared" si="35"/>
        <v>20.535</v>
      </c>
      <c r="BS167" s="10">
        <f t="shared" si="35"/>
        <v>12.543000000000001</v>
      </c>
      <c r="BT167" s="10">
        <f t="shared" si="35"/>
        <v>3.774</v>
      </c>
      <c r="BU167" s="10">
        <f t="shared" si="35"/>
        <v>4.5510000000000002</v>
      </c>
      <c r="BV167" s="10">
        <f t="shared" si="35"/>
        <v>16.206</v>
      </c>
      <c r="BW167" s="10">
        <f t="shared" si="35"/>
        <v>4.1070000000000002</v>
      </c>
      <c r="BX167" s="10">
        <f t="shared" si="35"/>
        <v>30.636000000000003</v>
      </c>
      <c r="BY167" s="10">
        <f t="shared" si="35"/>
        <v>24.309000000000001</v>
      </c>
      <c r="BZ167" s="10">
        <f t="shared" si="35"/>
        <v>21.090000000000003</v>
      </c>
      <c r="CA167" s="10">
        <f t="shared" si="35"/>
        <v>6.7709999999999999</v>
      </c>
      <c r="CB167" s="10">
        <f t="shared" si="35"/>
        <v>5.9940000000000007</v>
      </c>
      <c r="CC167" s="10">
        <f t="shared" si="35"/>
        <v>12.432</v>
      </c>
      <c r="CD167" s="10">
        <f t="shared" si="35"/>
        <v>2.5529999999999999</v>
      </c>
      <c r="CE167" s="10">
        <f t="shared" si="35"/>
        <v>17.981999999999999</v>
      </c>
      <c r="CF167" s="10">
        <f t="shared" si="35"/>
        <v>11.433000000000002</v>
      </c>
      <c r="CG167" s="10">
        <f t="shared" si="35"/>
        <v>13.209000000000001</v>
      </c>
      <c r="CH167" s="10">
        <f t="shared" si="35"/>
        <v>8.5470000000000006</v>
      </c>
      <c r="CI167" s="10">
        <f t="shared" si="35"/>
        <v>5.9940000000000007</v>
      </c>
      <c r="CJ167" s="10">
        <f t="shared" si="35"/>
        <v>18.87</v>
      </c>
      <c r="CK167" s="10">
        <v>0</v>
      </c>
      <c r="CL167" s="9" t="s">
        <v>214</v>
      </c>
    </row>
    <row r="168" spans="53:90" x14ac:dyDescent="0.2">
      <c r="BA168" s="10">
        <f t="shared" si="3"/>
        <v>4.9950000000000001</v>
      </c>
      <c r="BB168" s="10">
        <f t="shared" si="3"/>
        <v>4.1070000000000002</v>
      </c>
      <c r="BC168" s="10">
        <f t="shared" ref="BC168:CJ168" si="36">BC45*BC108</f>
        <v>3.2190000000000003</v>
      </c>
      <c r="BD168" s="10">
        <f t="shared" si="36"/>
        <v>4.218</v>
      </c>
      <c r="BE168" s="10">
        <f t="shared" si="36"/>
        <v>2.4420000000000006</v>
      </c>
      <c r="BF168" s="10">
        <f t="shared" si="36"/>
        <v>9.8790000000000013</v>
      </c>
      <c r="BG168" s="10">
        <f t="shared" si="36"/>
        <v>1.887</v>
      </c>
      <c r="BH168" s="10">
        <f t="shared" si="36"/>
        <v>1.887</v>
      </c>
      <c r="BI168" s="10">
        <f t="shared" si="36"/>
        <v>1.887</v>
      </c>
      <c r="BJ168" s="10">
        <f t="shared" si="36"/>
        <v>3.33</v>
      </c>
      <c r="BK168" s="10">
        <f t="shared" si="36"/>
        <v>3.774</v>
      </c>
      <c r="BL168" s="10">
        <f t="shared" si="36"/>
        <v>3.774</v>
      </c>
      <c r="BM168" s="10">
        <f t="shared" si="36"/>
        <v>8.2140000000000004</v>
      </c>
      <c r="BN168" s="10">
        <f t="shared" si="36"/>
        <v>6.9930000000000003</v>
      </c>
      <c r="BO168" s="10">
        <f t="shared" si="36"/>
        <v>5.4390000000000009</v>
      </c>
      <c r="BP168" s="10">
        <f t="shared" si="36"/>
        <v>5.4390000000000009</v>
      </c>
      <c r="BQ168" s="10">
        <f t="shared" si="36"/>
        <v>3.33</v>
      </c>
      <c r="BR168" s="10">
        <f t="shared" si="36"/>
        <v>14.097000000000001</v>
      </c>
      <c r="BS168" s="10">
        <f t="shared" si="36"/>
        <v>1.4430000000000003</v>
      </c>
      <c r="BT168" s="10">
        <f t="shared" si="36"/>
        <v>0</v>
      </c>
      <c r="BU168" s="10">
        <f t="shared" si="36"/>
        <v>2.5529999999999999</v>
      </c>
      <c r="BV168" s="10">
        <f t="shared" si="36"/>
        <v>4.4400000000000004</v>
      </c>
      <c r="BW168" s="10">
        <f t="shared" si="36"/>
        <v>0</v>
      </c>
      <c r="BX168" s="10">
        <f t="shared" si="36"/>
        <v>6.5490000000000013</v>
      </c>
      <c r="BY168" s="10">
        <f t="shared" si="36"/>
        <v>0</v>
      </c>
      <c r="BZ168" s="10">
        <f t="shared" si="36"/>
        <v>2.4420000000000006</v>
      </c>
      <c r="CA168" s="10">
        <f t="shared" si="36"/>
        <v>2.3310000000000004</v>
      </c>
      <c r="CB168" s="10">
        <f t="shared" si="36"/>
        <v>0</v>
      </c>
      <c r="CC168" s="10">
        <f t="shared" si="36"/>
        <v>1.9980000000000002</v>
      </c>
      <c r="CD168" s="10">
        <f t="shared" si="36"/>
        <v>2.5529999999999999</v>
      </c>
      <c r="CE168" s="10">
        <f t="shared" si="36"/>
        <v>4.7730000000000006</v>
      </c>
      <c r="CF168" s="10">
        <f t="shared" si="36"/>
        <v>2.109</v>
      </c>
      <c r="CG168" s="10">
        <f t="shared" si="36"/>
        <v>2.6640000000000001</v>
      </c>
      <c r="CH168" s="10">
        <f t="shared" si="36"/>
        <v>0</v>
      </c>
      <c r="CI168" s="10">
        <f t="shared" si="36"/>
        <v>0</v>
      </c>
      <c r="CJ168" s="10">
        <f t="shared" si="36"/>
        <v>15.984000000000002</v>
      </c>
      <c r="CK168" s="10">
        <v>0</v>
      </c>
      <c r="CL168" s="9" t="s">
        <v>219</v>
      </c>
    </row>
    <row r="169" spans="53:90" x14ac:dyDescent="0.2">
      <c r="BA169" s="10">
        <f t="shared" si="3"/>
        <v>5.883</v>
      </c>
      <c r="BB169" s="10">
        <f t="shared" si="3"/>
        <v>5.883</v>
      </c>
      <c r="BC169" s="10">
        <f t="shared" ref="BC169:CJ169" si="37">BC46*BC109</f>
        <v>5.7720000000000011</v>
      </c>
      <c r="BD169" s="10">
        <f t="shared" si="37"/>
        <v>5.7720000000000011</v>
      </c>
      <c r="BE169" s="10">
        <f t="shared" si="37"/>
        <v>32.523000000000003</v>
      </c>
      <c r="BF169" s="10">
        <f t="shared" si="37"/>
        <v>18.648000000000003</v>
      </c>
      <c r="BG169" s="10">
        <f t="shared" si="37"/>
        <v>5.7720000000000011</v>
      </c>
      <c r="BH169" s="10">
        <f t="shared" si="37"/>
        <v>2.6640000000000001</v>
      </c>
      <c r="BI169" s="10">
        <f t="shared" si="37"/>
        <v>2.6640000000000001</v>
      </c>
      <c r="BJ169" s="10">
        <f t="shared" si="37"/>
        <v>8.9909999999999997</v>
      </c>
      <c r="BK169" s="10">
        <f t="shared" si="37"/>
        <v>3.2190000000000003</v>
      </c>
      <c r="BL169" s="10">
        <f t="shared" si="37"/>
        <v>3.6630000000000003</v>
      </c>
      <c r="BM169" s="10">
        <f t="shared" si="37"/>
        <v>23.976000000000003</v>
      </c>
      <c r="BN169" s="10">
        <f t="shared" si="37"/>
        <v>23.976000000000003</v>
      </c>
      <c r="BO169" s="10">
        <f t="shared" si="37"/>
        <v>18.537000000000003</v>
      </c>
      <c r="BP169" s="10">
        <f t="shared" si="37"/>
        <v>23.976000000000003</v>
      </c>
      <c r="BQ169" s="10">
        <f t="shared" si="37"/>
        <v>8.1029999999999998</v>
      </c>
      <c r="BR169" s="10">
        <f t="shared" si="37"/>
        <v>20.757000000000001</v>
      </c>
      <c r="BS169" s="10">
        <f t="shared" si="37"/>
        <v>5.9940000000000007</v>
      </c>
      <c r="BT169" s="10">
        <f t="shared" si="37"/>
        <v>8.5470000000000006</v>
      </c>
      <c r="BU169" s="10">
        <f t="shared" si="37"/>
        <v>3.9960000000000004</v>
      </c>
      <c r="BV169" s="10">
        <f t="shared" si="37"/>
        <v>6.66</v>
      </c>
      <c r="BW169" s="10">
        <f t="shared" si="37"/>
        <v>6.2160000000000002</v>
      </c>
      <c r="BX169" s="10">
        <f t="shared" si="37"/>
        <v>6.2160000000000002</v>
      </c>
      <c r="BY169" s="10">
        <f t="shared" si="37"/>
        <v>3.33</v>
      </c>
      <c r="BZ169" s="10">
        <f t="shared" si="37"/>
        <v>10.656000000000001</v>
      </c>
      <c r="CA169" s="10">
        <f t="shared" si="37"/>
        <v>10.545000000000002</v>
      </c>
      <c r="CB169" s="10">
        <f t="shared" si="37"/>
        <v>7.4370000000000012</v>
      </c>
      <c r="CC169" s="10">
        <f t="shared" si="37"/>
        <v>6.2160000000000002</v>
      </c>
      <c r="CD169" s="10">
        <f t="shared" si="37"/>
        <v>6.2160000000000002</v>
      </c>
      <c r="CE169" s="10">
        <f t="shared" si="37"/>
        <v>7.4370000000000012</v>
      </c>
      <c r="CF169" s="10">
        <f t="shared" si="37"/>
        <v>7.4370000000000012</v>
      </c>
      <c r="CG169" s="10">
        <f t="shared" si="37"/>
        <v>7.9920000000000009</v>
      </c>
      <c r="CH169" s="10">
        <f t="shared" si="37"/>
        <v>27.084</v>
      </c>
      <c r="CI169" s="10">
        <f t="shared" si="37"/>
        <v>34.632000000000005</v>
      </c>
      <c r="CJ169" s="10">
        <f t="shared" si="37"/>
        <v>32.634</v>
      </c>
      <c r="CK169" s="10">
        <v>0</v>
      </c>
      <c r="CL169" s="9" t="s">
        <v>224</v>
      </c>
    </row>
    <row r="170" spans="53:90" x14ac:dyDescent="0.2">
      <c r="BA170" s="10">
        <f t="shared" si="3"/>
        <v>7.4370000000000012</v>
      </c>
      <c r="BB170" s="10">
        <f t="shared" si="3"/>
        <v>3.5520000000000005</v>
      </c>
      <c r="BC170" s="10">
        <f t="shared" ref="BC170:CJ170" si="38">BC47*BC110</f>
        <v>3.5520000000000005</v>
      </c>
      <c r="BD170" s="10">
        <f t="shared" si="38"/>
        <v>5.7720000000000011</v>
      </c>
      <c r="BE170" s="10">
        <f t="shared" si="38"/>
        <v>5.9940000000000007</v>
      </c>
      <c r="BF170" s="10">
        <f t="shared" si="38"/>
        <v>6.8820000000000006</v>
      </c>
      <c r="BG170" s="10">
        <f t="shared" si="38"/>
        <v>4.5510000000000002</v>
      </c>
      <c r="BH170" s="10">
        <f t="shared" si="38"/>
        <v>2.8860000000000006</v>
      </c>
      <c r="BI170" s="10">
        <f t="shared" si="38"/>
        <v>3.8850000000000002</v>
      </c>
      <c r="BJ170" s="10">
        <f t="shared" si="38"/>
        <v>4.218</v>
      </c>
      <c r="BK170" s="10">
        <f t="shared" si="38"/>
        <v>4.5510000000000002</v>
      </c>
      <c r="BL170" s="10">
        <f t="shared" si="38"/>
        <v>8.6580000000000013</v>
      </c>
      <c r="BM170" s="10">
        <f t="shared" si="38"/>
        <v>5.883</v>
      </c>
      <c r="BN170" s="10">
        <f t="shared" si="38"/>
        <v>4.7730000000000006</v>
      </c>
      <c r="BO170" s="10">
        <f t="shared" si="38"/>
        <v>7.9920000000000009</v>
      </c>
      <c r="BP170" s="10">
        <f t="shared" si="38"/>
        <v>8.9909999999999997</v>
      </c>
      <c r="BQ170" s="10">
        <f t="shared" si="38"/>
        <v>4.7730000000000006</v>
      </c>
      <c r="BR170" s="10">
        <f t="shared" si="38"/>
        <v>7.548</v>
      </c>
      <c r="BS170" s="10">
        <f t="shared" si="38"/>
        <v>4.1070000000000002</v>
      </c>
      <c r="BT170" s="10">
        <f t="shared" si="38"/>
        <v>3.774</v>
      </c>
      <c r="BU170" s="10">
        <f t="shared" si="38"/>
        <v>5.5500000000000007</v>
      </c>
      <c r="BV170" s="10">
        <f t="shared" si="38"/>
        <v>2.8860000000000006</v>
      </c>
      <c r="BW170" s="10">
        <f t="shared" si="38"/>
        <v>10.323000000000002</v>
      </c>
      <c r="BX170" s="10">
        <f t="shared" si="38"/>
        <v>6.2160000000000002</v>
      </c>
      <c r="BY170" s="10">
        <f t="shared" si="38"/>
        <v>5.2170000000000005</v>
      </c>
      <c r="BZ170" s="10">
        <f t="shared" si="38"/>
        <v>15.429000000000002</v>
      </c>
      <c r="CA170" s="10">
        <f t="shared" si="38"/>
        <v>4.9950000000000001</v>
      </c>
      <c r="CB170" s="10">
        <f t="shared" si="38"/>
        <v>3.2190000000000003</v>
      </c>
      <c r="CC170" s="10">
        <f t="shared" si="38"/>
        <v>3.774</v>
      </c>
      <c r="CD170" s="10">
        <f t="shared" si="38"/>
        <v>5.1059999999999999</v>
      </c>
      <c r="CE170" s="10">
        <f t="shared" si="38"/>
        <v>5.9940000000000007</v>
      </c>
      <c r="CF170" s="10">
        <f t="shared" si="38"/>
        <v>4.1070000000000002</v>
      </c>
      <c r="CG170" s="10">
        <f t="shared" si="38"/>
        <v>4.1070000000000002</v>
      </c>
      <c r="CH170" s="10">
        <f t="shared" si="38"/>
        <v>13.32</v>
      </c>
      <c r="CI170" s="10">
        <f t="shared" si="38"/>
        <v>6.4380000000000006</v>
      </c>
      <c r="CJ170" s="10">
        <f t="shared" si="38"/>
        <v>10.212</v>
      </c>
      <c r="CK170" s="10">
        <v>0</v>
      </c>
      <c r="CL170" s="9" t="s">
        <v>234</v>
      </c>
    </row>
    <row r="171" spans="53:90" x14ac:dyDescent="0.2">
      <c r="BA171" s="10">
        <f t="shared" si="3"/>
        <v>1.887</v>
      </c>
      <c r="BB171" s="10">
        <f t="shared" si="3"/>
        <v>0.55500000000000005</v>
      </c>
      <c r="BC171" s="10">
        <f t="shared" ref="BC171:CJ171" si="39">BC48*BC111</f>
        <v>0</v>
      </c>
      <c r="BD171" s="10">
        <f t="shared" si="39"/>
        <v>0.66600000000000004</v>
      </c>
      <c r="BE171" s="10">
        <f t="shared" si="39"/>
        <v>1.1100000000000001</v>
      </c>
      <c r="BF171" s="10">
        <f t="shared" si="39"/>
        <v>3.774</v>
      </c>
      <c r="BG171" s="10">
        <f t="shared" si="39"/>
        <v>0.22200000000000003</v>
      </c>
      <c r="BH171" s="10">
        <f t="shared" si="39"/>
        <v>0.22200000000000003</v>
      </c>
      <c r="BI171" s="10">
        <f t="shared" si="39"/>
        <v>0</v>
      </c>
      <c r="BJ171" s="10">
        <f t="shared" si="39"/>
        <v>5.5500000000000007</v>
      </c>
      <c r="BK171" s="10">
        <f t="shared" si="39"/>
        <v>3.4410000000000003</v>
      </c>
      <c r="BL171" s="10">
        <f t="shared" si="39"/>
        <v>6.2160000000000002</v>
      </c>
      <c r="BM171" s="10">
        <f t="shared" si="39"/>
        <v>5.6610000000000005</v>
      </c>
      <c r="BN171" s="10">
        <f t="shared" si="39"/>
        <v>5.5500000000000007</v>
      </c>
      <c r="BO171" s="10">
        <f t="shared" si="39"/>
        <v>3.774</v>
      </c>
      <c r="BP171" s="10">
        <f t="shared" si="39"/>
        <v>2.7750000000000004</v>
      </c>
      <c r="BQ171" s="10">
        <f t="shared" si="39"/>
        <v>1.3320000000000001</v>
      </c>
      <c r="BR171" s="10">
        <f t="shared" si="39"/>
        <v>9.5460000000000012</v>
      </c>
      <c r="BS171" s="10">
        <f t="shared" si="39"/>
        <v>0</v>
      </c>
      <c r="BT171" s="10">
        <f t="shared" si="39"/>
        <v>0</v>
      </c>
      <c r="BU171" s="10">
        <f t="shared" si="39"/>
        <v>0</v>
      </c>
      <c r="BV171" s="10">
        <f t="shared" si="39"/>
        <v>1.887</v>
      </c>
      <c r="BW171" s="10">
        <f t="shared" si="39"/>
        <v>0</v>
      </c>
      <c r="BX171" s="10">
        <f t="shared" si="39"/>
        <v>0</v>
      </c>
      <c r="BY171" s="10">
        <f t="shared" si="39"/>
        <v>0</v>
      </c>
      <c r="BZ171" s="10">
        <f t="shared" si="39"/>
        <v>0</v>
      </c>
      <c r="CA171" s="10">
        <f t="shared" si="39"/>
        <v>0</v>
      </c>
      <c r="CB171" s="10">
        <f t="shared" si="39"/>
        <v>2.8860000000000006</v>
      </c>
      <c r="CC171" s="10">
        <f t="shared" si="39"/>
        <v>0</v>
      </c>
      <c r="CD171" s="10">
        <f t="shared" si="39"/>
        <v>0.55500000000000005</v>
      </c>
      <c r="CE171" s="10">
        <f t="shared" si="39"/>
        <v>7.2150000000000007</v>
      </c>
      <c r="CF171" s="10">
        <f t="shared" si="39"/>
        <v>0.66600000000000004</v>
      </c>
      <c r="CG171" s="10">
        <f t="shared" si="39"/>
        <v>4.9950000000000001</v>
      </c>
      <c r="CH171" s="10">
        <f t="shared" si="39"/>
        <v>0.77700000000000002</v>
      </c>
      <c r="CI171" s="10">
        <f t="shared" si="39"/>
        <v>1.2210000000000003</v>
      </c>
      <c r="CJ171" s="10">
        <f t="shared" si="39"/>
        <v>5.2170000000000005</v>
      </c>
      <c r="CK171" s="10">
        <v>0</v>
      </c>
      <c r="CL171" s="9" t="s">
        <v>239</v>
      </c>
    </row>
    <row r="172" spans="53:90" x14ac:dyDescent="0.2">
      <c r="BA172" s="10">
        <f t="shared" si="3"/>
        <v>3.1080000000000001</v>
      </c>
      <c r="BB172" s="10">
        <f t="shared" si="3"/>
        <v>0.99900000000000011</v>
      </c>
      <c r="BC172" s="10">
        <f t="shared" ref="BC172:CJ172" si="40">BC49*BC112</f>
        <v>0.55500000000000005</v>
      </c>
      <c r="BD172" s="10">
        <f t="shared" si="40"/>
        <v>1.554</v>
      </c>
      <c r="BE172" s="10">
        <f t="shared" si="40"/>
        <v>5.883</v>
      </c>
      <c r="BF172" s="10">
        <f t="shared" si="40"/>
        <v>2.9970000000000003</v>
      </c>
      <c r="BG172" s="10">
        <f t="shared" si="40"/>
        <v>1.3320000000000001</v>
      </c>
      <c r="BH172" s="10">
        <f t="shared" si="40"/>
        <v>0.22200000000000003</v>
      </c>
      <c r="BI172" s="10">
        <f t="shared" si="40"/>
        <v>0.33300000000000002</v>
      </c>
      <c r="BJ172" s="10">
        <f t="shared" si="40"/>
        <v>6.3270000000000008</v>
      </c>
      <c r="BK172" s="10">
        <f t="shared" si="40"/>
        <v>3.33</v>
      </c>
      <c r="BL172" s="10">
        <f t="shared" si="40"/>
        <v>3.1080000000000001</v>
      </c>
      <c r="BM172" s="10">
        <f t="shared" si="40"/>
        <v>4.7730000000000006</v>
      </c>
      <c r="BN172" s="10">
        <f t="shared" si="40"/>
        <v>5.6610000000000005</v>
      </c>
      <c r="BO172" s="10">
        <f t="shared" si="40"/>
        <v>2.4420000000000006</v>
      </c>
      <c r="BP172" s="10">
        <f t="shared" si="40"/>
        <v>2.4420000000000006</v>
      </c>
      <c r="BQ172" s="10">
        <f t="shared" si="40"/>
        <v>3.4410000000000003</v>
      </c>
      <c r="BR172" s="10">
        <f t="shared" si="40"/>
        <v>6.8820000000000006</v>
      </c>
      <c r="BS172" s="10">
        <f t="shared" si="40"/>
        <v>0</v>
      </c>
      <c r="BT172" s="10">
        <f t="shared" si="40"/>
        <v>0</v>
      </c>
      <c r="BU172" s="10">
        <f t="shared" si="40"/>
        <v>0.55500000000000005</v>
      </c>
      <c r="BV172" s="10">
        <f t="shared" si="40"/>
        <v>0.77700000000000002</v>
      </c>
      <c r="BW172" s="10">
        <f t="shared" si="40"/>
        <v>0.55500000000000005</v>
      </c>
      <c r="BX172" s="10">
        <f t="shared" si="40"/>
        <v>0.66600000000000004</v>
      </c>
      <c r="BY172" s="10">
        <f t="shared" si="40"/>
        <v>0.66600000000000004</v>
      </c>
      <c r="BZ172" s="10">
        <f t="shared" si="40"/>
        <v>1.4430000000000003</v>
      </c>
      <c r="CA172" s="10">
        <f t="shared" si="40"/>
        <v>0.77700000000000002</v>
      </c>
      <c r="CB172" s="10">
        <f t="shared" si="40"/>
        <v>4.218</v>
      </c>
      <c r="CC172" s="10">
        <f t="shared" si="40"/>
        <v>1.665</v>
      </c>
      <c r="CD172" s="10">
        <f t="shared" si="40"/>
        <v>1.554</v>
      </c>
      <c r="CE172" s="10">
        <f t="shared" si="40"/>
        <v>5.7720000000000011</v>
      </c>
      <c r="CF172" s="10">
        <f t="shared" si="40"/>
        <v>1.9980000000000002</v>
      </c>
      <c r="CG172" s="10">
        <f t="shared" si="40"/>
        <v>5.2170000000000005</v>
      </c>
      <c r="CH172" s="10">
        <f t="shared" si="40"/>
        <v>3.2190000000000003</v>
      </c>
      <c r="CI172" s="10">
        <f t="shared" si="40"/>
        <v>7.7700000000000005</v>
      </c>
      <c r="CJ172" s="10">
        <f t="shared" si="40"/>
        <v>3.2190000000000003</v>
      </c>
      <c r="CK172" s="10">
        <v>0</v>
      </c>
      <c r="CL172" s="9" t="s">
        <v>244</v>
      </c>
    </row>
    <row r="173" spans="53:90" x14ac:dyDescent="0.2">
      <c r="BA173" s="10">
        <f t="shared" si="3"/>
        <v>13.653000000000002</v>
      </c>
      <c r="BB173" s="10">
        <f t="shared" si="3"/>
        <v>10.989000000000001</v>
      </c>
      <c r="BC173" s="10">
        <f t="shared" ref="BC173:CJ173" si="41">BC50*BC113</f>
        <v>2.3310000000000004</v>
      </c>
      <c r="BD173" s="10">
        <f t="shared" si="41"/>
        <v>9.4350000000000005</v>
      </c>
      <c r="BE173" s="10">
        <f t="shared" si="41"/>
        <v>11.211</v>
      </c>
      <c r="BF173" s="10">
        <f t="shared" si="41"/>
        <v>7.3260000000000005</v>
      </c>
      <c r="BG173" s="10">
        <f t="shared" si="41"/>
        <v>2.9970000000000003</v>
      </c>
      <c r="BH173" s="10">
        <f t="shared" si="41"/>
        <v>5.9940000000000007</v>
      </c>
      <c r="BI173" s="10">
        <f t="shared" si="41"/>
        <v>7.8810000000000002</v>
      </c>
      <c r="BJ173" s="10">
        <f t="shared" si="41"/>
        <v>30.747000000000003</v>
      </c>
      <c r="BK173" s="10">
        <f t="shared" si="41"/>
        <v>30.747000000000003</v>
      </c>
      <c r="BL173" s="10">
        <f t="shared" si="41"/>
        <v>30.747000000000003</v>
      </c>
      <c r="BM173" s="10">
        <f t="shared" si="41"/>
        <v>30.747000000000003</v>
      </c>
      <c r="BN173" s="10">
        <f t="shared" si="41"/>
        <v>30.969000000000001</v>
      </c>
      <c r="BO173" s="10">
        <f t="shared" si="41"/>
        <v>10.656000000000001</v>
      </c>
      <c r="BP173" s="10">
        <f t="shared" si="41"/>
        <v>7.8810000000000002</v>
      </c>
      <c r="BQ173" s="10">
        <f t="shared" si="41"/>
        <v>10.545000000000002</v>
      </c>
      <c r="BR173" s="10">
        <f t="shared" si="41"/>
        <v>13.098000000000003</v>
      </c>
      <c r="BS173" s="10">
        <f t="shared" si="41"/>
        <v>4.9950000000000001</v>
      </c>
      <c r="BT173" s="10">
        <f t="shared" si="41"/>
        <v>7.104000000000001</v>
      </c>
      <c r="BU173" s="10">
        <f t="shared" si="41"/>
        <v>16.095000000000002</v>
      </c>
      <c r="BV173" s="10">
        <f t="shared" si="41"/>
        <v>7.104000000000001</v>
      </c>
      <c r="BW173" s="10">
        <f t="shared" si="41"/>
        <v>12.432</v>
      </c>
      <c r="BX173" s="10">
        <f t="shared" si="41"/>
        <v>6.5490000000000013</v>
      </c>
      <c r="BY173" s="10">
        <f t="shared" si="41"/>
        <v>10.212</v>
      </c>
      <c r="BZ173" s="10">
        <f t="shared" si="41"/>
        <v>4.6620000000000008</v>
      </c>
      <c r="CA173" s="10">
        <f t="shared" si="41"/>
        <v>7.9920000000000009</v>
      </c>
      <c r="CB173" s="10">
        <f t="shared" si="41"/>
        <v>8.9909999999999997</v>
      </c>
      <c r="CC173" s="10">
        <f t="shared" si="41"/>
        <v>8.9909999999999997</v>
      </c>
      <c r="CD173" s="10">
        <f t="shared" si="41"/>
        <v>6.8820000000000006</v>
      </c>
      <c r="CE173" s="10">
        <f t="shared" si="41"/>
        <v>36.630000000000003</v>
      </c>
      <c r="CF173" s="10">
        <f t="shared" si="41"/>
        <v>8.5470000000000006</v>
      </c>
      <c r="CG173" s="10">
        <f t="shared" si="41"/>
        <v>11.655000000000001</v>
      </c>
      <c r="CH173" s="10">
        <f t="shared" si="41"/>
        <v>19.314</v>
      </c>
      <c r="CI173" s="10">
        <f t="shared" si="41"/>
        <v>11.544000000000002</v>
      </c>
      <c r="CJ173" s="10">
        <f t="shared" si="41"/>
        <v>40.737000000000009</v>
      </c>
      <c r="CK173" s="10">
        <v>0</v>
      </c>
      <c r="CL173" s="9" t="s">
        <v>249</v>
      </c>
    </row>
    <row r="174" spans="53:90" x14ac:dyDescent="0.2">
      <c r="BA174" s="14">
        <f t="shared" si="3"/>
        <v>2.2199999999999998</v>
      </c>
      <c r="BB174" s="14">
        <f t="shared" si="3"/>
        <v>3.1080000000000005</v>
      </c>
      <c r="BC174" s="14">
        <f t="shared" ref="BC174:CJ174" si="42">BC51*BC114</f>
        <v>4.9950000000000001</v>
      </c>
      <c r="BD174" s="14">
        <f t="shared" si="42"/>
        <v>2.2199999999999998</v>
      </c>
      <c r="BE174" s="14">
        <f t="shared" si="42"/>
        <v>4.8840000000000012</v>
      </c>
      <c r="BF174" s="14">
        <f t="shared" si="42"/>
        <v>3.8850000000000002</v>
      </c>
      <c r="BG174" s="14">
        <f t="shared" si="42"/>
        <v>1.4430000000000003</v>
      </c>
      <c r="BH174" s="14">
        <f t="shared" si="42"/>
        <v>1.1100000000000001</v>
      </c>
      <c r="BI174" s="14">
        <f t="shared" si="42"/>
        <v>1.2209999999999999</v>
      </c>
      <c r="BJ174" s="14">
        <f t="shared" si="42"/>
        <v>8.5470000000000006</v>
      </c>
      <c r="BK174" s="14">
        <f t="shared" si="42"/>
        <v>5.5500000000000007</v>
      </c>
      <c r="BL174" s="14">
        <f t="shared" si="42"/>
        <v>3.1080000000000005</v>
      </c>
      <c r="BM174" s="14">
        <f t="shared" si="42"/>
        <v>4.9950000000000001</v>
      </c>
      <c r="BN174" s="14">
        <f t="shared" si="42"/>
        <v>5.4390000000000009</v>
      </c>
      <c r="BO174" s="14">
        <f t="shared" si="42"/>
        <v>2.7750000000000004</v>
      </c>
      <c r="BP174" s="14">
        <f t="shared" si="42"/>
        <v>1.887</v>
      </c>
      <c r="BQ174" s="14">
        <f t="shared" si="42"/>
        <v>2.1090000000000004</v>
      </c>
      <c r="BR174" s="14">
        <f t="shared" si="42"/>
        <v>6.4380000000000006</v>
      </c>
      <c r="BS174" s="14">
        <f t="shared" si="42"/>
        <v>0.22200000000000003</v>
      </c>
      <c r="BT174" s="14">
        <f t="shared" si="42"/>
        <v>0.55500000000000005</v>
      </c>
      <c r="BU174" s="14">
        <f t="shared" si="42"/>
        <v>0.999</v>
      </c>
      <c r="BV174" s="14">
        <f t="shared" si="42"/>
        <v>0.33300000000000002</v>
      </c>
      <c r="BW174" s="14">
        <f t="shared" si="42"/>
        <v>0.55500000000000005</v>
      </c>
      <c r="BX174" s="14">
        <f t="shared" si="42"/>
        <v>0.55500000000000005</v>
      </c>
      <c r="BY174" s="14">
        <f t="shared" si="42"/>
        <v>1.4430000000000003</v>
      </c>
      <c r="BZ174" s="14">
        <f t="shared" si="42"/>
        <v>0.88800000000000012</v>
      </c>
      <c r="CA174" s="14">
        <f t="shared" si="42"/>
        <v>3.2190000000000007</v>
      </c>
      <c r="CB174" s="14">
        <f t="shared" si="42"/>
        <v>3.4410000000000003</v>
      </c>
      <c r="CC174" s="14">
        <f t="shared" si="42"/>
        <v>2.6640000000000006</v>
      </c>
      <c r="CD174" s="14">
        <f t="shared" si="42"/>
        <v>1.776</v>
      </c>
      <c r="CE174" s="14">
        <f t="shared" si="42"/>
        <v>6.3270000000000008</v>
      </c>
      <c r="CF174" s="14">
        <f t="shared" si="42"/>
        <v>1.665</v>
      </c>
      <c r="CG174" s="14">
        <f t="shared" si="42"/>
        <v>3.4410000000000003</v>
      </c>
      <c r="CH174" s="14">
        <f t="shared" si="42"/>
        <v>2.1090000000000004</v>
      </c>
      <c r="CI174" s="14">
        <f t="shared" si="42"/>
        <v>3.5520000000000005</v>
      </c>
      <c r="CJ174" s="14">
        <f t="shared" si="42"/>
        <v>4.9950000000000001</v>
      </c>
      <c r="CK174" s="10">
        <v>0.3</v>
      </c>
      <c r="CL174" s="14" t="s">
        <v>254</v>
      </c>
    </row>
    <row r="175" spans="53:90" x14ac:dyDescent="0.2">
      <c r="BA175" s="14">
        <f t="shared" si="3"/>
        <v>4.3290000000000006</v>
      </c>
      <c r="BB175" s="14">
        <f t="shared" si="3"/>
        <v>3.7740000000000009</v>
      </c>
      <c r="BC175" s="14">
        <f t="shared" ref="BC175:CJ175" si="43">BC52*BC115</f>
        <v>4.8840000000000012</v>
      </c>
      <c r="BD175" s="14">
        <f t="shared" si="43"/>
        <v>3.7740000000000009</v>
      </c>
      <c r="BE175" s="14">
        <f t="shared" si="43"/>
        <v>2.8860000000000006</v>
      </c>
      <c r="BF175" s="14">
        <f t="shared" si="43"/>
        <v>8.5470000000000006</v>
      </c>
      <c r="BG175" s="14">
        <f t="shared" si="43"/>
        <v>5.2170000000000005</v>
      </c>
      <c r="BH175" s="14">
        <f t="shared" si="43"/>
        <v>3.2190000000000003</v>
      </c>
      <c r="BI175" s="14">
        <f t="shared" si="43"/>
        <v>3.2190000000000003</v>
      </c>
      <c r="BJ175" s="14">
        <f t="shared" si="43"/>
        <v>4.7730000000000006</v>
      </c>
      <c r="BK175" s="14">
        <f t="shared" si="43"/>
        <v>3.7740000000000009</v>
      </c>
      <c r="BL175" s="14">
        <f t="shared" si="43"/>
        <v>3.7740000000000009</v>
      </c>
      <c r="BM175" s="14">
        <f t="shared" si="43"/>
        <v>3.8850000000000002</v>
      </c>
      <c r="BN175" s="14">
        <f t="shared" si="43"/>
        <v>3.8850000000000002</v>
      </c>
      <c r="BO175" s="14">
        <f t="shared" si="43"/>
        <v>3.6630000000000003</v>
      </c>
      <c r="BP175" s="14">
        <f t="shared" si="43"/>
        <v>2.8860000000000006</v>
      </c>
      <c r="BQ175" s="14">
        <f t="shared" si="43"/>
        <v>3.7740000000000009</v>
      </c>
      <c r="BR175" s="14">
        <f t="shared" si="43"/>
        <v>5.3280000000000003</v>
      </c>
      <c r="BS175" s="14">
        <f t="shared" si="43"/>
        <v>2.109</v>
      </c>
      <c r="BT175" s="14">
        <f t="shared" si="43"/>
        <v>2.109</v>
      </c>
      <c r="BU175" s="14">
        <f t="shared" si="43"/>
        <v>5.4390000000000009</v>
      </c>
      <c r="BV175" s="14">
        <f t="shared" si="43"/>
        <v>5.1059999999999999</v>
      </c>
      <c r="BW175" s="14">
        <f t="shared" si="43"/>
        <v>2.109</v>
      </c>
      <c r="BX175" s="14">
        <f t="shared" si="43"/>
        <v>2.109</v>
      </c>
      <c r="BY175" s="14">
        <f t="shared" si="43"/>
        <v>3.7740000000000009</v>
      </c>
      <c r="BZ175" s="14">
        <f t="shared" si="43"/>
        <v>3.6630000000000003</v>
      </c>
      <c r="CA175" s="14">
        <f t="shared" si="43"/>
        <v>3.33</v>
      </c>
      <c r="CB175" s="14">
        <f t="shared" si="43"/>
        <v>3.996</v>
      </c>
      <c r="CC175" s="14">
        <f t="shared" si="43"/>
        <v>4.5510000000000002</v>
      </c>
      <c r="CD175" s="14">
        <f t="shared" si="43"/>
        <v>3.33</v>
      </c>
      <c r="CE175" s="14">
        <f t="shared" si="43"/>
        <v>4.4400000000000004</v>
      </c>
      <c r="CF175" s="14">
        <f t="shared" si="43"/>
        <v>4.4400000000000004</v>
      </c>
      <c r="CG175" s="14">
        <f t="shared" si="43"/>
        <v>5.2170000000000005</v>
      </c>
      <c r="CH175" s="14">
        <f t="shared" si="43"/>
        <v>3.2190000000000003</v>
      </c>
      <c r="CI175" s="14">
        <f t="shared" si="43"/>
        <v>6.3270000000000008</v>
      </c>
      <c r="CJ175" s="14">
        <f t="shared" si="43"/>
        <v>5.4390000000000009</v>
      </c>
      <c r="CK175" s="10">
        <v>1</v>
      </c>
      <c r="CL175" s="14" t="s">
        <v>259</v>
      </c>
    </row>
    <row r="176" spans="53:90" x14ac:dyDescent="0.2">
      <c r="BA176" s="10">
        <f t="shared" si="3"/>
        <v>0</v>
      </c>
      <c r="BB176" s="10">
        <f t="shared" si="3"/>
        <v>0.44400000000000006</v>
      </c>
      <c r="BC176" s="10">
        <f t="shared" ref="BC176:CJ176" si="44">BC53*BC116</f>
        <v>0.77700000000000002</v>
      </c>
      <c r="BD176" s="10">
        <f t="shared" si="44"/>
        <v>0</v>
      </c>
      <c r="BE176" s="10">
        <f t="shared" si="44"/>
        <v>1.4430000000000003</v>
      </c>
      <c r="BF176" s="10">
        <f t="shared" si="44"/>
        <v>0.88800000000000012</v>
      </c>
      <c r="BG176" s="10">
        <f t="shared" si="44"/>
        <v>0</v>
      </c>
      <c r="BH176" s="10">
        <f t="shared" si="44"/>
        <v>0</v>
      </c>
      <c r="BI176" s="10">
        <f t="shared" si="44"/>
        <v>0</v>
      </c>
      <c r="BJ176" s="10">
        <f t="shared" si="44"/>
        <v>4.4400000000000004</v>
      </c>
      <c r="BK176" s="10">
        <f t="shared" si="44"/>
        <v>1.2210000000000003</v>
      </c>
      <c r="BL176" s="10">
        <f t="shared" si="44"/>
        <v>2.3310000000000004</v>
      </c>
      <c r="BM176" s="10">
        <f t="shared" si="44"/>
        <v>2.3310000000000004</v>
      </c>
      <c r="BN176" s="10">
        <f t="shared" si="44"/>
        <v>2.3310000000000004</v>
      </c>
      <c r="BO176" s="10">
        <f t="shared" si="44"/>
        <v>1.665</v>
      </c>
      <c r="BP176" s="10">
        <f t="shared" si="44"/>
        <v>0.44400000000000006</v>
      </c>
      <c r="BQ176" s="10">
        <f t="shared" si="44"/>
        <v>0.66600000000000004</v>
      </c>
      <c r="BR176" s="10">
        <f t="shared" si="44"/>
        <v>3.9960000000000004</v>
      </c>
      <c r="BS176" s="10">
        <f t="shared" si="44"/>
        <v>0.55500000000000005</v>
      </c>
      <c r="BT176" s="10">
        <f t="shared" si="44"/>
        <v>0.55500000000000005</v>
      </c>
      <c r="BU176" s="10">
        <f t="shared" si="44"/>
        <v>0.33300000000000002</v>
      </c>
      <c r="BV176" s="10">
        <f t="shared" si="44"/>
        <v>0.55500000000000005</v>
      </c>
      <c r="BW176" s="10">
        <f t="shared" si="44"/>
        <v>0.55500000000000005</v>
      </c>
      <c r="BX176" s="10">
        <f t="shared" si="44"/>
        <v>0.33300000000000002</v>
      </c>
      <c r="BY176" s="10">
        <f t="shared" si="44"/>
        <v>0.33300000000000002</v>
      </c>
      <c r="BZ176" s="10">
        <f t="shared" si="44"/>
        <v>0.88800000000000012</v>
      </c>
      <c r="CA176" s="10">
        <f t="shared" si="44"/>
        <v>0.33300000000000002</v>
      </c>
      <c r="CB176" s="10">
        <f t="shared" si="44"/>
        <v>1.4430000000000003</v>
      </c>
      <c r="CC176" s="10">
        <f t="shared" si="44"/>
        <v>0</v>
      </c>
      <c r="CD176" s="10">
        <f t="shared" si="44"/>
        <v>0</v>
      </c>
      <c r="CE176" s="10">
        <f t="shared" si="44"/>
        <v>2.3310000000000004</v>
      </c>
      <c r="CF176" s="10">
        <f t="shared" si="44"/>
        <v>0.88800000000000012</v>
      </c>
      <c r="CG176" s="10">
        <f t="shared" si="44"/>
        <v>1.1100000000000001</v>
      </c>
      <c r="CH176" s="10">
        <f t="shared" si="44"/>
        <v>1.3320000000000001</v>
      </c>
      <c r="CI176" s="10">
        <f t="shared" si="44"/>
        <v>1.3320000000000001</v>
      </c>
      <c r="CJ176" s="10">
        <f t="shared" si="44"/>
        <v>2.109</v>
      </c>
      <c r="CK176" s="10">
        <v>0</v>
      </c>
      <c r="CL176" s="9" t="s">
        <v>264</v>
      </c>
    </row>
    <row r="177" spans="53:90" x14ac:dyDescent="0.2">
      <c r="BA177" s="10">
        <f t="shared" si="3"/>
        <v>37.629000000000005</v>
      </c>
      <c r="BB177" s="10">
        <f t="shared" si="3"/>
        <v>31.746000000000006</v>
      </c>
      <c r="BC177" s="10">
        <f t="shared" ref="BC177:CJ177" si="45">BC54*BC117</f>
        <v>5.6610000000000005</v>
      </c>
      <c r="BD177" s="10">
        <f t="shared" si="45"/>
        <v>19.98</v>
      </c>
      <c r="BE177" s="10">
        <f t="shared" si="45"/>
        <v>51.393000000000001</v>
      </c>
      <c r="BF177" s="10">
        <f t="shared" si="45"/>
        <v>24.642000000000003</v>
      </c>
      <c r="BG177" s="10">
        <f t="shared" si="45"/>
        <v>8.4359999999999999</v>
      </c>
      <c r="BH177" s="10">
        <f t="shared" si="45"/>
        <v>29.304000000000002</v>
      </c>
      <c r="BI177" s="10">
        <f t="shared" si="45"/>
        <v>35.520000000000003</v>
      </c>
      <c r="BJ177" s="10">
        <f t="shared" si="45"/>
        <v>110.44500000000001</v>
      </c>
      <c r="BK177" s="10">
        <f t="shared" si="45"/>
        <v>107.44800000000001</v>
      </c>
      <c r="BL177" s="10">
        <f t="shared" si="45"/>
        <v>137.751</v>
      </c>
      <c r="BM177" s="10">
        <f t="shared" si="45"/>
        <v>125.31900000000002</v>
      </c>
      <c r="BN177" s="10">
        <f t="shared" si="45"/>
        <v>139.971</v>
      </c>
      <c r="BO177" s="10">
        <f t="shared" si="45"/>
        <v>30.858000000000004</v>
      </c>
      <c r="BP177" s="10">
        <f t="shared" si="45"/>
        <v>23.421000000000003</v>
      </c>
      <c r="BQ177" s="10">
        <f t="shared" si="45"/>
        <v>49.062000000000005</v>
      </c>
      <c r="BR177" s="10">
        <f t="shared" si="45"/>
        <v>90.687000000000012</v>
      </c>
      <c r="BS177" s="10">
        <f t="shared" si="45"/>
        <v>23.754000000000001</v>
      </c>
      <c r="BT177" s="10">
        <f t="shared" si="45"/>
        <v>18.537000000000003</v>
      </c>
      <c r="BU177" s="10">
        <f t="shared" si="45"/>
        <v>50.838000000000001</v>
      </c>
      <c r="BV177" s="10">
        <f t="shared" si="45"/>
        <v>19.425000000000001</v>
      </c>
      <c r="BW177" s="10">
        <f t="shared" si="45"/>
        <v>31.191000000000006</v>
      </c>
      <c r="BX177" s="10">
        <f t="shared" si="45"/>
        <v>17.316000000000003</v>
      </c>
      <c r="BY177" s="10">
        <f t="shared" si="45"/>
        <v>24.309000000000001</v>
      </c>
      <c r="BZ177" s="10">
        <f t="shared" si="45"/>
        <v>17.427</v>
      </c>
      <c r="CA177" s="10">
        <f t="shared" si="45"/>
        <v>24.975000000000001</v>
      </c>
      <c r="CB177" s="10">
        <f t="shared" si="45"/>
        <v>43.734000000000002</v>
      </c>
      <c r="CC177" s="10">
        <f t="shared" si="45"/>
        <v>43.067999999999998</v>
      </c>
      <c r="CD177" s="10">
        <f t="shared" si="45"/>
        <v>22.533000000000001</v>
      </c>
      <c r="CE177" s="10">
        <f t="shared" si="45"/>
        <v>126.98400000000002</v>
      </c>
      <c r="CF177" s="10">
        <f t="shared" si="45"/>
        <v>10.656000000000001</v>
      </c>
      <c r="CG177" s="10">
        <f t="shared" si="45"/>
        <v>43.067999999999998</v>
      </c>
      <c r="CH177" s="10">
        <f t="shared" si="45"/>
        <v>60.273000000000003</v>
      </c>
      <c r="CI177" s="10">
        <f t="shared" si="45"/>
        <v>27.084</v>
      </c>
      <c r="CJ177" s="10">
        <f t="shared" si="45"/>
        <v>114.441</v>
      </c>
      <c r="CK177" s="10">
        <v>0</v>
      </c>
      <c r="CL177" s="9" t="s">
        <v>269</v>
      </c>
    </row>
    <row r="178" spans="53:90" x14ac:dyDescent="0.2">
      <c r="BA178" s="10">
        <f t="shared" si="3"/>
        <v>0.77700000000000002</v>
      </c>
      <c r="BB178" s="10">
        <f t="shared" si="3"/>
        <v>1.2210000000000003</v>
      </c>
      <c r="BC178" s="10">
        <f t="shared" ref="BC178:CJ178" si="46">BC55*BC118</f>
        <v>2.2200000000000002</v>
      </c>
      <c r="BD178" s="10">
        <f t="shared" si="46"/>
        <v>0.33300000000000002</v>
      </c>
      <c r="BE178" s="10">
        <f t="shared" si="46"/>
        <v>4.8840000000000012</v>
      </c>
      <c r="BF178" s="10">
        <f t="shared" si="46"/>
        <v>2.4420000000000006</v>
      </c>
      <c r="BG178" s="10">
        <f t="shared" si="46"/>
        <v>0.33300000000000002</v>
      </c>
      <c r="BH178" s="10">
        <f t="shared" si="46"/>
        <v>0.11100000000000002</v>
      </c>
      <c r="BI178" s="10">
        <f t="shared" si="46"/>
        <v>0.55500000000000005</v>
      </c>
      <c r="BJ178" s="10">
        <f t="shared" si="46"/>
        <v>9.1020000000000003</v>
      </c>
      <c r="BK178" s="10">
        <f t="shared" si="46"/>
        <v>5.6610000000000005</v>
      </c>
      <c r="BL178" s="10">
        <f t="shared" si="46"/>
        <v>2.4420000000000006</v>
      </c>
      <c r="BM178" s="10">
        <f t="shared" si="46"/>
        <v>5.9940000000000007</v>
      </c>
      <c r="BN178" s="10">
        <f t="shared" si="46"/>
        <v>4.4400000000000004</v>
      </c>
      <c r="BO178" s="10">
        <f t="shared" si="46"/>
        <v>2.2200000000000002</v>
      </c>
      <c r="BP178" s="10">
        <f t="shared" si="46"/>
        <v>1.3320000000000001</v>
      </c>
      <c r="BQ178" s="10">
        <f t="shared" si="46"/>
        <v>1.3320000000000001</v>
      </c>
      <c r="BR178" s="10">
        <f t="shared" si="46"/>
        <v>7.548</v>
      </c>
      <c r="BS178" s="10">
        <f t="shared" si="46"/>
        <v>0</v>
      </c>
      <c r="BT178" s="10">
        <f t="shared" si="46"/>
        <v>0</v>
      </c>
      <c r="BU178" s="10">
        <f t="shared" si="46"/>
        <v>0.66600000000000004</v>
      </c>
      <c r="BV178" s="10">
        <f t="shared" si="46"/>
        <v>0</v>
      </c>
      <c r="BW178" s="10">
        <f t="shared" si="46"/>
        <v>0.33300000000000002</v>
      </c>
      <c r="BX178" s="10">
        <f t="shared" si="46"/>
        <v>0.22200000000000003</v>
      </c>
      <c r="BY178" s="10">
        <f t="shared" si="46"/>
        <v>1.665</v>
      </c>
      <c r="BZ178" s="10">
        <f t="shared" si="46"/>
        <v>0.44400000000000006</v>
      </c>
      <c r="CA178" s="10">
        <f t="shared" si="46"/>
        <v>0.44400000000000006</v>
      </c>
      <c r="CB178" s="10">
        <f t="shared" si="46"/>
        <v>3.6630000000000003</v>
      </c>
      <c r="CC178" s="10">
        <f t="shared" si="46"/>
        <v>1.554</v>
      </c>
      <c r="CD178" s="10">
        <f t="shared" si="46"/>
        <v>0.33300000000000002</v>
      </c>
      <c r="CE178" s="10">
        <f t="shared" si="46"/>
        <v>7.6590000000000007</v>
      </c>
      <c r="CF178" s="10">
        <f t="shared" si="46"/>
        <v>0.22200000000000003</v>
      </c>
      <c r="CG178" s="10">
        <f t="shared" si="46"/>
        <v>4.1070000000000002</v>
      </c>
      <c r="CH178" s="10">
        <f t="shared" si="46"/>
        <v>0.55500000000000005</v>
      </c>
      <c r="CI178" s="10">
        <f t="shared" si="46"/>
        <v>0.55500000000000005</v>
      </c>
      <c r="CJ178" s="10">
        <f t="shared" si="46"/>
        <v>4.6620000000000008</v>
      </c>
      <c r="CK178" s="10">
        <v>0</v>
      </c>
      <c r="CL178" s="9" t="s">
        <v>274</v>
      </c>
    </row>
    <row r="179" spans="53:90" x14ac:dyDescent="0.2">
      <c r="BA179" s="10">
        <f t="shared" si="3"/>
        <v>0.99900000000000011</v>
      </c>
      <c r="BB179" s="10">
        <f t="shared" si="3"/>
        <v>1.3320000000000001</v>
      </c>
      <c r="BC179" s="10">
        <f t="shared" ref="BC179:CJ179" si="47">BC56*BC119</f>
        <v>1.3320000000000001</v>
      </c>
      <c r="BD179" s="10">
        <f t="shared" si="47"/>
        <v>0.99900000000000011</v>
      </c>
      <c r="BE179" s="10">
        <f t="shared" si="47"/>
        <v>0.99900000000000011</v>
      </c>
      <c r="BF179" s="10">
        <f t="shared" si="47"/>
        <v>2.2200000000000002</v>
      </c>
      <c r="BG179" s="10">
        <f t="shared" si="47"/>
        <v>0.88800000000000012</v>
      </c>
      <c r="BH179" s="10">
        <f t="shared" si="47"/>
        <v>0.88800000000000012</v>
      </c>
      <c r="BI179" s="10">
        <f t="shared" si="47"/>
        <v>0.88800000000000012</v>
      </c>
      <c r="BJ179" s="10">
        <f t="shared" si="47"/>
        <v>2.5529999999999999</v>
      </c>
      <c r="BK179" s="10">
        <f t="shared" si="47"/>
        <v>0.88800000000000012</v>
      </c>
      <c r="BL179" s="10">
        <f t="shared" si="47"/>
        <v>1.4430000000000003</v>
      </c>
      <c r="BM179" s="10">
        <f t="shared" si="47"/>
        <v>5.1059999999999999</v>
      </c>
      <c r="BN179" s="10">
        <f t="shared" si="47"/>
        <v>2.109</v>
      </c>
      <c r="BO179" s="10">
        <f t="shared" si="47"/>
        <v>1.665</v>
      </c>
      <c r="BP179" s="10">
        <f t="shared" si="47"/>
        <v>4.3290000000000006</v>
      </c>
      <c r="BQ179" s="10">
        <f t="shared" si="47"/>
        <v>0</v>
      </c>
      <c r="BR179" s="10">
        <f t="shared" si="47"/>
        <v>5.2170000000000005</v>
      </c>
      <c r="BS179" s="10">
        <f t="shared" si="47"/>
        <v>0.44400000000000006</v>
      </c>
      <c r="BT179" s="10">
        <f t="shared" si="47"/>
        <v>0</v>
      </c>
      <c r="BU179" s="10">
        <f t="shared" si="47"/>
        <v>0.99900000000000011</v>
      </c>
      <c r="BV179" s="10">
        <f t="shared" si="47"/>
        <v>4.6620000000000008</v>
      </c>
      <c r="BW179" s="10">
        <f t="shared" si="47"/>
        <v>0</v>
      </c>
      <c r="BX179" s="10">
        <f t="shared" si="47"/>
        <v>1.1100000000000001</v>
      </c>
      <c r="BY179" s="10">
        <f t="shared" si="47"/>
        <v>1.1100000000000001</v>
      </c>
      <c r="BZ179" s="10">
        <f t="shared" si="47"/>
        <v>1.3320000000000001</v>
      </c>
      <c r="CA179" s="10">
        <f t="shared" si="47"/>
        <v>1.3320000000000001</v>
      </c>
      <c r="CB179" s="10">
        <f t="shared" si="47"/>
        <v>0</v>
      </c>
      <c r="CC179" s="10">
        <f t="shared" si="47"/>
        <v>1.2210000000000003</v>
      </c>
      <c r="CD179" s="10">
        <f t="shared" si="47"/>
        <v>1.4430000000000003</v>
      </c>
      <c r="CE179" s="10">
        <f t="shared" si="47"/>
        <v>2.2200000000000002</v>
      </c>
      <c r="CF179" s="10">
        <f t="shared" si="47"/>
        <v>0</v>
      </c>
      <c r="CG179" s="10">
        <f t="shared" si="47"/>
        <v>2.2200000000000002</v>
      </c>
      <c r="CH179" s="10">
        <f t="shared" si="47"/>
        <v>0</v>
      </c>
      <c r="CI179" s="10">
        <f t="shared" si="47"/>
        <v>0</v>
      </c>
      <c r="CJ179" s="10">
        <f t="shared" si="47"/>
        <v>0</v>
      </c>
      <c r="CK179" s="10">
        <v>0</v>
      </c>
      <c r="CL179" s="9" t="s">
        <v>279</v>
      </c>
    </row>
    <row r="180" spans="53:90" x14ac:dyDescent="0.2">
      <c r="BA180" s="10">
        <f t="shared" si="3"/>
        <v>0</v>
      </c>
      <c r="BB180" s="10">
        <f t="shared" si="3"/>
        <v>0</v>
      </c>
      <c r="BC180" s="10">
        <f t="shared" ref="BC180:CJ180" si="48">BC57*BC120</f>
        <v>0</v>
      </c>
      <c r="BD180" s="10">
        <f t="shared" si="48"/>
        <v>0</v>
      </c>
      <c r="BE180" s="10">
        <f t="shared" si="48"/>
        <v>0</v>
      </c>
      <c r="BF180" s="10">
        <f t="shared" si="48"/>
        <v>0</v>
      </c>
      <c r="BG180" s="10">
        <f t="shared" si="48"/>
        <v>0</v>
      </c>
      <c r="BH180" s="10">
        <f t="shared" si="48"/>
        <v>0</v>
      </c>
      <c r="BI180" s="10">
        <f t="shared" si="48"/>
        <v>0</v>
      </c>
      <c r="BJ180" s="10">
        <f t="shared" si="48"/>
        <v>21.201000000000004</v>
      </c>
      <c r="BK180" s="10">
        <f t="shared" si="48"/>
        <v>8.6580000000000013</v>
      </c>
      <c r="BL180" s="10">
        <f t="shared" si="48"/>
        <v>16.317</v>
      </c>
      <c r="BM180" s="10">
        <f t="shared" si="48"/>
        <v>13.209000000000001</v>
      </c>
      <c r="BN180" s="10">
        <f t="shared" si="48"/>
        <v>13.209000000000001</v>
      </c>
      <c r="BO180" s="10">
        <f t="shared" si="48"/>
        <v>10.323000000000002</v>
      </c>
      <c r="BP180" s="10">
        <f t="shared" si="48"/>
        <v>8.7690000000000019</v>
      </c>
      <c r="BQ180" s="10">
        <f t="shared" si="48"/>
        <v>5.1059999999999999</v>
      </c>
      <c r="BR180" s="10">
        <f t="shared" si="48"/>
        <v>31.191000000000006</v>
      </c>
      <c r="BS180" s="10">
        <f t="shared" si="48"/>
        <v>0</v>
      </c>
      <c r="BT180" s="10">
        <f t="shared" si="48"/>
        <v>0.55500000000000005</v>
      </c>
      <c r="BU180" s="10">
        <f t="shared" si="48"/>
        <v>0.55500000000000005</v>
      </c>
      <c r="BV180" s="10">
        <f t="shared" si="48"/>
        <v>0</v>
      </c>
      <c r="BW180" s="10">
        <f t="shared" si="48"/>
        <v>0.55500000000000005</v>
      </c>
      <c r="BX180" s="10">
        <f t="shared" si="48"/>
        <v>0.55500000000000005</v>
      </c>
      <c r="BY180" s="10">
        <f t="shared" si="48"/>
        <v>0</v>
      </c>
      <c r="BZ180" s="10">
        <f t="shared" si="48"/>
        <v>1.3320000000000001</v>
      </c>
      <c r="CA180" s="10">
        <f t="shared" si="48"/>
        <v>0</v>
      </c>
      <c r="CB180" s="10">
        <f t="shared" si="48"/>
        <v>12.432</v>
      </c>
      <c r="CC180" s="10">
        <f t="shared" si="48"/>
        <v>4.218</v>
      </c>
      <c r="CD180" s="10">
        <f t="shared" si="48"/>
        <v>2.7750000000000004</v>
      </c>
      <c r="CE180" s="10">
        <f t="shared" si="48"/>
        <v>27.417000000000002</v>
      </c>
      <c r="CF180" s="10">
        <f t="shared" si="48"/>
        <v>5.7720000000000011</v>
      </c>
      <c r="CG180" s="10">
        <f t="shared" si="48"/>
        <v>14.208000000000002</v>
      </c>
      <c r="CH180" s="10">
        <f t="shared" si="48"/>
        <v>6.66</v>
      </c>
      <c r="CI180" s="10">
        <f t="shared" si="48"/>
        <v>10.545000000000002</v>
      </c>
      <c r="CJ180" s="10">
        <f t="shared" si="48"/>
        <v>9.5460000000000012</v>
      </c>
      <c r="CK180" s="10">
        <v>0</v>
      </c>
      <c r="CL180" s="9" t="s">
        <v>283</v>
      </c>
    </row>
    <row r="181" spans="53:90" x14ac:dyDescent="0.2">
      <c r="BA181" s="10">
        <f t="shared" si="3"/>
        <v>1.3320000000000001</v>
      </c>
      <c r="BB181" s="10">
        <f t="shared" si="3"/>
        <v>0.66600000000000004</v>
      </c>
      <c r="BC181" s="10">
        <f t="shared" ref="BC181:CJ181" si="49">BC58*BC121</f>
        <v>0.88800000000000012</v>
      </c>
      <c r="BD181" s="10">
        <f t="shared" si="49"/>
        <v>0.55500000000000005</v>
      </c>
      <c r="BE181" s="10">
        <f t="shared" si="49"/>
        <v>7.104000000000001</v>
      </c>
      <c r="BF181" s="10">
        <f t="shared" si="49"/>
        <v>2.7750000000000004</v>
      </c>
      <c r="BG181" s="10">
        <f t="shared" si="49"/>
        <v>0</v>
      </c>
      <c r="BH181" s="10">
        <f t="shared" si="49"/>
        <v>0.33300000000000002</v>
      </c>
      <c r="BI181" s="10">
        <f t="shared" si="49"/>
        <v>0</v>
      </c>
      <c r="BJ181" s="10">
        <f t="shared" si="49"/>
        <v>13.542</v>
      </c>
      <c r="BK181" s="10">
        <f t="shared" si="49"/>
        <v>4.1070000000000002</v>
      </c>
      <c r="BL181" s="10">
        <f t="shared" si="49"/>
        <v>8.7690000000000019</v>
      </c>
      <c r="BM181" s="10">
        <f t="shared" si="49"/>
        <v>9.99</v>
      </c>
      <c r="BN181" s="10">
        <f t="shared" si="49"/>
        <v>9.3240000000000016</v>
      </c>
      <c r="BO181" s="10">
        <f t="shared" si="49"/>
        <v>5.7720000000000011</v>
      </c>
      <c r="BP181" s="10">
        <f t="shared" si="49"/>
        <v>2.5529999999999999</v>
      </c>
      <c r="BQ181" s="10">
        <f t="shared" si="49"/>
        <v>2.9970000000000003</v>
      </c>
      <c r="BR181" s="10">
        <f t="shared" si="49"/>
        <v>15.207000000000001</v>
      </c>
      <c r="BS181" s="10">
        <f t="shared" si="49"/>
        <v>0</v>
      </c>
      <c r="BT181" s="10">
        <f t="shared" si="49"/>
        <v>0.33300000000000002</v>
      </c>
      <c r="BU181" s="10">
        <f t="shared" si="49"/>
        <v>1.2210000000000003</v>
      </c>
      <c r="BV181" s="10">
        <f t="shared" si="49"/>
        <v>0</v>
      </c>
      <c r="BW181" s="10">
        <f t="shared" si="49"/>
        <v>0</v>
      </c>
      <c r="BX181" s="10">
        <f t="shared" si="49"/>
        <v>0</v>
      </c>
      <c r="BY181" s="10">
        <f t="shared" si="49"/>
        <v>1.2210000000000003</v>
      </c>
      <c r="BZ181" s="10">
        <f t="shared" si="49"/>
        <v>0.55500000000000005</v>
      </c>
      <c r="CA181" s="10">
        <f t="shared" si="49"/>
        <v>0</v>
      </c>
      <c r="CB181" s="10">
        <f t="shared" si="49"/>
        <v>6.3270000000000008</v>
      </c>
      <c r="CC181" s="10">
        <f t="shared" si="49"/>
        <v>1.887</v>
      </c>
      <c r="CD181" s="10">
        <f t="shared" si="49"/>
        <v>0.99900000000000011</v>
      </c>
      <c r="CE181" s="10">
        <f t="shared" si="49"/>
        <v>11.766</v>
      </c>
      <c r="CF181" s="10">
        <f t="shared" si="49"/>
        <v>1.665</v>
      </c>
      <c r="CG181" s="10">
        <f t="shared" si="49"/>
        <v>5.4390000000000009</v>
      </c>
      <c r="CH181" s="10">
        <f t="shared" si="49"/>
        <v>1.1100000000000001</v>
      </c>
      <c r="CI181" s="10">
        <f t="shared" si="49"/>
        <v>3.4410000000000003</v>
      </c>
      <c r="CJ181" s="10">
        <f t="shared" si="49"/>
        <v>4.1070000000000002</v>
      </c>
      <c r="CK181" s="10">
        <v>0</v>
      </c>
      <c r="CL181" s="9" t="s">
        <v>288</v>
      </c>
    </row>
    <row r="182" spans="53:90" x14ac:dyDescent="0.2">
      <c r="BA182" s="10">
        <f t="shared" si="3"/>
        <v>1.3320000000000001</v>
      </c>
      <c r="BB182" s="10">
        <f t="shared" si="3"/>
        <v>6.1050000000000004</v>
      </c>
      <c r="BC182" s="10">
        <f t="shared" ref="BC182:CJ182" si="50">BC59*BC122</f>
        <v>9.1020000000000003</v>
      </c>
      <c r="BD182" s="10">
        <f t="shared" si="50"/>
        <v>14.097000000000001</v>
      </c>
      <c r="BE182" s="10">
        <f t="shared" si="50"/>
        <v>3.33</v>
      </c>
      <c r="BF182" s="10">
        <f t="shared" si="50"/>
        <v>3.33</v>
      </c>
      <c r="BG182" s="10">
        <f t="shared" si="50"/>
        <v>1.554</v>
      </c>
      <c r="BH182" s="10">
        <f t="shared" si="50"/>
        <v>4.218</v>
      </c>
      <c r="BI182" s="10">
        <f t="shared" si="50"/>
        <v>5.9940000000000007</v>
      </c>
      <c r="BJ182" s="10">
        <f t="shared" si="50"/>
        <v>0</v>
      </c>
      <c r="BK182" s="10">
        <f t="shared" si="50"/>
        <v>0</v>
      </c>
      <c r="BL182" s="10">
        <f t="shared" si="50"/>
        <v>2.9970000000000003</v>
      </c>
      <c r="BM182" s="10">
        <f t="shared" si="50"/>
        <v>4.8840000000000012</v>
      </c>
      <c r="BN182" s="10">
        <f t="shared" si="50"/>
        <v>3.4410000000000003</v>
      </c>
      <c r="BO182" s="10">
        <f t="shared" si="50"/>
        <v>2.4420000000000006</v>
      </c>
      <c r="BP182" s="10">
        <f t="shared" si="50"/>
        <v>4.8840000000000012</v>
      </c>
      <c r="BQ182" s="10">
        <f t="shared" si="50"/>
        <v>0.99900000000000011</v>
      </c>
      <c r="BR182" s="10">
        <f t="shared" si="50"/>
        <v>15.651000000000002</v>
      </c>
      <c r="BS182" s="10">
        <f t="shared" si="50"/>
        <v>2.3310000000000004</v>
      </c>
      <c r="BT182" s="10">
        <f t="shared" si="50"/>
        <v>0.66600000000000004</v>
      </c>
      <c r="BU182" s="10">
        <f t="shared" si="50"/>
        <v>2.5529999999999999</v>
      </c>
      <c r="BV182" s="10">
        <f t="shared" si="50"/>
        <v>49.506000000000007</v>
      </c>
      <c r="BW182" s="10">
        <f t="shared" si="50"/>
        <v>2.7750000000000004</v>
      </c>
      <c r="BX182" s="10">
        <f t="shared" si="50"/>
        <v>11.322000000000001</v>
      </c>
      <c r="BY182" s="10">
        <f t="shared" si="50"/>
        <v>1.2210000000000003</v>
      </c>
      <c r="BZ182" s="10">
        <f t="shared" si="50"/>
        <v>1.2210000000000003</v>
      </c>
      <c r="CA182" s="10">
        <f t="shared" si="50"/>
        <v>1.9980000000000002</v>
      </c>
      <c r="CB182" s="10">
        <f t="shared" si="50"/>
        <v>2.2200000000000002</v>
      </c>
      <c r="CC182" s="10">
        <f t="shared" si="50"/>
        <v>2.2200000000000002</v>
      </c>
      <c r="CD182" s="10">
        <f t="shared" si="50"/>
        <v>1.665</v>
      </c>
      <c r="CE182" s="10">
        <f t="shared" si="50"/>
        <v>5.6610000000000005</v>
      </c>
      <c r="CF182" s="10">
        <f t="shared" si="50"/>
        <v>2.4420000000000006</v>
      </c>
      <c r="CG182" s="10">
        <f t="shared" si="50"/>
        <v>1.554</v>
      </c>
      <c r="CH182" s="10">
        <f t="shared" si="50"/>
        <v>3.33</v>
      </c>
      <c r="CI182" s="10">
        <f t="shared" si="50"/>
        <v>2.3310000000000004</v>
      </c>
      <c r="CJ182" s="10">
        <f t="shared" si="50"/>
        <v>7.104000000000001</v>
      </c>
      <c r="CK182" s="10">
        <v>0</v>
      </c>
      <c r="CL182" s="9" t="s">
        <v>293</v>
      </c>
    </row>
    <row r="183" spans="53:90" x14ac:dyDescent="0.2">
      <c r="BA183" s="10">
        <f t="shared" si="3"/>
        <v>0.99900000000000011</v>
      </c>
      <c r="BB183" s="10">
        <f t="shared" si="3"/>
        <v>0.55500000000000005</v>
      </c>
      <c r="BC183" s="10">
        <f t="shared" ref="BC183:CJ183" si="51">BC60*BC123</f>
        <v>0</v>
      </c>
      <c r="BD183" s="10">
        <f t="shared" si="51"/>
        <v>0.88800000000000012</v>
      </c>
      <c r="BE183" s="10">
        <f t="shared" si="51"/>
        <v>1.1100000000000001</v>
      </c>
      <c r="BF183" s="10">
        <f t="shared" si="51"/>
        <v>0</v>
      </c>
      <c r="BG183" s="10">
        <f t="shared" si="51"/>
        <v>0.88800000000000012</v>
      </c>
      <c r="BH183" s="10">
        <f t="shared" si="51"/>
        <v>0.33300000000000002</v>
      </c>
      <c r="BI183" s="10">
        <f t="shared" si="51"/>
        <v>0.33300000000000002</v>
      </c>
      <c r="BJ183" s="10">
        <f t="shared" si="51"/>
        <v>0.99900000000000011</v>
      </c>
      <c r="BK183" s="10">
        <f t="shared" si="51"/>
        <v>0.77700000000000002</v>
      </c>
      <c r="BL183" s="10">
        <f t="shared" si="51"/>
        <v>0.77700000000000002</v>
      </c>
      <c r="BM183" s="10">
        <f t="shared" si="51"/>
        <v>0.77700000000000002</v>
      </c>
      <c r="BN183" s="10">
        <f t="shared" si="51"/>
        <v>1.2210000000000003</v>
      </c>
      <c r="BO183" s="10">
        <f t="shared" si="51"/>
        <v>0.77700000000000002</v>
      </c>
      <c r="BP183" s="10">
        <f t="shared" si="51"/>
        <v>1.2210000000000003</v>
      </c>
      <c r="BQ183" s="10">
        <f t="shared" si="51"/>
        <v>1.4430000000000003</v>
      </c>
      <c r="BR183" s="10">
        <f t="shared" si="51"/>
        <v>1.7760000000000002</v>
      </c>
      <c r="BS183" s="10">
        <f t="shared" si="51"/>
        <v>0.22200000000000003</v>
      </c>
      <c r="BT183" s="10">
        <f t="shared" si="51"/>
        <v>0.22200000000000003</v>
      </c>
      <c r="BU183" s="10">
        <f t="shared" si="51"/>
        <v>0.22200000000000003</v>
      </c>
      <c r="BV183" s="10">
        <f t="shared" si="51"/>
        <v>0.66600000000000004</v>
      </c>
      <c r="BW183" s="10">
        <f t="shared" si="51"/>
        <v>0.22200000000000003</v>
      </c>
      <c r="BX183" s="10">
        <f t="shared" si="51"/>
        <v>0.55500000000000005</v>
      </c>
      <c r="BY183" s="10">
        <f t="shared" si="51"/>
        <v>0.33300000000000002</v>
      </c>
      <c r="BZ183" s="10">
        <f t="shared" si="51"/>
        <v>0.66600000000000004</v>
      </c>
      <c r="CA183" s="10">
        <f t="shared" si="51"/>
        <v>0.66600000000000004</v>
      </c>
      <c r="CB183" s="10">
        <f t="shared" si="51"/>
        <v>1.665</v>
      </c>
      <c r="CC183" s="10">
        <f t="shared" si="51"/>
        <v>0.88800000000000012</v>
      </c>
      <c r="CD183" s="10">
        <f t="shared" si="51"/>
        <v>0.88800000000000012</v>
      </c>
      <c r="CE183" s="10">
        <f t="shared" si="51"/>
        <v>4.3290000000000006</v>
      </c>
      <c r="CF183" s="10">
        <f t="shared" si="51"/>
        <v>0.77700000000000002</v>
      </c>
      <c r="CG183" s="10">
        <f t="shared" si="51"/>
        <v>1.887</v>
      </c>
      <c r="CH183" s="10">
        <f t="shared" si="51"/>
        <v>1.554</v>
      </c>
      <c r="CI183" s="10">
        <f t="shared" si="51"/>
        <v>4.5510000000000002</v>
      </c>
      <c r="CJ183" s="10">
        <f t="shared" si="51"/>
        <v>0.77700000000000002</v>
      </c>
      <c r="CK183" s="10">
        <v>0</v>
      </c>
      <c r="CL183" s="9" t="s">
        <v>297</v>
      </c>
    </row>
    <row r="184" spans="53:90" x14ac:dyDescent="0.2">
      <c r="BA184" s="10">
        <f t="shared" si="3"/>
        <v>1.3320000000000001</v>
      </c>
      <c r="BB184" s="10">
        <f t="shared" si="3"/>
        <v>0.22200000000000003</v>
      </c>
      <c r="BC184" s="10">
        <f t="shared" ref="BC184:CJ184" si="52">BC61*BC124</f>
        <v>0</v>
      </c>
      <c r="BD184" s="10">
        <f t="shared" si="52"/>
        <v>0.44400000000000006</v>
      </c>
      <c r="BE184" s="10">
        <f t="shared" si="52"/>
        <v>6.4380000000000006</v>
      </c>
      <c r="BF184" s="10">
        <f t="shared" si="52"/>
        <v>2.3310000000000004</v>
      </c>
      <c r="BG184" s="10">
        <f t="shared" si="52"/>
        <v>0.55500000000000005</v>
      </c>
      <c r="BH184" s="10">
        <f t="shared" si="52"/>
        <v>0.55500000000000005</v>
      </c>
      <c r="BI184" s="10">
        <f t="shared" si="52"/>
        <v>0</v>
      </c>
      <c r="BJ184" s="10">
        <f t="shared" si="52"/>
        <v>15.540000000000001</v>
      </c>
      <c r="BK184" s="10">
        <f t="shared" si="52"/>
        <v>5.5500000000000007</v>
      </c>
      <c r="BL184" s="10">
        <f t="shared" si="52"/>
        <v>9.1020000000000003</v>
      </c>
      <c r="BM184" s="10">
        <f t="shared" si="52"/>
        <v>4.8840000000000012</v>
      </c>
      <c r="BN184" s="10">
        <f t="shared" si="52"/>
        <v>9.1020000000000003</v>
      </c>
      <c r="BO184" s="10">
        <f t="shared" si="52"/>
        <v>5.5500000000000007</v>
      </c>
      <c r="BP184" s="10">
        <f t="shared" si="52"/>
        <v>1.4430000000000003</v>
      </c>
      <c r="BQ184" s="10">
        <f t="shared" si="52"/>
        <v>0.88800000000000012</v>
      </c>
      <c r="BR184" s="10">
        <f t="shared" si="52"/>
        <v>13.653000000000002</v>
      </c>
      <c r="BS184" s="10">
        <f t="shared" si="52"/>
        <v>0</v>
      </c>
      <c r="BT184" s="10">
        <f t="shared" si="52"/>
        <v>0</v>
      </c>
      <c r="BU184" s="10">
        <f t="shared" si="52"/>
        <v>0</v>
      </c>
      <c r="BV184" s="10">
        <f t="shared" si="52"/>
        <v>0</v>
      </c>
      <c r="BW184" s="10">
        <f t="shared" si="52"/>
        <v>0</v>
      </c>
      <c r="BX184" s="10">
        <f t="shared" si="52"/>
        <v>0</v>
      </c>
      <c r="BY184" s="10">
        <f t="shared" si="52"/>
        <v>0.33300000000000002</v>
      </c>
      <c r="BZ184" s="10">
        <f t="shared" si="52"/>
        <v>0</v>
      </c>
      <c r="CA184" s="10">
        <f t="shared" si="52"/>
        <v>0</v>
      </c>
      <c r="CB184" s="10">
        <f t="shared" si="52"/>
        <v>4.8840000000000012</v>
      </c>
      <c r="CC184" s="10">
        <f t="shared" si="52"/>
        <v>0.66600000000000004</v>
      </c>
      <c r="CD184" s="10">
        <f t="shared" si="52"/>
        <v>0</v>
      </c>
      <c r="CE184" s="10">
        <f t="shared" si="52"/>
        <v>18.093000000000004</v>
      </c>
      <c r="CF184" s="10">
        <f t="shared" si="52"/>
        <v>0</v>
      </c>
      <c r="CG184" s="10">
        <f t="shared" si="52"/>
        <v>4.7730000000000006</v>
      </c>
      <c r="CH184" s="10">
        <f t="shared" si="52"/>
        <v>0.66600000000000004</v>
      </c>
      <c r="CI184" s="10">
        <f t="shared" si="52"/>
        <v>2.6640000000000001</v>
      </c>
      <c r="CJ184" s="10">
        <f t="shared" si="52"/>
        <v>2.9970000000000003</v>
      </c>
      <c r="CK184" s="10">
        <v>0</v>
      </c>
      <c r="CL184" s="9" t="s">
        <v>302</v>
      </c>
    </row>
    <row r="185" spans="53:90" x14ac:dyDescent="0.2">
      <c r="BA185" s="10">
        <f t="shared" si="3"/>
        <v>2.3310000000000004</v>
      </c>
      <c r="BB185" s="10">
        <f t="shared" si="3"/>
        <v>1.3320000000000001</v>
      </c>
      <c r="BC185" s="10">
        <f t="shared" ref="BC185:CJ185" si="53">BC62*BC125</f>
        <v>0.77700000000000002</v>
      </c>
      <c r="BD185" s="10">
        <f t="shared" si="53"/>
        <v>2.2200000000000002</v>
      </c>
      <c r="BE185" s="10">
        <f t="shared" si="53"/>
        <v>1.665</v>
      </c>
      <c r="BF185" s="10">
        <f t="shared" si="53"/>
        <v>5.1059999999999999</v>
      </c>
      <c r="BG185" s="10">
        <f t="shared" si="53"/>
        <v>0.77700000000000002</v>
      </c>
      <c r="BH185" s="10">
        <f t="shared" si="53"/>
        <v>0.55500000000000005</v>
      </c>
      <c r="BI185" s="10">
        <f t="shared" si="53"/>
        <v>0.66600000000000004</v>
      </c>
      <c r="BJ185" s="10">
        <f t="shared" si="53"/>
        <v>1.3320000000000001</v>
      </c>
      <c r="BK185" s="10">
        <f t="shared" si="53"/>
        <v>1.887</v>
      </c>
      <c r="BL185" s="10">
        <f t="shared" si="53"/>
        <v>4.4400000000000004</v>
      </c>
      <c r="BM185" s="10">
        <f t="shared" si="53"/>
        <v>4.5510000000000002</v>
      </c>
      <c r="BN185" s="10">
        <f t="shared" si="53"/>
        <v>2.109</v>
      </c>
      <c r="BO185" s="10">
        <f t="shared" si="53"/>
        <v>5.4390000000000009</v>
      </c>
      <c r="BP185" s="10">
        <f t="shared" si="53"/>
        <v>4.5510000000000002</v>
      </c>
      <c r="BQ185" s="10">
        <f t="shared" si="53"/>
        <v>2.9970000000000003</v>
      </c>
      <c r="BR185" s="10">
        <f t="shared" si="53"/>
        <v>6.1050000000000004</v>
      </c>
      <c r="BS185" s="10">
        <f t="shared" si="53"/>
        <v>0.66600000000000004</v>
      </c>
      <c r="BT185" s="10">
        <f t="shared" si="53"/>
        <v>0.77700000000000002</v>
      </c>
      <c r="BU185" s="10">
        <f t="shared" si="53"/>
        <v>1.7760000000000002</v>
      </c>
      <c r="BV185" s="10">
        <f t="shared" si="53"/>
        <v>1.1100000000000001</v>
      </c>
      <c r="BW185" s="10">
        <f t="shared" si="53"/>
        <v>0.77700000000000002</v>
      </c>
      <c r="BX185" s="10">
        <f t="shared" si="53"/>
        <v>1.2210000000000003</v>
      </c>
      <c r="BY185" s="10">
        <f t="shared" si="53"/>
        <v>1.1100000000000001</v>
      </c>
      <c r="BZ185" s="10">
        <f t="shared" si="53"/>
        <v>1.887</v>
      </c>
      <c r="CA185" s="10">
        <f t="shared" si="53"/>
        <v>1.2210000000000003</v>
      </c>
      <c r="CB185" s="10">
        <f t="shared" si="53"/>
        <v>4.7730000000000006</v>
      </c>
      <c r="CC185" s="10">
        <f t="shared" si="53"/>
        <v>1.7760000000000002</v>
      </c>
      <c r="CD185" s="10">
        <f t="shared" si="53"/>
        <v>1.7760000000000002</v>
      </c>
      <c r="CE185" s="10">
        <f t="shared" si="53"/>
        <v>0</v>
      </c>
      <c r="CF185" s="10">
        <f t="shared" si="53"/>
        <v>1.554</v>
      </c>
      <c r="CG185" s="10">
        <f t="shared" si="53"/>
        <v>3.6630000000000003</v>
      </c>
      <c r="CH185" s="10">
        <f t="shared" si="53"/>
        <v>3.9960000000000004</v>
      </c>
      <c r="CI185" s="10">
        <f t="shared" si="53"/>
        <v>3.9960000000000004</v>
      </c>
      <c r="CJ185" s="10">
        <f t="shared" si="53"/>
        <v>5.7720000000000011</v>
      </c>
      <c r="CK185" s="10">
        <v>0</v>
      </c>
      <c r="CL185" s="9" t="s">
        <v>307</v>
      </c>
    </row>
    <row r="186" spans="53:90" x14ac:dyDescent="0.2">
      <c r="BA186" s="10">
        <f t="shared" si="3"/>
        <v>7.9920000000000009</v>
      </c>
      <c r="BB186" s="10">
        <f t="shared" si="3"/>
        <v>6.1050000000000004</v>
      </c>
      <c r="BC186" s="10">
        <f t="shared" ref="BC186:CJ186" si="54">BC63*BC126</f>
        <v>2.8860000000000006</v>
      </c>
      <c r="BD186" s="10">
        <f t="shared" si="54"/>
        <v>6.8820000000000006</v>
      </c>
      <c r="BE186" s="10">
        <f t="shared" si="54"/>
        <v>4.1070000000000002</v>
      </c>
      <c r="BF186" s="10">
        <f t="shared" si="54"/>
        <v>3.774</v>
      </c>
      <c r="BG186" s="10">
        <f t="shared" si="54"/>
        <v>3.5520000000000005</v>
      </c>
      <c r="BH186" s="10">
        <f t="shared" si="54"/>
        <v>2.2200000000000002</v>
      </c>
      <c r="BI186" s="10">
        <f t="shared" si="54"/>
        <v>1.9980000000000002</v>
      </c>
      <c r="BJ186" s="10">
        <f t="shared" si="54"/>
        <v>24.753000000000004</v>
      </c>
      <c r="BK186" s="10">
        <f t="shared" si="54"/>
        <v>18.315000000000001</v>
      </c>
      <c r="BL186" s="10">
        <f t="shared" si="54"/>
        <v>14.430000000000001</v>
      </c>
      <c r="BM186" s="10">
        <f t="shared" si="54"/>
        <v>30.081000000000003</v>
      </c>
      <c r="BN186" s="10">
        <f t="shared" si="54"/>
        <v>21.867000000000001</v>
      </c>
      <c r="BO186" s="10">
        <f t="shared" si="54"/>
        <v>6.9930000000000003</v>
      </c>
      <c r="BP186" s="10">
        <f t="shared" si="54"/>
        <v>10.766999999999999</v>
      </c>
      <c r="BQ186" s="10">
        <f t="shared" si="54"/>
        <v>2.6640000000000001</v>
      </c>
      <c r="BR186" s="10">
        <f t="shared" si="54"/>
        <v>8.3250000000000011</v>
      </c>
      <c r="BS186" s="10">
        <f t="shared" si="54"/>
        <v>2.6640000000000001</v>
      </c>
      <c r="BT186" s="10">
        <f t="shared" si="54"/>
        <v>1.1100000000000001</v>
      </c>
      <c r="BU186" s="10">
        <f t="shared" si="54"/>
        <v>1.665</v>
      </c>
      <c r="BV186" s="10">
        <f t="shared" si="54"/>
        <v>2.5529999999999999</v>
      </c>
      <c r="BW186" s="10">
        <f t="shared" si="54"/>
        <v>0.66600000000000004</v>
      </c>
      <c r="BX186" s="10">
        <f t="shared" si="54"/>
        <v>0.66600000000000004</v>
      </c>
      <c r="BY186" s="10">
        <f t="shared" si="54"/>
        <v>1.1100000000000001</v>
      </c>
      <c r="BZ186" s="10">
        <f t="shared" si="54"/>
        <v>1.1100000000000001</v>
      </c>
      <c r="CA186" s="10">
        <f t="shared" si="54"/>
        <v>0</v>
      </c>
      <c r="CB186" s="10">
        <f t="shared" si="54"/>
        <v>8.9909999999999997</v>
      </c>
      <c r="CC186" s="10">
        <f t="shared" si="54"/>
        <v>1.9980000000000002</v>
      </c>
      <c r="CD186" s="10">
        <f t="shared" si="54"/>
        <v>1.9980000000000002</v>
      </c>
      <c r="CE186" s="10">
        <f t="shared" si="54"/>
        <v>19.869</v>
      </c>
      <c r="CF186" s="10">
        <f t="shared" si="54"/>
        <v>0</v>
      </c>
      <c r="CG186" s="10">
        <f t="shared" si="54"/>
        <v>0</v>
      </c>
      <c r="CH186" s="10">
        <f t="shared" si="54"/>
        <v>6.9930000000000003</v>
      </c>
      <c r="CI186" s="10">
        <f t="shared" si="54"/>
        <v>5.6610000000000005</v>
      </c>
      <c r="CJ186" s="10">
        <f t="shared" si="54"/>
        <v>5.6610000000000005</v>
      </c>
      <c r="CK186" s="10">
        <v>0</v>
      </c>
      <c r="CL186" s="9" t="s">
        <v>312</v>
      </c>
    </row>
    <row r="187" spans="53:90" x14ac:dyDescent="0.2">
      <c r="BA187" s="10">
        <f t="shared" si="3"/>
        <v>10.878000000000002</v>
      </c>
      <c r="BB187" s="10">
        <f t="shared" si="3"/>
        <v>3.4410000000000003</v>
      </c>
      <c r="BC187" s="10">
        <f t="shared" ref="BC187:CJ187" si="55">BC64*BC127</f>
        <v>2.3310000000000004</v>
      </c>
      <c r="BD187" s="10">
        <f t="shared" si="55"/>
        <v>4.9950000000000001</v>
      </c>
      <c r="BE187" s="10">
        <f t="shared" si="55"/>
        <v>21.423000000000002</v>
      </c>
      <c r="BF187" s="10">
        <f t="shared" si="55"/>
        <v>16.761000000000003</v>
      </c>
      <c r="BG187" s="10">
        <f t="shared" si="55"/>
        <v>3.4410000000000003</v>
      </c>
      <c r="BH187" s="10">
        <f t="shared" si="55"/>
        <v>1.1100000000000001</v>
      </c>
      <c r="BI187" s="10">
        <f t="shared" si="55"/>
        <v>0.99900000000000011</v>
      </c>
      <c r="BJ187" s="10">
        <f t="shared" si="55"/>
        <v>37.74</v>
      </c>
      <c r="BK187" s="10">
        <f t="shared" si="55"/>
        <v>14.985000000000001</v>
      </c>
      <c r="BL187" s="10">
        <f t="shared" si="55"/>
        <v>29.748000000000005</v>
      </c>
      <c r="BM187" s="10">
        <f t="shared" si="55"/>
        <v>23.754000000000001</v>
      </c>
      <c r="BN187" s="10">
        <f t="shared" si="55"/>
        <v>32.856000000000002</v>
      </c>
      <c r="BO187" s="10">
        <f t="shared" si="55"/>
        <v>17.316000000000003</v>
      </c>
      <c r="BP187" s="10">
        <f t="shared" si="55"/>
        <v>10.545000000000002</v>
      </c>
      <c r="BQ187" s="10">
        <f t="shared" si="55"/>
        <v>9.8790000000000013</v>
      </c>
      <c r="BR187" s="10">
        <f t="shared" si="55"/>
        <v>51.504000000000005</v>
      </c>
      <c r="BS187" s="10">
        <f t="shared" si="55"/>
        <v>0.88800000000000012</v>
      </c>
      <c r="BT187" s="10">
        <f t="shared" si="55"/>
        <v>1.887</v>
      </c>
      <c r="BU187" s="10">
        <f t="shared" si="55"/>
        <v>3.5520000000000005</v>
      </c>
      <c r="BV187" s="10">
        <f t="shared" si="55"/>
        <v>1.9980000000000002</v>
      </c>
      <c r="BW187" s="10">
        <f t="shared" si="55"/>
        <v>1.7760000000000002</v>
      </c>
      <c r="BX187" s="10">
        <f t="shared" si="55"/>
        <v>2.3310000000000004</v>
      </c>
      <c r="BY187" s="10">
        <f t="shared" si="55"/>
        <v>1.4430000000000003</v>
      </c>
      <c r="BZ187" s="10">
        <f t="shared" si="55"/>
        <v>4.5510000000000002</v>
      </c>
      <c r="CA187" s="10">
        <f t="shared" si="55"/>
        <v>4.218</v>
      </c>
      <c r="CB187" s="10">
        <f t="shared" si="55"/>
        <v>20.202000000000002</v>
      </c>
      <c r="CC187" s="10">
        <f t="shared" si="55"/>
        <v>6.1050000000000004</v>
      </c>
      <c r="CD187" s="10">
        <f t="shared" si="55"/>
        <v>4.7730000000000006</v>
      </c>
      <c r="CE187" s="10">
        <f t="shared" si="55"/>
        <v>48.173999999999999</v>
      </c>
      <c r="CF187" s="10">
        <f t="shared" si="55"/>
        <v>8.3250000000000011</v>
      </c>
      <c r="CG187" s="10">
        <f t="shared" si="55"/>
        <v>18.093000000000004</v>
      </c>
      <c r="CH187" s="10">
        <f t="shared" si="55"/>
        <v>12.21</v>
      </c>
      <c r="CI187" s="10">
        <f t="shared" si="55"/>
        <v>22.533000000000001</v>
      </c>
      <c r="CJ187" s="10">
        <f t="shared" si="55"/>
        <v>26.307000000000002</v>
      </c>
      <c r="CK187" s="10">
        <v>0</v>
      </c>
      <c r="CL187" s="9" t="s">
        <v>316</v>
      </c>
    </row>
    <row r="188" spans="53:90" x14ac:dyDescent="0.2">
      <c r="BA188" s="10">
        <f t="shared" si="3"/>
        <v>5.1059999999999999</v>
      </c>
      <c r="BB188" s="10">
        <f t="shared" si="3"/>
        <v>5.1059999999999999</v>
      </c>
      <c r="BC188" s="10">
        <f t="shared" ref="BC188:CJ188" si="56">BC65*BC128</f>
        <v>5.1059999999999999</v>
      </c>
      <c r="BD188" s="10">
        <f t="shared" si="56"/>
        <v>3.9960000000000004</v>
      </c>
      <c r="BE188" s="10">
        <f t="shared" si="56"/>
        <v>2.7750000000000004</v>
      </c>
      <c r="BF188" s="10">
        <f t="shared" si="56"/>
        <v>8.8800000000000008</v>
      </c>
      <c r="BG188" s="10">
        <f t="shared" si="56"/>
        <v>3.9960000000000004</v>
      </c>
      <c r="BH188" s="10">
        <f t="shared" si="56"/>
        <v>1.2210000000000003</v>
      </c>
      <c r="BI188" s="10">
        <f t="shared" si="56"/>
        <v>1.2210000000000003</v>
      </c>
      <c r="BJ188" s="10">
        <f t="shared" si="56"/>
        <v>11.766</v>
      </c>
      <c r="BK188" s="10">
        <f t="shared" si="56"/>
        <v>2.5529999999999999</v>
      </c>
      <c r="BL188" s="10">
        <f t="shared" si="56"/>
        <v>2.5529999999999999</v>
      </c>
      <c r="BM188" s="10">
        <f t="shared" si="56"/>
        <v>9.4350000000000005</v>
      </c>
      <c r="BN188" s="10">
        <f t="shared" si="56"/>
        <v>9.4350000000000005</v>
      </c>
      <c r="BO188" s="10">
        <f t="shared" si="56"/>
        <v>5.7720000000000011</v>
      </c>
      <c r="BP188" s="10">
        <f t="shared" si="56"/>
        <v>5.7720000000000011</v>
      </c>
      <c r="BQ188" s="10">
        <f t="shared" si="56"/>
        <v>1.2210000000000003</v>
      </c>
      <c r="BR188" s="10">
        <f t="shared" si="56"/>
        <v>4.5510000000000002</v>
      </c>
      <c r="BS188" s="10">
        <f t="shared" si="56"/>
        <v>3.4410000000000003</v>
      </c>
      <c r="BT188" s="10">
        <f t="shared" si="56"/>
        <v>3.4410000000000003</v>
      </c>
      <c r="BU188" s="10">
        <f t="shared" si="56"/>
        <v>2.4420000000000006</v>
      </c>
      <c r="BV188" s="10">
        <f t="shared" si="56"/>
        <v>3.8850000000000002</v>
      </c>
      <c r="BW188" s="10">
        <f t="shared" si="56"/>
        <v>4.1070000000000002</v>
      </c>
      <c r="BX188" s="10">
        <f t="shared" si="56"/>
        <v>5.7720000000000011</v>
      </c>
      <c r="BY188" s="10">
        <f t="shared" si="56"/>
        <v>1.887</v>
      </c>
      <c r="BZ188" s="10">
        <f t="shared" si="56"/>
        <v>1.887</v>
      </c>
      <c r="CA188" s="10">
        <f t="shared" si="56"/>
        <v>2.4420000000000006</v>
      </c>
      <c r="CB188" s="10">
        <f t="shared" si="56"/>
        <v>5.3280000000000003</v>
      </c>
      <c r="CC188" s="10">
        <f t="shared" si="56"/>
        <v>5.3280000000000003</v>
      </c>
      <c r="CD188" s="10">
        <f t="shared" si="56"/>
        <v>0.44400000000000006</v>
      </c>
      <c r="CE188" s="10">
        <f t="shared" si="56"/>
        <v>13.098000000000003</v>
      </c>
      <c r="CF188" s="10">
        <f t="shared" si="56"/>
        <v>1.9980000000000002</v>
      </c>
      <c r="CG188" s="10">
        <f t="shared" si="56"/>
        <v>1.9980000000000002</v>
      </c>
      <c r="CH188" s="10">
        <f t="shared" si="56"/>
        <v>5.3280000000000003</v>
      </c>
      <c r="CI188" s="10">
        <f t="shared" si="56"/>
        <v>7.6590000000000007</v>
      </c>
      <c r="CJ188" s="10">
        <f t="shared" si="56"/>
        <v>8.7690000000000019</v>
      </c>
      <c r="CK188" s="10">
        <v>0</v>
      </c>
      <c r="CL188" s="9" t="s">
        <v>320</v>
      </c>
    </row>
    <row r="189" spans="53:90" x14ac:dyDescent="0.2">
      <c r="BA189" s="10">
        <f t="shared" si="3"/>
        <v>8.7690000000000019</v>
      </c>
      <c r="BB189" s="10">
        <f t="shared" si="3"/>
        <v>7.104000000000001</v>
      </c>
      <c r="BC189" s="10">
        <f t="shared" ref="BC189:CJ189" si="57">BC66*BC129</f>
        <v>7.4370000000000012</v>
      </c>
      <c r="BD189" s="10">
        <f t="shared" si="57"/>
        <v>7.7700000000000005</v>
      </c>
      <c r="BE189" s="10">
        <f t="shared" si="57"/>
        <v>12.099000000000002</v>
      </c>
      <c r="BF189" s="10">
        <f t="shared" si="57"/>
        <v>9.7680000000000025</v>
      </c>
      <c r="BG189" s="10">
        <f t="shared" si="57"/>
        <v>6.7709999999999999</v>
      </c>
      <c r="BH189" s="10">
        <f t="shared" si="57"/>
        <v>6.3270000000000008</v>
      </c>
      <c r="BI189" s="10">
        <f t="shared" si="57"/>
        <v>5.9940000000000007</v>
      </c>
      <c r="BJ189" s="10">
        <f t="shared" si="57"/>
        <v>6.2160000000000002</v>
      </c>
      <c r="BK189" s="10">
        <f t="shared" si="57"/>
        <v>6.4380000000000006</v>
      </c>
      <c r="BL189" s="10">
        <f t="shared" si="57"/>
        <v>13.209000000000001</v>
      </c>
      <c r="BM189" s="10">
        <f t="shared" si="57"/>
        <v>7.8810000000000002</v>
      </c>
      <c r="BN189" s="10">
        <f t="shared" si="57"/>
        <v>8.8800000000000008</v>
      </c>
      <c r="BO189" s="10">
        <f t="shared" si="57"/>
        <v>8.4359999999999999</v>
      </c>
      <c r="BP189" s="10">
        <f t="shared" si="57"/>
        <v>10.989000000000001</v>
      </c>
      <c r="BQ189" s="10">
        <f t="shared" si="57"/>
        <v>6.3270000000000008</v>
      </c>
      <c r="BR189" s="10">
        <f t="shared" si="57"/>
        <v>13.32</v>
      </c>
      <c r="BS189" s="10">
        <f t="shared" si="57"/>
        <v>4.6620000000000008</v>
      </c>
      <c r="BT189" s="10">
        <f t="shared" si="57"/>
        <v>4.1070000000000002</v>
      </c>
      <c r="BU189" s="10">
        <f t="shared" si="57"/>
        <v>3.4410000000000003</v>
      </c>
      <c r="BV189" s="10">
        <f t="shared" si="57"/>
        <v>7.2150000000000007</v>
      </c>
      <c r="BW189" s="10">
        <f t="shared" si="57"/>
        <v>7.104000000000001</v>
      </c>
      <c r="BX189" s="10">
        <f t="shared" si="57"/>
        <v>7.3260000000000005</v>
      </c>
      <c r="BY189" s="10">
        <f t="shared" si="57"/>
        <v>5.2170000000000005</v>
      </c>
      <c r="BZ189" s="10">
        <f t="shared" si="57"/>
        <v>6.8820000000000006</v>
      </c>
      <c r="CA189" s="10">
        <f t="shared" si="57"/>
        <v>3.33</v>
      </c>
      <c r="CB189" s="10">
        <f t="shared" si="57"/>
        <v>5.2170000000000005</v>
      </c>
      <c r="CC189" s="10">
        <f t="shared" si="57"/>
        <v>3.774</v>
      </c>
      <c r="CD189" s="10">
        <f t="shared" si="57"/>
        <v>4.3290000000000006</v>
      </c>
      <c r="CE189" s="10">
        <f t="shared" si="57"/>
        <v>7.8810000000000002</v>
      </c>
      <c r="CF189" s="10">
        <f t="shared" si="57"/>
        <v>6.5490000000000013</v>
      </c>
      <c r="CG189" s="10">
        <f t="shared" si="57"/>
        <v>5.9940000000000007</v>
      </c>
      <c r="CH189" s="10">
        <f t="shared" si="57"/>
        <v>12.987</v>
      </c>
      <c r="CI189" s="10">
        <f t="shared" si="57"/>
        <v>6.9930000000000003</v>
      </c>
      <c r="CJ189" s="10">
        <f t="shared" si="57"/>
        <v>13.431000000000001</v>
      </c>
      <c r="CK189" s="10">
        <v>0</v>
      </c>
      <c r="CL189" s="9" t="s">
        <v>324</v>
      </c>
    </row>
    <row r="190" spans="53:90" x14ac:dyDescent="0.2">
      <c r="BA190" s="10">
        <f t="shared" si="3"/>
        <v>1.665</v>
      </c>
      <c r="BB190" s="10">
        <f t="shared" si="3"/>
        <v>1.2210000000000003</v>
      </c>
      <c r="BC190" s="10">
        <f t="shared" ref="BC190:CJ190" si="58">BC67*BC130</f>
        <v>1.665</v>
      </c>
      <c r="BD190" s="10">
        <f t="shared" si="58"/>
        <v>0.99900000000000011</v>
      </c>
      <c r="BE190" s="10">
        <f t="shared" si="58"/>
        <v>1.4430000000000003</v>
      </c>
      <c r="BF190" s="10">
        <f t="shared" si="58"/>
        <v>1.1100000000000001</v>
      </c>
      <c r="BG190" s="10">
        <f t="shared" si="58"/>
        <v>0.99900000000000011</v>
      </c>
      <c r="BH190" s="10">
        <f t="shared" si="58"/>
        <v>1.1100000000000001</v>
      </c>
      <c r="BI190" s="10">
        <f t="shared" si="58"/>
        <v>1.1100000000000001</v>
      </c>
      <c r="BJ190" s="10">
        <f t="shared" si="58"/>
        <v>0.88800000000000012</v>
      </c>
      <c r="BK190" s="10">
        <f t="shared" si="58"/>
        <v>1.4430000000000003</v>
      </c>
      <c r="BL190" s="10">
        <f t="shared" si="58"/>
        <v>1.554</v>
      </c>
      <c r="BM190" s="10">
        <f t="shared" si="58"/>
        <v>1.887</v>
      </c>
      <c r="BN190" s="10">
        <f t="shared" si="58"/>
        <v>1.3320000000000001</v>
      </c>
      <c r="BO190" s="10">
        <f t="shared" si="58"/>
        <v>0.88800000000000012</v>
      </c>
      <c r="BP190" s="10">
        <f t="shared" si="58"/>
        <v>0</v>
      </c>
      <c r="BQ190" s="10">
        <f t="shared" si="58"/>
        <v>1.1100000000000001</v>
      </c>
      <c r="BR190" s="10">
        <f t="shared" si="58"/>
        <v>1.3320000000000001</v>
      </c>
      <c r="BS190" s="10">
        <f t="shared" si="58"/>
        <v>0.44400000000000006</v>
      </c>
      <c r="BT190" s="10">
        <f t="shared" si="58"/>
        <v>0.55500000000000005</v>
      </c>
      <c r="BU190" s="10">
        <f t="shared" si="58"/>
        <v>0.77700000000000002</v>
      </c>
      <c r="BV190" s="10">
        <f t="shared" si="58"/>
        <v>0.66600000000000004</v>
      </c>
      <c r="BW190" s="10">
        <f t="shared" si="58"/>
        <v>0.44400000000000006</v>
      </c>
      <c r="BX190" s="10">
        <f t="shared" si="58"/>
        <v>0.99900000000000011</v>
      </c>
      <c r="BY190" s="10">
        <f t="shared" si="58"/>
        <v>1.2210000000000003</v>
      </c>
      <c r="BZ190" s="10">
        <f t="shared" si="58"/>
        <v>0.44400000000000006</v>
      </c>
      <c r="CA190" s="10">
        <f t="shared" si="58"/>
        <v>0</v>
      </c>
      <c r="CB190" s="10">
        <f t="shared" si="58"/>
        <v>1.1100000000000001</v>
      </c>
      <c r="CC190" s="10">
        <f t="shared" si="58"/>
        <v>0.88800000000000012</v>
      </c>
      <c r="CD190" s="10">
        <f t="shared" si="58"/>
        <v>0.77700000000000002</v>
      </c>
      <c r="CE190" s="10">
        <f t="shared" si="58"/>
        <v>1.7760000000000002</v>
      </c>
      <c r="CF190" s="10">
        <f t="shared" si="58"/>
        <v>0</v>
      </c>
      <c r="CG190" s="10">
        <f t="shared" si="58"/>
        <v>1.2210000000000003</v>
      </c>
      <c r="CH190" s="10">
        <f t="shared" si="58"/>
        <v>0.77700000000000002</v>
      </c>
      <c r="CI190" s="10">
        <f t="shared" si="58"/>
        <v>4.3290000000000006</v>
      </c>
      <c r="CJ190" s="10">
        <f t="shared" si="58"/>
        <v>1.887</v>
      </c>
      <c r="CK190" s="10">
        <v>0</v>
      </c>
      <c r="CL190" s="9" t="s">
        <v>329</v>
      </c>
    </row>
    <row r="199" spans="52:90" ht="64" x14ac:dyDescent="0.2">
      <c r="AZ199" s="17" t="s">
        <v>350</v>
      </c>
      <c r="BA199" s="8" t="s">
        <v>11</v>
      </c>
      <c r="BB199" s="8" t="s">
        <v>12</v>
      </c>
      <c r="BC199" s="8" t="s">
        <v>13</v>
      </c>
      <c r="BD199" s="8" t="s">
        <v>14</v>
      </c>
      <c r="BE199" s="8" t="s">
        <v>15</v>
      </c>
      <c r="BF199" s="8" t="s">
        <v>16</v>
      </c>
      <c r="BG199" s="8" t="s">
        <v>17</v>
      </c>
      <c r="BH199" s="8" t="s">
        <v>18</v>
      </c>
      <c r="BI199" s="8" t="s">
        <v>19</v>
      </c>
      <c r="BJ199" s="8" t="s">
        <v>20</v>
      </c>
      <c r="BK199" s="8" t="s">
        <v>21</v>
      </c>
      <c r="BL199" s="8" t="s">
        <v>22</v>
      </c>
      <c r="BM199" s="8" t="s">
        <v>23</v>
      </c>
      <c r="BN199" s="8" t="s">
        <v>24</v>
      </c>
      <c r="BO199" s="8" t="s">
        <v>25</v>
      </c>
      <c r="BP199" s="8" t="s">
        <v>26</v>
      </c>
      <c r="BQ199" s="8" t="s">
        <v>27</v>
      </c>
      <c r="BR199" s="8" t="s">
        <v>28</v>
      </c>
      <c r="BS199" s="8" t="s">
        <v>29</v>
      </c>
      <c r="BT199" s="8" t="s">
        <v>30</v>
      </c>
      <c r="BU199" s="8" t="s">
        <v>31</v>
      </c>
      <c r="BV199" s="8" t="s">
        <v>32</v>
      </c>
      <c r="BW199" s="8" t="s">
        <v>33</v>
      </c>
      <c r="BX199" s="8" t="s">
        <v>34</v>
      </c>
      <c r="BY199" s="8" t="s">
        <v>35</v>
      </c>
      <c r="BZ199" s="8" t="s">
        <v>36</v>
      </c>
      <c r="CA199" s="8" t="s">
        <v>37</v>
      </c>
      <c r="CB199" s="8" t="s">
        <v>38</v>
      </c>
      <c r="CC199" s="8" t="s">
        <v>39</v>
      </c>
      <c r="CD199" s="8" t="s">
        <v>40</v>
      </c>
      <c r="CE199" s="8" t="s">
        <v>41</v>
      </c>
      <c r="CF199" s="8" t="s">
        <v>42</v>
      </c>
      <c r="CG199" s="8" t="s">
        <v>43</v>
      </c>
      <c r="CH199" s="8" t="s">
        <v>44</v>
      </c>
      <c r="CI199" s="8" t="s">
        <v>45</v>
      </c>
      <c r="CJ199" s="8" t="s">
        <v>46</v>
      </c>
      <c r="CK199" s="8" t="s">
        <v>47</v>
      </c>
    </row>
    <row r="200" spans="52:90" x14ac:dyDescent="0.2">
      <c r="BA200" s="10">
        <v>0.77700000000000002</v>
      </c>
      <c r="BB200" s="10">
        <v>0.11100000000000002</v>
      </c>
      <c r="BC200" s="10">
        <v>0.22200000000000003</v>
      </c>
      <c r="BD200" s="10">
        <v>0.22200000000000003</v>
      </c>
      <c r="BE200" s="10">
        <v>4.4400000000000004</v>
      </c>
      <c r="BF200" s="10">
        <v>0.99900000000000011</v>
      </c>
      <c r="BG200" s="10">
        <v>0.44400000000000006</v>
      </c>
      <c r="BH200" s="10">
        <v>0.33300000000000002</v>
      </c>
      <c r="BI200" s="10">
        <v>0</v>
      </c>
      <c r="BJ200" s="10">
        <v>21.645000000000003</v>
      </c>
      <c r="BK200" s="10">
        <v>1.7760000000000002</v>
      </c>
      <c r="BL200" s="10">
        <v>3.774</v>
      </c>
      <c r="BM200" s="10">
        <v>2.6640000000000001</v>
      </c>
      <c r="BN200" s="10">
        <v>4.4400000000000004</v>
      </c>
      <c r="BO200" s="10">
        <v>1.3320000000000001</v>
      </c>
      <c r="BP200" s="10">
        <v>0</v>
      </c>
      <c r="BQ200" s="10">
        <v>0.33300000000000002</v>
      </c>
      <c r="BR200" s="10">
        <v>7.8810000000000002</v>
      </c>
      <c r="BS200" s="10">
        <v>0</v>
      </c>
      <c r="BT200" s="10">
        <v>0.33300000000000002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3.8850000000000002</v>
      </c>
      <c r="CC200" s="10">
        <v>0.77700000000000002</v>
      </c>
      <c r="CD200" s="10">
        <v>0</v>
      </c>
      <c r="CE200" s="10">
        <v>9.3240000000000016</v>
      </c>
      <c r="CF200" s="10">
        <v>0.33300000000000002</v>
      </c>
      <c r="CG200" s="10">
        <v>2.5529999999999999</v>
      </c>
      <c r="CH200" s="10">
        <v>0</v>
      </c>
      <c r="CI200" s="10">
        <v>0.66600000000000004</v>
      </c>
      <c r="CJ200" s="10">
        <v>2.9970000000000003</v>
      </c>
      <c r="CK200" s="10">
        <v>0</v>
      </c>
      <c r="CL200" s="9" t="s">
        <v>53</v>
      </c>
    </row>
    <row r="201" spans="52:90" x14ac:dyDescent="0.2">
      <c r="BA201" s="10">
        <v>3.8850000000000002</v>
      </c>
      <c r="BB201" s="10">
        <v>0.66600000000000004</v>
      </c>
      <c r="BC201" s="10">
        <v>0.66600000000000004</v>
      </c>
      <c r="BD201" s="10">
        <v>0.88800000000000012</v>
      </c>
      <c r="BE201" s="10">
        <v>6.7709999999999999</v>
      </c>
      <c r="BF201" s="10">
        <v>8.4359999999999999</v>
      </c>
      <c r="BG201" s="10">
        <v>0.22200000000000003</v>
      </c>
      <c r="BH201" s="10">
        <v>0.22200000000000003</v>
      </c>
      <c r="BI201" s="10">
        <v>0</v>
      </c>
      <c r="BJ201" s="10">
        <v>14.319000000000001</v>
      </c>
      <c r="BK201" s="10">
        <v>3.9960000000000004</v>
      </c>
      <c r="BL201" s="10">
        <v>16.650000000000002</v>
      </c>
      <c r="BM201" s="10">
        <v>7.2150000000000007</v>
      </c>
      <c r="BN201" s="10">
        <v>10.989000000000001</v>
      </c>
      <c r="BO201" s="10">
        <v>9.1020000000000003</v>
      </c>
      <c r="BP201" s="10">
        <v>4.5510000000000002</v>
      </c>
      <c r="BQ201" s="10">
        <v>1.7760000000000002</v>
      </c>
      <c r="BR201" s="10">
        <v>15.207000000000001</v>
      </c>
      <c r="BS201" s="10">
        <v>0</v>
      </c>
      <c r="BT201" s="10">
        <v>1.4430000000000003</v>
      </c>
      <c r="BU201" s="10">
        <v>2.7750000000000004</v>
      </c>
      <c r="BV201" s="10">
        <v>0.11100000000000002</v>
      </c>
      <c r="BW201" s="10">
        <v>0</v>
      </c>
      <c r="BX201" s="10">
        <v>0</v>
      </c>
      <c r="BY201" s="10">
        <v>0.22200000000000003</v>
      </c>
      <c r="BZ201" s="10">
        <v>0.22200000000000003</v>
      </c>
      <c r="CA201" s="10">
        <v>0</v>
      </c>
      <c r="CB201" s="10">
        <v>12.543000000000001</v>
      </c>
      <c r="CC201" s="10">
        <v>1.554</v>
      </c>
      <c r="CD201" s="10">
        <v>2.4420000000000006</v>
      </c>
      <c r="CE201" s="10">
        <v>14.763000000000002</v>
      </c>
      <c r="CF201" s="10">
        <v>3.1080000000000001</v>
      </c>
      <c r="CG201" s="10">
        <v>3.774</v>
      </c>
      <c r="CH201" s="10">
        <v>1.3320000000000001</v>
      </c>
      <c r="CI201" s="10">
        <v>4.9950000000000001</v>
      </c>
      <c r="CJ201" s="10">
        <v>14.208000000000002</v>
      </c>
      <c r="CK201" s="10">
        <v>0</v>
      </c>
      <c r="CL201" s="9" t="s">
        <v>58</v>
      </c>
    </row>
    <row r="202" spans="52:90" x14ac:dyDescent="0.2">
      <c r="BA202" s="10">
        <v>9.7680000000000025</v>
      </c>
      <c r="BB202" s="10">
        <v>6.5490000000000013</v>
      </c>
      <c r="BC202" s="10">
        <v>6.8820000000000006</v>
      </c>
      <c r="BD202" s="10">
        <v>5.4390000000000009</v>
      </c>
      <c r="BE202" s="10">
        <v>10.766999999999999</v>
      </c>
      <c r="BF202" s="10">
        <v>25.752000000000002</v>
      </c>
      <c r="BG202" s="10">
        <v>2.109</v>
      </c>
      <c r="BH202" s="10">
        <v>2.2200000000000002</v>
      </c>
      <c r="BI202" s="10">
        <v>3.2190000000000003</v>
      </c>
      <c r="BJ202" s="10">
        <v>20.868000000000002</v>
      </c>
      <c r="BK202" s="10">
        <v>3.774</v>
      </c>
      <c r="BL202" s="10">
        <v>10.101000000000001</v>
      </c>
      <c r="BM202" s="10">
        <v>26.418000000000003</v>
      </c>
      <c r="BN202" s="10">
        <v>37.074000000000005</v>
      </c>
      <c r="BO202" s="10">
        <v>10.434000000000001</v>
      </c>
      <c r="BP202" s="10">
        <v>6.9930000000000003</v>
      </c>
      <c r="BQ202" s="10">
        <v>9.8790000000000013</v>
      </c>
      <c r="BR202" s="10">
        <v>95.793000000000006</v>
      </c>
      <c r="BS202" s="10">
        <v>0.44400000000000006</v>
      </c>
      <c r="BT202" s="10">
        <v>0.44400000000000006</v>
      </c>
      <c r="BU202" s="10">
        <v>2.109</v>
      </c>
      <c r="BV202" s="10">
        <v>8.7690000000000019</v>
      </c>
      <c r="BW202" s="10">
        <v>0.77700000000000002</v>
      </c>
      <c r="BX202" s="10">
        <v>3.2190000000000003</v>
      </c>
      <c r="BY202" s="10">
        <v>1.665</v>
      </c>
      <c r="BZ202" s="10">
        <v>3.1080000000000001</v>
      </c>
      <c r="CA202" s="10">
        <v>1.7760000000000002</v>
      </c>
      <c r="CB202" s="10">
        <v>5.3280000000000003</v>
      </c>
      <c r="CC202" s="10">
        <v>2.7750000000000004</v>
      </c>
      <c r="CD202" s="10">
        <v>2.7750000000000004</v>
      </c>
      <c r="CE202" s="10">
        <v>29.304000000000002</v>
      </c>
      <c r="CF202" s="10">
        <v>12.543000000000001</v>
      </c>
      <c r="CG202" s="10">
        <v>23.088000000000005</v>
      </c>
      <c r="CH202" s="10">
        <v>4.8840000000000012</v>
      </c>
      <c r="CI202" s="10">
        <v>6.1050000000000004</v>
      </c>
      <c r="CJ202" s="10">
        <v>55.944000000000003</v>
      </c>
      <c r="CK202" s="10">
        <v>0</v>
      </c>
      <c r="CL202" s="9" t="s">
        <v>63</v>
      </c>
    </row>
    <row r="203" spans="52:90" x14ac:dyDescent="0.2">
      <c r="BA203" s="10">
        <v>0.88800000000000012</v>
      </c>
      <c r="BB203" s="10">
        <v>0.33300000000000002</v>
      </c>
      <c r="BC203" s="10">
        <v>0</v>
      </c>
      <c r="BD203" s="10">
        <v>0</v>
      </c>
      <c r="BE203" s="10">
        <v>6.4380000000000006</v>
      </c>
      <c r="BF203" s="10">
        <v>3.1080000000000001</v>
      </c>
      <c r="BG203" s="10">
        <v>0</v>
      </c>
      <c r="BH203" s="10">
        <v>0</v>
      </c>
      <c r="BI203" s="10">
        <v>0</v>
      </c>
      <c r="BJ203" s="10">
        <v>20.423999999999999</v>
      </c>
      <c r="BK203" s="10">
        <v>3.4410000000000003</v>
      </c>
      <c r="BL203" s="10">
        <v>10.101000000000001</v>
      </c>
      <c r="BM203" s="10">
        <v>5.2170000000000005</v>
      </c>
      <c r="BN203" s="10">
        <v>8.5470000000000006</v>
      </c>
      <c r="BO203" s="10">
        <v>2.9970000000000003</v>
      </c>
      <c r="BP203" s="10">
        <v>1.1100000000000001</v>
      </c>
      <c r="BQ203" s="10">
        <v>0.55500000000000005</v>
      </c>
      <c r="BR203" s="10">
        <v>20.535</v>
      </c>
      <c r="BS203" s="10">
        <v>0</v>
      </c>
      <c r="BT203" s="10">
        <v>0.55500000000000005</v>
      </c>
      <c r="BU203" s="10">
        <v>0.66600000000000004</v>
      </c>
      <c r="BV203" s="10">
        <v>0.33300000000000002</v>
      </c>
      <c r="BW203" s="10">
        <v>0</v>
      </c>
      <c r="BX203" s="10">
        <v>0</v>
      </c>
      <c r="BY203" s="10">
        <v>0.33300000000000002</v>
      </c>
      <c r="BZ203" s="10">
        <v>0.33300000000000002</v>
      </c>
      <c r="CA203" s="10">
        <v>0</v>
      </c>
      <c r="CB203" s="10">
        <v>7.548</v>
      </c>
      <c r="CC203" s="10">
        <v>0.44400000000000006</v>
      </c>
      <c r="CD203" s="10">
        <v>0</v>
      </c>
      <c r="CE203" s="10">
        <v>15.429000000000002</v>
      </c>
      <c r="CF203" s="10">
        <v>0.99900000000000011</v>
      </c>
      <c r="CG203" s="10">
        <v>4.1070000000000002</v>
      </c>
      <c r="CH203" s="10">
        <v>0</v>
      </c>
      <c r="CI203" s="10">
        <v>0.77700000000000002</v>
      </c>
      <c r="CJ203" s="10">
        <v>9.4350000000000005</v>
      </c>
      <c r="CK203" s="10">
        <v>0</v>
      </c>
      <c r="CL203" s="9" t="s">
        <v>68</v>
      </c>
    </row>
    <row r="204" spans="52:90" x14ac:dyDescent="0.2">
      <c r="BA204" s="10">
        <v>1.4430000000000003</v>
      </c>
      <c r="BB204" s="10">
        <v>0.77700000000000002</v>
      </c>
      <c r="BC204" s="10">
        <v>0.99900000000000011</v>
      </c>
      <c r="BD204" s="10">
        <v>1.4430000000000003</v>
      </c>
      <c r="BE204" s="10">
        <v>4.3290000000000006</v>
      </c>
      <c r="BF204" s="10">
        <v>1.554</v>
      </c>
      <c r="BG204" s="10">
        <v>1.554</v>
      </c>
      <c r="BH204" s="10">
        <v>0.66600000000000004</v>
      </c>
      <c r="BI204" s="10">
        <v>1.665</v>
      </c>
      <c r="BJ204" s="10">
        <v>1.2210000000000003</v>
      </c>
      <c r="BK204" s="10">
        <v>0.77700000000000002</v>
      </c>
      <c r="BL204" s="10">
        <v>1.9980000000000002</v>
      </c>
      <c r="BM204" s="10">
        <v>0.88800000000000012</v>
      </c>
      <c r="BN204" s="10">
        <v>1.3320000000000001</v>
      </c>
      <c r="BO204" s="10">
        <v>1.2210000000000003</v>
      </c>
      <c r="BP204" s="10">
        <v>2.4420000000000006</v>
      </c>
      <c r="BQ204" s="10">
        <v>1.2210000000000003</v>
      </c>
      <c r="BR204" s="10">
        <v>2.7750000000000004</v>
      </c>
      <c r="BS204" s="10">
        <v>0.66600000000000004</v>
      </c>
      <c r="BT204" s="10">
        <v>1.2210000000000003</v>
      </c>
      <c r="BU204" s="10">
        <v>0.99900000000000011</v>
      </c>
      <c r="BV204" s="10">
        <v>0.88800000000000012</v>
      </c>
      <c r="BW204" s="10">
        <v>0.88800000000000012</v>
      </c>
      <c r="BX204" s="10">
        <v>1.2210000000000003</v>
      </c>
      <c r="BY204" s="10">
        <v>0.11100000000000002</v>
      </c>
      <c r="BZ204" s="10">
        <v>1.7760000000000002</v>
      </c>
      <c r="CA204" s="10">
        <v>0</v>
      </c>
      <c r="CB204" s="10">
        <v>1.4430000000000003</v>
      </c>
      <c r="CC204" s="10">
        <v>0.77700000000000002</v>
      </c>
      <c r="CD204" s="10">
        <v>0.55500000000000005</v>
      </c>
      <c r="CE204" s="10">
        <v>1.7760000000000002</v>
      </c>
      <c r="CF204" s="10">
        <v>1.554</v>
      </c>
      <c r="CG204" s="10">
        <v>1.665</v>
      </c>
      <c r="CH204" s="10">
        <v>2.2200000000000002</v>
      </c>
      <c r="CI204" s="10">
        <v>4.5510000000000002</v>
      </c>
      <c r="CJ204" s="10">
        <v>1.4430000000000003</v>
      </c>
      <c r="CK204" s="10">
        <v>0</v>
      </c>
      <c r="CL204" s="9" t="s">
        <v>72</v>
      </c>
    </row>
    <row r="205" spans="52:90" x14ac:dyDescent="0.2">
      <c r="BA205" s="16">
        <v>64.713000000000008</v>
      </c>
      <c r="BB205" s="16">
        <v>61.827000000000005</v>
      </c>
      <c r="BC205" s="16">
        <v>111.44400000000002</v>
      </c>
      <c r="BD205" s="16">
        <v>35.853000000000009</v>
      </c>
      <c r="BE205" s="16">
        <v>207.01500000000001</v>
      </c>
      <c r="BF205" s="16">
        <v>115.77300000000001</v>
      </c>
      <c r="BG205" s="16">
        <v>18.759</v>
      </c>
      <c r="BH205" s="16">
        <v>17.315999999999999</v>
      </c>
      <c r="BI205" s="16">
        <v>22.644000000000002</v>
      </c>
      <c r="BJ205" s="16">
        <v>291.81900000000002</v>
      </c>
      <c r="BK205" s="16">
        <v>161.94899999999998</v>
      </c>
      <c r="BL205" s="16">
        <v>86.025000000000006</v>
      </c>
      <c r="BM205" s="16">
        <v>121.98900000000002</v>
      </c>
      <c r="BN205" s="16">
        <v>137.86200000000002</v>
      </c>
      <c r="BO205" s="16">
        <v>72.150000000000006</v>
      </c>
      <c r="BP205" s="16">
        <v>38.295000000000002</v>
      </c>
      <c r="BQ205" s="16">
        <v>69.486000000000018</v>
      </c>
      <c r="BR205" s="16">
        <v>229.10399999999998</v>
      </c>
      <c r="BS205" s="16">
        <v>3.33</v>
      </c>
      <c r="BT205" s="16">
        <v>20.313000000000002</v>
      </c>
      <c r="BU205" s="16">
        <v>32.966999999999999</v>
      </c>
      <c r="BV205" s="16">
        <v>7.2150000000000016</v>
      </c>
      <c r="BW205" s="16">
        <v>5.6610000000000014</v>
      </c>
      <c r="BX205" s="16">
        <v>7.6589999999999998</v>
      </c>
      <c r="BY205" s="16">
        <v>49.728000000000009</v>
      </c>
      <c r="BZ205" s="16">
        <v>37.629000000000012</v>
      </c>
      <c r="CA205" s="16">
        <v>31.524000000000004</v>
      </c>
      <c r="CB205" s="16">
        <v>94.794000000000011</v>
      </c>
      <c r="CC205" s="16">
        <v>65.823000000000008</v>
      </c>
      <c r="CD205" s="16">
        <v>35.742000000000004</v>
      </c>
      <c r="CE205" s="16">
        <v>174.714</v>
      </c>
      <c r="CF205" s="16">
        <v>49.95</v>
      </c>
      <c r="CG205" s="16">
        <v>127.20600000000002</v>
      </c>
      <c r="CH205" s="16">
        <v>25.308000000000003</v>
      </c>
      <c r="CI205" s="16">
        <v>96.237000000000009</v>
      </c>
      <c r="CJ205" s="16">
        <v>161.83799999999999</v>
      </c>
      <c r="CK205" s="10">
        <v>3.8</v>
      </c>
      <c r="CL205" s="14" t="s">
        <v>77</v>
      </c>
    </row>
    <row r="206" spans="52:90" x14ac:dyDescent="0.2">
      <c r="BA206" s="10">
        <v>3.5520000000000005</v>
      </c>
      <c r="BB206" s="10">
        <v>1.887</v>
      </c>
      <c r="BC206" s="10">
        <v>0</v>
      </c>
      <c r="BD206" s="10">
        <v>2.9970000000000003</v>
      </c>
      <c r="BE206" s="10">
        <v>0</v>
      </c>
      <c r="BF206" s="10">
        <v>1.554</v>
      </c>
      <c r="BG206" s="10">
        <v>1.2210000000000003</v>
      </c>
      <c r="BH206" s="10">
        <v>3.2190000000000003</v>
      </c>
      <c r="BI206" s="10">
        <v>3.5520000000000005</v>
      </c>
      <c r="BJ206" s="10">
        <v>0.99900000000000011</v>
      </c>
      <c r="BK206" s="10">
        <v>2.3310000000000004</v>
      </c>
      <c r="BL206" s="10">
        <v>5.4390000000000009</v>
      </c>
      <c r="BM206" s="10">
        <v>4.3290000000000006</v>
      </c>
      <c r="BN206" s="10">
        <v>4.3290000000000006</v>
      </c>
      <c r="BO206" s="10">
        <v>1.4430000000000003</v>
      </c>
      <c r="BP206" s="10">
        <v>1.9980000000000002</v>
      </c>
      <c r="BQ206" s="10">
        <v>1.9980000000000002</v>
      </c>
      <c r="BR206" s="10">
        <v>1.9980000000000002</v>
      </c>
      <c r="BS206" s="10">
        <v>2.6640000000000001</v>
      </c>
      <c r="BT206" s="10">
        <v>2.2200000000000002</v>
      </c>
      <c r="BU206" s="10">
        <v>4.218</v>
      </c>
      <c r="BV206" s="10">
        <v>3.2190000000000003</v>
      </c>
      <c r="BW206" s="10">
        <v>4.5510000000000002</v>
      </c>
      <c r="BX206" s="10">
        <v>2.7750000000000004</v>
      </c>
      <c r="BY206" s="10">
        <v>1.7760000000000002</v>
      </c>
      <c r="BZ206" s="10">
        <v>2.5529999999999999</v>
      </c>
      <c r="CA206" s="10">
        <v>3.9960000000000004</v>
      </c>
      <c r="CB206" s="10">
        <v>1.9980000000000002</v>
      </c>
      <c r="CC206" s="10">
        <v>3.5520000000000005</v>
      </c>
      <c r="CD206" s="10">
        <v>2.8860000000000006</v>
      </c>
      <c r="CE206" s="10">
        <v>0.44400000000000006</v>
      </c>
      <c r="CF206" s="10">
        <v>1.9980000000000002</v>
      </c>
      <c r="CG206" s="10">
        <v>1.1100000000000001</v>
      </c>
      <c r="CH206" s="10">
        <v>9.99</v>
      </c>
      <c r="CI206" s="10">
        <v>2.9970000000000003</v>
      </c>
      <c r="CJ206" s="10">
        <v>5.883</v>
      </c>
      <c r="CK206" s="10">
        <v>0</v>
      </c>
      <c r="CL206" s="9" t="s">
        <v>82</v>
      </c>
    </row>
    <row r="207" spans="52:90" x14ac:dyDescent="0.2">
      <c r="BA207" s="10">
        <v>26.529</v>
      </c>
      <c r="BB207" s="10">
        <v>15.651000000000002</v>
      </c>
      <c r="BC207" s="10">
        <v>0.55500000000000005</v>
      </c>
      <c r="BD207" s="10">
        <v>24.087</v>
      </c>
      <c r="BE207" s="10">
        <v>1.7760000000000002</v>
      </c>
      <c r="BF207" s="10">
        <v>3.1080000000000001</v>
      </c>
      <c r="BG207" s="10">
        <v>6.2160000000000002</v>
      </c>
      <c r="BH207" s="10">
        <v>33.189</v>
      </c>
      <c r="BI207" s="10">
        <v>35.742000000000004</v>
      </c>
      <c r="BJ207" s="10">
        <v>2.9970000000000003</v>
      </c>
      <c r="BK207" s="10">
        <v>15.873000000000003</v>
      </c>
      <c r="BL207" s="10">
        <v>32.745000000000005</v>
      </c>
      <c r="BM207" s="10">
        <v>24.198000000000004</v>
      </c>
      <c r="BN207" s="10">
        <v>17.538000000000004</v>
      </c>
      <c r="BO207" s="10">
        <v>6.1050000000000004</v>
      </c>
      <c r="BP207" s="10">
        <v>5.883</v>
      </c>
      <c r="BQ207" s="10">
        <v>14.208000000000002</v>
      </c>
      <c r="BR207" s="10">
        <v>7.104000000000001</v>
      </c>
      <c r="BS207" s="10">
        <v>31.524000000000001</v>
      </c>
      <c r="BT207" s="10">
        <v>24.198000000000004</v>
      </c>
      <c r="BU207" s="10">
        <v>46.398000000000003</v>
      </c>
      <c r="BV207" s="10">
        <v>27.528000000000002</v>
      </c>
      <c r="BW207" s="10">
        <v>48.618000000000002</v>
      </c>
      <c r="BX207" s="10">
        <v>19.536000000000005</v>
      </c>
      <c r="BY207" s="10">
        <v>10.545000000000002</v>
      </c>
      <c r="BZ207" s="10">
        <v>16.206</v>
      </c>
      <c r="CA207" s="10">
        <v>27.972000000000001</v>
      </c>
      <c r="CB207" s="10">
        <v>3.33</v>
      </c>
      <c r="CC207" s="10">
        <v>28.194000000000003</v>
      </c>
      <c r="CD207" s="10">
        <v>23.976000000000003</v>
      </c>
      <c r="CE207" s="10">
        <v>1.4430000000000003</v>
      </c>
      <c r="CF207" s="10">
        <v>10.656000000000001</v>
      </c>
      <c r="CG207" s="10">
        <v>7.104000000000001</v>
      </c>
      <c r="CH207" s="10">
        <v>81.918000000000006</v>
      </c>
      <c r="CI207" s="10">
        <v>16.539000000000001</v>
      </c>
      <c r="CJ207" s="10">
        <v>36.741000000000007</v>
      </c>
      <c r="CK207" s="10">
        <v>0</v>
      </c>
      <c r="CL207" s="9" t="s">
        <v>87</v>
      </c>
    </row>
    <row r="208" spans="52:90" x14ac:dyDescent="0.2">
      <c r="BA208" s="10">
        <v>15.651000000000002</v>
      </c>
      <c r="BB208" s="10">
        <v>4.6620000000000008</v>
      </c>
      <c r="BC208" s="10">
        <v>3.774</v>
      </c>
      <c r="BD208" s="10">
        <v>8.1029999999999998</v>
      </c>
      <c r="BE208" s="10">
        <v>15.873000000000003</v>
      </c>
      <c r="BF208" s="10">
        <v>25.974</v>
      </c>
      <c r="BG208" s="10">
        <v>5.5500000000000007</v>
      </c>
      <c r="BH208" s="10">
        <v>1.887</v>
      </c>
      <c r="BI208" s="10">
        <v>1.887</v>
      </c>
      <c r="BJ208" s="10">
        <v>24.864000000000001</v>
      </c>
      <c r="BK208" s="10">
        <v>17.981999999999999</v>
      </c>
      <c r="BL208" s="10">
        <v>43.512000000000008</v>
      </c>
      <c r="BM208" s="10">
        <v>25.974</v>
      </c>
      <c r="BN208" s="10">
        <v>37.851000000000006</v>
      </c>
      <c r="BO208" s="10">
        <v>24.753000000000004</v>
      </c>
      <c r="BP208" s="10">
        <v>17.760000000000002</v>
      </c>
      <c r="BQ208" s="10">
        <v>13.653000000000002</v>
      </c>
      <c r="BR208" s="10">
        <v>68.597999999999999</v>
      </c>
      <c r="BS208" s="10">
        <v>1.7760000000000002</v>
      </c>
      <c r="BT208" s="10">
        <v>2.5529999999999999</v>
      </c>
      <c r="BU208" s="10">
        <v>4.7730000000000006</v>
      </c>
      <c r="BV208" s="10">
        <v>2.8860000000000006</v>
      </c>
      <c r="BW208" s="10">
        <v>2.5529999999999999</v>
      </c>
      <c r="BX208" s="10">
        <v>3.6630000000000003</v>
      </c>
      <c r="BY208" s="10">
        <v>2.3310000000000004</v>
      </c>
      <c r="BZ208" s="10">
        <v>6.3270000000000008</v>
      </c>
      <c r="CA208" s="10">
        <v>3.8850000000000002</v>
      </c>
      <c r="CB208" s="10">
        <v>26.751000000000005</v>
      </c>
      <c r="CC208" s="10">
        <v>8.8800000000000008</v>
      </c>
      <c r="CD208" s="10">
        <v>7.3260000000000005</v>
      </c>
      <c r="CE208" s="10">
        <v>37.962000000000003</v>
      </c>
      <c r="CF208" s="10">
        <v>12.765000000000001</v>
      </c>
      <c r="CG208" s="10">
        <v>19.98</v>
      </c>
      <c r="CH208" s="10">
        <v>17.871000000000002</v>
      </c>
      <c r="CI208" s="10">
        <v>30.858000000000004</v>
      </c>
      <c r="CJ208" s="10">
        <v>37.185000000000002</v>
      </c>
      <c r="CK208" s="10">
        <v>0</v>
      </c>
      <c r="CL208" s="9" t="s">
        <v>91</v>
      </c>
    </row>
    <row r="209" spans="53:90" x14ac:dyDescent="0.2">
      <c r="BA209" s="10">
        <v>2.7750000000000004</v>
      </c>
      <c r="BB209" s="10">
        <v>1.9980000000000002</v>
      </c>
      <c r="BC209" s="10">
        <v>1.9980000000000002</v>
      </c>
      <c r="BD209" s="10">
        <v>2.7750000000000004</v>
      </c>
      <c r="BE209" s="10">
        <v>9.99</v>
      </c>
      <c r="BF209" s="10">
        <v>7.9920000000000009</v>
      </c>
      <c r="BG209" s="10">
        <v>1.2210000000000003</v>
      </c>
      <c r="BH209" s="10">
        <v>1.2210000000000003</v>
      </c>
      <c r="BI209" s="10">
        <v>0.99900000000000011</v>
      </c>
      <c r="BJ209" s="10">
        <v>9.3240000000000016</v>
      </c>
      <c r="BK209" s="10">
        <v>6.9930000000000003</v>
      </c>
      <c r="BL209" s="10">
        <v>6.2160000000000002</v>
      </c>
      <c r="BM209" s="10">
        <v>11.322000000000001</v>
      </c>
      <c r="BN209" s="10">
        <v>11.433000000000002</v>
      </c>
      <c r="BO209" s="10">
        <v>7.2150000000000007</v>
      </c>
      <c r="BP209" s="10">
        <v>7.6590000000000007</v>
      </c>
      <c r="BQ209" s="10">
        <v>2.8860000000000006</v>
      </c>
      <c r="BR209" s="10">
        <v>32.523000000000003</v>
      </c>
      <c r="BS209" s="10">
        <v>0.99900000000000011</v>
      </c>
      <c r="BT209" s="10">
        <v>0.99900000000000011</v>
      </c>
      <c r="BU209" s="10">
        <v>0.99900000000000011</v>
      </c>
      <c r="BV209" s="10">
        <v>0.99900000000000011</v>
      </c>
      <c r="BW209" s="10">
        <v>0.55500000000000005</v>
      </c>
      <c r="BX209" s="10">
        <v>1.7760000000000002</v>
      </c>
      <c r="BY209" s="10">
        <v>0.99900000000000011</v>
      </c>
      <c r="BZ209" s="10">
        <v>1.3320000000000001</v>
      </c>
      <c r="CA209" s="10">
        <v>0</v>
      </c>
      <c r="CB209" s="10">
        <v>12.543000000000001</v>
      </c>
      <c r="CC209" s="10">
        <v>3.2190000000000003</v>
      </c>
      <c r="CD209" s="10">
        <v>1.3320000000000001</v>
      </c>
      <c r="CE209" s="10">
        <v>12.543000000000001</v>
      </c>
      <c r="CF209" s="10">
        <v>2.9970000000000003</v>
      </c>
      <c r="CG209" s="10">
        <v>2.9970000000000003</v>
      </c>
      <c r="CH209" s="10">
        <v>5.7720000000000011</v>
      </c>
      <c r="CI209" s="10">
        <v>5.7720000000000011</v>
      </c>
      <c r="CJ209" s="10">
        <v>14.097000000000001</v>
      </c>
      <c r="CK209" s="10">
        <v>0</v>
      </c>
      <c r="CL209" s="9" t="s">
        <v>96</v>
      </c>
    </row>
    <row r="210" spans="53:90" x14ac:dyDescent="0.2">
      <c r="BA210" s="10">
        <v>1.3320000000000001</v>
      </c>
      <c r="BB210" s="10">
        <v>0.88800000000000012</v>
      </c>
      <c r="BC210" s="10">
        <v>1.1100000000000001</v>
      </c>
      <c r="BD210" s="10">
        <v>0.88800000000000012</v>
      </c>
      <c r="BE210" s="10">
        <v>2.109</v>
      </c>
      <c r="BF210" s="10">
        <v>2.109</v>
      </c>
      <c r="BG210" s="10">
        <v>0.88800000000000012</v>
      </c>
      <c r="BH210" s="10">
        <v>0.88800000000000012</v>
      </c>
      <c r="BI210" s="10">
        <v>0.77700000000000002</v>
      </c>
      <c r="BJ210" s="10">
        <v>3.9960000000000004</v>
      </c>
      <c r="BK210" s="10">
        <v>1.9980000000000002</v>
      </c>
      <c r="BL210" s="10">
        <v>2.9970000000000003</v>
      </c>
      <c r="BM210" s="10">
        <v>3.5520000000000005</v>
      </c>
      <c r="BN210" s="10">
        <v>2.9970000000000003</v>
      </c>
      <c r="BO210" s="10">
        <v>1.887</v>
      </c>
      <c r="BP210" s="10">
        <v>1.554</v>
      </c>
      <c r="BQ210" s="10">
        <v>1.1100000000000001</v>
      </c>
      <c r="BR210" s="10">
        <v>4.7730000000000006</v>
      </c>
      <c r="BS210" s="10">
        <v>0.66600000000000004</v>
      </c>
      <c r="BT210" s="10">
        <v>1.1100000000000001</v>
      </c>
      <c r="BU210" s="10">
        <v>1.7760000000000002</v>
      </c>
      <c r="BV210" s="10">
        <v>1.3320000000000001</v>
      </c>
      <c r="BW210" s="10">
        <v>0.77700000000000002</v>
      </c>
      <c r="BX210" s="10">
        <v>1.7760000000000002</v>
      </c>
      <c r="BY210" s="10">
        <v>2.109</v>
      </c>
      <c r="BZ210" s="10">
        <v>1.1100000000000001</v>
      </c>
      <c r="CA210" s="10">
        <v>1.1100000000000001</v>
      </c>
      <c r="CB210" s="10">
        <v>1.9980000000000002</v>
      </c>
      <c r="CC210" s="10">
        <v>1.7760000000000002</v>
      </c>
      <c r="CD210" s="10">
        <v>1.3320000000000001</v>
      </c>
      <c r="CE210" s="10">
        <v>4.4400000000000004</v>
      </c>
      <c r="CF210" s="10">
        <v>1.665</v>
      </c>
      <c r="CG210" s="10">
        <v>1.665</v>
      </c>
      <c r="CH210" s="10">
        <v>1.4430000000000003</v>
      </c>
      <c r="CI210" s="10">
        <v>2.3310000000000004</v>
      </c>
      <c r="CJ210" s="10">
        <v>4.8840000000000012</v>
      </c>
      <c r="CK210" s="10">
        <v>0</v>
      </c>
      <c r="CL210" s="9" t="s">
        <v>101</v>
      </c>
    </row>
    <row r="211" spans="53:90" x14ac:dyDescent="0.2">
      <c r="BA211" s="10">
        <v>7.4370000000000012</v>
      </c>
      <c r="BB211" s="10">
        <v>4.218</v>
      </c>
      <c r="BC211" s="10">
        <v>7.3260000000000005</v>
      </c>
      <c r="BD211" s="10">
        <v>8.2140000000000004</v>
      </c>
      <c r="BE211" s="10">
        <v>14.541</v>
      </c>
      <c r="BF211" s="10">
        <v>12.21</v>
      </c>
      <c r="BG211" s="10">
        <v>10.766999999999999</v>
      </c>
      <c r="BH211" s="10">
        <v>5.1059999999999999</v>
      </c>
      <c r="BI211" s="10">
        <v>7.9920000000000009</v>
      </c>
      <c r="BJ211" s="10">
        <v>9.5460000000000012</v>
      </c>
      <c r="BK211" s="10">
        <v>7.4370000000000012</v>
      </c>
      <c r="BL211" s="10">
        <v>15.096</v>
      </c>
      <c r="BM211" s="10">
        <v>7.2150000000000007</v>
      </c>
      <c r="BN211" s="10">
        <v>7.548</v>
      </c>
      <c r="BO211" s="10">
        <v>10.656000000000001</v>
      </c>
      <c r="BP211" s="10">
        <v>17.316000000000003</v>
      </c>
      <c r="BQ211" s="10">
        <v>3.9960000000000004</v>
      </c>
      <c r="BR211" s="10">
        <v>18.981000000000002</v>
      </c>
      <c r="BS211" s="10">
        <v>13.986000000000001</v>
      </c>
      <c r="BT211" s="10">
        <v>11.877000000000001</v>
      </c>
      <c r="BU211" s="10">
        <v>5.5500000000000007</v>
      </c>
      <c r="BV211" s="10">
        <v>19.314</v>
      </c>
      <c r="BW211" s="10">
        <v>13.098000000000003</v>
      </c>
      <c r="BX211" s="10">
        <v>14.097000000000001</v>
      </c>
      <c r="BY211" s="10">
        <v>2.7750000000000004</v>
      </c>
      <c r="BZ211" s="10">
        <v>12.099000000000002</v>
      </c>
      <c r="CA211" s="10">
        <v>14.652000000000001</v>
      </c>
      <c r="CB211" s="10">
        <v>9.7680000000000025</v>
      </c>
      <c r="CC211" s="10">
        <v>3.9960000000000004</v>
      </c>
      <c r="CD211" s="10">
        <v>9.8790000000000013</v>
      </c>
      <c r="CE211" s="10">
        <v>19.203000000000003</v>
      </c>
      <c r="CF211" s="10">
        <v>6.2160000000000002</v>
      </c>
      <c r="CG211" s="10">
        <v>6.2160000000000002</v>
      </c>
      <c r="CH211" s="10">
        <v>18.981000000000002</v>
      </c>
      <c r="CI211" s="10">
        <v>17.649000000000001</v>
      </c>
      <c r="CJ211" s="10">
        <v>14.874000000000002</v>
      </c>
      <c r="CK211" s="10">
        <v>0</v>
      </c>
      <c r="CL211" s="9" t="s">
        <v>106</v>
      </c>
    </row>
    <row r="212" spans="53:90" x14ac:dyDescent="0.2">
      <c r="BA212" s="10">
        <v>1.887</v>
      </c>
      <c r="BB212" s="10">
        <v>1.887</v>
      </c>
      <c r="BC212" s="10">
        <v>1.7760000000000002</v>
      </c>
      <c r="BD212" s="10">
        <v>1.7760000000000002</v>
      </c>
      <c r="BE212" s="10">
        <v>1.7760000000000002</v>
      </c>
      <c r="BF212" s="10">
        <v>1.7760000000000002</v>
      </c>
      <c r="BG212" s="10">
        <v>1.665</v>
      </c>
      <c r="BH212" s="10">
        <v>1.3320000000000001</v>
      </c>
      <c r="BI212" s="10">
        <v>1.3320000000000001</v>
      </c>
      <c r="BJ212" s="10">
        <v>12.432</v>
      </c>
      <c r="BK212" s="10">
        <v>8.1029999999999998</v>
      </c>
      <c r="BL212" s="10">
        <v>8.1029999999999998</v>
      </c>
      <c r="BM212" s="10">
        <v>12.21</v>
      </c>
      <c r="BN212" s="10">
        <v>8.6580000000000013</v>
      </c>
      <c r="BO212" s="10">
        <v>3.2190000000000003</v>
      </c>
      <c r="BP212" s="10">
        <v>1.887</v>
      </c>
      <c r="BQ212" s="10">
        <v>1.887</v>
      </c>
      <c r="BR212" s="10">
        <v>26.196000000000005</v>
      </c>
      <c r="BS212" s="10">
        <v>0.33300000000000002</v>
      </c>
      <c r="BT212" s="10">
        <v>0.33300000000000002</v>
      </c>
      <c r="BU212" s="10">
        <v>0.88800000000000012</v>
      </c>
      <c r="BV212" s="10">
        <v>0.33300000000000002</v>
      </c>
      <c r="BW212" s="10">
        <v>0.33300000000000002</v>
      </c>
      <c r="BX212" s="10">
        <v>0.33300000000000002</v>
      </c>
      <c r="BY212" s="10">
        <v>0.33300000000000002</v>
      </c>
      <c r="BZ212" s="10">
        <v>0.33300000000000002</v>
      </c>
      <c r="CA212" s="10">
        <v>0</v>
      </c>
      <c r="CB212" s="10">
        <v>6.1050000000000004</v>
      </c>
      <c r="CC212" s="10">
        <v>2.109</v>
      </c>
      <c r="CD212" s="10">
        <v>2.109</v>
      </c>
      <c r="CE212" s="10">
        <v>18.315000000000001</v>
      </c>
      <c r="CF212" s="10">
        <v>0</v>
      </c>
      <c r="CG212" s="10">
        <v>0</v>
      </c>
      <c r="CH212" s="10">
        <v>1.887</v>
      </c>
      <c r="CI212" s="10">
        <v>1.887</v>
      </c>
      <c r="CJ212" s="10">
        <v>4.218</v>
      </c>
      <c r="CK212" s="10">
        <v>0</v>
      </c>
      <c r="CL212" s="9" t="s">
        <v>111</v>
      </c>
    </row>
    <row r="213" spans="53:90" x14ac:dyDescent="0.2">
      <c r="BA213" s="10">
        <v>4.4400000000000004</v>
      </c>
      <c r="BB213" s="10">
        <v>4.7730000000000006</v>
      </c>
      <c r="BC213" s="10">
        <v>4.7730000000000006</v>
      </c>
      <c r="BD213" s="10">
        <v>3.9960000000000004</v>
      </c>
      <c r="BE213" s="10">
        <v>2.2200000000000002</v>
      </c>
      <c r="BF213" s="10">
        <v>2.8860000000000006</v>
      </c>
      <c r="BG213" s="10">
        <v>3.6630000000000003</v>
      </c>
      <c r="BH213" s="10">
        <v>2.8860000000000006</v>
      </c>
      <c r="BI213" s="10">
        <v>2.8860000000000006</v>
      </c>
      <c r="BJ213" s="10">
        <v>3.8850000000000002</v>
      </c>
      <c r="BK213" s="10">
        <v>3.4410000000000003</v>
      </c>
      <c r="BL213" s="10">
        <v>3.4410000000000003</v>
      </c>
      <c r="BM213" s="10">
        <v>3.5520000000000005</v>
      </c>
      <c r="BN213" s="10">
        <v>3.5520000000000005</v>
      </c>
      <c r="BO213" s="10">
        <v>3.6630000000000003</v>
      </c>
      <c r="BP213" s="10">
        <v>6.4380000000000006</v>
      </c>
      <c r="BQ213" s="10">
        <v>2.5529999999999999</v>
      </c>
      <c r="BR213" s="10">
        <v>3.9960000000000004</v>
      </c>
      <c r="BS213" s="10">
        <v>1.1100000000000001</v>
      </c>
      <c r="BT213" s="10">
        <v>1.2210000000000003</v>
      </c>
      <c r="BU213" s="10">
        <v>1.9980000000000002</v>
      </c>
      <c r="BV213" s="10">
        <v>1.3320000000000001</v>
      </c>
      <c r="BW213" s="10">
        <v>1.3320000000000001</v>
      </c>
      <c r="BX213" s="10">
        <v>2.4420000000000006</v>
      </c>
      <c r="BY213" s="10">
        <v>3.4410000000000003</v>
      </c>
      <c r="BZ213" s="10">
        <v>3.4410000000000003</v>
      </c>
      <c r="CA213" s="10">
        <v>3.4410000000000003</v>
      </c>
      <c r="CB213" s="10">
        <v>2.6640000000000001</v>
      </c>
      <c r="CC213" s="10">
        <v>2.6640000000000001</v>
      </c>
      <c r="CD213" s="10">
        <v>2.3310000000000004</v>
      </c>
      <c r="CE213" s="10">
        <v>4.3290000000000006</v>
      </c>
      <c r="CF213" s="10">
        <v>2.7750000000000004</v>
      </c>
      <c r="CG213" s="10">
        <v>2.7750000000000004</v>
      </c>
      <c r="CH213" s="10">
        <v>2.9970000000000003</v>
      </c>
      <c r="CI213" s="10">
        <v>4.4400000000000004</v>
      </c>
      <c r="CJ213" s="10">
        <v>3.8850000000000002</v>
      </c>
      <c r="CK213" s="10">
        <v>0</v>
      </c>
      <c r="CL213" s="9" t="s">
        <v>116</v>
      </c>
    </row>
    <row r="214" spans="53:90" x14ac:dyDescent="0.2">
      <c r="BA214" s="10">
        <v>1.4430000000000003</v>
      </c>
      <c r="BB214" s="10">
        <v>0.88800000000000012</v>
      </c>
      <c r="BC214" s="10">
        <v>0</v>
      </c>
      <c r="BD214" s="10">
        <v>0</v>
      </c>
      <c r="BE214" s="10">
        <v>0.99900000000000011</v>
      </c>
      <c r="BF214" s="10">
        <v>0</v>
      </c>
      <c r="BG214" s="10">
        <v>0</v>
      </c>
      <c r="BH214" s="10">
        <v>0</v>
      </c>
      <c r="BI214" s="10">
        <v>0</v>
      </c>
      <c r="BJ214" s="10">
        <v>13.098000000000003</v>
      </c>
      <c r="BK214" s="10">
        <v>2.5529999999999999</v>
      </c>
      <c r="BL214" s="10">
        <v>3.2190000000000003</v>
      </c>
      <c r="BM214" s="10">
        <v>3.9960000000000004</v>
      </c>
      <c r="BN214" s="10">
        <v>3.9960000000000004</v>
      </c>
      <c r="BO214" s="10">
        <v>1.3320000000000001</v>
      </c>
      <c r="BP214" s="10">
        <v>0.55500000000000005</v>
      </c>
      <c r="BQ214" s="10">
        <v>0.55500000000000005</v>
      </c>
      <c r="BR214" s="10">
        <v>4.5510000000000002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1.665</v>
      </c>
      <c r="CC214" s="10">
        <v>1.7760000000000002</v>
      </c>
      <c r="CD214" s="10">
        <v>0.88800000000000012</v>
      </c>
      <c r="CE214" s="10">
        <v>16.539000000000001</v>
      </c>
      <c r="CF214" s="10">
        <v>2.5529999999999999</v>
      </c>
      <c r="CG214" s="10">
        <v>2.5529999999999999</v>
      </c>
      <c r="CH214" s="10">
        <v>1.4430000000000003</v>
      </c>
      <c r="CI214" s="10">
        <v>3.33</v>
      </c>
      <c r="CJ214" s="10">
        <v>2.4420000000000006</v>
      </c>
      <c r="CK214" s="10">
        <v>0</v>
      </c>
      <c r="CL214" s="9" t="s">
        <v>121</v>
      </c>
    </row>
    <row r="215" spans="53:90" x14ac:dyDescent="0.2">
      <c r="BA215" s="16">
        <v>107.11500000000001</v>
      </c>
      <c r="BB215" s="16">
        <v>107.11500000000001</v>
      </c>
      <c r="BC215" s="16">
        <v>94.01700000000001</v>
      </c>
      <c r="BD215" s="16">
        <v>108.003</v>
      </c>
      <c r="BE215" s="16">
        <v>85.803000000000011</v>
      </c>
      <c r="BF215" s="16">
        <v>152.40300000000002</v>
      </c>
      <c r="BG215" s="16">
        <v>53.169000000000004</v>
      </c>
      <c r="BH215" s="16">
        <v>81.807000000000016</v>
      </c>
      <c r="BI215" s="16">
        <v>90.576000000000008</v>
      </c>
      <c r="BJ215" s="16">
        <v>164.05800000000002</v>
      </c>
      <c r="BK215" s="16">
        <v>117.88200000000002</v>
      </c>
      <c r="BL215" s="16">
        <v>95.12700000000001</v>
      </c>
      <c r="BM215" s="16">
        <v>118.881</v>
      </c>
      <c r="BN215" s="16">
        <v>118.215</v>
      </c>
      <c r="BO215" s="16">
        <v>118.215</v>
      </c>
      <c r="BP215" s="16">
        <v>86.358000000000004</v>
      </c>
      <c r="BQ215" s="16">
        <v>118.881</v>
      </c>
      <c r="BR215" s="16">
        <v>146.40900000000002</v>
      </c>
      <c r="BS215" s="16">
        <v>53.390999999999998</v>
      </c>
      <c r="BT215" s="16">
        <v>70.929000000000002</v>
      </c>
      <c r="BU215" s="16">
        <v>106.00500000000001</v>
      </c>
      <c r="BV215" s="16">
        <v>95.238</v>
      </c>
      <c r="BW215" s="16">
        <v>70.929000000000002</v>
      </c>
      <c r="BX215" s="16">
        <v>46.841999999999999</v>
      </c>
      <c r="BY215" s="16">
        <v>101.676</v>
      </c>
      <c r="BZ215" s="16">
        <v>114.66300000000001</v>
      </c>
      <c r="CA215" s="16">
        <v>124.32000000000001</v>
      </c>
      <c r="CB215" s="16">
        <v>126.54</v>
      </c>
      <c r="CC215" s="16">
        <v>102.56399999999999</v>
      </c>
      <c r="CD215" s="16">
        <v>81.141000000000005</v>
      </c>
      <c r="CE215" s="16">
        <v>76.368000000000009</v>
      </c>
      <c r="CF215" s="16">
        <v>134.31</v>
      </c>
      <c r="CG215" s="16">
        <v>107.004</v>
      </c>
      <c r="CH215" s="16">
        <v>112.88700000000001</v>
      </c>
      <c r="CI215" s="16">
        <v>138.417</v>
      </c>
      <c r="CJ215" s="16">
        <v>153.95700000000002</v>
      </c>
      <c r="CK215" s="10">
        <v>0.2</v>
      </c>
      <c r="CL215" s="14" t="s">
        <v>133</v>
      </c>
    </row>
    <row r="216" spans="53:90" x14ac:dyDescent="0.2">
      <c r="BA216" s="16">
        <v>15.984000000000004</v>
      </c>
      <c r="BB216" s="16">
        <v>17.094000000000005</v>
      </c>
      <c r="BC216" s="16">
        <v>13.986000000000002</v>
      </c>
      <c r="BD216" s="16">
        <v>8.4360000000000017</v>
      </c>
      <c r="BE216" s="16">
        <v>33.855000000000004</v>
      </c>
      <c r="BF216" s="16">
        <v>32.856000000000002</v>
      </c>
      <c r="BG216" s="16">
        <v>11.100000000000001</v>
      </c>
      <c r="BH216" s="16">
        <v>8.2140000000000004</v>
      </c>
      <c r="BI216" s="16">
        <v>9.7680000000000025</v>
      </c>
      <c r="BJ216" s="16">
        <v>91.242000000000004</v>
      </c>
      <c r="BK216" s="16">
        <v>16.650000000000002</v>
      </c>
      <c r="BL216" s="16">
        <v>52.947000000000003</v>
      </c>
      <c r="BM216" s="16">
        <v>41.514000000000003</v>
      </c>
      <c r="BN216" s="16">
        <v>51.281999999999996</v>
      </c>
      <c r="BO216" s="16">
        <v>40.404000000000003</v>
      </c>
      <c r="BP216" s="16">
        <v>20.091000000000005</v>
      </c>
      <c r="BQ216" s="16">
        <v>10.766999999999999</v>
      </c>
      <c r="BR216" s="16">
        <v>44.067</v>
      </c>
      <c r="BS216" s="16">
        <v>-5.2170000000000005</v>
      </c>
      <c r="BT216" s="16">
        <v>8.6580000000000013</v>
      </c>
      <c r="BU216" s="16">
        <v>21.423000000000002</v>
      </c>
      <c r="BV216" s="16">
        <v>1.8870000000000005</v>
      </c>
      <c r="BW216" s="16">
        <v>-1.4429999999999998</v>
      </c>
      <c r="BX216" s="16">
        <v>7.2149999999999999</v>
      </c>
      <c r="BY216" s="16">
        <v>14.985000000000001</v>
      </c>
      <c r="BZ216" s="16">
        <v>19.203000000000003</v>
      </c>
      <c r="CA216" s="16">
        <v>21.312000000000001</v>
      </c>
      <c r="CB216" s="16">
        <v>30.858000000000004</v>
      </c>
      <c r="CC216" s="16">
        <v>16.872</v>
      </c>
      <c r="CD216" s="16">
        <v>15.984000000000004</v>
      </c>
      <c r="CE216" s="16">
        <v>108.114</v>
      </c>
      <c r="CF216" s="16">
        <v>26.196000000000005</v>
      </c>
      <c r="CG216" s="16">
        <v>24.087</v>
      </c>
      <c r="CH216" s="16">
        <v>19.98</v>
      </c>
      <c r="CI216" s="16">
        <v>51.725999999999999</v>
      </c>
      <c r="CJ216" s="16">
        <v>62.160000000000004</v>
      </c>
      <c r="CK216" s="10">
        <v>5.7</v>
      </c>
      <c r="CL216" s="14" t="s">
        <v>138</v>
      </c>
    </row>
    <row r="217" spans="53:90" x14ac:dyDescent="0.2">
      <c r="BA217" s="10">
        <v>13.542</v>
      </c>
      <c r="BB217" s="10">
        <v>11.211</v>
      </c>
      <c r="BC217" s="10">
        <v>18.981000000000002</v>
      </c>
      <c r="BD217" s="10">
        <v>19.647000000000002</v>
      </c>
      <c r="BE217" s="10">
        <v>15.984000000000002</v>
      </c>
      <c r="BF217" s="10">
        <v>15.984000000000002</v>
      </c>
      <c r="BG217" s="10">
        <v>11.211</v>
      </c>
      <c r="BH217" s="10">
        <v>7.7700000000000005</v>
      </c>
      <c r="BI217" s="10">
        <v>13.542</v>
      </c>
      <c r="BJ217" s="10">
        <v>24.642000000000003</v>
      </c>
      <c r="BK217" s="10">
        <v>7.548</v>
      </c>
      <c r="BL217" s="10">
        <v>14.874000000000002</v>
      </c>
      <c r="BM217" s="10">
        <v>24.642000000000003</v>
      </c>
      <c r="BN217" s="10">
        <v>24.642000000000003</v>
      </c>
      <c r="BO217" s="10">
        <v>12.321000000000002</v>
      </c>
      <c r="BP217" s="10">
        <v>23.199000000000002</v>
      </c>
      <c r="BQ217" s="10">
        <v>5.883</v>
      </c>
      <c r="BR217" s="10">
        <v>43.401000000000003</v>
      </c>
      <c r="BS217" s="10">
        <v>6.1050000000000004</v>
      </c>
      <c r="BT217" s="10">
        <v>14.652000000000001</v>
      </c>
      <c r="BU217" s="10">
        <v>4.4400000000000004</v>
      </c>
      <c r="BV217" s="10">
        <v>19.314</v>
      </c>
      <c r="BW217" s="10">
        <v>12.099000000000002</v>
      </c>
      <c r="BX217" s="10">
        <v>13.32</v>
      </c>
      <c r="BY217" s="10">
        <v>3.8850000000000002</v>
      </c>
      <c r="BZ217" s="10">
        <v>7.4370000000000012</v>
      </c>
      <c r="CA217" s="10">
        <v>4.7730000000000006</v>
      </c>
      <c r="CB217" s="10">
        <v>7.8810000000000002</v>
      </c>
      <c r="CC217" s="10">
        <v>6.9930000000000003</v>
      </c>
      <c r="CD217" s="10">
        <v>4.5510000000000002</v>
      </c>
      <c r="CE217" s="10">
        <v>30.081000000000003</v>
      </c>
      <c r="CF217" s="10">
        <v>7.104000000000001</v>
      </c>
      <c r="CG217" s="10">
        <v>7.7700000000000005</v>
      </c>
      <c r="CH217" s="10">
        <v>7.104000000000001</v>
      </c>
      <c r="CI217" s="10">
        <v>9.99</v>
      </c>
      <c r="CJ217" s="10">
        <v>24.975000000000001</v>
      </c>
      <c r="CK217" s="10">
        <v>0</v>
      </c>
      <c r="CL217" s="9" t="s">
        <v>143</v>
      </c>
    </row>
    <row r="218" spans="53:90" x14ac:dyDescent="0.2">
      <c r="BA218" s="10">
        <v>21.645000000000003</v>
      </c>
      <c r="BB218" s="10">
        <v>13.653000000000002</v>
      </c>
      <c r="BC218" s="10">
        <v>6.7709999999999999</v>
      </c>
      <c r="BD218" s="10">
        <v>14.874000000000002</v>
      </c>
      <c r="BE218" s="10">
        <v>19.536000000000005</v>
      </c>
      <c r="BF218" s="10">
        <v>20.202000000000002</v>
      </c>
      <c r="BG218" s="10">
        <v>10.212</v>
      </c>
      <c r="BH218" s="10">
        <v>11.655000000000001</v>
      </c>
      <c r="BI218" s="10">
        <v>11.655000000000001</v>
      </c>
      <c r="BJ218" s="10">
        <v>15.318000000000001</v>
      </c>
      <c r="BK218" s="10">
        <v>14.985000000000001</v>
      </c>
      <c r="BL218" s="10">
        <v>12.321000000000002</v>
      </c>
      <c r="BM218" s="10">
        <v>32.745000000000005</v>
      </c>
      <c r="BN218" s="10">
        <v>26.529</v>
      </c>
      <c r="BO218" s="10">
        <v>16.206</v>
      </c>
      <c r="BP218" s="10">
        <v>12.543000000000001</v>
      </c>
      <c r="BQ218" s="10">
        <v>12.543000000000001</v>
      </c>
      <c r="BR218" s="10">
        <v>23.754000000000001</v>
      </c>
      <c r="BS218" s="10">
        <v>3.774</v>
      </c>
      <c r="BT218" s="10">
        <v>4.9950000000000001</v>
      </c>
      <c r="BU218" s="10">
        <v>3.9960000000000004</v>
      </c>
      <c r="BV218" s="10">
        <v>34.298999999999999</v>
      </c>
      <c r="BW218" s="10">
        <v>4.7730000000000006</v>
      </c>
      <c r="BX218" s="10">
        <v>9.7680000000000025</v>
      </c>
      <c r="BY218" s="10">
        <v>3.9960000000000004</v>
      </c>
      <c r="BZ218" s="10">
        <v>5.7720000000000011</v>
      </c>
      <c r="CA218" s="10">
        <v>8.5470000000000006</v>
      </c>
      <c r="CB218" s="10">
        <v>6.66</v>
      </c>
      <c r="CC218" s="10">
        <v>6.66</v>
      </c>
      <c r="CD218" s="10">
        <v>6.66</v>
      </c>
      <c r="CE218" s="10">
        <v>29.970000000000002</v>
      </c>
      <c r="CF218" s="10">
        <v>12.654000000000002</v>
      </c>
      <c r="CG218" s="10">
        <v>22.422000000000001</v>
      </c>
      <c r="CH218" s="10">
        <v>11.544000000000002</v>
      </c>
      <c r="CI218" s="10">
        <v>9.8790000000000013</v>
      </c>
      <c r="CJ218" s="10">
        <v>47.619</v>
      </c>
      <c r="CK218" s="10">
        <v>0</v>
      </c>
      <c r="CL218" s="9" t="s">
        <v>148</v>
      </c>
    </row>
    <row r="219" spans="53:90" x14ac:dyDescent="0.2">
      <c r="BA219" s="10">
        <v>30.969000000000001</v>
      </c>
      <c r="BB219" s="10">
        <v>11.877000000000001</v>
      </c>
      <c r="BC219" s="10">
        <v>8.2140000000000004</v>
      </c>
      <c r="BD219" s="10">
        <v>17.871000000000002</v>
      </c>
      <c r="BE219" s="10">
        <v>17.871000000000002</v>
      </c>
      <c r="BF219" s="10">
        <v>90.132000000000005</v>
      </c>
      <c r="BG219" s="10">
        <v>22.422000000000001</v>
      </c>
      <c r="BH219" s="10">
        <v>6.3270000000000008</v>
      </c>
      <c r="BI219" s="10">
        <v>8.4359999999999999</v>
      </c>
      <c r="BJ219" s="10">
        <v>41.402999999999999</v>
      </c>
      <c r="BK219" s="10">
        <v>24.309000000000001</v>
      </c>
      <c r="BL219" s="10">
        <v>61.938000000000002</v>
      </c>
      <c r="BM219" s="10">
        <v>53.058</v>
      </c>
      <c r="BN219" s="10">
        <v>47.952000000000005</v>
      </c>
      <c r="BO219" s="10">
        <v>30.747000000000003</v>
      </c>
      <c r="BP219" s="10">
        <v>30.414000000000001</v>
      </c>
      <c r="BQ219" s="10">
        <v>5.6610000000000005</v>
      </c>
      <c r="BR219" s="10">
        <v>163.72500000000002</v>
      </c>
      <c r="BS219" s="10">
        <v>2.5529999999999999</v>
      </c>
      <c r="BT219" s="10">
        <v>4.9950000000000001</v>
      </c>
      <c r="BU219" s="10">
        <v>9.3240000000000016</v>
      </c>
      <c r="BV219" s="10">
        <v>12.21</v>
      </c>
      <c r="BW219" s="10">
        <v>5.6610000000000005</v>
      </c>
      <c r="BX219" s="10">
        <v>14.430000000000001</v>
      </c>
      <c r="BY219" s="10">
        <v>5.2170000000000005</v>
      </c>
      <c r="BZ219" s="10">
        <v>20.978999999999999</v>
      </c>
      <c r="CA219" s="10">
        <v>13.764000000000001</v>
      </c>
      <c r="CB219" s="10">
        <v>11.988000000000001</v>
      </c>
      <c r="CC219" s="10">
        <v>12.876000000000001</v>
      </c>
      <c r="CD219" s="10">
        <v>12.654000000000002</v>
      </c>
      <c r="CE219" s="10">
        <v>42.957000000000008</v>
      </c>
      <c r="CF219" s="10">
        <v>24.087</v>
      </c>
      <c r="CG219" s="10">
        <v>16.428000000000001</v>
      </c>
      <c r="CH219" s="10">
        <v>42.735000000000007</v>
      </c>
      <c r="CI219" s="10">
        <v>19.758000000000003</v>
      </c>
      <c r="CJ219" s="10">
        <v>105.783</v>
      </c>
      <c r="CK219" s="10">
        <v>0</v>
      </c>
      <c r="CL219" s="9" t="s">
        <v>153</v>
      </c>
    </row>
    <row r="220" spans="53:90" x14ac:dyDescent="0.2">
      <c r="BA220" s="10">
        <v>76.59</v>
      </c>
      <c r="BB220" s="10">
        <v>41.514000000000003</v>
      </c>
      <c r="BC220" s="10">
        <v>44.511000000000003</v>
      </c>
      <c r="BD220" s="10">
        <v>104.34</v>
      </c>
      <c r="BE220" s="10">
        <v>38.073</v>
      </c>
      <c r="BF220" s="10">
        <v>244.86600000000001</v>
      </c>
      <c r="BG220" s="10">
        <v>67.932000000000002</v>
      </c>
      <c r="BH220" s="10">
        <v>31.857000000000003</v>
      </c>
      <c r="BI220" s="10">
        <v>44.622000000000007</v>
      </c>
      <c r="BJ220" s="10">
        <v>38.628</v>
      </c>
      <c r="BK220" s="10">
        <v>44.067000000000007</v>
      </c>
      <c r="BL220" s="10">
        <v>195.80400000000003</v>
      </c>
      <c r="BM220" s="10">
        <v>159.17400000000001</v>
      </c>
      <c r="BN220" s="10">
        <v>159.17400000000001</v>
      </c>
      <c r="BO220" s="10">
        <v>102.786</v>
      </c>
      <c r="BP220" s="10">
        <v>230.99100000000001</v>
      </c>
      <c r="BQ220" s="10">
        <v>43.622999999999998</v>
      </c>
      <c r="BR220" s="10">
        <v>390.60900000000004</v>
      </c>
      <c r="BS220" s="10">
        <v>96.126000000000005</v>
      </c>
      <c r="BT220" s="10">
        <v>77.367000000000004</v>
      </c>
      <c r="BU220" s="10">
        <v>52.725000000000001</v>
      </c>
      <c r="BV220" s="10">
        <v>107.226</v>
      </c>
      <c r="BW220" s="10">
        <v>124.65300000000001</v>
      </c>
      <c r="BX220" s="10">
        <v>132.20099999999999</v>
      </c>
      <c r="BY220" s="10">
        <v>11.988000000000001</v>
      </c>
      <c r="BZ220" s="10">
        <v>178.821</v>
      </c>
      <c r="CA220" s="10">
        <v>71.706000000000003</v>
      </c>
      <c r="CB220" s="10">
        <v>71.262000000000015</v>
      </c>
      <c r="CC220" s="10">
        <v>58.830000000000005</v>
      </c>
      <c r="CD220" s="10">
        <v>104.56200000000001</v>
      </c>
      <c r="CE220" s="10">
        <v>200.91000000000003</v>
      </c>
      <c r="CF220" s="10">
        <v>119.54700000000001</v>
      </c>
      <c r="CG220" s="10">
        <v>64.38000000000001</v>
      </c>
      <c r="CH220" s="10">
        <v>285.60300000000007</v>
      </c>
      <c r="CI220" s="10">
        <v>162.61500000000001</v>
      </c>
      <c r="CJ220" s="10">
        <v>329.44800000000004</v>
      </c>
      <c r="CK220" s="10">
        <v>0</v>
      </c>
      <c r="CL220" s="9" t="s">
        <v>157</v>
      </c>
    </row>
    <row r="221" spans="53:90" x14ac:dyDescent="0.2">
      <c r="BA221" s="10">
        <v>19.869</v>
      </c>
      <c r="BB221" s="10">
        <v>9.99</v>
      </c>
      <c r="BC221" s="10">
        <v>11.322000000000001</v>
      </c>
      <c r="BD221" s="10">
        <v>15.984000000000002</v>
      </c>
      <c r="BE221" s="10">
        <v>42.957000000000008</v>
      </c>
      <c r="BF221" s="10">
        <v>42.957000000000008</v>
      </c>
      <c r="BG221" s="10">
        <v>8.6580000000000013</v>
      </c>
      <c r="BH221" s="10">
        <v>5.5500000000000007</v>
      </c>
      <c r="BI221" s="10">
        <v>5.7720000000000011</v>
      </c>
      <c r="BJ221" s="10">
        <v>78.25500000000001</v>
      </c>
      <c r="BK221" s="10">
        <v>25.641000000000005</v>
      </c>
      <c r="BL221" s="10">
        <v>42.180000000000007</v>
      </c>
      <c r="BM221" s="10">
        <v>45.621000000000002</v>
      </c>
      <c r="BN221" s="10">
        <v>45.621000000000002</v>
      </c>
      <c r="BO221" s="10">
        <v>41.402999999999999</v>
      </c>
      <c r="BP221" s="10">
        <v>34.298999999999999</v>
      </c>
      <c r="BQ221" s="10">
        <v>15.984000000000002</v>
      </c>
      <c r="BR221" s="10">
        <v>121.65600000000001</v>
      </c>
      <c r="BS221" s="10">
        <v>2.109</v>
      </c>
      <c r="BT221" s="10">
        <v>6.3270000000000008</v>
      </c>
      <c r="BU221" s="10">
        <v>10.545000000000002</v>
      </c>
      <c r="BV221" s="10">
        <v>7.7700000000000005</v>
      </c>
      <c r="BW221" s="10">
        <v>6.7709999999999999</v>
      </c>
      <c r="BX221" s="10">
        <v>11.211</v>
      </c>
      <c r="BY221" s="10">
        <v>6.5490000000000013</v>
      </c>
      <c r="BZ221" s="10">
        <v>18.093000000000004</v>
      </c>
      <c r="CA221" s="10">
        <v>11.322000000000001</v>
      </c>
      <c r="CB221" s="10">
        <v>39.849000000000004</v>
      </c>
      <c r="CC221" s="10">
        <v>15.540000000000001</v>
      </c>
      <c r="CD221" s="10">
        <v>15.540000000000001</v>
      </c>
      <c r="CE221" s="10">
        <v>79.698000000000008</v>
      </c>
      <c r="CF221" s="10">
        <v>20.535</v>
      </c>
      <c r="CG221" s="10">
        <v>36.963000000000001</v>
      </c>
      <c r="CH221" s="10">
        <v>25.752000000000002</v>
      </c>
      <c r="CI221" s="10">
        <v>36.852000000000004</v>
      </c>
      <c r="CJ221" s="10">
        <v>87.912000000000006</v>
      </c>
      <c r="CK221" s="10">
        <v>0</v>
      </c>
      <c r="CL221" s="9" t="s">
        <v>161</v>
      </c>
    </row>
    <row r="222" spans="53:90" x14ac:dyDescent="0.2"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0.77700000000000002</v>
      </c>
      <c r="BZ222" s="10">
        <v>0.77700000000000002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5.7720000000000011</v>
      </c>
      <c r="CK222" s="10">
        <v>0</v>
      </c>
      <c r="CL222" s="9" t="s">
        <v>166</v>
      </c>
    </row>
    <row r="223" spans="53:90" x14ac:dyDescent="0.2">
      <c r="BA223" s="10">
        <v>16.428000000000001</v>
      </c>
      <c r="BB223" s="10">
        <v>16.428000000000001</v>
      </c>
      <c r="BC223" s="10">
        <v>16.428000000000001</v>
      </c>
      <c r="BD223" s="10">
        <v>10.434000000000001</v>
      </c>
      <c r="BE223" s="10">
        <v>20.423999999999999</v>
      </c>
      <c r="BF223" s="10">
        <v>20.423999999999999</v>
      </c>
      <c r="BG223" s="10">
        <v>10.323000000000002</v>
      </c>
      <c r="BH223" s="10">
        <v>10.323000000000002</v>
      </c>
      <c r="BI223" s="10">
        <v>15.429000000000002</v>
      </c>
      <c r="BJ223" s="10">
        <v>21.090000000000003</v>
      </c>
      <c r="BK223" s="10">
        <v>21.090000000000003</v>
      </c>
      <c r="BL223" s="10">
        <v>31.302000000000003</v>
      </c>
      <c r="BM223" s="10">
        <v>16.872</v>
      </c>
      <c r="BN223" s="10">
        <v>16.872</v>
      </c>
      <c r="BO223" s="10">
        <v>16.872</v>
      </c>
      <c r="BP223" s="10">
        <v>16.872</v>
      </c>
      <c r="BQ223" s="10">
        <v>22.422000000000001</v>
      </c>
      <c r="BR223" s="10">
        <v>41.625000000000007</v>
      </c>
      <c r="BS223" s="10">
        <v>16.317</v>
      </c>
      <c r="BT223" s="10">
        <v>16.317</v>
      </c>
      <c r="BU223" s="10">
        <v>21.756000000000004</v>
      </c>
      <c r="BV223" s="10">
        <v>3.8850000000000002</v>
      </c>
      <c r="BW223" s="10">
        <v>19.647000000000002</v>
      </c>
      <c r="BX223" s="10">
        <v>18.759</v>
      </c>
      <c r="BY223" s="10">
        <v>24.42</v>
      </c>
      <c r="BZ223" s="10">
        <v>28.749000000000002</v>
      </c>
      <c r="CA223" s="10">
        <v>18.315000000000001</v>
      </c>
      <c r="CB223" s="10">
        <v>27.750000000000004</v>
      </c>
      <c r="CC223" s="10">
        <v>24.753000000000004</v>
      </c>
      <c r="CD223" s="10">
        <v>24.753000000000004</v>
      </c>
      <c r="CE223" s="10">
        <v>40.847999999999999</v>
      </c>
      <c r="CF223" s="10">
        <v>25.752000000000002</v>
      </c>
      <c r="CG223" s="10">
        <v>25.974</v>
      </c>
      <c r="CH223" s="10">
        <v>38.406000000000006</v>
      </c>
      <c r="CI223" s="10">
        <v>37.296000000000006</v>
      </c>
      <c r="CJ223" s="10">
        <v>37.296000000000006</v>
      </c>
      <c r="CK223" s="10">
        <v>0</v>
      </c>
      <c r="CL223" s="9" t="s">
        <v>171</v>
      </c>
    </row>
    <row r="224" spans="53:90" x14ac:dyDescent="0.2">
      <c r="BA224" s="10">
        <v>8.1029999999999998</v>
      </c>
      <c r="BB224" s="10">
        <v>2.3310000000000004</v>
      </c>
      <c r="BC224" s="10">
        <v>2.3310000000000004</v>
      </c>
      <c r="BD224" s="10">
        <v>4.9950000000000001</v>
      </c>
      <c r="BE224" s="10">
        <v>1.3320000000000001</v>
      </c>
      <c r="BF224" s="10">
        <v>14.541</v>
      </c>
      <c r="BG224" s="10">
        <v>3.8850000000000002</v>
      </c>
      <c r="BH224" s="10">
        <v>3.8850000000000002</v>
      </c>
      <c r="BI224" s="10">
        <v>0.99900000000000011</v>
      </c>
      <c r="BJ224" s="10">
        <v>25.641000000000005</v>
      </c>
      <c r="BK224" s="10">
        <v>9.99</v>
      </c>
      <c r="BL224" s="10">
        <v>24.531000000000002</v>
      </c>
      <c r="BM224" s="10">
        <v>19.092000000000002</v>
      </c>
      <c r="BN224" s="10">
        <v>22.977</v>
      </c>
      <c r="BO224" s="10">
        <v>7.7700000000000005</v>
      </c>
      <c r="BP224" s="10">
        <v>7.7700000000000005</v>
      </c>
      <c r="BQ224" s="10">
        <v>5.7720000000000011</v>
      </c>
      <c r="BR224" s="10">
        <v>44.622000000000007</v>
      </c>
      <c r="BS224" s="10">
        <v>0.44400000000000006</v>
      </c>
      <c r="BT224" s="10">
        <v>0.55500000000000005</v>
      </c>
      <c r="BU224" s="10">
        <v>0.55500000000000005</v>
      </c>
      <c r="BV224" s="10">
        <v>0</v>
      </c>
      <c r="BW224" s="10">
        <v>0.55500000000000005</v>
      </c>
      <c r="BX224" s="10">
        <v>0.88800000000000012</v>
      </c>
      <c r="BY224" s="10">
        <v>0</v>
      </c>
      <c r="BZ224" s="10">
        <v>3.4410000000000003</v>
      </c>
      <c r="CA224" s="10">
        <v>1.2210000000000003</v>
      </c>
      <c r="CB224" s="10">
        <v>12.21</v>
      </c>
      <c r="CC224" s="10">
        <v>3.1080000000000001</v>
      </c>
      <c r="CD224" s="10">
        <v>3.2190000000000003</v>
      </c>
      <c r="CE224" s="10">
        <v>27.195000000000004</v>
      </c>
      <c r="CF224" s="10">
        <v>3.1080000000000001</v>
      </c>
      <c r="CG224" s="10">
        <v>13.986000000000001</v>
      </c>
      <c r="CH224" s="10">
        <v>6.66</v>
      </c>
      <c r="CI224" s="10">
        <v>14.319000000000001</v>
      </c>
      <c r="CJ224" s="10">
        <v>17.094000000000001</v>
      </c>
      <c r="CK224" s="10">
        <v>0</v>
      </c>
      <c r="CL224" s="9" t="s">
        <v>176</v>
      </c>
    </row>
    <row r="225" spans="53:90" x14ac:dyDescent="0.2">
      <c r="BA225" s="10">
        <v>0.44400000000000006</v>
      </c>
      <c r="BB225" s="10">
        <v>0.22200000000000003</v>
      </c>
      <c r="BC225" s="10">
        <v>0</v>
      </c>
      <c r="BD225" s="10">
        <v>0</v>
      </c>
      <c r="BE225" s="10">
        <v>0.22200000000000003</v>
      </c>
      <c r="BF225" s="10">
        <v>0.66600000000000004</v>
      </c>
      <c r="BG225" s="10">
        <v>0</v>
      </c>
      <c r="BH225" s="10">
        <v>0</v>
      </c>
      <c r="BI225" s="10">
        <v>0</v>
      </c>
      <c r="BJ225" s="10">
        <v>1.887</v>
      </c>
      <c r="BK225" s="10">
        <v>1.4430000000000003</v>
      </c>
      <c r="BL225" s="10">
        <v>2.7750000000000004</v>
      </c>
      <c r="BM225" s="10">
        <v>2.2200000000000002</v>
      </c>
      <c r="BN225" s="10">
        <v>1.554</v>
      </c>
      <c r="BO225" s="10">
        <v>1.554</v>
      </c>
      <c r="BP225" s="10">
        <v>0.66600000000000004</v>
      </c>
      <c r="BQ225" s="10">
        <v>0.99900000000000011</v>
      </c>
      <c r="BR225" s="10">
        <v>3.1080000000000001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1.1100000000000001</v>
      </c>
      <c r="CC225" s="10">
        <v>0</v>
      </c>
      <c r="CD225" s="10">
        <v>0</v>
      </c>
      <c r="CE225" s="10">
        <v>1.887</v>
      </c>
      <c r="CF225" s="10">
        <v>1.887</v>
      </c>
      <c r="CG225" s="10">
        <v>1.887</v>
      </c>
      <c r="CH225" s="10">
        <v>0</v>
      </c>
      <c r="CI225" s="10">
        <v>0</v>
      </c>
      <c r="CJ225" s="10">
        <v>1.7760000000000002</v>
      </c>
      <c r="CK225" s="10">
        <v>0</v>
      </c>
      <c r="CL225" s="9" t="s">
        <v>181</v>
      </c>
    </row>
    <row r="226" spans="53:90" x14ac:dyDescent="0.2">
      <c r="BA226" s="10">
        <v>0.22200000000000003</v>
      </c>
      <c r="BB226" s="10">
        <v>0.22200000000000003</v>
      </c>
      <c r="BC226" s="10">
        <v>0.66600000000000004</v>
      </c>
      <c r="BD226" s="10">
        <v>0.22200000000000003</v>
      </c>
      <c r="BE226" s="10">
        <v>0.77700000000000002</v>
      </c>
      <c r="BF226" s="10">
        <v>0.44400000000000006</v>
      </c>
      <c r="BG226" s="10">
        <v>0.44400000000000006</v>
      </c>
      <c r="BH226" s="10">
        <v>0.11100000000000002</v>
      </c>
      <c r="BI226" s="10">
        <v>0.22200000000000003</v>
      </c>
      <c r="BJ226" s="10">
        <v>1.1100000000000001</v>
      </c>
      <c r="BK226" s="10">
        <v>0.66600000000000004</v>
      </c>
      <c r="BL226" s="10">
        <v>0.44400000000000006</v>
      </c>
      <c r="BM226" s="10">
        <v>0.99900000000000011</v>
      </c>
      <c r="BN226" s="10">
        <v>0.99900000000000011</v>
      </c>
      <c r="BO226" s="10">
        <v>0.33300000000000002</v>
      </c>
      <c r="BP226" s="10">
        <v>0</v>
      </c>
      <c r="BQ226" s="10">
        <v>0.22200000000000003</v>
      </c>
      <c r="BR226" s="10">
        <v>1.3320000000000001</v>
      </c>
      <c r="BS226" s="10">
        <v>0</v>
      </c>
      <c r="BT226" s="10">
        <v>0</v>
      </c>
      <c r="BU226" s="10">
        <v>0.22200000000000003</v>
      </c>
      <c r="BV226" s="10">
        <v>0</v>
      </c>
      <c r="BW226" s="10">
        <v>0</v>
      </c>
      <c r="BX226" s="10">
        <v>0</v>
      </c>
      <c r="BY226" s="10">
        <v>0.11100000000000002</v>
      </c>
      <c r="BZ226" s="10">
        <v>0.11100000000000002</v>
      </c>
      <c r="CA226" s="10">
        <v>0.66600000000000004</v>
      </c>
      <c r="CB226" s="10">
        <v>0.44400000000000006</v>
      </c>
      <c r="CC226" s="10">
        <v>0.33300000000000002</v>
      </c>
      <c r="CD226" s="10">
        <v>0.22200000000000003</v>
      </c>
      <c r="CE226" s="10">
        <v>0.77700000000000002</v>
      </c>
      <c r="CF226" s="10">
        <v>0.55500000000000005</v>
      </c>
      <c r="CG226" s="10">
        <v>0.55500000000000005</v>
      </c>
      <c r="CH226" s="10">
        <v>0</v>
      </c>
      <c r="CI226" s="10">
        <v>0</v>
      </c>
      <c r="CJ226" s="10">
        <v>0.77700000000000002</v>
      </c>
      <c r="CK226" s="10">
        <v>0</v>
      </c>
      <c r="CL226" s="9" t="s">
        <v>186</v>
      </c>
    </row>
    <row r="227" spans="53:90" x14ac:dyDescent="0.2">
      <c r="BA227" s="10">
        <v>5.6610000000000005</v>
      </c>
      <c r="BB227" s="10">
        <v>2.2200000000000002</v>
      </c>
      <c r="BC227" s="10">
        <v>1.1100000000000001</v>
      </c>
      <c r="BD227" s="10">
        <v>3.33</v>
      </c>
      <c r="BE227" s="10">
        <v>8.8800000000000008</v>
      </c>
      <c r="BF227" s="10">
        <v>7.6590000000000007</v>
      </c>
      <c r="BG227" s="10">
        <v>2.3310000000000004</v>
      </c>
      <c r="BH227" s="10">
        <v>0.66600000000000004</v>
      </c>
      <c r="BI227" s="10">
        <v>0.55500000000000005</v>
      </c>
      <c r="BJ227" s="10">
        <v>9.5460000000000012</v>
      </c>
      <c r="BK227" s="10">
        <v>5.5500000000000007</v>
      </c>
      <c r="BL227" s="10">
        <v>9.8790000000000013</v>
      </c>
      <c r="BM227" s="10">
        <v>9.5460000000000012</v>
      </c>
      <c r="BN227" s="10">
        <v>12.543000000000001</v>
      </c>
      <c r="BO227" s="10">
        <v>7.104000000000001</v>
      </c>
      <c r="BP227" s="10">
        <v>5.6610000000000005</v>
      </c>
      <c r="BQ227" s="10">
        <v>5.6610000000000005</v>
      </c>
      <c r="BR227" s="10">
        <v>14.541</v>
      </c>
      <c r="BS227" s="10">
        <v>0.99900000000000011</v>
      </c>
      <c r="BT227" s="10">
        <v>0.99900000000000011</v>
      </c>
      <c r="BU227" s="10">
        <v>1.7760000000000002</v>
      </c>
      <c r="BV227" s="10">
        <v>0.99900000000000011</v>
      </c>
      <c r="BW227" s="10">
        <v>0.99900000000000011</v>
      </c>
      <c r="BX227" s="10">
        <v>1.2210000000000003</v>
      </c>
      <c r="BY227" s="10">
        <v>0.88800000000000012</v>
      </c>
      <c r="BZ227" s="10">
        <v>2.5529999999999999</v>
      </c>
      <c r="CA227" s="10">
        <v>2.6640000000000001</v>
      </c>
      <c r="CB227" s="10">
        <v>6.3270000000000008</v>
      </c>
      <c r="CC227" s="10">
        <v>3.8850000000000002</v>
      </c>
      <c r="CD227" s="10">
        <v>3.5520000000000005</v>
      </c>
      <c r="CE227" s="10">
        <v>15.429000000000002</v>
      </c>
      <c r="CF227" s="10">
        <v>5.3280000000000003</v>
      </c>
      <c r="CG227" s="10">
        <v>5.3280000000000003</v>
      </c>
      <c r="CH227" s="10">
        <v>6.7709999999999999</v>
      </c>
      <c r="CI227" s="10">
        <v>14.541</v>
      </c>
      <c r="CJ227" s="10">
        <v>7.8810000000000002</v>
      </c>
      <c r="CK227" s="10">
        <v>0</v>
      </c>
      <c r="CL227" s="9" t="s">
        <v>190</v>
      </c>
    </row>
    <row r="228" spans="53:90" x14ac:dyDescent="0.2">
      <c r="BA228" s="10">
        <v>2.109</v>
      </c>
      <c r="BB228" s="10">
        <v>0.99900000000000011</v>
      </c>
      <c r="BC228" s="10">
        <v>0.99900000000000011</v>
      </c>
      <c r="BD228" s="10">
        <v>1.3320000000000001</v>
      </c>
      <c r="BE228" s="10">
        <v>1.665</v>
      </c>
      <c r="BF228" s="10">
        <v>1.7760000000000002</v>
      </c>
      <c r="BG228" s="10">
        <v>1.3320000000000001</v>
      </c>
      <c r="BH228" s="10">
        <v>0.99900000000000011</v>
      </c>
      <c r="BI228" s="10">
        <v>0.99900000000000011</v>
      </c>
      <c r="BJ228" s="10">
        <v>6.8820000000000006</v>
      </c>
      <c r="BK228" s="10">
        <v>3.33</v>
      </c>
      <c r="BL228" s="10">
        <v>2.9970000000000003</v>
      </c>
      <c r="BM228" s="10">
        <v>4.4400000000000004</v>
      </c>
      <c r="BN228" s="10">
        <v>4.5510000000000002</v>
      </c>
      <c r="BO228" s="10">
        <v>2.3310000000000004</v>
      </c>
      <c r="BP228" s="10">
        <v>1.665</v>
      </c>
      <c r="BQ228" s="10">
        <v>0.77700000000000002</v>
      </c>
      <c r="BR228" s="10">
        <v>7.548</v>
      </c>
      <c r="BS228" s="10">
        <v>0</v>
      </c>
      <c r="BT228" s="10">
        <v>0</v>
      </c>
      <c r="BU228" s="10">
        <v>0.55500000000000005</v>
      </c>
      <c r="BV228" s="10">
        <v>0</v>
      </c>
      <c r="BW228" s="10">
        <v>0</v>
      </c>
      <c r="BX228" s="10">
        <v>0</v>
      </c>
      <c r="BY228" s="10">
        <v>0.77700000000000002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0.77700000000000002</v>
      </c>
      <c r="CH228" s="10">
        <v>0</v>
      </c>
      <c r="CI228" s="10">
        <v>0</v>
      </c>
      <c r="CJ228" s="10">
        <v>0</v>
      </c>
      <c r="CK228" s="10">
        <v>0</v>
      </c>
      <c r="CL228" s="9" t="s">
        <v>195</v>
      </c>
    </row>
    <row r="229" spans="53:90" x14ac:dyDescent="0.2">
      <c r="BA229" s="10">
        <v>1.554</v>
      </c>
      <c r="BB229" s="10">
        <v>1.554</v>
      </c>
      <c r="BC229" s="10">
        <v>1.554</v>
      </c>
      <c r="BD229" s="10">
        <v>1.554</v>
      </c>
      <c r="BE229" s="10">
        <v>2.9970000000000003</v>
      </c>
      <c r="BF229" s="10">
        <v>9.8790000000000013</v>
      </c>
      <c r="BG229" s="10">
        <v>1.554</v>
      </c>
      <c r="BH229" s="10">
        <v>1.554</v>
      </c>
      <c r="BI229" s="10">
        <v>1.554</v>
      </c>
      <c r="BJ229" s="10">
        <v>5.883</v>
      </c>
      <c r="BK229" s="10">
        <v>5.883</v>
      </c>
      <c r="BL229" s="10">
        <v>11.988000000000001</v>
      </c>
      <c r="BM229" s="10">
        <v>5.6610000000000005</v>
      </c>
      <c r="BN229" s="10">
        <v>5.6610000000000005</v>
      </c>
      <c r="BO229" s="10">
        <v>5.6610000000000005</v>
      </c>
      <c r="BP229" s="10">
        <v>10.101000000000001</v>
      </c>
      <c r="BQ229" s="10">
        <v>4.5510000000000002</v>
      </c>
      <c r="BR229" s="10">
        <v>15.429000000000002</v>
      </c>
      <c r="BS229" s="10">
        <v>1.554</v>
      </c>
      <c r="BT229" s="10">
        <v>1.554</v>
      </c>
      <c r="BU229" s="10">
        <v>1.554</v>
      </c>
      <c r="BV229" s="10">
        <v>1.554</v>
      </c>
      <c r="BW229" s="10">
        <v>1.2210000000000003</v>
      </c>
      <c r="BX229" s="10">
        <v>1.2210000000000003</v>
      </c>
      <c r="BY229" s="10">
        <v>1.554</v>
      </c>
      <c r="BZ229" s="10">
        <v>1.554</v>
      </c>
      <c r="CA229" s="10">
        <v>0</v>
      </c>
      <c r="CB229" s="10">
        <v>8.3250000000000011</v>
      </c>
      <c r="CC229" s="10">
        <v>2.8860000000000006</v>
      </c>
      <c r="CD229" s="10">
        <v>2.3310000000000004</v>
      </c>
      <c r="CE229" s="10">
        <v>6.1050000000000004</v>
      </c>
      <c r="CF229" s="10">
        <v>6.1050000000000004</v>
      </c>
      <c r="CG229" s="10">
        <v>6.1050000000000004</v>
      </c>
      <c r="CH229" s="10">
        <v>8.3250000000000011</v>
      </c>
      <c r="CI229" s="10">
        <v>8.4359999999999999</v>
      </c>
      <c r="CJ229" s="10">
        <v>8.4359999999999999</v>
      </c>
      <c r="CK229" s="10">
        <v>0</v>
      </c>
      <c r="CL229" s="9" t="s">
        <v>200</v>
      </c>
    </row>
    <row r="230" spans="53:90" x14ac:dyDescent="0.2">
      <c r="BA230" s="10">
        <v>8.4359999999999999</v>
      </c>
      <c r="BB230" s="10">
        <v>3.4410000000000003</v>
      </c>
      <c r="BC230" s="10">
        <v>2.7750000000000004</v>
      </c>
      <c r="BD230" s="10">
        <v>5.7720000000000011</v>
      </c>
      <c r="BE230" s="10">
        <v>13.986000000000001</v>
      </c>
      <c r="BF230" s="10">
        <v>7.4370000000000012</v>
      </c>
      <c r="BG230" s="10">
        <v>3.774</v>
      </c>
      <c r="BH230" s="10">
        <v>1.554</v>
      </c>
      <c r="BI230" s="10">
        <v>1.554</v>
      </c>
      <c r="BJ230" s="10">
        <v>17.094000000000001</v>
      </c>
      <c r="BK230" s="10">
        <v>11.100000000000001</v>
      </c>
      <c r="BL230" s="10">
        <v>9.657</v>
      </c>
      <c r="BM230" s="10">
        <v>10.212</v>
      </c>
      <c r="BN230" s="10">
        <v>13.764000000000001</v>
      </c>
      <c r="BO230" s="10">
        <v>7.4370000000000012</v>
      </c>
      <c r="BP230" s="10">
        <v>6.2160000000000002</v>
      </c>
      <c r="BQ230" s="10">
        <v>9.3240000000000016</v>
      </c>
      <c r="BR230" s="10">
        <v>16.650000000000002</v>
      </c>
      <c r="BS230" s="10">
        <v>0.99900000000000011</v>
      </c>
      <c r="BT230" s="10">
        <v>0.66600000000000004</v>
      </c>
      <c r="BU230" s="10">
        <v>0.33300000000000002</v>
      </c>
      <c r="BV230" s="10">
        <v>1.4430000000000003</v>
      </c>
      <c r="BW230" s="10">
        <v>1.1100000000000001</v>
      </c>
      <c r="BX230" s="10">
        <v>1.4430000000000003</v>
      </c>
      <c r="BY230" s="10">
        <v>1.4430000000000003</v>
      </c>
      <c r="BZ230" s="10">
        <v>3.9960000000000004</v>
      </c>
      <c r="CA230" s="10">
        <v>3.9960000000000004</v>
      </c>
      <c r="CB230" s="10">
        <v>7.3260000000000005</v>
      </c>
      <c r="CC230" s="10">
        <v>7.3260000000000005</v>
      </c>
      <c r="CD230" s="10">
        <v>4.1070000000000002</v>
      </c>
      <c r="CE230" s="10">
        <v>20.091000000000005</v>
      </c>
      <c r="CF230" s="10">
        <v>7.9920000000000009</v>
      </c>
      <c r="CG230" s="10">
        <v>12.432</v>
      </c>
      <c r="CH230" s="10">
        <v>10.545000000000002</v>
      </c>
      <c r="CI230" s="10">
        <v>18.204000000000001</v>
      </c>
      <c r="CJ230" s="10">
        <v>6.2160000000000002</v>
      </c>
      <c r="CK230" s="10">
        <v>0</v>
      </c>
      <c r="CL230" s="9" t="s">
        <v>205</v>
      </c>
    </row>
    <row r="231" spans="53:90" x14ac:dyDescent="0.2">
      <c r="BA231" s="10">
        <v>4.5510000000000002</v>
      </c>
      <c r="BB231" s="10">
        <v>3.1080000000000001</v>
      </c>
      <c r="BC231" s="10">
        <v>3.1080000000000001</v>
      </c>
      <c r="BD231" s="10">
        <v>0.66600000000000004</v>
      </c>
      <c r="BE231" s="10">
        <v>3.9960000000000004</v>
      </c>
      <c r="BF231" s="10">
        <v>5.883</v>
      </c>
      <c r="BG231" s="10">
        <v>1.665</v>
      </c>
      <c r="BH231" s="10">
        <v>1.665</v>
      </c>
      <c r="BI231" s="10">
        <v>1.665</v>
      </c>
      <c r="BJ231" s="10">
        <v>5.6610000000000005</v>
      </c>
      <c r="BK231" s="10">
        <v>4.5510000000000002</v>
      </c>
      <c r="BL231" s="10">
        <v>4.5510000000000002</v>
      </c>
      <c r="BM231" s="10">
        <v>2.8860000000000006</v>
      </c>
      <c r="BN231" s="10">
        <v>2.8860000000000006</v>
      </c>
      <c r="BO231" s="10">
        <v>2.8860000000000006</v>
      </c>
      <c r="BP231" s="10">
        <v>0</v>
      </c>
      <c r="BQ231" s="10">
        <v>0</v>
      </c>
      <c r="BR231" s="10">
        <v>0</v>
      </c>
      <c r="BS231" s="10">
        <v>0.99900000000000011</v>
      </c>
      <c r="BT231" s="10">
        <v>0.99900000000000011</v>
      </c>
      <c r="BU231" s="10">
        <v>0.99900000000000011</v>
      </c>
      <c r="BV231" s="10">
        <v>0.88800000000000012</v>
      </c>
      <c r="BW231" s="10">
        <v>0.99900000000000011</v>
      </c>
      <c r="BX231" s="10">
        <v>0.99900000000000011</v>
      </c>
      <c r="BY231" s="10">
        <v>0.88800000000000012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2.3310000000000004</v>
      </c>
      <c r="CI231" s="10">
        <v>2.3310000000000004</v>
      </c>
      <c r="CJ231" s="10">
        <v>9.99</v>
      </c>
      <c r="CK231" s="10">
        <v>0</v>
      </c>
      <c r="CL231" s="9" t="s">
        <v>209</v>
      </c>
    </row>
    <row r="232" spans="53:90" x14ac:dyDescent="0.2">
      <c r="BA232" s="10">
        <v>33.078000000000003</v>
      </c>
      <c r="BB232" s="10">
        <v>47.730000000000004</v>
      </c>
      <c r="BC232" s="10">
        <v>36.518999999999998</v>
      </c>
      <c r="BD232" s="10">
        <v>25.974</v>
      </c>
      <c r="BE232" s="10">
        <v>11.655000000000001</v>
      </c>
      <c r="BF232" s="10">
        <v>19.98</v>
      </c>
      <c r="BG232" s="10">
        <v>28.083000000000002</v>
      </c>
      <c r="BH232" s="10">
        <v>28.638000000000002</v>
      </c>
      <c r="BI232" s="10">
        <v>26.751000000000005</v>
      </c>
      <c r="BJ232" s="10">
        <v>11.988000000000001</v>
      </c>
      <c r="BK232" s="10">
        <v>20.313000000000002</v>
      </c>
      <c r="BL232" s="10">
        <v>19.314</v>
      </c>
      <c r="BM232" s="10">
        <v>27.084</v>
      </c>
      <c r="BN232" s="10">
        <v>26.862000000000002</v>
      </c>
      <c r="BO232" s="10">
        <v>17.538000000000004</v>
      </c>
      <c r="BP232" s="10">
        <v>21.867000000000001</v>
      </c>
      <c r="BQ232" s="10">
        <v>14.097000000000001</v>
      </c>
      <c r="BR232" s="10">
        <v>20.535</v>
      </c>
      <c r="BS232" s="10">
        <v>12.543000000000001</v>
      </c>
      <c r="BT232" s="10">
        <v>3.774</v>
      </c>
      <c r="BU232" s="10">
        <v>4.5510000000000002</v>
      </c>
      <c r="BV232" s="10">
        <v>16.206</v>
      </c>
      <c r="BW232" s="10">
        <v>4.1070000000000002</v>
      </c>
      <c r="BX232" s="10">
        <v>30.636000000000003</v>
      </c>
      <c r="BY232" s="10">
        <v>24.309000000000001</v>
      </c>
      <c r="BZ232" s="10">
        <v>21.090000000000003</v>
      </c>
      <c r="CA232" s="10">
        <v>6.7709999999999999</v>
      </c>
      <c r="CB232" s="10">
        <v>5.9940000000000007</v>
      </c>
      <c r="CC232" s="10">
        <v>12.432</v>
      </c>
      <c r="CD232" s="10">
        <v>2.5529999999999999</v>
      </c>
      <c r="CE232" s="10">
        <v>17.981999999999999</v>
      </c>
      <c r="CF232" s="10">
        <v>11.433000000000002</v>
      </c>
      <c r="CG232" s="10">
        <v>13.209000000000001</v>
      </c>
      <c r="CH232" s="10">
        <v>8.5470000000000006</v>
      </c>
      <c r="CI232" s="10">
        <v>5.9940000000000007</v>
      </c>
      <c r="CJ232" s="10">
        <v>18.87</v>
      </c>
      <c r="CK232" s="10">
        <v>0</v>
      </c>
      <c r="CL232" s="9" t="s">
        <v>214</v>
      </c>
    </row>
    <row r="233" spans="53:90" x14ac:dyDescent="0.2">
      <c r="BA233" s="10">
        <v>4.9950000000000001</v>
      </c>
      <c r="BB233" s="10">
        <v>4.1070000000000002</v>
      </c>
      <c r="BC233" s="10">
        <v>3.2190000000000003</v>
      </c>
      <c r="BD233" s="10">
        <v>4.218</v>
      </c>
      <c r="BE233" s="10">
        <v>2.4420000000000006</v>
      </c>
      <c r="BF233" s="10">
        <v>9.8790000000000013</v>
      </c>
      <c r="BG233" s="10">
        <v>1.887</v>
      </c>
      <c r="BH233" s="10">
        <v>1.887</v>
      </c>
      <c r="BI233" s="10">
        <v>1.887</v>
      </c>
      <c r="BJ233" s="10">
        <v>3.33</v>
      </c>
      <c r="BK233" s="10">
        <v>3.774</v>
      </c>
      <c r="BL233" s="10">
        <v>3.774</v>
      </c>
      <c r="BM233" s="10">
        <v>8.2140000000000004</v>
      </c>
      <c r="BN233" s="10">
        <v>6.9930000000000003</v>
      </c>
      <c r="BO233" s="10">
        <v>5.4390000000000009</v>
      </c>
      <c r="BP233" s="10">
        <v>5.4390000000000009</v>
      </c>
      <c r="BQ233" s="10">
        <v>3.33</v>
      </c>
      <c r="BR233" s="10">
        <v>14.097000000000001</v>
      </c>
      <c r="BS233" s="10">
        <v>1.4430000000000003</v>
      </c>
      <c r="BT233" s="10">
        <v>0</v>
      </c>
      <c r="BU233" s="10">
        <v>2.5529999999999999</v>
      </c>
      <c r="BV233" s="10">
        <v>4.4400000000000004</v>
      </c>
      <c r="BW233" s="10">
        <v>0</v>
      </c>
      <c r="BX233" s="10">
        <v>6.5490000000000013</v>
      </c>
      <c r="BY233" s="10">
        <v>0</v>
      </c>
      <c r="BZ233" s="10">
        <v>2.4420000000000006</v>
      </c>
      <c r="CA233" s="10">
        <v>2.3310000000000004</v>
      </c>
      <c r="CB233" s="10">
        <v>0</v>
      </c>
      <c r="CC233" s="10">
        <v>1.9980000000000002</v>
      </c>
      <c r="CD233" s="10">
        <v>2.5529999999999999</v>
      </c>
      <c r="CE233" s="10">
        <v>4.7730000000000006</v>
      </c>
      <c r="CF233" s="10">
        <v>2.109</v>
      </c>
      <c r="CG233" s="10">
        <v>2.6640000000000001</v>
      </c>
      <c r="CH233" s="10">
        <v>0</v>
      </c>
      <c r="CI233" s="10">
        <v>0</v>
      </c>
      <c r="CJ233" s="10">
        <v>15.984000000000002</v>
      </c>
      <c r="CK233" s="10">
        <v>0</v>
      </c>
      <c r="CL233" s="9" t="s">
        <v>219</v>
      </c>
    </row>
    <row r="234" spans="53:90" x14ac:dyDescent="0.2">
      <c r="BA234" s="10">
        <v>5.883</v>
      </c>
      <c r="BB234" s="10">
        <v>5.883</v>
      </c>
      <c r="BC234" s="10">
        <v>5.7720000000000011</v>
      </c>
      <c r="BD234" s="10">
        <v>5.7720000000000011</v>
      </c>
      <c r="BE234" s="10">
        <v>32.523000000000003</v>
      </c>
      <c r="BF234" s="10">
        <v>18.648000000000003</v>
      </c>
      <c r="BG234" s="10">
        <v>5.7720000000000011</v>
      </c>
      <c r="BH234" s="10">
        <v>2.6640000000000001</v>
      </c>
      <c r="BI234" s="10">
        <v>2.6640000000000001</v>
      </c>
      <c r="BJ234" s="10">
        <v>8.9909999999999997</v>
      </c>
      <c r="BK234" s="10">
        <v>3.2190000000000003</v>
      </c>
      <c r="BL234" s="10">
        <v>3.6630000000000003</v>
      </c>
      <c r="BM234" s="10">
        <v>23.976000000000003</v>
      </c>
      <c r="BN234" s="10">
        <v>23.976000000000003</v>
      </c>
      <c r="BO234" s="10">
        <v>18.537000000000003</v>
      </c>
      <c r="BP234" s="10">
        <v>23.976000000000003</v>
      </c>
      <c r="BQ234" s="10">
        <v>8.1029999999999998</v>
      </c>
      <c r="BR234" s="10">
        <v>20.757000000000001</v>
      </c>
      <c r="BS234" s="10">
        <v>5.9940000000000007</v>
      </c>
      <c r="BT234" s="10">
        <v>8.5470000000000006</v>
      </c>
      <c r="BU234" s="10">
        <v>3.9960000000000004</v>
      </c>
      <c r="BV234" s="10">
        <v>6.66</v>
      </c>
      <c r="BW234" s="10">
        <v>6.2160000000000002</v>
      </c>
      <c r="BX234" s="10">
        <v>6.2160000000000002</v>
      </c>
      <c r="BY234" s="10">
        <v>3.33</v>
      </c>
      <c r="BZ234" s="10">
        <v>10.656000000000001</v>
      </c>
      <c r="CA234" s="10">
        <v>10.545000000000002</v>
      </c>
      <c r="CB234" s="10">
        <v>7.4370000000000012</v>
      </c>
      <c r="CC234" s="10">
        <v>6.2160000000000002</v>
      </c>
      <c r="CD234" s="10">
        <v>6.2160000000000002</v>
      </c>
      <c r="CE234" s="10">
        <v>7.4370000000000012</v>
      </c>
      <c r="CF234" s="10">
        <v>7.4370000000000012</v>
      </c>
      <c r="CG234" s="10">
        <v>7.9920000000000009</v>
      </c>
      <c r="CH234" s="10">
        <v>27.084</v>
      </c>
      <c r="CI234" s="10">
        <v>34.632000000000005</v>
      </c>
      <c r="CJ234" s="10">
        <v>32.634</v>
      </c>
      <c r="CK234" s="10">
        <v>0</v>
      </c>
      <c r="CL234" s="9" t="s">
        <v>224</v>
      </c>
    </row>
    <row r="235" spans="53:90" x14ac:dyDescent="0.2">
      <c r="BA235" s="10">
        <v>7.4370000000000012</v>
      </c>
      <c r="BB235" s="10">
        <v>3.5520000000000005</v>
      </c>
      <c r="BC235" s="10">
        <v>3.5520000000000005</v>
      </c>
      <c r="BD235" s="10">
        <v>5.7720000000000011</v>
      </c>
      <c r="BE235" s="10">
        <v>5.9940000000000007</v>
      </c>
      <c r="BF235" s="10">
        <v>6.8820000000000006</v>
      </c>
      <c r="BG235" s="10">
        <v>4.5510000000000002</v>
      </c>
      <c r="BH235" s="10">
        <v>2.8860000000000006</v>
      </c>
      <c r="BI235" s="10">
        <v>3.8850000000000002</v>
      </c>
      <c r="BJ235" s="10">
        <v>4.218</v>
      </c>
      <c r="BK235" s="10">
        <v>4.5510000000000002</v>
      </c>
      <c r="BL235" s="10">
        <v>8.6580000000000013</v>
      </c>
      <c r="BM235" s="10">
        <v>5.883</v>
      </c>
      <c r="BN235" s="10">
        <v>4.7730000000000006</v>
      </c>
      <c r="BO235" s="10">
        <v>7.9920000000000009</v>
      </c>
      <c r="BP235" s="10">
        <v>8.9909999999999997</v>
      </c>
      <c r="BQ235" s="10">
        <v>4.7730000000000006</v>
      </c>
      <c r="BR235" s="10">
        <v>7.548</v>
      </c>
      <c r="BS235" s="10">
        <v>4.1070000000000002</v>
      </c>
      <c r="BT235" s="10">
        <v>3.774</v>
      </c>
      <c r="BU235" s="10">
        <v>5.5500000000000007</v>
      </c>
      <c r="BV235" s="10">
        <v>2.8860000000000006</v>
      </c>
      <c r="BW235" s="10">
        <v>10.323000000000002</v>
      </c>
      <c r="BX235" s="10">
        <v>6.2160000000000002</v>
      </c>
      <c r="BY235" s="10">
        <v>5.2170000000000005</v>
      </c>
      <c r="BZ235" s="10">
        <v>15.429000000000002</v>
      </c>
      <c r="CA235" s="10">
        <v>4.9950000000000001</v>
      </c>
      <c r="CB235" s="10">
        <v>3.2190000000000003</v>
      </c>
      <c r="CC235" s="10">
        <v>3.774</v>
      </c>
      <c r="CD235" s="10">
        <v>5.1059999999999999</v>
      </c>
      <c r="CE235" s="10">
        <v>5.9940000000000007</v>
      </c>
      <c r="CF235" s="10">
        <v>4.1070000000000002</v>
      </c>
      <c r="CG235" s="10">
        <v>4.1070000000000002</v>
      </c>
      <c r="CH235" s="10">
        <v>13.32</v>
      </c>
      <c r="CI235" s="10">
        <v>6.4380000000000006</v>
      </c>
      <c r="CJ235" s="10">
        <v>10.212</v>
      </c>
      <c r="CK235" s="10">
        <v>0</v>
      </c>
      <c r="CL235" s="9" t="s">
        <v>234</v>
      </c>
    </row>
    <row r="236" spans="53:90" x14ac:dyDescent="0.2">
      <c r="BA236" s="10">
        <v>1.887</v>
      </c>
      <c r="BB236" s="10">
        <v>0.55500000000000005</v>
      </c>
      <c r="BC236" s="10">
        <v>0</v>
      </c>
      <c r="BD236" s="10">
        <v>0.66600000000000004</v>
      </c>
      <c r="BE236" s="10">
        <v>1.1100000000000001</v>
      </c>
      <c r="BF236" s="10">
        <v>3.774</v>
      </c>
      <c r="BG236" s="10">
        <v>0.22200000000000003</v>
      </c>
      <c r="BH236" s="10">
        <v>0.22200000000000003</v>
      </c>
      <c r="BI236" s="10">
        <v>0</v>
      </c>
      <c r="BJ236" s="10">
        <v>5.5500000000000007</v>
      </c>
      <c r="BK236" s="10">
        <v>3.4410000000000003</v>
      </c>
      <c r="BL236" s="10">
        <v>6.2160000000000002</v>
      </c>
      <c r="BM236" s="10">
        <v>5.6610000000000005</v>
      </c>
      <c r="BN236" s="10">
        <v>5.5500000000000007</v>
      </c>
      <c r="BO236" s="10">
        <v>3.774</v>
      </c>
      <c r="BP236" s="10">
        <v>2.7750000000000004</v>
      </c>
      <c r="BQ236" s="10">
        <v>1.3320000000000001</v>
      </c>
      <c r="BR236" s="10">
        <v>9.5460000000000012</v>
      </c>
      <c r="BS236" s="10">
        <v>0</v>
      </c>
      <c r="BT236" s="10">
        <v>0</v>
      </c>
      <c r="BU236" s="10">
        <v>0</v>
      </c>
      <c r="BV236" s="10">
        <v>1.887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2.8860000000000006</v>
      </c>
      <c r="CC236" s="10">
        <v>0</v>
      </c>
      <c r="CD236" s="10">
        <v>0.55500000000000005</v>
      </c>
      <c r="CE236" s="10">
        <v>7.2150000000000007</v>
      </c>
      <c r="CF236" s="10">
        <v>0.66600000000000004</v>
      </c>
      <c r="CG236" s="10">
        <v>4.9950000000000001</v>
      </c>
      <c r="CH236" s="10">
        <v>0.77700000000000002</v>
      </c>
      <c r="CI236" s="10">
        <v>1.2210000000000003</v>
      </c>
      <c r="CJ236" s="10">
        <v>5.2170000000000005</v>
      </c>
      <c r="CK236" s="10">
        <v>0</v>
      </c>
      <c r="CL236" s="9" t="s">
        <v>239</v>
      </c>
    </row>
    <row r="237" spans="53:90" x14ac:dyDescent="0.2">
      <c r="BA237" s="10">
        <v>3.1080000000000001</v>
      </c>
      <c r="BB237" s="10">
        <v>0.99900000000000011</v>
      </c>
      <c r="BC237" s="10">
        <v>0.55500000000000005</v>
      </c>
      <c r="BD237" s="10">
        <v>1.554</v>
      </c>
      <c r="BE237" s="10">
        <v>5.883</v>
      </c>
      <c r="BF237" s="10">
        <v>2.9970000000000003</v>
      </c>
      <c r="BG237" s="10">
        <v>1.3320000000000001</v>
      </c>
      <c r="BH237" s="10">
        <v>0.22200000000000003</v>
      </c>
      <c r="BI237" s="10">
        <v>0.33300000000000002</v>
      </c>
      <c r="BJ237" s="10">
        <v>6.3270000000000008</v>
      </c>
      <c r="BK237" s="10">
        <v>3.33</v>
      </c>
      <c r="BL237" s="10">
        <v>3.1080000000000001</v>
      </c>
      <c r="BM237" s="10">
        <v>4.7730000000000006</v>
      </c>
      <c r="BN237" s="10">
        <v>5.6610000000000005</v>
      </c>
      <c r="BO237" s="10">
        <v>2.4420000000000006</v>
      </c>
      <c r="BP237" s="10">
        <v>2.4420000000000006</v>
      </c>
      <c r="BQ237" s="10">
        <v>3.4410000000000003</v>
      </c>
      <c r="BR237" s="10">
        <v>6.8820000000000006</v>
      </c>
      <c r="BS237" s="10">
        <v>0</v>
      </c>
      <c r="BT237" s="10">
        <v>0</v>
      </c>
      <c r="BU237" s="10">
        <v>0.55500000000000005</v>
      </c>
      <c r="BV237" s="10">
        <v>0.77700000000000002</v>
      </c>
      <c r="BW237" s="10">
        <v>0.55500000000000005</v>
      </c>
      <c r="BX237" s="10">
        <v>0.66600000000000004</v>
      </c>
      <c r="BY237" s="10">
        <v>0.66600000000000004</v>
      </c>
      <c r="BZ237" s="10">
        <v>1.4430000000000003</v>
      </c>
      <c r="CA237" s="10">
        <v>0.77700000000000002</v>
      </c>
      <c r="CB237" s="10">
        <v>4.218</v>
      </c>
      <c r="CC237" s="10">
        <v>1.665</v>
      </c>
      <c r="CD237" s="10">
        <v>1.554</v>
      </c>
      <c r="CE237" s="10">
        <v>5.7720000000000011</v>
      </c>
      <c r="CF237" s="10">
        <v>1.9980000000000002</v>
      </c>
      <c r="CG237" s="10">
        <v>5.2170000000000005</v>
      </c>
      <c r="CH237" s="10">
        <v>3.2190000000000003</v>
      </c>
      <c r="CI237" s="10">
        <v>7.7700000000000005</v>
      </c>
      <c r="CJ237" s="10">
        <v>3.2190000000000003</v>
      </c>
      <c r="CK237" s="10">
        <v>0</v>
      </c>
      <c r="CL237" s="9" t="s">
        <v>244</v>
      </c>
    </row>
    <row r="238" spans="53:90" x14ac:dyDescent="0.2">
      <c r="BA238" s="10">
        <v>13.653000000000002</v>
      </c>
      <c r="BB238" s="10">
        <v>10.989000000000001</v>
      </c>
      <c r="BC238" s="10">
        <v>2.3310000000000004</v>
      </c>
      <c r="BD238" s="10">
        <v>9.4350000000000005</v>
      </c>
      <c r="BE238" s="10">
        <v>11.211</v>
      </c>
      <c r="BF238" s="10">
        <v>7.3260000000000005</v>
      </c>
      <c r="BG238" s="10">
        <v>2.9970000000000003</v>
      </c>
      <c r="BH238" s="10">
        <v>5.9940000000000007</v>
      </c>
      <c r="BI238" s="10">
        <v>7.8810000000000002</v>
      </c>
      <c r="BJ238" s="10">
        <v>30.747000000000003</v>
      </c>
      <c r="BK238" s="10">
        <v>30.747000000000003</v>
      </c>
      <c r="BL238" s="10">
        <v>30.747000000000003</v>
      </c>
      <c r="BM238" s="10">
        <v>30.747000000000003</v>
      </c>
      <c r="BN238" s="10">
        <v>30.969000000000001</v>
      </c>
      <c r="BO238" s="10">
        <v>10.656000000000001</v>
      </c>
      <c r="BP238" s="10">
        <v>7.8810000000000002</v>
      </c>
      <c r="BQ238" s="10">
        <v>10.545000000000002</v>
      </c>
      <c r="BR238" s="10">
        <v>13.098000000000003</v>
      </c>
      <c r="BS238" s="10">
        <v>4.9950000000000001</v>
      </c>
      <c r="BT238" s="10">
        <v>7.104000000000001</v>
      </c>
      <c r="BU238" s="10">
        <v>16.095000000000002</v>
      </c>
      <c r="BV238" s="10">
        <v>7.104000000000001</v>
      </c>
      <c r="BW238" s="10">
        <v>12.432</v>
      </c>
      <c r="BX238" s="10">
        <v>6.5490000000000013</v>
      </c>
      <c r="BY238" s="10">
        <v>10.212</v>
      </c>
      <c r="BZ238" s="10">
        <v>4.6620000000000008</v>
      </c>
      <c r="CA238" s="10">
        <v>7.9920000000000009</v>
      </c>
      <c r="CB238" s="10">
        <v>8.9909999999999997</v>
      </c>
      <c r="CC238" s="10">
        <v>8.9909999999999997</v>
      </c>
      <c r="CD238" s="10">
        <v>6.8820000000000006</v>
      </c>
      <c r="CE238" s="10">
        <v>36.630000000000003</v>
      </c>
      <c r="CF238" s="10">
        <v>8.5470000000000006</v>
      </c>
      <c r="CG238" s="10">
        <v>11.655000000000001</v>
      </c>
      <c r="CH238" s="10">
        <v>19.314</v>
      </c>
      <c r="CI238" s="10">
        <v>11.544000000000002</v>
      </c>
      <c r="CJ238" s="10">
        <v>40.737000000000009</v>
      </c>
      <c r="CK238" s="10">
        <v>0</v>
      </c>
      <c r="CL238" s="9" t="s">
        <v>249</v>
      </c>
    </row>
    <row r="239" spans="53:90" x14ac:dyDescent="0.2">
      <c r="BA239" s="16">
        <v>2.2199999999999998</v>
      </c>
      <c r="BB239" s="16">
        <v>3.1080000000000005</v>
      </c>
      <c r="BC239" s="16">
        <v>4.9950000000000001</v>
      </c>
      <c r="BD239" s="16">
        <v>2.2199999999999998</v>
      </c>
      <c r="BE239" s="16">
        <v>4.8840000000000012</v>
      </c>
      <c r="BF239" s="16">
        <v>3.8850000000000002</v>
      </c>
      <c r="BG239" s="16">
        <v>1.4430000000000003</v>
      </c>
      <c r="BH239" s="16">
        <v>1.1100000000000001</v>
      </c>
      <c r="BI239" s="16">
        <v>1.2209999999999999</v>
      </c>
      <c r="BJ239" s="16">
        <v>8.5470000000000006</v>
      </c>
      <c r="BK239" s="16">
        <v>5.5500000000000007</v>
      </c>
      <c r="BL239" s="16">
        <v>3.1080000000000005</v>
      </c>
      <c r="BM239" s="16">
        <v>4.9950000000000001</v>
      </c>
      <c r="BN239" s="16">
        <v>5.4390000000000009</v>
      </c>
      <c r="BO239" s="16">
        <v>2.7750000000000004</v>
      </c>
      <c r="BP239" s="16">
        <v>1.887</v>
      </c>
      <c r="BQ239" s="16">
        <v>2.1090000000000004</v>
      </c>
      <c r="BR239" s="16">
        <v>6.4380000000000006</v>
      </c>
      <c r="BS239" s="16">
        <v>0.22200000000000003</v>
      </c>
      <c r="BT239" s="16">
        <v>0.55500000000000005</v>
      </c>
      <c r="BU239" s="16">
        <v>0.999</v>
      </c>
      <c r="BV239" s="16">
        <v>0.33300000000000002</v>
      </c>
      <c r="BW239" s="16">
        <v>0.55500000000000005</v>
      </c>
      <c r="BX239" s="16">
        <v>0.55500000000000005</v>
      </c>
      <c r="BY239" s="16">
        <v>1.4430000000000003</v>
      </c>
      <c r="BZ239" s="16">
        <v>0.88800000000000012</v>
      </c>
      <c r="CA239" s="16">
        <v>3.2190000000000007</v>
      </c>
      <c r="CB239" s="16">
        <v>3.4410000000000003</v>
      </c>
      <c r="CC239" s="16">
        <v>2.6640000000000006</v>
      </c>
      <c r="CD239" s="16">
        <v>1.776</v>
      </c>
      <c r="CE239" s="16">
        <v>6.3270000000000008</v>
      </c>
      <c r="CF239" s="16">
        <v>1.665</v>
      </c>
      <c r="CG239" s="16">
        <v>3.4410000000000003</v>
      </c>
      <c r="CH239" s="16">
        <v>2.1090000000000004</v>
      </c>
      <c r="CI239" s="16">
        <v>3.5520000000000005</v>
      </c>
      <c r="CJ239" s="16">
        <v>4.9950000000000001</v>
      </c>
      <c r="CK239" s="10">
        <v>0.3</v>
      </c>
      <c r="CL239" s="14" t="s">
        <v>254</v>
      </c>
    </row>
    <row r="240" spans="53:90" x14ac:dyDescent="0.2">
      <c r="BA240" s="16">
        <v>4.3290000000000006</v>
      </c>
      <c r="BB240" s="16">
        <v>3.7740000000000009</v>
      </c>
      <c r="BC240" s="16">
        <v>4.8840000000000012</v>
      </c>
      <c r="BD240" s="16">
        <v>3.7740000000000009</v>
      </c>
      <c r="BE240" s="16">
        <v>2.8860000000000006</v>
      </c>
      <c r="BF240" s="16">
        <v>8.5470000000000006</v>
      </c>
      <c r="BG240" s="16">
        <v>5.2170000000000005</v>
      </c>
      <c r="BH240" s="16">
        <v>3.2190000000000003</v>
      </c>
      <c r="BI240" s="16">
        <v>3.2190000000000003</v>
      </c>
      <c r="BJ240" s="16">
        <v>4.7730000000000006</v>
      </c>
      <c r="BK240" s="16">
        <v>3.7740000000000009</v>
      </c>
      <c r="BL240" s="16">
        <v>3.7740000000000009</v>
      </c>
      <c r="BM240" s="16">
        <v>3.8850000000000002</v>
      </c>
      <c r="BN240" s="16">
        <v>3.8850000000000002</v>
      </c>
      <c r="BO240" s="16">
        <v>3.6630000000000003</v>
      </c>
      <c r="BP240" s="16">
        <v>2.8860000000000006</v>
      </c>
      <c r="BQ240" s="16">
        <v>3.7740000000000009</v>
      </c>
      <c r="BR240" s="16">
        <v>5.3280000000000003</v>
      </c>
      <c r="BS240" s="16">
        <v>2.109</v>
      </c>
      <c r="BT240" s="16">
        <v>2.109</v>
      </c>
      <c r="BU240" s="16">
        <v>5.4390000000000009</v>
      </c>
      <c r="BV240" s="16">
        <v>5.1059999999999999</v>
      </c>
      <c r="BW240" s="16">
        <v>2.109</v>
      </c>
      <c r="BX240" s="16">
        <v>2.109</v>
      </c>
      <c r="BY240" s="16">
        <v>3.7740000000000009</v>
      </c>
      <c r="BZ240" s="16">
        <v>3.6630000000000003</v>
      </c>
      <c r="CA240" s="16">
        <v>3.33</v>
      </c>
      <c r="CB240" s="16">
        <v>3.996</v>
      </c>
      <c r="CC240" s="16">
        <v>4.5510000000000002</v>
      </c>
      <c r="CD240" s="16">
        <v>3.33</v>
      </c>
      <c r="CE240" s="16">
        <v>4.4400000000000004</v>
      </c>
      <c r="CF240" s="16">
        <v>4.4400000000000004</v>
      </c>
      <c r="CG240" s="16">
        <v>5.2170000000000005</v>
      </c>
      <c r="CH240" s="16">
        <v>3.2190000000000003</v>
      </c>
      <c r="CI240" s="16">
        <v>6.3270000000000008</v>
      </c>
      <c r="CJ240" s="16">
        <v>5.4390000000000009</v>
      </c>
      <c r="CK240" s="10">
        <v>1</v>
      </c>
      <c r="CL240" s="14" t="s">
        <v>259</v>
      </c>
    </row>
    <row r="241" spans="53:90" x14ac:dyDescent="0.2">
      <c r="BA241" s="10">
        <v>0</v>
      </c>
      <c r="BB241" s="10">
        <v>0.44400000000000006</v>
      </c>
      <c r="BC241" s="10">
        <v>0.77700000000000002</v>
      </c>
      <c r="BD241" s="10">
        <v>0</v>
      </c>
      <c r="BE241" s="10">
        <v>1.4430000000000003</v>
      </c>
      <c r="BF241" s="10">
        <v>0.88800000000000012</v>
      </c>
      <c r="BG241" s="10">
        <v>0</v>
      </c>
      <c r="BH241" s="10">
        <v>0</v>
      </c>
      <c r="BI241" s="10">
        <v>0</v>
      </c>
      <c r="BJ241" s="10">
        <v>4.4400000000000004</v>
      </c>
      <c r="BK241" s="10">
        <v>1.2210000000000003</v>
      </c>
      <c r="BL241" s="10">
        <v>2.3310000000000004</v>
      </c>
      <c r="BM241" s="10">
        <v>2.3310000000000004</v>
      </c>
      <c r="BN241" s="10">
        <v>2.3310000000000004</v>
      </c>
      <c r="BO241" s="10">
        <v>1.665</v>
      </c>
      <c r="BP241" s="10">
        <v>0.44400000000000006</v>
      </c>
      <c r="BQ241" s="10">
        <v>0.66600000000000004</v>
      </c>
      <c r="BR241" s="10">
        <v>3.9960000000000004</v>
      </c>
      <c r="BS241" s="10">
        <v>0.55500000000000005</v>
      </c>
      <c r="BT241" s="10">
        <v>0.55500000000000005</v>
      </c>
      <c r="BU241" s="10">
        <v>0.33300000000000002</v>
      </c>
      <c r="BV241" s="10">
        <v>0.55500000000000005</v>
      </c>
      <c r="BW241" s="10">
        <v>0.55500000000000005</v>
      </c>
      <c r="BX241" s="10">
        <v>0.33300000000000002</v>
      </c>
      <c r="BY241" s="10">
        <v>0.33300000000000002</v>
      </c>
      <c r="BZ241" s="10">
        <v>0.88800000000000012</v>
      </c>
      <c r="CA241" s="10">
        <v>0.33300000000000002</v>
      </c>
      <c r="CB241" s="10">
        <v>1.4430000000000003</v>
      </c>
      <c r="CC241" s="10">
        <v>0</v>
      </c>
      <c r="CD241" s="10">
        <v>0</v>
      </c>
      <c r="CE241" s="10">
        <v>2.3310000000000004</v>
      </c>
      <c r="CF241" s="10">
        <v>0.88800000000000012</v>
      </c>
      <c r="CG241" s="10">
        <v>1.1100000000000001</v>
      </c>
      <c r="CH241" s="10">
        <v>1.3320000000000001</v>
      </c>
      <c r="CI241" s="10">
        <v>1.3320000000000001</v>
      </c>
      <c r="CJ241" s="10">
        <v>2.109</v>
      </c>
      <c r="CK241" s="10">
        <v>0</v>
      </c>
      <c r="CL241" s="9" t="s">
        <v>264</v>
      </c>
    </row>
    <row r="242" spans="53:90" x14ac:dyDescent="0.2">
      <c r="BA242" s="10">
        <v>37.629000000000005</v>
      </c>
      <c r="BB242" s="10">
        <v>31.746000000000006</v>
      </c>
      <c r="BC242" s="10">
        <v>5.6610000000000005</v>
      </c>
      <c r="BD242" s="10">
        <v>19.98</v>
      </c>
      <c r="BE242" s="10">
        <v>51.393000000000001</v>
      </c>
      <c r="BF242" s="10">
        <v>24.642000000000003</v>
      </c>
      <c r="BG242" s="10">
        <v>8.4359999999999999</v>
      </c>
      <c r="BH242" s="10">
        <v>29.304000000000002</v>
      </c>
      <c r="BI242" s="10">
        <v>35.520000000000003</v>
      </c>
      <c r="BJ242" s="10">
        <v>110.44500000000001</v>
      </c>
      <c r="BK242" s="10">
        <v>107.44800000000001</v>
      </c>
      <c r="BL242" s="10">
        <v>137.751</v>
      </c>
      <c r="BM242" s="10">
        <v>125.31900000000002</v>
      </c>
      <c r="BN242" s="10">
        <v>139.971</v>
      </c>
      <c r="BO242" s="10">
        <v>30.858000000000004</v>
      </c>
      <c r="BP242" s="10">
        <v>23.421000000000003</v>
      </c>
      <c r="BQ242" s="10">
        <v>49.062000000000005</v>
      </c>
      <c r="BR242" s="10">
        <v>90.687000000000012</v>
      </c>
      <c r="BS242" s="10">
        <v>23.754000000000001</v>
      </c>
      <c r="BT242" s="10">
        <v>18.537000000000003</v>
      </c>
      <c r="BU242" s="10">
        <v>50.838000000000001</v>
      </c>
      <c r="BV242" s="10">
        <v>19.425000000000001</v>
      </c>
      <c r="BW242" s="10">
        <v>31.191000000000006</v>
      </c>
      <c r="BX242" s="10">
        <v>17.316000000000003</v>
      </c>
      <c r="BY242" s="10">
        <v>24.309000000000001</v>
      </c>
      <c r="BZ242" s="10">
        <v>17.427</v>
      </c>
      <c r="CA242" s="10">
        <v>24.975000000000001</v>
      </c>
      <c r="CB242" s="10">
        <v>43.734000000000002</v>
      </c>
      <c r="CC242" s="10">
        <v>43.067999999999998</v>
      </c>
      <c r="CD242" s="10">
        <v>22.533000000000001</v>
      </c>
      <c r="CE242" s="10">
        <v>126.98400000000002</v>
      </c>
      <c r="CF242" s="10">
        <v>10.656000000000001</v>
      </c>
      <c r="CG242" s="10">
        <v>43.067999999999998</v>
      </c>
      <c r="CH242" s="10">
        <v>60.273000000000003</v>
      </c>
      <c r="CI242" s="10">
        <v>27.084</v>
      </c>
      <c r="CJ242" s="10">
        <v>114.441</v>
      </c>
      <c r="CK242" s="10">
        <v>0</v>
      </c>
      <c r="CL242" s="9" t="s">
        <v>269</v>
      </c>
    </row>
    <row r="243" spans="53:90" x14ac:dyDescent="0.2">
      <c r="BA243" s="10">
        <v>0.77700000000000002</v>
      </c>
      <c r="BB243" s="10">
        <v>1.2210000000000003</v>
      </c>
      <c r="BC243" s="10">
        <v>2.2200000000000002</v>
      </c>
      <c r="BD243" s="10">
        <v>0.33300000000000002</v>
      </c>
      <c r="BE243" s="10">
        <v>4.8840000000000012</v>
      </c>
      <c r="BF243" s="10">
        <v>2.4420000000000006</v>
      </c>
      <c r="BG243" s="10">
        <v>0.33300000000000002</v>
      </c>
      <c r="BH243" s="10">
        <v>0.11100000000000002</v>
      </c>
      <c r="BI243" s="10">
        <v>0.55500000000000005</v>
      </c>
      <c r="BJ243" s="10">
        <v>9.1020000000000003</v>
      </c>
      <c r="BK243" s="10">
        <v>5.6610000000000005</v>
      </c>
      <c r="BL243" s="10">
        <v>2.4420000000000006</v>
      </c>
      <c r="BM243" s="10">
        <v>5.9940000000000007</v>
      </c>
      <c r="BN243" s="10">
        <v>4.4400000000000004</v>
      </c>
      <c r="BO243" s="10">
        <v>2.2200000000000002</v>
      </c>
      <c r="BP243" s="10">
        <v>1.3320000000000001</v>
      </c>
      <c r="BQ243" s="10">
        <v>1.3320000000000001</v>
      </c>
      <c r="BR243" s="10">
        <v>7.548</v>
      </c>
      <c r="BS243" s="10">
        <v>0</v>
      </c>
      <c r="BT243" s="10">
        <v>0</v>
      </c>
      <c r="BU243" s="10">
        <v>0.66600000000000004</v>
      </c>
      <c r="BV243" s="10">
        <v>0</v>
      </c>
      <c r="BW243" s="10">
        <v>0.33300000000000002</v>
      </c>
      <c r="BX243" s="10">
        <v>0.22200000000000003</v>
      </c>
      <c r="BY243" s="10">
        <v>1.665</v>
      </c>
      <c r="BZ243" s="10">
        <v>0.44400000000000006</v>
      </c>
      <c r="CA243" s="10">
        <v>0.44400000000000006</v>
      </c>
      <c r="CB243" s="10">
        <v>3.6630000000000003</v>
      </c>
      <c r="CC243" s="10">
        <v>1.554</v>
      </c>
      <c r="CD243" s="10">
        <v>0.33300000000000002</v>
      </c>
      <c r="CE243" s="10">
        <v>7.6590000000000007</v>
      </c>
      <c r="CF243" s="10">
        <v>0.22200000000000003</v>
      </c>
      <c r="CG243" s="10">
        <v>4.1070000000000002</v>
      </c>
      <c r="CH243" s="10">
        <v>0.55500000000000005</v>
      </c>
      <c r="CI243" s="10">
        <v>0.55500000000000005</v>
      </c>
      <c r="CJ243" s="10">
        <v>4.6620000000000008</v>
      </c>
      <c r="CK243" s="10">
        <v>0</v>
      </c>
      <c r="CL243" s="9" t="s">
        <v>274</v>
      </c>
    </row>
    <row r="244" spans="53:90" x14ac:dyDescent="0.2">
      <c r="BA244" s="10">
        <v>0.99900000000000011</v>
      </c>
      <c r="BB244" s="10">
        <v>1.3320000000000001</v>
      </c>
      <c r="BC244" s="10">
        <v>1.3320000000000001</v>
      </c>
      <c r="BD244" s="10">
        <v>0.99900000000000011</v>
      </c>
      <c r="BE244" s="10">
        <v>0.99900000000000011</v>
      </c>
      <c r="BF244" s="10">
        <v>2.2200000000000002</v>
      </c>
      <c r="BG244" s="10">
        <v>0.88800000000000012</v>
      </c>
      <c r="BH244" s="10">
        <v>0.88800000000000012</v>
      </c>
      <c r="BI244" s="10">
        <v>0.88800000000000012</v>
      </c>
      <c r="BJ244" s="10">
        <v>2.5529999999999999</v>
      </c>
      <c r="BK244" s="10">
        <v>0.88800000000000012</v>
      </c>
      <c r="BL244" s="10">
        <v>1.4430000000000003</v>
      </c>
      <c r="BM244" s="10">
        <v>5.1059999999999999</v>
      </c>
      <c r="BN244" s="10">
        <v>2.109</v>
      </c>
      <c r="BO244" s="10">
        <v>1.665</v>
      </c>
      <c r="BP244" s="10">
        <v>4.3290000000000006</v>
      </c>
      <c r="BQ244" s="10">
        <v>0</v>
      </c>
      <c r="BR244" s="10">
        <v>5.2170000000000005</v>
      </c>
      <c r="BS244" s="10">
        <v>0.44400000000000006</v>
      </c>
      <c r="BT244" s="10">
        <v>0</v>
      </c>
      <c r="BU244" s="10">
        <v>0.99900000000000011</v>
      </c>
      <c r="BV244" s="10">
        <v>4.6620000000000008</v>
      </c>
      <c r="BW244" s="10">
        <v>0</v>
      </c>
      <c r="BX244" s="10">
        <v>1.1100000000000001</v>
      </c>
      <c r="BY244" s="10">
        <v>1.1100000000000001</v>
      </c>
      <c r="BZ244" s="10">
        <v>1.3320000000000001</v>
      </c>
      <c r="CA244" s="10">
        <v>1.3320000000000001</v>
      </c>
      <c r="CB244" s="10">
        <v>0</v>
      </c>
      <c r="CC244" s="10">
        <v>1.2210000000000003</v>
      </c>
      <c r="CD244" s="10">
        <v>1.4430000000000003</v>
      </c>
      <c r="CE244" s="10">
        <v>2.2200000000000002</v>
      </c>
      <c r="CF244" s="10">
        <v>0</v>
      </c>
      <c r="CG244" s="10">
        <v>2.2200000000000002</v>
      </c>
      <c r="CH244" s="10">
        <v>0</v>
      </c>
      <c r="CI244" s="10">
        <v>0</v>
      </c>
      <c r="CJ244" s="10">
        <v>0</v>
      </c>
      <c r="CK244" s="10">
        <v>0</v>
      </c>
      <c r="CL244" s="9" t="s">
        <v>279</v>
      </c>
    </row>
    <row r="245" spans="53:90" x14ac:dyDescent="0.2"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21.201000000000004</v>
      </c>
      <c r="BK245" s="10">
        <v>8.6580000000000013</v>
      </c>
      <c r="BL245" s="10">
        <v>16.317</v>
      </c>
      <c r="BM245" s="10">
        <v>13.209000000000001</v>
      </c>
      <c r="BN245" s="10">
        <v>13.209000000000001</v>
      </c>
      <c r="BO245" s="10">
        <v>10.323000000000002</v>
      </c>
      <c r="BP245" s="10">
        <v>8.7690000000000019</v>
      </c>
      <c r="BQ245" s="10">
        <v>5.1059999999999999</v>
      </c>
      <c r="BR245" s="10">
        <v>31.191000000000006</v>
      </c>
      <c r="BS245" s="10">
        <v>0</v>
      </c>
      <c r="BT245" s="10">
        <v>0.55500000000000005</v>
      </c>
      <c r="BU245" s="10">
        <v>0.55500000000000005</v>
      </c>
      <c r="BV245" s="10">
        <v>0</v>
      </c>
      <c r="BW245" s="10">
        <v>0.55500000000000005</v>
      </c>
      <c r="BX245" s="10">
        <v>0.55500000000000005</v>
      </c>
      <c r="BY245" s="10">
        <v>0</v>
      </c>
      <c r="BZ245" s="10">
        <v>1.3320000000000001</v>
      </c>
      <c r="CA245" s="10">
        <v>0</v>
      </c>
      <c r="CB245" s="10">
        <v>12.432</v>
      </c>
      <c r="CC245" s="10">
        <v>4.218</v>
      </c>
      <c r="CD245" s="10">
        <v>2.7750000000000004</v>
      </c>
      <c r="CE245" s="10">
        <v>27.417000000000002</v>
      </c>
      <c r="CF245" s="10">
        <v>5.7720000000000011</v>
      </c>
      <c r="CG245" s="10">
        <v>14.208000000000002</v>
      </c>
      <c r="CH245" s="10">
        <v>6.66</v>
      </c>
      <c r="CI245" s="10">
        <v>10.545000000000002</v>
      </c>
      <c r="CJ245" s="10">
        <v>9.5460000000000012</v>
      </c>
      <c r="CK245" s="10">
        <v>0</v>
      </c>
      <c r="CL245" s="9" t="s">
        <v>283</v>
      </c>
    </row>
    <row r="246" spans="53:90" x14ac:dyDescent="0.2">
      <c r="BA246" s="10">
        <v>1.3320000000000001</v>
      </c>
      <c r="BB246" s="10">
        <v>0.66600000000000004</v>
      </c>
      <c r="BC246" s="10">
        <v>0.88800000000000012</v>
      </c>
      <c r="BD246" s="10">
        <v>0.55500000000000005</v>
      </c>
      <c r="BE246" s="10">
        <v>7.104000000000001</v>
      </c>
      <c r="BF246" s="10">
        <v>2.7750000000000004</v>
      </c>
      <c r="BG246" s="10">
        <v>0</v>
      </c>
      <c r="BH246" s="10">
        <v>0.33300000000000002</v>
      </c>
      <c r="BI246" s="10">
        <v>0</v>
      </c>
      <c r="BJ246" s="10">
        <v>13.542</v>
      </c>
      <c r="BK246" s="10">
        <v>4.1070000000000002</v>
      </c>
      <c r="BL246" s="10">
        <v>8.7690000000000019</v>
      </c>
      <c r="BM246" s="10">
        <v>9.99</v>
      </c>
      <c r="BN246" s="10">
        <v>9.3240000000000016</v>
      </c>
      <c r="BO246" s="10">
        <v>5.7720000000000011</v>
      </c>
      <c r="BP246" s="10">
        <v>2.5529999999999999</v>
      </c>
      <c r="BQ246" s="10">
        <v>2.9970000000000003</v>
      </c>
      <c r="BR246" s="10">
        <v>15.207000000000001</v>
      </c>
      <c r="BS246" s="10">
        <v>0</v>
      </c>
      <c r="BT246" s="10">
        <v>0.33300000000000002</v>
      </c>
      <c r="BU246" s="10">
        <v>1.2210000000000003</v>
      </c>
      <c r="BV246" s="10">
        <v>0</v>
      </c>
      <c r="BW246" s="10">
        <v>0</v>
      </c>
      <c r="BX246" s="10">
        <v>0</v>
      </c>
      <c r="BY246" s="10">
        <v>1.2210000000000003</v>
      </c>
      <c r="BZ246" s="10">
        <v>0.55500000000000005</v>
      </c>
      <c r="CA246" s="10">
        <v>0</v>
      </c>
      <c r="CB246" s="10">
        <v>6.3270000000000008</v>
      </c>
      <c r="CC246" s="10">
        <v>1.887</v>
      </c>
      <c r="CD246" s="10">
        <v>0.99900000000000011</v>
      </c>
      <c r="CE246" s="10">
        <v>11.766</v>
      </c>
      <c r="CF246" s="10">
        <v>1.665</v>
      </c>
      <c r="CG246" s="10">
        <v>5.4390000000000009</v>
      </c>
      <c r="CH246" s="10">
        <v>1.1100000000000001</v>
      </c>
      <c r="CI246" s="10">
        <v>3.4410000000000003</v>
      </c>
      <c r="CJ246" s="10">
        <v>4.1070000000000002</v>
      </c>
      <c r="CK246" s="10">
        <v>0</v>
      </c>
      <c r="CL246" s="9" t="s">
        <v>288</v>
      </c>
    </row>
    <row r="247" spans="53:90" x14ac:dyDescent="0.2">
      <c r="BA247" s="10">
        <v>1.3320000000000001</v>
      </c>
      <c r="BB247" s="10">
        <v>6.1050000000000004</v>
      </c>
      <c r="BC247" s="10">
        <v>9.1020000000000003</v>
      </c>
      <c r="BD247" s="10">
        <v>14.097000000000001</v>
      </c>
      <c r="BE247" s="10">
        <v>3.33</v>
      </c>
      <c r="BF247" s="10">
        <v>3.33</v>
      </c>
      <c r="BG247" s="10">
        <v>1.554</v>
      </c>
      <c r="BH247" s="10">
        <v>4.218</v>
      </c>
      <c r="BI247" s="10">
        <v>5.9940000000000007</v>
      </c>
      <c r="BJ247" s="10">
        <v>0</v>
      </c>
      <c r="BK247" s="10">
        <v>0</v>
      </c>
      <c r="BL247" s="10">
        <v>2.9970000000000003</v>
      </c>
      <c r="BM247" s="10">
        <v>4.8840000000000012</v>
      </c>
      <c r="BN247" s="10">
        <v>3.4410000000000003</v>
      </c>
      <c r="BO247" s="10">
        <v>2.4420000000000006</v>
      </c>
      <c r="BP247" s="10">
        <v>4.8840000000000012</v>
      </c>
      <c r="BQ247" s="10">
        <v>0.99900000000000011</v>
      </c>
      <c r="BR247" s="10">
        <v>15.651000000000002</v>
      </c>
      <c r="BS247" s="10">
        <v>2.3310000000000004</v>
      </c>
      <c r="BT247" s="10">
        <v>0.66600000000000004</v>
      </c>
      <c r="BU247" s="10">
        <v>2.5529999999999999</v>
      </c>
      <c r="BV247" s="10">
        <v>49.506000000000007</v>
      </c>
      <c r="BW247" s="10">
        <v>2.7750000000000004</v>
      </c>
      <c r="BX247" s="10">
        <v>11.322000000000001</v>
      </c>
      <c r="BY247" s="10">
        <v>1.2210000000000003</v>
      </c>
      <c r="BZ247" s="10">
        <v>1.2210000000000003</v>
      </c>
      <c r="CA247" s="10">
        <v>1.9980000000000002</v>
      </c>
      <c r="CB247" s="10">
        <v>2.2200000000000002</v>
      </c>
      <c r="CC247" s="10">
        <v>2.2200000000000002</v>
      </c>
      <c r="CD247" s="10">
        <v>1.665</v>
      </c>
      <c r="CE247" s="10">
        <v>5.6610000000000005</v>
      </c>
      <c r="CF247" s="10">
        <v>2.4420000000000006</v>
      </c>
      <c r="CG247" s="10">
        <v>1.554</v>
      </c>
      <c r="CH247" s="10">
        <v>3.33</v>
      </c>
      <c r="CI247" s="10">
        <v>2.3310000000000004</v>
      </c>
      <c r="CJ247" s="10">
        <v>7.104000000000001</v>
      </c>
      <c r="CK247" s="10">
        <v>0</v>
      </c>
      <c r="CL247" s="9" t="s">
        <v>293</v>
      </c>
    </row>
    <row r="248" spans="53:90" x14ac:dyDescent="0.2">
      <c r="BA248" s="10">
        <v>0.99900000000000011</v>
      </c>
      <c r="BB248" s="10">
        <v>0.55500000000000005</v>
      </c>
      <c r="BC248" s="10">
        <v>0</v>
      </c>
      <c r="BD248" s="10">
        <v>0.88800000000000012</v>
      </c>
      <c r="BE248" s="10">
        <v>1.1100000000000001</v>
      </c>
      <c r="BF248" s="10">
        <v>0</v>
      </c>
      <c r="BG248" s="10">
        <v>0.88800000000000012</v>
      </c>
      <c r="BH248" s="10">
        <v>0.33300000000000002</v>
      </c>
      <c r="BI248" s="10">
        <v>0.33300000000000002</v>
      </c>
      <c r="BJ248" s="10">
        <v>0.99900000000000011</v>
      </c>
      <c r="BK248" s="10">
        <v>0.77700000000000002</v>
      </c>
      <c r="BL248" s="10">
        <v>0.77700000000000002</v>
      </c>
      <c r="BM248" s="10">
        <v>0.77700000000000002</v>
      </c>
      <c r="BN248" s="10">
        <v>1.2210000000000003</v>
      </c>
      <c r="BO248" s="10">
        <v>0.77700000000000002</v>
      </c>
      <c r="BP248" s="10">
        <v>1.2210000000000003</v>
      </c>
      <c r="BQ248" s="10">
        <v>1.4430000000000003</v>
      </c>
      <c r="BR248" s="10">
        <v>1.7760000000000002</v>
      </c>
      <c r="BS248" s="10">
        <v>0.22200000000000003</v>
      </c>
      <c r="BT248" s="10">
        <v>0.22200000000000003</v>
      </c>
      <c r="BU248" s="10">
        <v>0.22200000000000003</v>
      </c>
      <c r="BV248" s="10">
        <v>0.66600000000000004</v>
      </c>
      <c r="BW248" s="10">
        <v>0.22200000000000003</v>
      </c>
      <c r="BX248" s="10">
        <v>0.55500000000000005</v>
      </c>
      <c r="BY248" s="10">
        <v>0.33300000000000002</v>
      </c>
      <c r="BZ248" s="10">
        <v>0.66600000000000004</v>
      </c>
      <c r="CA248" s="10">
        <v>0.66600000000000004</v>
      </c>
      <c r="CB248" s="10">
        <v>1.665</v>
      </c>
      <c r="CC248" s="10">
        <v>0.88800000000000012</v>
      </c>
      <c r="CD248" s="10">
        <v>0.88800000000000012</v>
      </c>
      <c r="CE248" s="10">
        <v>4.3290000000000006</v>
      </c>
      <c r="CF248" s="10">
        <v>0.77700000000000002</v>
      </c>
      <c r="CG248" s="10">
        <v>1.887</v>
      </c>
      <c r="CH248" s="10">
        <v>1.554</v>
      </c>
      <c r="CI248" s="10">
        <v>4.5510000000000002</v>
      </c>
      <c r="CJ248" s="10">
        <v>0.77700000000000002</v>
      </c>
      <c r="CK248" s="10">
        <v>0</v>
      </c>
      <c r="CL248" s="9" t="s">
        <v>297</v>
      </c>
    </row>
    <row r="249" spans="53:90" x14ac:dyDescent="0.2">
      <c r="BA249" s="10">
        <v>1.3320000000000001</v>
      </c>
      <c r="BB249" s="10">
        <v>0.22200000000000003</v>
      </c>
      <c r="BC249" s="10">
        <v>0</v>
      </c>
      <c r="BD249" s="10">
        <v>0.44400000000000006</v>
      </c>
      <c r="BE249" s="10">
        <v>6.4380000000000006</v>
      </c>
      <c r="BF249" s="10">
        <v>2.3310000000000004</v>
      </c>
      <c r="BG249" s="10">
        <v>0.55500000000000005</v>
      </c>
      <c r="BH249" s="10">
        <v>0.55500000000000005</v>
      </c>
      <c r="BI249" s="10">
        <v>0</v>
      </c>
      <c r="BJ249" s="10">
        <v>15.540000000000001</v>
      </c>
      <c r="BK249" s="10">
        <v>5.5500000000000007</v>
      </c>
      <c r="BL249" s="10">
        <v>9.1020000000000003</v>
      </c>
      <c r="BM249" s="10">
        <v>4.8840000000000012</v>
      </c>
      <c r="BN249" s="10">
        <v>9.1020000000000003</v>
      </c>
      <c r="BO249" s="10">
        <v>5.5500000000000007</v>
      </c>
      <c r="BP249" s="10">
        <v>1.4430000000000003</v>
      </c>
      <c r="BQ249" s="10">
        <v>0.88800000000000012</v>
      </c>
      <c r="BR249" s="10">
        <v>13.653000000000002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0.33300000000000002</v>
      </c>
      <c r="BZ249" s="10">
        <v>0</v>
      </c>
      <c r="CA249" s="10">
        <v>0</v>
      </c>
      <c r="CB249" s="10">
        <v>4.8840000000000012</v>
      </c>
      <c r="CC249" s="10">
        <v>0.66600000000000004</v>
      </c>
      <c r="CD249" s="10">
        <v>0</v>
      </c>
      <c r="CE249" s="10">
        <v>18.093000000000004</v>
      </c>
      <c r="CF249" s="10">
        <v>0</v>
      </c>
      <c r="CG249" s="10">
        <v>4.7730000000000006</v>
      </c>
      <c r="CH249" s="10">
        <v>0.66600000000000004</v>
      </c>
      <c r="CI249" s="10">
        <v>2.6640000000000001</v>
      </c>
      <c r="CJ249" s="10">
        <v>2.9970000000000003</v>
      </c>
      <c r="CK249" s="10">
        <v>0</v>
      </c>
      <c r="CL249" s="9" t="s">
        <v>302</v>
      </c>
    </row>
    <row r="250" spans="53:90" x14ac:dyDescent="0.2">
      <c r="BA250" s="10">
        <v>2.3310000000000004</v>
      </c>
      <c r="BB250" s="10">
        <v>1.3320000000000001</v>
      </c>
      <c r="BC250" s="10">
        <v>0.77700000000000002</v>
      </c>
      <c r="BD250" s="10">
        <v>2.2200000000000002</v>
      </c>
      <c r="BE250" s="10">
        <v>1.665</v>
      </c>
      <c r="BF250" s="10">
        <v>5.1059999999999999</v>
      </c>
      <c r="BG250" s="10">
        <v>0.77700000000000002</v>
      </c>
      <c r="BH250" s="10">
        <v>0.55500000000000005</v>
      </c>
      <c r="BI250" s="10">
        <v>0.66600000000000004</v>
      </c>
      <c r="BJ250" s="10">
        <v>1.3320000000000001</v>
      </c>
      <c r="BK250" s="10">
        <v>1.887</v>
      </c>
      <c r="BL250" s="10">
        <v>4.4400000000000004</v>
      </c>
      <c r="BM250" s="10">
        <v>4.5510000000000002</v>
      </c>
      <c r="BN250" s="10">
        <v>2.109</v>
      </c>
      <c r="BO250" s="10">
        <v>5.4390000000000009</v>
      </c>
      <c r="BP250" s="10">
        <v>4.5510000000000002</v>
      </c>
      <c r="BQ250" s="10">
        <v>2.9970000000000003</v>
      </c>
      <c r="BR250" s="10">
        <v>6.1050000000000004</v>
      </c>
      <c r="BS250" s="10">
        <v>0.66600000000000004</v>
      </c>
      <c r="BT250" s="10">
        <v>0.77700000000000002</v>
      </c>
      <c r="BU250" s="10">
        <v>1.7760000000000002</v>
      </c>
      <c r="BV250" s="10">
        <v>1.1100000000000001</v>
      </c>
      <c r="BW250" s="10">
        <v>0.77700000000000002</v>
      </c>
      <c r="BX250" s="10">
        <v>1.2210000000000003</v>
      </c>
      <c r="BY250" s="10">
        <v>1.1100000000000001</v>
      </c>
      <c r="BZ250" s="10">
        <v>1.887</v>
      </c>
      <c r="CA250" s="10">
        <v>1.2210000000000003</v>
      </c>
      <c r="CB250" s="10">
        <v>4.7730000000000006</v>
      </c>
      <c r="CC250" s="10">
        <v>1.7760000000000002</v>
      </c>
      <c r="CD250" s="10">
        <v>1.7760000000000002</v>
      </c>
      <c r="CE250" s="10">
        <v>0</v>
      </c>
      <c r="CF250" s="10">
        <v>1.554</v>
      </c>
      <c r="CG250" s="10">
        <v>3.6630000000000003</v>
      </c>
      <c r="CH250" s="10">
        <v>3.9960000000000004</v>
      </c>
      <c r="CI250" s="10">
        <v>3.9960000000000004</v>
      </c>
      <c r="CJ250" s="10">
        <v>5.7720000000000011</v>
      </c>
      <c r="CK250" s="10">
        <v>0</v>
      </c>
      <c r="CL250" s="9" t="s">
        <v>307</v>
      </c>
    </row>
    <row r="251" spans="53:90" x14ac:dyDescent="0.2">
      <c r="BA251" s="10">
        <v>7.9920000000000009</v>
      </c>
      <c r="BB251" s="10">
        <v>6.1050000000000004</v>
      </c>
      <c r="BC251" s="10">
        <v>2.8860000000000006</v>
      </c>
      <c r="BD251" s="10">
        <v>6.8820000000000006</v>
      </c>
      <c r="BE251" s="10">
        <v>4.1070000000000002</v>
      </c>
      <c r="BF251" s="10">
        <v>3.774</v>
      </c>
      <c r="BG251" s="10">
        <v>3.5520000000000005</v>
      </c>
      <c r="BH251" s="10">
        <v>2.2200000000000002</v>
      </c>
      <c r="BI251" s="10">
        <v>1.9980000000000002</v>
      </c>
      <c r="BJ251" s="10">
        <v>24.753000000000004</v>
      </c>
      <c r="BK251" s="10">
        <v>18.315000000000001</v>
      </c>
      <c r="BL251" s="10">
        <v>14.430000000000001</v>
      </c>
      <c r="BM251" s="10">
        <v>30.081000000000003</v>
      </c>
      <c r="BN251" s="10">
        <v>21.867000000000001</v>
      </c>
      <c r="BO251" s="10">
        <v>6.9930000000000003</v>
      </c>
      <c r="BP251" s="10">
        <v>10.766999999999999</v>
      </c>
      <c r="BQ251" s="10">
        <v>2.6640000000000001</v>
      </c>
      <c r="BR251" s="10">
        <v>8.3250000000000011</v>
      </c>
      <c r="BS251" s="10">
        <v>2.6640000000000001</v>
      </c>
      <c r="BT251" s="10">
        <v>1.1100000000000001</v>
      </c>
      <c r="BU251" s="10">
        <v>1.665</v>
      </c>
      <c r="BV251" s="10">
        <v>2.5529999999999999</v>
      </c>
      <c r="BW251" s="10">
        <v>0.66600000000000004</v>
      </c>
      <c r="BX251" s="10">
        <v>0.66600000000000004</v>
      </c>
      <c r="BY251" s="10">
        <v>1.1100000000000001</v>
      </c>
      <c r="BZ251" s="10">
        <v>1.1100000000000001</v>
      </c>
      <c r="CA251" s="10">
        <v>0</v>
      </c>
      <c r="CB251" s="10">
        <v>8.9909999999999997</v>
      </c>
      <c r="CC251" s="10">
        <v>1.9980000000000002</v>
      </c>
      <c r="CD251" s="10">
        <v>1.9980000000000002</v>
      </c>
      <c r="CE251" s="10">
        <v>19.869</v>
      </c>
      <c r="CF251" s="10">
        <v>0</v>
      </c>
      <c r="CG251" s="10">
        <v>0</v>
      </c>
      <c r="CH251" s="10">
        <v>6.9930000000000003</v>
      </c>
      <c r="CI251" s="10">
        <v>5.6610000000000005</v>
      </c>
      <c r="CJ251" s="10">
        <v>5.6610000000000005</v>
      </c>
      <c r="CK251" s="10">
        <v>0</v>
      </c>
      <c r="CL251" s="9" t="s">
        <v>312</v>
      </c>
    </row>
    <row r="252" spans="53:90" x14ac:dyDescent="0.2">
      <c r="BA252" s="10">
        <v>10.878000000000002</v>
      </c>
      <c r="BB252" s="10">
        <v>3.4410000000000003</v>
      </c>
      <c r="BC252" s="10">
        <v>2.3310000000000004</v>
      </c>
      <c r="BD252" s="10">
        <v>4.9950000000000001</v>
      </c>
      <c r="BE252" s="10">
        <v>21.423000000000002</v>
      </c>
      <c r="BF252" s="10">
        <v>16.761000000000003</v>
      </c>
      <c r="BG252" s="10">
        <v>3.4410000000000003</v>
      </c>
      <c r="BH252" s="10">
        <v>1.1100000000000001</v>
      </c>
      <c r="BI252" s="10">
        <v>0.99900000000000011</v>
      </c>
      <c r="BJ252" s="10">
        <v>37.74</v>
      </c>
      <c r="BK252" s="10">
        <v>14.985000000000001</v>
      </c>
      <c r="BL252" s="10">
        <v>29.748000000000005</v>
      </c>
      <c r="BM252" s="10">
        <v>23.754000000000001</v>
      </c>
      <c r="BN252" s="10">
        <v>32.856000000000002</v>
      </c>
      <c r="BO252" s="10">
        <v>17.316000000000003</v>
      </c>
      <c r="BP252" s="10">
        <v>10.545000000000002</v>
      </c>
      <c r="BQ252" s="10">
        <v>9.8790000000000013</v>
      </c>
      <c r="BR252" s="10">
        <v>51.504000000000005</v>
      </c>
      <c r="BS252" s="10">
        <v>0.88800000000000012</v>
      </c>
      <c r="BT252" s="10">
        <v>1.887</v>
      </c>
      <c r="BU252" s="10">
        <v>3.5520000000000005</v>
      </c>
      <c r="BV252" s="10">
        <v>1.9980000000000002</v>
      </c>
      <c r="BW252" s="10">
        <v>1.7760000000000002</v>
      </c>
      <c r="BX252" s="10">
        <v>2.3310000000000004</v>
      </c>
      <c r="BY252" s="10">
        <v>1.4430000000000003</v>
      </c>
      <c r="BZ252" s="10">
        <v>4.5510000000000002</v>
      </c>
      <c r="CA252" s="10">
        <v>4.218</v>
      </c>
      <c r="CB252" s="10">
        <v>20.202000000000002</v>
      </c>
      <c r="CC252" s="10">
        <v>6.1050000000000004</v>
      </c>
      <c r="CD252" s="10">
        <v>4.7730000000000006</v>
      </c>
      <c r="CE252" s="10">
        <v>48.173999999999999</v>
      </c>
      <c r="CF252" s="10">
        <v>8.3250000000000011</v>
      </c>
      <c r="CG252" s="10">
        <v>18.093000000000004</v>
      </c>
      <c r="CH252" s="10">
        <v>12.21</v>
      </c>
      <c r="CI252" s="10">
        <v>22.533000000000001</v>
      </c>
      <c r="CJ252" s="10">
        <v>26.307000000000002</v>
      </c>
      <c r="CK252" s="10">
        <v>0</v>
      </c>
      <c r="CL252" s="9" t="s">
        <v>316</v>
      </c>
    </row>
    <row r="253" spans="53:90" x14ac:dyDescent="0.2">
      <c r="BA253" s="10">
        <v>5.1059999999999999</v>
      </c>
      <c r="BB253" s="10">
        <v>5.1059999999999999</v>
      </c>
      <c r="BC253" s="10">
        <v>5.1059999999999999</v>
      </c>
      <c r="BD253" s="10">
        <v>3.9960000000000004</v>
      </c>
      <c r="BE253" s="10">
        <v>2.7750000000000004</v>
      </c>
      <c r="BF253" s="10">
        <v>8.8800000000000008</v>
      </c>
      <c r="BG253" s="10">
        <v>3.9960000000000004</v>
      </c>
      <c r="BH253" s="10">
        <v>1.2210000000000003</v>
      </c>
      <c r="BI253" s="10">
        <v>1.2210000000000003</v>
      </c>
      <c r="BJ253" s="10">
        <v>11.766</v>
      </c>
      <c r="BK253" s="10">
        <v>2.5529999999999999</v>
      </c>
      <c r="BL253" s="10">
        <v>2.5529999999999999</v>
      </c>
      <c r="BM253" s="10">
        <v>9.4350000000000005</v>
      </c>
      <c r="BN253" s="10">
        <v>9.4350000000000005</v>
      </c>
      <c r="BO253" s="10">
        <v>5.7720000000000011</v>
      </c>
      <c r="BP253" s="10">
        <v>5.7720000000000011</v>
      </c>
      <c r="BQ253" s="10">
        <v>1.2210000000000003</v>
      </c>
      <c r="BR253" s="10">
        <v>4.5510000000000002</v>
      </c>
      <c r="BS253" s="10">
        <v>3.4410000000000003</v>
      </c>
      <c r="BT253" s="10">
        <v>3.4410000000000003</v>
      </c>
      <c r="BU253" s="10">
        <v>2.4420000000000006</v>
      </c>
      <c r="BV253" s="10">
        <v>3.8850000000000002</v>
      </c>
      <c r="BW253" s="10">
        <v>4.1070000000000002</v>
      </c>
      <c r="BX253" s="10">
        <v>5.7720000000000011</v>
      </c>
      <c r="BY253" s="10">
        <v>1.887</v>
      </c>
      <c r="BZ253" s="10">
        <v>1.887</v>
      </c>
      <c r="CA253" s="10">
        <v>2.4420000000000006</v>
      </c>
      <c r="CB253" s="10">
        <v>5.3280000000000003</v>
      </c>
      <c r="CC253" s="10">
        <v>5.3280000000000003</v>
      </c>
      <c r="CD253" s="10">
        <v>0.44400000000000006</v>
      </c>
      <c r="CE253" s="10">
        <v>13.098000000000003</v>
      </c>
      <c r="CF253" s="10">
        <v>1.9980000000000002</v>
      </c>
      <c r="CG253" s="10">
        <v>1.9980000000000002</v>
      </c>
      <c r="CH253" s="10">
        <v>5.3280000000000003</v>
      </c>
      <c r="CI253" s="10">
        <v>7.6590000000000007</v>
      </c>
      <c r="CJ253" s="10">
        <v>8.7690000000000019</v>
      </c>
      <c r="CK253" s="10">
        <v>0</v>
      </c>
      <c r="CL253" s="9" t="s">
        <v>320</v>
      </c>
    </row>
    <row r="254" spans="53:90" x14ac:dyDescent="0.2">
      <c r="BA254" s="10">
        <v>8.7690000000000019</v>
      </c>
      <c r="BB254" s="10">
        <v>7.104000000000001</v>
      </c>
      <c r="BC254" s="10">
        <v>7.4370000000000012</v>
      </c>
      <c r="BD254" s="10">
        <v>7.7700000000000005</v>
      </c>
      <c r="BE254" s="10">
        <v>12.099000000000002</v>
      </c>
      <c r="BF254" s="10">
        <v>9.7680000000000025</v>
      </c>
      <c r="BG254" s="10">
        <v>6.7709999999999999</v>
      </c>
      <c r="BH254" s="10">
        <v>6.3270000000000008</v>
      </c>
      <c r="BI254" s="10">
        <v>5.9940000000000007</v>
      </c>
      <c r="BJ254" s="10">
        <v>6.2160000000000002</v>
      </c>
      <c r="BK254" s="10">
        <v>6.4380000000000006</v>
      </c>
      <c r="BL254" s="10">
        <v>13.209000000000001</v>
      </c>
      <c r="BM254" s="10">
        <v>7.8810000000000002</v>
      </c>
      <c r="BN254" s="10">
        <v>8.8800000000000008</v>
      </c>
      <c r="BO254" s="10">
        <v>8.4359999999999999</v>
      </c>
      <c r="BP254" s="10">
        <v>10.989000000000001</v>
      </c>
      <c r="BQ254" s="10">
        <v>6.3270000000000008</v>
      </c>
      <c r="BR254" s="10">
        <v>13.32</v>
      </c>
      <c r="BS254" s="10">
        <v>4.6620000000000008</v>
      </c>
      <c r="BT254" s="10">
        <v>4.1070000000000002</v>
      </c>
      <c r="BU254" s="10">
        <v>3.4410000000000003</v>
      </c>
      <c r="BV254" s="10">
        <v>7.2150000000000007</v>
      </c>
      <c r="BW254" s="10">
        <v>7.104000000000001</v>
      </c>
      <c r="BX254" s="10">
        <v>7.3260000000000005</v>
      </c>
      <c r="BY254" s="10">
        <v>5.2170000000000005</v>
      </c>
      <c r="BZ254" s="10">
        <v>6.8820000000000006</v>
      </c>
      <c r="CA254" s="10">
        <v>3.33</v>
      </c>
      <c r="CB254" s="10">
        <v>5.2170000000000005</v>
      </c>
      <c r="CC254" s="10">
        <v>3.774</v>
      </c>
      <c r="CD254" s="10">
        <v>4.3290000000000006</v>
      </c>
      <c r="CE254" s="10">
        <v>7.8810000000000002</v>
      </c>
      <c r="CF254" s="10">
        <v>6.5490000000000013</v>
      </c>
      <c r="CG254" s="10">
        <v>5.9940000000000007</v>
      </c>
      <c r="CH254" s="10">
        <v>12.987</v>
      </c>
      <c r="CI254" s="10">
        <v>6.9930000000000003</v>
      </c>
      <c r="CJ254" s="10">
        <v>13.431000000000001</v>
      </c>
      <c r="CK254" s="10">
        <v>0</v>
      </c>
      <c r="CL254" s="9" t="s">
        <v>324</v>
      </c>
    </row>
    <row r="255" spans="53:90" x14ac:dyDescent="0.2">
      <c r="BA255" s="10">
        <v>1.665</v>
      </c>
      <c r="BB255" s="10">
        <v>1.2210000000000003</v>
      </c>
      <c r="BC255" s="10">
        <v>1.665</v>
      </c>
      <c r="BD255" s="10">
        <v>0.99900000000000011</v>
      </c>
      <c r="BE255" s="10">
        <v>1.4430000000000003</v>
      </c>
      <c r="BF255" s="10">
        <v>1.1100000000000001</v>
      </c>
      <c r="BG255" s="10">
        <v>0.99900000000000011</v>
      </c>
      <c r="BH255" s="10">
        <v>1.1100000000000001</v>
      </c>
      <c r="BI255" s="10">
        <v>1.1100000000000001</v>
      </c>
      <c r="BJ255" s="10">
        <v>0.88800000000000012</v>
      </c>
      <c r="BK255" s="10">
        <v>1.4430000000000003</v>
      </c>
      <c r="BL255" s="10">
        <v>1.554</v>
      </c>
      <c r="BM255" s="10">
        <v>1.887</v>
      </c>
      <c r="BN255" s="10">
        <v>1.3320000000000001</v>
      </c>
      <c r="BO255" s="10">
        <v>0.88800000000000012</v>
      </c>
      <c r="BP255" s="10">
        <v>0</v>
      </c>
      <c r="BQ255" s="10">
        <v>1.1100000000000001</v>
      </c>
      <c r="BR255" s="10">
        <v>1.3320000000000001</v>
      </c>
      <c r="BS255" s="10">
        <v>0.44400000000000006</v>
      </c>
      <c r="BT255" s="10">
        <v>0.55500000000000005</v>
      </c>
      <c r="BU255" s="10">
        <v>0.77700000000000002</v>
      </c>
      <c r="BV255" s="10">
        <v>0.66600000000000004</v>
      </c>
      <c r="BW255" s="10">
        <v>0.44400000000000006</v>
      </c>
      <c r="BX255" s="10">
        <v>0.99900000000000011</v>
      </c>
      <c r="BY255" s="10">
        <v>1.2210000000000003</v>
      </c>
      <c r="BZ255" s="10">
        <v>0.44400000000000006</v>
      </c>
      <c r="CA255" s="10">
        <v>0</v>
      </c>
      <c r="CB255" s="10">
        <v>1.1100000000000001</v>
      </c>
      <c r="CC255" s="10">
        <v>0.88800000000000012</v>
      </c>
      <c r="CD255" s="10">
        <v>0.77700000000000002</v>
      </c>
      <c r="CE255" s="10">
        <v>1.7760000000000002</v>
      </c>
      <c r="CF255" s="10">
        <v>0</v>
      </c>
      <c r="CG255" s="10">
        <v>1.2210000000000003</v>
      </c>
      <c r="CH255" s="10">
        <v>0.77700000000000002</v>
      </c>
      <c r="CI255" s="10">
        <v>4.3290000000000006</v>
      </c>
      <c r="CJ255" s="10">
        <v>1.887</v>
      </c>
      <c r="CK255" s="10">
        <v>0</v>
      </c>
      <c r="CL255" s="9" t="s">
        <v>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D3E5-FFE7-4629-8365-F29E43FED437}">
  <dimension ref="A1:AW124"/>
  <sheetViews>
    <sheetView topLeftCell="A57" workbookViewId="0">
      <selection activeCell="C74" sqref="C74"/>
    </sheetView>
  </sheetViews>
  <sheetFormatPr baseColWidth="10" defaultColWidth="21.6640625" defaultRowHeight="15" x14ac:dyDescent="0.2"/>
  <cols>
    <col min="3" max="3" width="30.6640625" customWidth="1"/>
    <col min="4" max="10" width="10.6640625" customWidth="1"/>
    <col min="11" max="47" width="14.6640625" customWidth="1"/>
    <col min="48" max="48" width="26.5" customWidth="1"/>
    <col min="49" max="49" width="34.5" customWidth="1"/>
  </cols>
  <sheetData>
    <row r="1" spans="3:48" x14ac:dyDescent="0.2">
      <c r="C1" s="1" t="s">
        <v>0</v>
      </c>
    </row>
    <row r="2" spans="3:48" x14ac:dyDescent="0.2">
      <c r="C2" s="1" t="s">
        <v>1</v>
      </c>
      <c r="D2" s="1"/>
    </row>
    <row r="3" spans="3:48" x14ac:dyDescent="0.2">
      <c r="C3" s="1" t="s">
        <v>2</v>
      </c>
    </row>
    <row r="4" spans="3:48" x14ac:dyDescent="0.2">
      <c r="C4" s="1" t="s">
        <v>3</v>
      </c>
      <c r="D4" s="1"/>
    </row>
    <row r="5" spans="3:48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3:48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>
        <v>800.3</v>
      </c>
    </row>
    <row r="7" spans="3:48" hidden="1" x14ac:dyDescent="0.2">
      <c r="C7" s="1" t="s">
        <v>49</v>
      </c>
    </row>
    <row r="8" spans="3:48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 t="s">
        <v>51</v>
      </c>
    </row>
    <row r="9" spans="3:48" hidden="1" x14ac:dyDescent="0.2">
      <c r="C9" s="1" t="s">
        <v>52</v>
      </c>
    </row>
    <row r="10" spans="3:48" x14ac:dyDescent="0.2">
      <c r="C10" s="1"/>
    </row>
    <row r="11" spans="3:48" ht="64" x14ac:dyDescent="0.2">
      <c r="C11" s="8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8" t="s">
        <v>11</v>
      </c>
      <c r="L11" s="8" t="s">
        <v>12</v>
      </c>
      <c r="M11" s="8" t="s">
        <v>13</v>
      </c>
      <c r="N11" s="8" t="s">
        <v>14</v>
      </c>
      <c r="O11" s="8" t="s">
        <v>15</v>
      </c>
      <c r="P11" s="8" t="s">
        <v>16</v>
      </c>
      <c r="Q11" s="8" t="s">
        <v>17</v>
      </c>
      <c r="R11" s="8" t="s">
        <v>18</v>
      </c>
      <c r="S11" s="8" t="s">
        <v>19</v>
      </c>
      <c r="T11" s="8" t="s">
        <v>20</v>
      </c>
      <c r="U11" s="8" t="s">
        <v>21</v>
      </c>
      <c r="V11" s="8" t="s">
        <v>22</v>
      </c>
      <c r="W11" s="8" t="s">
        <v>23</v>
      </c>
      <c r="X11" s="8" t="s">
        <v>24</v>
      </c>
      <c r="Y11" s="8" t="s">
        <v>25</v>
      </c>
      <c r="Z11" s="8" t="s">
        <v>26</v>
      </c>
      <c r="AA11" s="8" t="s">
        <v>27</v>
      </c>
      <c r="AB11" s="8" t="s">
        <v>28</v>
      </c>
      <c r="AC11" s="8" t="s">
        <v>29</v>
      </c>
      <c r="AD11" s="8" t="s">
        <v>30</v>
      </c>
      <c r="AE11" s="8" t="s">
        <v>31</v>
      </c>
      <c r="AF11" s="8" t="s">
        <v>32</v>
      </c>
      <c r="AG11" s="8" t="s">
        <v>33</v>
      </c>
      <c r="AH11" s="8" t="s">
        <v>34</v>
      </c>
      <c r="AI11" s="8" t="s">
        <v>35</v>
      </c>
      <c r="AJ11" s="8" t="s">
        <v>36</v>
      </c>
      <c r="AK11" s="8" t="s">
        <v>37</v>
      </c>
      <c r="AL11" s="8" t="s">
        <v>38</v>
      </c>
      <c r="AM11" s="8" t="s">
        <v>39</v>
      </c>
      <c r="AN11" s="8" t="s">
        <v>40</v>
      </c>
      <c r="AO11" s="8" t="s">
        <v>41</v>
      </c>
      <c r="AP11" s="8" t="s">
        <v>42</v>
      </c>
      <c r="AQ11" s="8" t="s">
        <v>43</v>
      </c>
      <c r="AR11" s="8" t="s">
        <v>44</v>
      </c>
      <c r="AS11" s="8" t="s">
        <v>45</v>
      </c>
      <c r="AT11" s="8" t="s">
        <v>46</v>
      </c>
      <c r="AU11" s="8" t="s">
        <v>47</v>
      </c>
    </row>
    <row r="12" spans="3:48" x14ac:dyDescent="0.2">
      <c r="C12" s="9" t="s">
        <v>53</v>
      </c>
      <c r="D12" s="9" t="s">
        <v>54</v>
      </c>
      <c r="E12" s="6"/>
      <c r="F12" s="9" t="s">
        <v>55</v>
      </c>
      <c r="G12" s="9">
        <v>12046</v>
      </c>
      <c r="H12" s="9" t="s">
        <v>56</v>
      </c>
      <c r="I12" s="9">
        <v>146.1412</v>
      </c>
      <c r="J12" s="9" t="s">
        <v>57</v>
      </c>
      <c r="K12" s="10">
        <v>0.7</v>
      </c>
      <c r="L12" s="10">
        <v>0.1</v>
      </c>
      <c r="M12" s="10">
        <v>0.2</v>
      </c>
      <c r="N12" s="10">
        <v>0.2</v>
      </c>
      <c r="O12" s="10">
        <v>4</v>
      </c>
      <c r="P12" s="10">
        <v>0.9</v>
      </c>
      <c r="Q12" s="10">
        <v>0.4</v>
      </c>
      <c r="R12" s="10">
        <v>0.3</v>
      </c>
      <c r="S12" s="10">
        <v>0</v>
      </c>
      <c r="T12" s="10">
        <v>19.5</v>
      </c>
      <c r="U12" s="10">
        <v>1.6</v>
      </c>
      <c r="V12" s="10">
        <v>3.4</v>
      </c>
      <c r="W12" s="10">
        <v>2.4</v>
      </c>
      <c r="X12" s="10">
        <v>4</v>
      </c>
      <c r="Y12" s="10">
        <v>1.2</v>
      </c>
      <c r="Z12" s="10">
        <v>0</v>
      </c>
      <c r="AA12" s="10">
        <v>0.3</v>
      </c>
      <c r="AB12" s="10">
        <v>7.1</v>
      </c>
      <c r="AC12" s="10">
        <v>0</v>
      </c>
      <c r="AD12" s="10">
        <v>0.3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3.5</v>
      </c>
      <c r="AM12" s="10">
        <v>0.7</v>
      </c>
      <c r="AN12" s="10">
        <v>0</v>
      </c>
      <c r="AO12" s="10">
        <v>8.4</v>
      </c>
      <c r="AP12" s="10">
        <v>0.3</v>
      </c>
      <c r="AQ12" s="10">
        <v>2.2999999999999998</v>
      </c>
      <c r="AR12" s="10">
        <v>0</v>
      </c>
      <c r="AS12" s="10">
        <v>0.6</v>
      </c>
      <c r="AT12" s="10">
        <v>2.7</v>
      </c>
      <c r="AU12" s="10">
        <v>0</v>
      </c>
      <c r="AV12" s="9" t="s">
        <v>53</v>
      </c>
    </row>
    <row r="13" spans="3:48" x14ac:dyDescent="0.2">
      <c r="C13" s="9" t="s">
        <v>58</v>
      </c>
      <c r="D13" s="9" t="s">
        <v>59</v>
      </c>
      <c r="E13" s="9" t="s">
        <v>60</v>
      </c>
      <c r="F13" s="9" t="s">
        <v>61</v>
      </c>
      <c r="G13" s="9">
        <v>70</v>
      </c>
      <c r="H13" s="9" t="s">
        <v>62</v>
      </c>
      <c r="I13" s="9">
        <v>130.14179999999999</v>
      </c>
      <c r="J13" s="9" t="s">
        <v>57</v>
      </c>
      <c r="K13" s="10">
        <v>3.5</v>
      </c>
      <c r="L13" s="10">
        <v>0.6</v>
      </c>
      <c r="M13" s="10">
        <v>0.6</v>
      </c>
      <c r="N13" s="10">
        <v>0.8</v>
      </c>
      <c r="O13" s="10">
        <v>6.1</v>
      </c>
      <c r="P13" s="10">
        <v>7.6</v>
      </c>
      <c r="Q13" s="10">
        <v>0.2</v>
      </c>
      <c r="R13" s="10">
        <v>0.2</v>
      </c>
      <c r="S13" s="10">
        <v>0</v>
      </c>
      <c r="T13" s="10">
        <v>12.9</v>
      </c>
      <c r="U13" s="10">
        <v>3.6</v>
      </c>
      <c r="V13" s="10">
        <v>15</v>
      </c>
      <c r="W13" s="10">
        <v>6.5</v>
      </c>
      <c r="X13" s="10">
        <v>9.9</v>
      </c>
      <c r="Y13" s="10">
        <v>8.1999999999999993</v>
      </c>
      <c r="Z13" s="10">
        <v>4.0999999999999996</v>
      </c>
      <c r="AA13" s="10">
        <v>1.6</v>
      </c>
      <c r="AB13" s="10">
        <v>13.7</v>
      </c>
      <c r="AC13" s="10">
        <v>0</v>
      </c>
      <c r="AD13" s="10">
        <v>1.3</v>
      </c>
      <c r="AE13" s="10">
        <v>2.5</v>
      </c>
      <c r="AF13" s="10">
        <v>0.1</v>
      </c>
      <c r="AG13" s="10">
        <v>0</v>
      </c>
      <c r="AH13" s="10">
        <v>0</v>
      </c>
      <c r="AI13" s="10">
        <v>0.2</v>
      </c>
      <c r="AJ13" s="10">
        <v>0.2</v>
      </c>
      <c r="AK13" s="10">
        <v>0</v>
      </c>
      <c r="AL13" s="10">
        <v>11.3</v>
      </c>
      <c r="AM13" s="10">
        <v>1.4</v>
      </c>
      <c r="AN13" s="10">
        <v>2.2000000000000002</v>
      </c>
      <c r="AO13" s="10">
        <v>13.3</v>
      </c>
      <c r="AP13" s="10">
        <v>2.8</v>
      </c>
      <c r="AQ13" s="10">
        <v>3.4</v>
      </c>
      <c r="AR13" s="10">
        <v>1.2</v>
      </c>
      <c r="AS13" s="10">
        <v>4.5</v>
      </c>
      <c r="AT13" s="10">
        <v>12.8</v>
      </c>
      <c r="AU13" s="10">
        <v>0</v>
      </c>
      <c r="AV13" s="9" t="s">
        <v>58</v>
      </c>
    </row>
    <row r="14" spans="3:48" x14ac:dyDescent="0.2">
      <c r="C14" s="9" t="s">
        <v>63</v>
      </c>
      <c r="D14" s="9" t="s">
        <v>64</v>
      </c>
      <c r="E14" s="9" t="s">
        <v>65</v>
      </c>
      <c r="F14" s="9" t="s">
        <v>66</v>
      </c>
      <c r="G14" s="9">
        <v>92135</v>
      </c>
      <c r="H14" s="9" t="s">
        <v>67</v>
      </c>
      <c r="I14" s="9">
        <v>104.1045</v>
      </c>
      <c r="J14" s="9" t="s">
        <v>57</v>
      </c>
      <c r="K14" s="10">
        <v>8.8000000000000007</v>
      </c>
      <c r="L14" s="10">
        <v>5.9</v>
      </c>
      <c r="M14" s="10">
        <v>6.2</v>
      </c>
      <c r="N14" s="10">
        <v>4.9000000000000004</v>
      </c>
      <c r="O14" s="10">
        <v>9.6999999999999993</v>
      </c>
      <c r="P14" s="10">
        <v>23.2</v>
      </c>
      <c r="Q14" s="10">
        <v>1.9</v>
      </c>
      <c r="R14" s="10">
        <v>2</v>
      </c>
      <c r="S14" s="10">
        <v>2.9</v>
      </c>
      <c r="T14" s="10">
        <v>18.8</v>
      </c>
      <c r="U14" s="10">
        <v>3.4</v>
      </c>
      <c r="V14" s="10">
        <v>9.1</v>
      </c>
      <c r="W14" s="10">
        <v>23.8</v>
      </c>
      <c r="X14" s="10">
        <v>33.4</v>
      </c>
      <c r="Y14" s="10">
        <v>9.4</v>
      </c>
      <c r="Z14" s="10">
        <v>6.3</v>
      </c>
      <c r="AA14" s="10">
        <v>8.9</v>
      </c>
      <c r="AB14" s="10">
        <v>86.3</v>
      </c>
      <c r="AC14" s="10">
        <v>0.4</v>
      </c>
      <c r="AD14" s="10">
        <v>0.4</v>
      </c>
      <c r="AE14" s="10">
        <v>1.9</v>
      </c>
      <c r="AF14" s="10">
        <v>7.9</v>
      </c>
      <c r="AG14" s="10">
        <v>0.7</v>
      </c>
      <c r="AH14" s="10">
        <v>2.9</v>
      </c>
      <c r="AI14" s="10">
        <v>1.5</v>
      </c>
      <c r="AJ14" s="10">
        <v>2.8</v>
      </c>
      <c r="AK14" s="10">
        <v>1.6</v>
      </c>
      <c r="AL14" s="10">
        <v>4.8</v>
      </c>
      <c r="AM14" s="10">
        <v>2.5</v>
      </c>
      <c r="AN14" s="10">
        <v>2.5</v>
      </c>
      <c r="AO14" s="10">
        <v>26.4</v>
      </c>
      <c r="AP14" s="10">
        <v>11.3</v>
      </c>
      <c r="AQ14" s="10">
        <v>20.8</v>
      </c>
      <c r="AR14" s="10">
        <v>4.4000000000000004</v>
      </c>
      <c r="AS14" s="10">
        <v>5.5</v>
      </c>
      <c r="AT14" s="10">
        <v>50.4</v>
      </c>
      <c r="AU14" s="10">
        <v>0</v>
      </c>
      <c r="AV14" s="9" t="s">
        <v>63</v>
      </c>
    </row>
    <row r="15" spans="3:48" x14ac:dyDescent="0.2">
      <c r="C15" s="9" t="s">
        <v>68</v>
      </c>
      <c r="D15" s="9" t="s">
        <v>69</v>
      </c>
      <c r="E15" s="9" t="s">
        <v>70</v>
      </c>
      <c r="F15" s="9" t="s">
        <v>71</v>
      </c>
      <c r="G15" s="9">
        <v>47</v>
      </c>
      <c r="H15" s="9" t="s">
        <v>62</v>
      </c>
      <c r="I15" s="9">
        <v>130.14179999999999</v>
      </c>
      <c r="J15" s="9" t="s">
        <v>57</v>
      </c>
      <c r="K15" s="10">
        <v>0.8</v>
      </c>
      <c r="L15" s="10">
        <v>0.3</v>
      </c>
      <c r="M15" s="10">
        <v>0</v>
      </c>
      <c r="N15" s="10">
        <v>0</v>
      </c>
      <c r="O15" s="10">
        <v>5.8</v>
      </c>
      <c r="P15" s="10">
        <v>2.8</v>
      </c>
      <c r="Q15" s="10">
        <v>0</v>
      </c>
      <c r="R15" s="10">
        <v>0</v>
      </c>
      <c r="S15" s="10">
        <v>0</v>
      </c>
      <c r="T15" s="10">
        <v>18.399999999999999</v>
      </c>
      <c r="U15" s="10">
        <v>3.1</v>
      </c>
      <c r="V15" s="10">
        <v>9.1</v>
      </c>
      <c r="W15" s="10">
        <v>4.7</v>
      </c>
      <c r="X15" s="10">
        <v>7.7</v>
      </c>
      <c r="Y15" s="10">
        <v>2.7</v>
      </c>
      <c r="Z15" s="10">
        <v>1</v>
      </c>
      <c r="AA15" s="10">
        <v>0.5</v>
      </c>
      <c r="AB15" s="10">
        <v>18.5</v>
      </c>
      <c r="AC15" s="10">
        <v>0</v>
      </c>
      <c r="AD15" s="10">
        <v>0.5</v>
      </c>
      <c r="AE15" s="10">
        <v>0.6</v>
      </c>
      <c r="AF15" s="10">
        <v>0.3</v>
      </c>
      <c r="AG15" s="10">
        <v>0</v>
      </c>
      <c r="AH15" s="10">
        <v>0</v>
      </c>
      <c r="AI15" s="10">
        <v>0.3</v>
      </c>
      <c r="AJ15" s="10">
        <v>0.3</v>
      </c>
      <c r="AK15" s="10">
        <v>0</v>
      </c>
      <c r="AL15" s="10">
        <v>6.8</v>
      </c>
      <c r="AM15" s="10">
        <v>0.4</v>
      </c>
      <c r="AN15" s="10">
        <v>0</v>
      </c>
      <c r="AO15" s="10">
        <v>13.9</v>
      </c>
      <c r="AP15" s="10">
        <v>0.9</v>
      </c>
      <c r="AQ15" s="10">
        <v>3.7</v>
      </c>
      <c r="AR15" s="10">
        <v>0</v>
      </c>
      <c r="AS15" s="10">
        <v>0.7</v>
      </c>
      <c r="AT15" s="10">
        <v>8.5</v>
      </c>
      <c r="AU15" s="10">
        <v>0</v>
      </c>
      <c r="AV15" s="9" t="s">
        <v>68</v>
      </c>
    </row>
    <row r="16" spans="3:48" x14ac:dyDescent="0.2">
      <c r="C16" s="9" t="s">
        <v>72</v>
      </c>
      <c r="D16" s="9" t="s">
        <v>73</v>
      </c>
      <c r="E16" s="9" t="s">
        <v>74</v>
      </c>
      <c r="F16" s="9" t="s">
        <v>75</v>
      </c>
      <c r="G16" s="9">
        <v>119</v>
      </c>
      <c r="H16" s="9" t="s">
        <v>76</v>
      </c>
      <c r="I16" s="9">
        <v>103.1198</v>
      </c>
      <c r="J16" s="9" t="s">
        <v>57</v>
      </c>
      <c r="K16" s="10">
        <v>1.3</v>
      </c>
      <c r="L16" s="10">
        <v>0.7</v>
      </c>
      <c r="M16" s="10">
        <v>0.9</v>
      </c>
      <c r="N16" s="10">
        <v>1.3</v>
      </c>
      <c r="O16" s="10">
        <v>3.9</v>
      </c>
      <c r="P16" s="10">
        <v>1.4</v>
      </c>
      <c r="Q16" s="10">
        <v>1.4</v>
      </c>
      <c r="R16" s="10">
        <v>0.6</v>
      </c>
      <c r="S16" s="10">
        <v>1.5</v>
      </c>
      <c r="T16" s="10">
        <v>1.1000000000000001</v>
      </c>
      <c r="U16" s="10">
        <v>0.7</v>
      </c>
      <c r="V16" s="10">
        <v>1.8</v>
      </c>
      <c r="W16" s="10">
        <v>0.8</v>
      </c>
      <c r="X16" s="10">
        <v>1.2</v>
      </c>
      <c r="Y16" s="10">
        <v>1.1000000000000001</v>
      </c>
      <c r="Z16" s="10">
        <v>2.2000000000000002</v>
      </c>
      <c r="AA16" s="10">
        <v>1.1000000000000001</v>
      </c>
      <c r="AB16" s="10">
        <v>2.5</v>
      </c>
      <c r="AC16" s="10">
        <v>0.6</v>
      </c>
      <c r="AD16" s="10">
        <v>1.1000000000000001</v>
      </c>
      <c r="AE16" s="10">
        <v>0.9</v>
      </c>
      <c r="AF16" s="10">
        <v>0.8</v>
      </c>
      <c r="AG16" s="10">
        <v>0.8</v>
      </c>
      <c r="AH16" s="10">
        <v>1.1000000000000001</v>
      </c>
      <c r="AI16" s="10">
        <v>0.1</v>
      </c>
      <c r="AJ16" s="10">
        <v>1.6</v>
      </c>
      <c r="AK16" s="10">
        <v>0</v>
      </c>
      <c r="AL16" s="10">
        <v>1.3</v>
      </c>
      <c r="AM16" s="10">
        <v>0.7</v>
      </c>
      <c r="AN16" s="10">
        <v>0.5</v>
      </c>
      <c r="AO16" s="10">
        <v>1.6</v>
      </c>
      <c r="AP16" s="10">
        <v>1.4</v>
      </c>
      <c r="AQ16" s="10">
        <v>1.5</v>
      </c>
      <c r="AR16" s="10">
        <v>2</v>
      </c>
      <c r="AS16" s="10">
        <v>4.0999999999999996</v>
      </c>
      <c r="AT16" s="10">
        <v>1.3</v>
      </c>
      <c r="AU16" s="10">
        <v>0</v>
      </c>
      <c r="AV16" s="9" t="s">
        <v>72</v>
      </c>
    </row>
    <row r="17" spans="3:48" x14ac:dyDescent="0.2">
      <c r="C17" s="14" t="s">
        <v>77</v>
      </c>
      <c r="D17" s="9" t="s">
        <v>78</v>
      </c>
      <c r="E17" s="9" t="s">
        <v>79</v>
      </c>
      <c r="F17" s="9" t="s">
        <v>80</v>
      </c>
      <c r="G17" s="9">
        <v>176</v>
      </c>
      <c r="H17" s="9" t="s">
        <v>81</v>
      </c>
      <c r="I17" s="9">
        <v>60.052</v>
      </c>
      <c r="J17" s="9" t="s">
        <v>57</v>
      </c>
      <c r="K17" s="16">
        <v>58.300000000000004</v>
      </c>
      <c r="L17" s="16">
        <v>55.7</v>
      </c>
      <c r="M17" s="16">
        <v>100.4</v>
      </c>
      <c r="N17" s="16">
        <v>32.300000000000004</v>
      </c>
      <c r="O17" s="16">
        <v>186.5</v>
      </c>
      <c r="P17" s="16">
        <v>104.3</v>
      </c>
      <c r="Q17" s="16">
        <v>16.899999999999999</v>
      </c>
      <c r="R17" s="16">
        <v>15.599999999999998</v>
      </c>
      <c r="S17" s="16">
        <v>20.399999999999999</v>
      </c>
      <c r="T17" s="16">
        <v>262.89999999999998</v>
      </c>
      <c r="U17" s="16">
        <v>145.89999999999998</v>
      </c>
      <c r="V17" s="16">
        <v>77.5</v>
      </c>
      <c r="W17" s="16">
        <v>109.9</v>
      </c>
      <c r="X17" s="16">
        <v>124.2</v>
      </c>
      <c r="Y17" s="16">
        <v>65</v>
      </c>
      <c r="Z17" s="16">
        <v>34.5</v>
      </c>
      <c r="AA17" s="16">
        <v>62.600000000000009</v>
      </c>
      <c r="AB17" s="16">
        <v>206.39999999999998</v>
      </c>
      <c r="AC17" s="16">
        <v>3</v>
      </c>
      <c r="AD17" s="16">
        <v>18.3</v>
      </c>
      <c r="AE17" s="16">
        <v>29.7</v>
      </c>
      <c r="AF17" s="16">
        <v>6.5000000000000009</v>
      </c>
      <c r="AG17" s="16">
        <v>5.1000000000000005</v>
      </c>
      <c r="AH17" s="16">
        <v>6.8999999999999995</v>
      </c>
      <c r="AI17" s="16">
        <v>44.800000000000004</v>
      </c>
      <c r="AJ17" s="16">
        <v>33.900000000000006</v>
      </c>
      <c r="AK17" s="16">
        <v>28.400000000000002</v>
      </c>
      <c r="AL17" s="16">
        <v>85.4</v>
      </c>
      <c r="AM17" s="16">
        <v>59.300000000000004</v>
      </c>
      <c r="AN17" s="16">
        <v>32.200000000000003</v>
      </c>
      <c r="AO17" s="16">
        <v>157.39999999999998</v>
      </c>
      <c r="AP17" s="16">
        <v>45</v>
      </c>
      <c r="AQ17" s="16">
        <v>114.60000000000001</v>
      </c>
      <c r="AR17" s="16">
        <v>22.8</v>
      </c>
      <c r="AS17" s="16">
        <v>86.7</v>
      </c>
      <c r="AT17" s="16">
        <v>145.79999999999998</v>
      </c>
      <c r="AU17" s="10">
        <v>3.8</v>
      </c>
      <c r="AV17" s="14" t="s">
        <v>77</v>
      </c>
    </row>
    <row r="18" spans="3:48" x14ac:dyDescent="0.2">
      <c r="C18" s="9" t="s">
        <v>82</v>
      </c>
      <c r="D18" s="9" t="s">
        <v>83</v>
      </c>
      <c r="E18" s="9" t="s">
        <v>84</v>
      </c>
      <c r="F18" s="9" t="s">
        <v>85</v>
      </c>
      <c r="G18" s="9">
        <v>96</v>
      </c>
      <c r="H18" s="9" t="s">
        <v>86</v>
      </c>
      <c r="I18" s="9">
        <v>102.0886</v>
      </c>
      <c r="J18" s="9" t="s">
        <v>57</v>
      </c>
      <c r="K18" s="10">
        <v>3.2</v>
      </c>
      <c r="L18" s="10">
        <v>1.7</v>
      </c>
      <c r="M18" s="10">
        <v>0</v>
      </c>
      <c r="N18" s="10">
        <v>2.7</v>
      </c>
      <c r="O18" s="10">
        <v>0</v>
      </c>
      <c r="P18" s="10">
        <v>1.4</v>
      </c>
      <c r="Q18" s="10">
        <v>1.1000000000000001</v>
      </c>
      <c r="R18" s="10">
        <v>2.9</v>
      </c>
      <c r="S18" s="10">
        <v>3.2</v>
      </c>
      <c r="T18" s="10">
        <v>0.9</v>
      </c>
      <c r="U18" s="10">
        <v>2.1</v>
      </c>
      <c r="V18" s="10">
        <v>4.9000000000000004</v>
      </c>
      <c r="W18" s="10">
        <v>3.9</v>
      </c>
      <c r="X18" s="10">
        <v>3.9</v>
      </c>
      <c r="Y18" s="10">
        <v>1.3</v>
      </c>
      <c r="Z18" s="10">
        <v>1.8</v>
      </c>
      <c r="AA18" s="10">
        <v>1.8</v>
      </c>
      <c r="AB18" s="10">
        <v>1.8</v>
      </c>
      <c r="AC18" s="10">
        <v>2.4</v>
      </c>
      <c r="AD18" s="10">
        <v>2</v>
      </c>
      <c r="AE18" s="10">
        <v>3.8</v>
      </c>
      <c r="AF18" s="10">
        <v>2.9</v>
      </c>
      <c r="AG18" s="10">
        <v>4.0999999999999996</v>
      </c>
      <c r="AH18" s="10">
        <v>2.5</v>
      </c>
      <c r="AI18" s="10">
        <v>1.6</v>
      </c>
      <c r="AJ18" s="10">
        <v>2.2999999999999998</v>
      </c>
      <c r="AK18" s="10">
        <v>3.6</v>
      </c>
      <c r="AL18" s="10">
        <v>1.8</v>
      </c>
      <c r="AM18" s="10">
        <v>3.2</v>
      </c>
      <c r="AN18" s="10">
        <v>2.6</v>
      </c>
      <c r="AO18" s="10">
        <v>0.4</v>
      </c>
      <c r="AP18" s="10">
        <v>1.8</v>
      </c>
      <c r="AQ18" s="10">
        <v>1</v>
      </c>
      <c r="AR18" s="10">
        <v>9</v>
      </c>
      <c r="AS18" s="10">
        <v>2.7</v>
      </c>
      <c r="AT18" s="10">
        <v>5.3</v>
      </c>
      <c r="AU18" s="10">
        <v>0</v>
      </c>
      <c r="AV18" s="9" t="s">
        <v>82</v>
      </c>
    </row>
    <row r="19" spans="3:48" x14ac:dyDescent="0.2">
      <c r="C19" s="9" t="s">
        <v>87</v>
      </c>
      <c r="D19" s="9" t="s">
        <v>88</v>
      </c>
      <c r="E19" s="9" t="s">
        <v>89</v>
      </c>
      <c r="F19" s="9" t="s">
        <v>90</v>
      </c>
      <c r="G19" s="9">
        <v>196</v>
      </c>
      <c r="H19" s="9" t="s">
        <v>56</v>
      </c>
      <c r="I19" s="9">
        <v>146.1412</v>
      </c>
      <c r="J19" s="9" t="s">
        <v>57</v>
      </c>
      <c r="K19" s="10">
        <v>23.9</v>
      </c>
      <c r="L19" s="10">
        <v>14.1</v>
      </c>
      <c r="M19" s="10">
        <v>0.5</v>
      </c>
      <c r="N19" s="10">
        <v>21.7</v>
      </c>
      <c r="O19" s="10">
        <v>1.6</v>
      </c>
      <c r="P19" s="10">
        <v>2.8</v>
      </c>
      <c r="Q19" s="10">
        <v>5.6</v>
      </c>
      <c r="R19" s="10">
        <v>29.9</v>
      </c>
      <c r="S19" s="10">
        <v>32.200000000000003</v>
      </c>
      <c r="T19" s="10">
        <v>2.7</v>
      </c>
      <c r="U19" s="10">
        <v>14.3</v>
      </c>
      <c r="V19" s="10">
        <v>29.5</v>
      </c>
      <c r="W19" s="10">
        <v>21.8</v>
      </c>
      <c r="X19" s="10">
        <v>15.8</v>
      </c>
      <c r="Y19" s="10">
        <v>5.5</v>
      </c>
      <c r="Z19" s="10">
        <v>5.3</v>
      </c>
      <c r="AA19" s="10">
        <v>12.8</v>
      </c>
      <c r="AB19" s="10">
        <v>6.4</v>
      </c>
      <c r="AC19" s="10">
        <v>28.4</v>
      </c>
      <c r="AD19" s="10">
        <v>21.8</v>
      </c>
      <c r="AE19" s="10">
        <v>41.8</v>
      </c>
      <c r="AF19" s="10">
        <v>24.8</v>
      </c>
      <c r="AG19" s="10">
        <v>43.8</v>
      </c>
      <c r="AH19" s="10">
        <v>17.600000000000001</v>
      </c>
      <c r="AI19" s="10">
        <v>9.5</v>
      </c>
      <c r="AJ19" s="10">
        <v>14.6</v>
      </c>
      <c r="AK19" s="10">
        <v>25.2</v>
      </c>
      <c r="AL19" s="10">
        <v>3</v>
      </c>
      <c r="AM19" s="10">
        <v>25.4</v>
      </c>
      <c r="AN19" s="10">
        <v>21.6</v>
      </c>
      <c r="AO19" s="10">
        <v>1.3</v>
      </c>
      <c r="AP19" s="10">
        <v>9.6</v>
      </c>
      <c r="AQ19" s="10">
        <v>6.4</v>
      </c>
      <c r="AR19" s="10">
        <v>73.8</v>
      </c>
      <c r="AS19" s="10">
        <v>14.9</v>
      </c>
      <c r="AT19" s="10">
        <v>33.1</v>
      </c>
      <c r="AU19" s="10">
        <v>0</v>
      </c>
      <c r="AV19" s="9" t="s">
        <v>87</v>
      </c>
    </row>
    <row r="20" spans="3:48" x14ac:dyDescent="0.2">
      <c r="C20" s="9" t="s">
        <v>91</v>
      </c>
      <c r="D20" s="9" t="s">
        <v>92</v>
      </c>
      <c r="E20" s="9" t="s">
        <v>93</v>
      </c>
      <c r="F20" s="9" t="s">
        <v>94</v>
      </c>
      <c r="G20" s="9">
        <v>5950</v>
      </c>
      <c r="H20" s="9" t="s">
        <v>95</v>
      </c>
      <c r="I20" s="9">
        <v>89.093199999999996</v>
      </c>
      <c r="J20" s="9" t="s">
        <v>57</v>
      </c>
      <c r="K20" s="10">
        <v>14.1</v>
      </c>
      <c r="L20" s="10">
        <v>4.2</v>
      </c>
      <c r="M20" s="10">
        <v>3.4</v>
      </c>
      <c r="N20" s="10">
        <v>7.3</v>
      </c>
      <c r="O20" s="10">
        <v>14.3</v>
      </c>
      <c r="P20" s="10">
        <v>23.4</v>
      </c>
      <c r="Q20" s="10">
        <v>5</v>
      </c>
      <c r="R20" s="10">
        <v>1.7</v>
      </c>
      <c r="S20" s="10">
        <v>1.7</v>
      </c>
      <c r="T20" s="10">
        <v>22.4</v>
      </c>
      <c r="U20" s="10">
        <v>16.2</v>
      </c>
      <c r="V20" s="10">
        <v>39.200000000000003</v>
      </c>
      <c r="W20" s="10">
        <v>23.4</v>
      </c>
      <c r="X20" s="10">
        <v>34.1</v>
      </c>
      <c r="Y20" s="10">
        <v>22.3</v>
      </c>
      <c r="Z20" s="10">
        <v>16</v>
      </c>
      <c r="AA20" s="10">
        <v>12.3</v>
      </c>
      <c r="AB20" s="10">
        <v>61.8</v>
      </c>
      <c r="AC20" s="10">
        <v>1.6</v>
      </c>
      <c r="AD20" s="10">
        <v>2.2999999999999998</v>
      </c>
      <c r="AE20" s="10">
        <v>4.3</v>
      </c>
      <c r="AF20" s="10">
        <v>2.6</v>
      </c>
      <c r="AG20" s="10">
        <v>2.2999999999999998</v>
      </c>
      <c r="AH20" s="10">
        <v>3.3</v>
      </c>
      <c r="AI20" s="10">
        <v>2.1</v>
      </c>
      <c r="AJ20" s="10">
        <v>5.7</v>
      </c>
      <c r="AK20" s="10">
        <v>3.5</v>
      </c>
      <c r="AL20" s="10">
        <v>24.1</v>
      </c>
      <c r="AM20" s="10">
        <v>8</v>
      </c>
      <c r="AN20" s="10">
        <v>6.6</v>
      </c>
      <c r="AO20" s="10">
        <v>34.200000000000003</v>
      </c>
      <c r="AP20" s="10">
        <v>11.5</v>
      </c>
      <c r="AQ20" s="10">
        <v>18</v>
      </c>
      <c r="AR20" s="10">
        <v>16.100000000000001</v>
      </c>
      <c r="AS20" s="10">
        <v>27.8</v>
      </c>
      <c r="AT20" s="10">
        <v>33.5</v>
      </c>
      <c r="AU20" s="10">
        <v>0</v>
      </c>
      <c r="AV20" s="9" t="s">
        <v>91</v>
      </c>
    </row>
    <row r="21" spans="3:48" x14ac:dyDescent="0.2">
      <c r="C21" s="9" t="s">
        <v>96</v>
      </c>
      <c r="D21" s="9" t="s">
        <v>97</v>
      </c>
      <c r="E21" s="9" t="s">
        <v>98</v>
      </c>
      <c r="F21" s="9" t="s">
        <v>99</v>
      </c>
      <c r="G21" s="9">
        <v>5960</v>
      </c>
      <c r="H21" s="9" t="s">
        <v>100</v>
      </c>
      <c r="I21" s="9">
        <v>133.1027</v>
      </c>
      <c r="J21" s="9" t="s">
        <v>57</v>
      </c>
      <c r="K21" s="10">
        <v>2.5</v>
      </c>
      <c r="L21" s="10">
        <v>1.8</v>
      </c>
      <c r="M21" s="10">
        <v>1.8</v>
      </c>
      <c r="N21" s="10">
        <v>2.5</v>
      </c>
      <c r="O21" s="10">
        <v>9</v>
      </c>
      <c r="P21" s="10">
        <v>7.2</v>
      </c>
      <c r="Q21" s="10">
        <v>1.1000000000000001</v>
      </c>
      <c r="R21" s="10">
        <v>1.1000000000000001</v>
      </c>
      <c r="S21" s="10">
        <v>0.9</v>
      </c>
      <c r="T21" s="10">
        <v>8.4</v>
      </c>
      <c r="U21" s="10">
        <v>6.3</v>
      </c>
      <c r="V21" s="10">
        <v>5.6</v>
      </c>
      <c r="W21" s="10">
        <v>10.199999999999999</v>
      </c>
      <c r="X21" s="10">
        <v>10.3</v>
      </c>
      <c r="Y21" s="10">
        <v>6.5</v>
      </c>
      <c r="Z21" s="10">
        <v>6.9</v>
      </c>
      <c r="AA21" s="10">
        <v>2.6</v>
      </c>
      <c r="AB21" s="10">
        <v>29.3</v>
      </c>
      <c r="AC21" s="10">
        <v>0.9</v>
      </c>
      <c r="AD21" s="10">
        <v>0.9</v>
      </c>
      <c r="AE21" s="10">
        <v>0.9</v>
      </c>
      <c r="AF21" s="10">
        <v>0.9</v>
      </c>
      <c r="AG21" s="10">
        <v>0.5</v>
      </c>
      <c r="AH21" s="10">
        <v>1.6</v>
      </c>
      <c r="AI21" s="10">
        <v>0.9</v>
      </c>
      <c r="AJ21" s="10">
        <v>1.2</v>
      </c>
      <c r="AK21" s="10">
        <v>0</v>
      </c>
      <c r="AL21" s="10">
        <v>11.3</v>
      </c>
      <c r="AM21" s="10">
        <v>2.9</v>
      </c>
      <c r="AN21" s="10">
        <v>1.2</v>
      </c>
      <c r="AO21" s="10">
        <v>11.3</v>
      </c>
      <c r="AP21" s="10">
        <v>2.7</v>
      </c>
      <c r="AQ21" s="10">
        <v>2.7</v>
      </c>
      <c r="AR21" s="10">
        <v>5.2</v>
      </c>
      <c r="AS21" s="10">
        <v>5.2</v>
      </c>
      <c r="AT21" s="10">
        <v>12.7</v>
      </c>
      <c r="AU21" s="10">
        <v>0</v>
      </c>
      <c r="AV21" s="9" t="s">
        <v>96</v>
      </c>
    </row>
    <row r="22" spans="3:48" x14ac:dyDescent="0.2">
      <c r="C22" s="9" t="s">
        <v>101</v>
      </c>
      <c r="D22" s="9" t="s">
        <v>102</v>
      </c>
      <c r="E22" s="9" t="s">
        <v>103</v>
      </c>
      <c r="F22" s="9" t="s">
        <v>104</v>
      </c>
      <c r="G22" s="9">
        <v>243</v>
      </c>
      <c r="H22" s="9" t="s">
        <v>105</v>
      </c>
      <c r="I22" s="9">
        <v>122.12130000000001</v>
      </c>
      <c r="J22" s="9" t="s">
        <v>57</v>
      </c>
      <c r="K22" s="10">
        <v>1.2</v>
      </c>
      <c r="L22" s="10">
        <v>0.8</v>
      </c>
      <c r="M22" s="10">
        <v>1</v>
      </c>
      <c r="N22" s="10">
        <v>0.8</v>
      </c>
      <c r="O22" s="10">
        <v>1.9</v>
      </c>
      <c r="P22" s="10">
        <v>1.9</v>
      </c>
      <c r="Q22" s="10">
        <v>0.8</v>
      </c>
      <c r="R22" s="10">
        <v>0.8</v>
      </c>
      <c r="S22" s="10">
        <v>0.7</v>
      </c>
      <c r="T22" s="10">
        <v>3.6</v>
      </c>
      <c r="U22" s="10">
        <v>1.8</v>
      </c>
      <c r="V22" s="10">
        <v>2.7</v>
      </c>
      <c r="W22" s="10">
        <v>3.2</v>
      </c>
      <c r="X22" s="10">
        <v>2.7</v>
      </c>
      <c r="Y22" s="10">
        <v>1.7</v>
      </c>
      <c r="Z22" s="10">
        <v>1.4</v>
      </c>
      <c r="AA22" s="10">
        <v>1</v>
      </c>
      <c r="AB22" s="10">
        <v>4.3</v>
      </c>
      <c r="AC22" s="10">
        <v>0.6</v>
      </c>
      <c r="AD22" s="10">
        <v>1</v>
      </c>
      <c r="AE22" s="10">
        <v>1.6</v>
      </c>
      <c r="AF22" s="10">
        <v>1.2</v>
      </c>
      <c r="AG22" s="10">
        <v>0.7</v>
      </c>
      <c r="AH22" s="10">
        <v>1.6</v>
      </c>
      <c r="AI22" s="10">
        <v>1.9</v>
      </c>
      <c r="AJ22" s="10">
        <v>1</v>
      </c>
      <c r="AK22" s="10">
        <v>1</v>
      </c>
      <c r="AL22" s="10">
        <v>1.8</v>
      </c>
      <c r="AM22" s="10">
        <v>1.6</v>
      </c>
      <c r="AN22" s="10">
        <v>1.2</v>
      </c>
      <c r="AO22" s="10">
        <v>4</v>
      </c>
      <c r="AP22" s="10">
        <v>1.5</v>
      </c>
      <c r="AQ22" s="10">
        <v>1.5</v>
      </c>
      <c r="AR22" s="10">
        <v>1.3</v>
      </c>
      <c r="AS22" s="10">
        <v>2.1</v>
      </c>
      <c r="AT22" s="10">
        <v>4.4000000000000004</v>
      </c>
      <c r="AU22" s="10">
        <v>0</v>
      </c>
      <c r="AV22" s="9" t="s">
        <v>101</v>
      </c>
    </row>
    <row r="23" spans="3:48" x14ac:dyDescent="0.2">
      <c r="C23" s="9" t="s">
        <v>106</v>
      </c>
      <c r="D23" s="9" t="s">
        <v>107</v>
      </c>
      <c r="E23" s="9" t="s">
        <v>108</v>
      </c>
      <c r="F23" s="9" t="s">
        <v>109</v>
      </c>
      <c r="G23" s="9">
        <v>248</v>
      </c>
      <c r="H23" s="9" t="s">
        <v>110</v>
      </c>
      <c r="I23" s="9">
        <v>117.1463</v>
      </c>
      <c r="J23" s="9" t="s">
        <v>57</v>
      </c>
      <c r="K23" s="10">
        <v>6.7</v>
      </c>
      <c r="L23" s="10">
        <v>3.8</v>
      </c>
      <c r="M23" s="10">
        <v>6.6</v>
      </c>
      <c r="N23" s="10">
        <v>7.4</v>
      </c>
      <c r="O23" s="10">
        <v>13.1</v>
      </c>
      <c r="P23" s="10">
        <v>11</v>
      </c>
      <c r="Q23" s="10">
        <v>9.6999999999999993</v>
      </c>
      <c r="R23" s="10">
        <v>4.5999999999999996</v>
      </c>
      <c r="S23" s="10">
        <v>7.2</v>
      </c>
      <c r="T23" s="10">
        <v>8.6</v>
      </c>
      <c r="U23" s="10">
        <v>6.7</v>
      </c>
      <c r="V23" s="10">
        <v>13.6</v>
      </c>
      <c r="W23" s="10">
        <v>6.5</v>
      </c>
      <c r="X23" s="10">
        <v>6.8</v>
      </c>
      <c r="Y23" s="10">
        <v>9.6</v>
      </c>
      <c r="Z23" s="10">
        <v>15.6</v>
      </c>
      <c r="AA23" s="10">
        <v>3.6</v>
      </c>
      <c r="AB23" s="10">
        <v>17.100000000000001</v>
      </c>
      <c r="AC23" s="10">
        <v>12.6</v>
      </c>
      <c r="AD23" s="10">
        <v>10.7</v>
      </c>
      <c r="AE23" s="10">
        <v>5</v>
      </c>
      <c r="AF23" s="10">
        <v>17.399999999999999</v>
      </c>
      <c r="AG23" s="10">
        <v>11.8</v>
      </c>
      <c r="AH23" s="10">
        <v>12.7</v>
      </c>
      <c r="AI23" s="10">
        <v>2.5</v>
      </c>
      <c r="AJ23" s="10">
        <v>10.9</v>
      </c>
      <c r="AK23" s="10">
        <v>13.2</v>
      </c>
      <c r="AL23" s="10">
        <v>8.8000000000000007</v>
      </c>
      <c r="AM23" s="10">
        <v>3.6</v>
      </c>
      <c r="AN23" s="10">
        <v>8.9</v>
      </c>
      <c r="AO23" s="10">
        <v>17.3</v>
      </c>
      <c r="AP23" s="10">
        <v>5.6</v>
      </c>
      <c r="AQ23" s="10">
        <v>5.6</v>
      </c>
      <c r="AR23" s="10">
        <v>17.100000000000001</v>
      </c>
      <c r="AS23" s="10">
        <v>15.9</v>
      </c>
      <c r="AT23" s="10">
        <v>13.4</v>
      </c>
      <c r="AU23" s="10">
        <v>0</v>
      </c>
      <c r="AV23" s="9" t="s">
        <v>106</v>
      </c>
    </row>
    <row r="24" spans="3:48" x14ac:dyDescent="0.2">
      <c r="C24" s="9" t="s">
        <v>111</v>
      </c>
      <c r="D24" s="9" t="s">
        <v>112</v>
      </c>
      <c r="E24" s="9" t="s">
        <v>113</v>
      </c>
      <c r="F24" s="9" t="s">
        <v>114</v>
      </c>
      <c r="G24" s="9">
        <v>264</v>
      </c>
      <c r="H24" s="9" t="s">
        <v>115</v>
      </c>
      <c r="I24" s="9">
        <v>88.105099999999993</v>
      </c>
      <c r="J24" s="9" t="s">
        <v>57</v>
      </c>
      <c r="K24" s="10">
        <v>1.7</v>
      </c>
      <c r="L24" s="10">
        <v>1.7</v>
      </c>
      <c r="M24" s="10">
        <v>1.6</v>
      </c>
      <c r="N24" s="10">
        <v>1.6</v>
      </c>
      <c r="O24" s="10">
        <v>1.6</v>
      </c>
      <c r="P24" s="10">
        <v>1.6</v>
      </c>
      <c r="Q24" s="10">
        <v>1.5</v>
      </c>
      <c r="R24" s="10">
        <v>1.2</v>
      </c>
      <c r="S24" s="10">
        <v>1.2</v>
      </c>
      <c r="T24" s="10">
        <v>11.2</v>
      </c>
      <c r="U24" s="10">
        <v>7.3</v>
      </c>
      <c r="V24" s="10">
        <v>7.3</v>
      </c>
      <c r="W24" s="10">
        <v>11</v>
      </c>
      <c r="X24" s="10">
        <v>7.8</v>
      </c>
      <c r="Y24" s="10">
        <v>2.9</v>
      </c>
      <c r="Z24" s="10">
        <v>1.7</v>
      </c>
      <c r="AA24" s="10">
        <v>1.7</v>
      </c>
      <c r="AB24" s="10">
        <v>23.6</v>
      </c>
      <c r="AC24" s="10">
        <v>0.3</v>
      </c>
      <c r="AD24" s="10">
        <v>0.3</v>
      </c>
      <c r="AE24" s="10">
        <v>0.8</v>
      </c>
      <c r="AF24" s="10">
        <v>0.3</v>
      </c>
      <c r="AG24" s="10">
        <v>0.3</v>
      </c>
      <c r="AH24" s="10">
        <v>0.3</v>
      </c>
      <c r="AI24" s="10">
        <v>0.3</v>
      </c>
      <c r="AJ24" s="10">
        <v>0.3</v>
      </c>
      <c r="AK24" s="10">
        <v>0</v>
      </c>
      <c r="AL24" s="10">
        <v>5.5</v>
      </c>
      <c r="AM24" s="10">
        <v>1.9</v>
      </c>
      <c r="AN24" s="10">
        <v>1.9</v>
      </c>
      <c r="AO24" s="10">
        <v>16.5</v>
      </c>
      <c r="AP24" s="10">
        <v>0</v>
      </c>
      <c r="AQ24" s="10">
        <v>0</v>
      </c>
      <c r="AR24" s="10">
        <v>1.7</v>
      </c>
      <c r="AS24" s="10">
        <v>1.7</v>
      </c>
      <c r="AT24" s="10">
        <v>3.8</v>
      </c>
      <c r="AU24" s="10">
        <v>0</v>
      </c>
      <c r="AV24" s="9" t="s">
        <v>111</v>
      </c>
    </row>
    <row r="25" spans="3:48" x14ac:dyDescent="0.2">
      <c r="C25" s="9" t="s">
        <v>116</v>
      </c>
      <c r="D25" s="9" t="s">
        <v>117</v>
      </c>
      <c r="E25" s="9" t="s">
        <v>118</v>
      </c>
      <c r="F25" s="9" t="s">
        <v>119</v>
      </c>
      <c r="G25" s="9">
        <v>305</v>
      </c>
      <c r="H25" s="9" t="s">
        <v>120</v>
      </c>
      <c r="I25" s="9">
        <v>104.1708</v>
      </c>
      <c r="J25" s="9" t="s">
        <v>57</v>
      </c>
      <c r="K25" s="10">
        <v>4</v>
      </c>
      <c r="L25" s="10">
        <v>4.3</v>
      </c>
      <c r="M25" s="10">
        <v>4.3</v>
      </c>
      <c r="N25" s="10">
        <v>3.6</v>
      </c>
      <c r="O25" s="10">
        <v>2</v>
      </c>
      <c r="P25" s="10">
        <v>2.6</v>
      </c>
      <c r="Q25" s="10">
        <v>3.3</v>
      </c>
      <c r="R25" s="10">
        <v>2.6</v>
      </c>
      <c r="S25" s="10">
        <v>2.6</v>
      </c>
      <c r="T25" s="10">
        <v>3.5</v>
      </c>
      <c r="U25" s="10">
        <v>3.1</v>
      </c>
      <c r="V25" s="10">
        <v>3.1</v>
      </c>
      <c r="W25" s="10">
        <v>3.2</v>
      </c>
      <c r="X25" s="10">
        <v>3.2</v>
      </c>
      <c r="Y25" s="10">
        <v>3.3</v>
      </c>
      <c r="Z25" s="10">
        <v>5.8</v>
      </c>
      <c r="AA25" s="10">
        <v>2.2999999999999998</v>
      </c>
      <c r="AB25" s="10">
        <v>3.6</v>
      </c>
      <c r="AC25" s="10">
        <v>1</v>
      </c>
      <c r="AD25" s="10">
        <v>1.1000000000000001</v>
      </c>
      <c r="AE25" s="10">
        <v>1.8</v>
      </c>
      <c r="AF25" s="10">
        <v>1.2</v>
      </c>
      <c r="AG25" s="10">
        <v>1.2</v>
      </c>
      <c r="AH25" s="10">
        <v>2.2000000000000002</v>
      </c>
      <c r="AI25" s="10">
        <v>3.1</v>
      </c>
      <c r="AJ25" s="10">
        <v>3.1</v>
      </c>
      <c r="AK25" s="10">
        <v>3.1</v>
      </c>
      <c r="AL25" s="10">
        <v>2.4</v>
      </c>
      <c r="AM25" s="10">
        <v>2.4</v>
      </c>
      <c r="AN25" s="10">
        <v>2.1</v>
      </c>
      <c r="AO25" s="10">
        <v>3.9</v>
      </c>
      <c r="AP25" s="10">
        <v>2.5</v>
      </c>
      <c r="AQ25" s="10">
        <v>2.5</v>
      </c>
      <c r="AR25" s="10">
        <v>2.7</v>
      </c>
      <c r="AS25" s="10">
        <v>4</v>
      </c>
      <c r="AT25" s="10">
        <v>3.5</v>
      </c>
      <c r="AU25" s="10">
        <v>0</v>
      </c>
      <c r="AV25" s="9" t="s">
        <v>116</v>
      </c>
    </row>
    <row r="26" spans="3:48" x14ac:dyDescent="0.2">
      <c r="C26" s="9" t="s">
        <v>121</v>
      </c>
      <c r="D26" s="9" t="s">
        <v>122</v>
      </c>
      <c r="E26" s="9" t="s">
        <v>123</v>
      </c>
      <c r="F26" s="9" t="s">
        <v>124</v>
      </c>
      <c r="G26" s="9">
        <v>311</v>
      </c>
      <c r="H26" s="9" t="s">
        <v>125</v>
      </c>
      <c r="I26" s="9">
        <v>192.12350000000001</v>
      </c>
      <c r="J26" s="9" t="s">
        <v>57</v>
      </c>
      <c r="K26" s="10">
        <v>1.3</v>
      </c>
      <c r="L26" s="10">
        <v>0.8</v>
      </c>
      <c r="M26" s="10">
        <v>0</v>
      </c>
      <c r="N26" s="10">
        <v>0</v>
      </c>
      <c r="O26" s="10">
        <v>0.9</v>
      </c>
      <c r="P26" s="10">
        <v>0</v>
      </c>
      <c r="Q26" s="10">
        <v>0</v>
      </c>
      <c r="R26" s="10">
        <v>0</v>
      </c>
      <c r="S26" s="10">
        <v>0</v>
      </c>
      <c r="T26" s="10">
        <v>11.8</v>
      </c>
      <c r="U26" s="10">
        <v>2.2999999999999998</v>
      </c>
      <c r="V26" s="10">
        <v>2.9</v>
      </c>
      <c r="W26" s="10">
        <v>3.6</v>
      </c>
      <c r="X26" s="10">
        <v>3.6</v>
      </c>
      <c r="Y26" s="10">
        <v>1.2</v>
      </c>
      <c r="Z26" s="10">
        <v>0.5</v>
      </c>
      <c r="AA26" s="10">
        <v>0.5</v>
      </c>
      <c r="AB26" s="10">
        <v>4.0999999999999996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1.5</v>
      </c>
      <c r="AM26" s="10">
        <v>1.6</v>
      </c>
      <c r="AN26" s="10">
        <v>0.8</v>
      </c>
      <c r="AO26" s="10">
        <v>14.9</v>
      </c>
      <c r="AP26" s="10">
        <v>2.2999999999999998</v>
      </c>
      <c r="AQ26" s="10">
        <v>2.2999999999999998</v>
      </c>
      <c r="AR26" s="10">
        <v>1.3</v>
      </c>
      <c r="AS26" s="10">
        <v>3</v>
      </c>
      <c r="AT26" s="10">
        <v>2.2000000000000002</v>
      </c>
      <c r="AU26" s="10">
        <v>0</v>
      </c>
      <c r="AV26" s="9" t="s">
        <v>121</v>
      </c>
    </row>
    <row r="27" spans="3:48" x14ac:dyDescent="0.2">
      <c r="C27" s="14" t="s">
        <v>133</v>
      </c>
      <c r="D27" s="9" t="s">
        <v>134</v>
      </c>
      <c r="E27" s="9" t="s">
        <v>135</v>
      </c>
      <c r="F27" s="9" t="s">
        <v>136</v>
      </c>
      <c r="G27" s="9">
        <v>174</v>
      </c>
      <c r="H27" s="9" t="s">
        <v>137</v>
      </c>
      <c r="I27" s="9">
        <v>62.067799999999998</v>
      </c>
      <c r="J27" s="9" t="s">
        <v>57</v>
      </c>
      <c r="K27" s="16">
        <v>96.5</v>
      </c>
      <c r="L27" s="16">
        <v>96.5</v>
      </c>
      <c r="M27" s="16">
        <v>84.7</v>
      </c>
      <c r="N27" s="16">
        <v>97.3</v>
      </c>
      <c r="O27" s="16">
        <v>77.3</v>
      </c>
      <c r="P27" s="16">
        <v>137.30000000000001</v>
      </c>
      <c r="Q27" s="16">
        <v>47.9</v>
      </c>
      <c r="R27" s="16">
        <v>73.7</v>
      </c>
      <c r="S27" s="16">
        <v>81.599999999999994</v>
      </c>
      <c r="T27" s="16">
        <v>147.80000000000001</v>
      </c>
      <c r="U27" s="16">
        <v>106.2</v>
      </c>
      <c r="V27" s="16">
        <v>85.7</v>
      </c>
      <c r="W27" s="16">
        <v>107.1</v>
      </c>
      <c r="X27" s="16">
        <v>106.5</v>
      </c>
      <c r="Y27" s="16">
        <v>106.5</v>
      </c>
      <c r="Z27" s="16">
        <v>77.8</v>
      </c>
      <c r="AA27" s="16">
        <v>107.1</v>
      </c>
      <c r="AB27" s="16">
        <v>131.9</v>
      </c>
      <c r="AC27" s="16">
        <v>48.099999999999994</v>
      </c>
      <c r="AD27" s="16">
        <v>63.899999999999991</v>
      </c>
      <c r="AE27" s="16">
        <v>95.5</v>
      </c>
      <c r="AF27" s="16">
        <v>85.8</v>
      </c>
      <c r="AG27" s="16">
        <v>63.899999999999991</v>
      </c>
      <c r="AH27" s="16">
        <v>42.199999999999996</v>
      </c>
      <c r="AI27" s="16">
        <v>91.6</v>
      </c>
      <c r="AJ27" s="16">
        <v>103.3</v>
      </c>
      <c r="AK27" s="16">
        <v>112</v>
      </c>
      <c r="AL27" s="16">
        <v>114</v>
      </c>
      <c r="AM27" s="16">
        <v>92.399999999999991</v>
      </c>
      <c r="AN27" s="16">
        <v>73.099999999999994</v>
      </c>
      <c r="AO27" s="16">
        <v>68.8</v>
      </c>
      <c r="AP27" s="16">
        <v>121</v>
      </c>
      <c r="AQ27" s="16">
        <v>96.399999999999991</v>
      </c>
      <c r="AR27" s="16">
        <v>101.7</v>
      </c>
      <c r="AS27" s="16">
        <v>124.7</v>
      </c>
      <c r="AT27" s="16">
        <v>138.70000000000002</v>
      </c>
      <c r="AU27" s="10">
        <v>0.2</v>
      </c>
      <c r="AV27" s="14" t="s">
        <v>133</v>
      </c>
    </row>
    <row r="28" spans="3:48" x14ac:dyDescent="0.2">
      <c r="C28" s="14" t="s">
        <v>138</v>
      </c>
      <c r="D28" s="9" t="s">
        <v>139</v>
      </c>
      <c r="E28" s="9" t="s">
        <v>140</v>
      </c>
      <c r="F28" s="9" t="s">
        <v>141</v>
      </c>
      <c r="G28" s="9">
        <v>284</v>
      </c>
      <c r="H28" s="9" t="s">
        <v>142</v>
      </c>
      <c r="I28" s="9">
        <v>46.025399999999998</v>
      </c>
      <c r="J28" s="9" t="s">
        <v>57</v>
      </c>
      <c r="K28" s="16">
        <v>14.400000000000002</v>
      </c>
      <c r="L28" s="16">
        <v>15.400000000000002</v>
      </c>
      <c r="M28" s="16">
        <v>12.600000000000001</v>
      </c>
      <c r="N28" s="16">
        <v>7.6000000000000005</v>
      </c>
      <c r="O28" s="16">
        <v>30.500000000000004</v>
      </c>
      <c r="P28" s="16">
        <v>29.599999999999998</v>
      </c>
      <c r="Q28" s="16">
        <v>10</v>
      </c>
      <c r="R28" s="16">
        <v>7.3999999999999995</v>
      </c>
      <c r="S28" s="16">
        <v>8.8000000000000007</v>
      </c>
      <c r="T28" s="16">
        <v>82.2</v>
      </c>
      <c r="U28" s="16">
        <v>15</v>
      </c>
      <c r="V28" s="16">
        <v>47.699999999999996</v>
      </c>
      <c r="W28" s="16">
        <v>37.4</v>
      </c>
      <c r="X28" s="16">
        <v>46.199999999999996</v>
      </c>
      <c r="Y28" s="16">
        <v>36.4</v>
      </c>
      <c r="Z28" s="16">
        <v>18.100000000000001</v>
      </c>
      <c r="AA28" s="16">
        <v>9.6999999999999993</v>
      </c>
      <c r="AB28" s="16">
        <v>39.699999999999996</v>
      </c>
      <c r="AC28" s="16">
        <v>-4.7</v>
      </c>
      <c r="AD28" s="16">
        <v>7.8</v>
      </c>
      <c r="AE28" s="16">
        <v>19.3</v>
      </c>
      <c r="AF28" s="16">
        <v>1.7000000000000002</v>
      </c>
      <c r="AG28" s="16">
        <v>-1.2999999999999998</v>
      </c>
      <c r="AH28" s="16">
        <v>6.4999999999999991</v>
      </c>
      <c r="AI28" s="16">
        <v>13.5</v>
      </c>
      <c r="AJ28" s="16">
        <v>17.3</v>
      </c>
      <c r="AK28" s="16">
        <v>19.2</v>
      </c>
      <c r="AL28" s="16">
        <v>27.8</v>
      </c>
      <c r="AM28" s="16">
        <v>15.2</v>
      </c>
      <c r="AN28" s="16">
        <v>14.400000000000002</v>
      </c>
      <c r="AO28" s="16">
        <v>97.399999999999991</v>
      </c>
      <c r="AP28" s="16">
        <v>23.6</v>
      </c>
      <c r="AQ28" s="16">
        <v>21.7</v>
      </c>
      <c r="AR28" s="16">
        <v>18</v>
      </c>
      <c r="AS28" s="16">
        <v>46.599999999999994</v>
      </c>
      <c r="AT28" s="16">
        <v>56</v>
      </c>
      <c r="AU28" s="10">
        <v>5.7</v>
      </c>
      <c r="AV28" s="14" t="s">
        <v>138</v>
      </c>
    </row>
    <row r="29" spans="3:48" x14ac:dyDescent="0.2">
      <c r="C29" s="9" t="s">
        <v>143</v>
      </c>
      <c r="D29" s="9" t="s">
        <v>144</v>
      </c>
      <c r="E29" s="9" t="s">
        <v>145</v>
      </c>
      <c r="F29" s="9" t="s">
        <v>146</v>
      </c>
      <c r="G29" s="9">
        <v>439163</v>
      </c>
      <c r="H29" s="9" t="s">
        <v>147</v>
      </c>
      <c r="I29" s="9">
        <v>180.1559</v>
      </c>
      <c r="J29" s="9" t="s">
        <v>57</v>
      </c>
      <c r="K29" s="10">
        <v>12.2</v>
      </c>
      <c r="L29" s="10">
        <v>10.1</v>
      </c>
      <c r="M29" s="10">
        <v>17.100000000000001</v>
      </c>
      <c r="N29" s="10">
        <v>17.7</v>
      </c>
      <c r="O29" s="10">
        <v>14.4</v>
      </c>
      <c r="P29" s="10">
        <v>14.4</v>
      </c>
      <c r="Q29" s="10">
        <v>10.1</v>
      </c>
      <c r="R29" s="10">
        <v>7</v>
      </c>
      <c r="S29" s="10">
        <v>12.2</v>
      </c>
      <c r="T29" s="10">
        <v>22.2</v>
      </c>
      <c r="U29" s="10">
        <v>6.8</v>
      </c>
      <c r="V29" s="10">
        <v>13.4</v>
      </c>
      <c r="W29" s="10">
        <v>22.2</v>
      </c>
      <c r="X29" s="10">
        <v>22.2</v>
      </c>
      <c r="Y29" s="10">
        <v>11.1</v>
      </c>
      <c r="Z29" s="10">
        <v>20.9</v>
      </c>
      <c r="AA29" s="10">
        <v>5.3</v>
      </c>
      <c r="AB29" s="10">
        <v>39.1</v>
      </c>
      <c r="AC29" s="10">
        <v>5.5</v>
      </c>
      <c r="AD29" s="10">
        <v>13.2</v>
      </c>
      <c r="AE29" s="10">
        <v>4</v>
      </c>
      <c r="AF29" s="10">
        <v>17.399999999999999</v>
      </c>
      <c r="AG29" s="10">
        <v>10.9</v>
      </c>
      <c r="AH29" s="10">
        <v>12</v>
      </c>
      <c r="AI29" s="10">
        <v>3.5</v>
      </c>
      <c r="AJ29" s="10">
        <v>6.7</v>
      </c>
      <c r="AK29" s="10">
        <v>4.3</v>
      </c>
      <c r="AL29" s="10">
        <v>7.1</v>
      </c>
      <c r="AM29" s="10">
        <v>6.3</v>
      </c>
      <c r="AN29" s="10">
        <v>4.0999999999999996</v>
      </c>
      <c r="AO29" s="10">
        <v>27.1</v>
      </c>
      <c r="AP29" s="10">
        <v>6.4</v>
      </c>
      <c r="AQ29" s="10">
        <v>7</v>
      </c>
      <c r="AR29" s="10">
        <v>6.4</v>
      </c>
      <c r="AS29" s="10">
        <v>9</v>
      </c>
      <c r="AT29" s="10">
        <v>22.5</v>
      </c>
      <c r="AU29" s="10">
        <v>0</v>
      </c>
      <c r="AV29" s="9" t="s">
        <v>143</v>
      </c>
    </row>
    <row r="30" spans="3:48" x14ac:dyDescent="0.2">
      <c r="C30" s="9" t="s">
        <v>148</v>
      </c>
      <c r="D30" s="9" t="s">
        <v>149</v>
      </c>
      <c r="E30" s="9" t="s">
        <v>150</v>
      </c>
      <c r="F30" s="9" t="s">
        <v>151</v>
      </c>
      <c r="G30" s="9">
        <v>17106</v>
      </c>
      <c r="H30" s="9" t="s">
        <v>152</v>
      </c>
      <c r="I30" s="9">
        <v>164.15649999999999</v>
      </c>
      <c r="J30" s="9" t="s">
        <v>57</v>
      </c>
      <c r="K30" s="10">
        <v>19.5</v>
      </c>
      <c r="L30" s="10">
        <v>12.3</v>
      </c>
      <c r="M30" s="10">
        <v>6.1</v>
      </c>
      <c r="N30" s="10">
        <v>13.4</v>
      </c>
      <c r="O30" s="10">
        <v>17.600000000000001</v>
      </c>
      <c r="P30" s="10">
        <v>18.2</v>
      </c>
      <c r="Q30" s="10">
        <v>9.1999999999999993</v>
      </c>
      <c r="R30" s="10">
        <v>10.5</v>
      </c>
      <c r="S30" s="10">
        <v>10.5</v>
      </c>
      <c r="T30" s="10">
        <v>13.8</v>
      </c>
      <c r="U30" s="10">
        <v>13.5</v>
      </c>
      <c r="V30" s="10">
        <v>11.1</v>
      </c>
      <c r="W30" s="10">
        <v>29.5</v>
      </c>
      <c r="X30" s="10">
        <v>23.9</v>
      </c>
      <c r="Y30" s="10">
        <v>14.6</v>
      </c>
      <c r="Z30" s="10">
        <v>11.3</v>
      </c>
      <c r="AA30" s="10">
        <v>11.3</v>
      </c>
      <c r="AB30" s="10">
        <v>21.4</v>
      </c>
      <c r="AC30" s="10">
        <v>3.4</v>
      </c>
      <c r="AD30" s="10">
        <v>4.5</v>
      </c>
      <c r="AE30" s="10">
        <v>3.6</v>
      </c>
      <c r="AF30" s="10">
        <v>30.9</v>
      </c>
      <c r="AG30" s="10">
        <v>4.3</v>
      </c>
      <c r="AH30" s="10">
        <v>8.8000000000000007</v>
      </c>
      <c r="AI30" s="10">
        <v>3.6</v>
      </c>
      <c r="AJ30" s="10">
        <v>5.2</v>
      </c>
      <c r="AK30" s="10">
        <v>7.7</v>
      </c>
      <c r="AL30" s="10">
        <v>6</v>
      </c>
      <c r="AM30" s="10">
        <v>6</v>
      </c>
      <c r="AN30" s="10">
        <v>6</v>
      </c>
      <c r="AO30" s="10">
        <v>27</v>
      </c>
      <c r="AP30" s="10">
        <v>11.4</v>
      </c>
      <c r="AQ30" s="10">
        <v>20.2</v>
      </c>
      <c r="AR30" s="10">
        <v>10.4</v>
      </c>
      <c r="AS30" s="10">
        <v>8.9</v>
      </c>
      <c r="AT30" s="10">
        <v>42.9</v>
      </c>
      <c r="AU30" s="10">
        <v>0</v>
      </c>
      <c r="AV30" s="9" t="s">
        <v>148</v>
      </c>
    </row>
    <row r="31" spans="3:48" x14ac:dyDescent="0.2">
      <c r="C31" s="9" t="s">
        <v>153</v>
      </c>
      <c r="D31" s="9" t="s">
        <v>154</v>
      </c>
      <c r="E31" s="9" t="s">
        <v>155</v>
      </c>
      <c r="F31" s="9" t="s">
        <v>156</v>
      </c>
      <c r="G31" s="9">
        <v>6036</v>
      </c>
      <c r="H31" s="9" t="s">
        <v>147</v>
      </c>
      <c r="I31" s="9">
        <v>180.1559</v>
      </c>
      <c r="J31" s="9" t="s">
        <v>57</v>
      </c>
      <c r="K31" s="10">
        <v>27.9</v>
      </c>
      <c r="L31" s="10">
        <v>10.7</v>
      </c>
      <c r="M31" s="10">
        <v>7.4</v>
      </c>
      <c r="N31" s="10">
        <v>16.100000000000001</v>
      </c>
      <c r="O31" s="10">
        <v>16.100000000000001</v>
      </c>
      <c r="P31" s="10">
        <v>81.2</v>
      </c>
      <c r="Q31" s="10">
        <v>20.2</v>
      </c>
      <c r="R31" s="10">
        <v>5.7</v>
      </c>
      <c r="S31" s="10">
        <v>7.6</v>
      </c>
      <c r="T31" s="10">
        <v>37.299999999999997</v>
      </c>
      <c r="U31" s="10">
        <v>21.9</v>
      </c>
      <c r="V31" s="10">
        <v>55.8</v>
      </c>
      <c r="W31" s="10">
        <v>47.8</v>
      </c>
      <c r="X31" s="10">
        <v>43.2</v>
      </c>
      <c r="Y31" s="10">
        <v>27.7</v>
      </c>
      <c r="Z31" s="10">
        <v>27.4</v>
      </c>
      <c r="AA31" s="10">
        <v>5.0999999999999996</v>
      </c>
      <c r="AB31" s="10">
        <v>147.5</v>
      </c>
      <c r="AC31" s="10">
        <v>2.2999999999999998</v>
      </c>
      <c r="AD31" s="10">
        <v>4.5</v>
      </c>
      <c r="AE31" s="10">
        <v>8.4</v>
      </c>
      <c r="AF31" s="10">
        <v>11</v>
      </c>
      <c r="AG31" s="10">
        <v>5.0999999999999996</v>
      </c>
      <c r="AH31" s="10">
        <v>13</v>
      </c>
      <c r="AI31" s="10">
        <v>4.7</v>
      </c>
      <c r="AJ31" s="10">
        <v>18.899999999999999</v>
      </c>
      <c r="AK31" s="10">
        <v>12.4</v>
      </c>
      <c r="AL31" s="10">
        <v>10.8</v>
      </c>
      <c r="AM31" s="10">
        <v>11.6</v>
      </c>
      <c r="AN31" s="10">
        <v>11.4</v>
      </c>
      <c r="AO31" s="10">
        <v>38.700000000000003</v>
      </c>
      <c r="AP31" s="10">
        <v>21.7</v>
      </c>
      <c r="AQ31" s="10">
        <v>14.8</v>
      </c>
      <c r="AR31" s="10">
        <v>38.5</v>
      </c>
      <c r="AS31" s="10">
        <v>17.8</v>
      </c>
      <c r="AT31" s="10">
        <v>95.3</v>
      </c>
      <c r="AU31" s="10">
        <v>0</v>
      </c>
      <c r="AV31" s="9" t="s">
        <v>153</v>
      </c>
    </row>
    <row r="32" spans="3:48" x14ac:dyDescent="0.2">
      <c r="C32" s="9" t="s">
        <v>157</v>
      </c>
      <c r="D32" s="9" t="s">
        <v>158</v>
      </c>
      <c r="E32" s="9" t="s">
        <v>159</v>
      </c>
      <c r="F32" s="9" t="s">
        <v>160</v>
      </c>
      <c r="G32" s="9">
        <v>5793</v>
      </c>
      <c r="H32" s="9" t="s">
        <v>147</v>
      </c>
      <c r="I32" s="9">
        <v>180.1559</v>
      </c>
      <c r="J32" s="9" t="s">
        <v>57</v>
      </c>
      <c r="K32" s="10">
        <v>69</v>
      </c>
      <c r="L32" s="10">
        <v>37.4</v>
      </c>
      <c r="M32" s="10">
        <v>40.1</v>
      </c>
      <c r="N32" s="10">
        <v>94</v>
      </c>
      <c r="O32" s="10">
        <v>34.299999999999997</v>
      </c>
      <c r="P32" s="10">
        <v>220.6</v>
      </c>
      <c r="Q32" s="10">
        <v>61.2</v>
      </c>
      <c r="R32" s="10">
        <v>28.7</v>
      </c>
      <c r="S32" s="10">
        <v>40.200000000000003</v>
      </c>
      <c r="T32" s="10">
        <v>34.799999999999997</v>
      </c>
      <c r="U32" s="10">
        <v>39.700000000000003</v>
      </c>
      <c r="V32" s="10">
        <v>176.4</v>
      </c>
      <c r="W32" s="10">
        <v>143.4</v>
      </c>
      <c r="X32" s="10">
        <v>143.4</v>
      </c>
      <c r="Y32" s="10">
        <v>92.6</v>
      </c>
      <c r="Z32" s="10">
        <v>208.1</v>
      </c>
      <c r="AA32" s="10">
        <v>39.299999999999997</v>
      </c>
      <c r="AB32" s="10">
        <v>351.9</v>
      </c>
      <c r="AC32" s="10">
        <v>86.6</v>
      </c>
      <c r="AD32" s="10">
        <v>69.7</v>
      </c>
      <c r="AE32" s="10">
        <v>47.5</v>
      </c>
      <c r="AF32" s="10">
        <v>96.6</v>
      </c>
      <c r="AG32" s="10">
        <v>112.3</v>
      </c>
      <c r="AH32" s="10">
        <v>119.1</v>
      </c>
      <c r="AI32" s="10">
        <v>10.8</v>
      </c>
      <c r="AJ32" s="10">
        <v>161.1</v>
      </c>
      <c r="AK32" s="10">
        <v>64.599999999999994</v>
      </c>
      <c r="AL32" s="10">
        <v>64.2</v>
      </c>
      <c r="AM32" s="10">
        <v>53</v>
      </c>
      <c r="AN32" s="10">
        <v>94.2</v>
      </c>
      <c r="AO32" s="10">
        <v>181</v>
      </c>
      <c r="AP32" s="10">
        <v>107.7</v>
      </c>
      <c r="AQ32" s="10">
        <v>58</v>
      </c>
      <c r="AR32" s="10">
        <v>257.3</v>
      </c>
      <c r="AS32" s="10">
        <v>146.5</v>
      </c>
      <c r="AT32" s="10">
        <v>296.8</v>
      </c>
      <c r="AU32" s="10">
        <v>0</v>
      </c>
      <c r="AV32" s="9" t="s">
        <v>157</v>
      </c>
    </row>
    <row r="33" spans="3:48" x14ac:dyDescent="0.2">
      <c r="C33" s="9" t="s">
        <v>161</v>
      </c>
      <c r="D33" s="9" t="s">
        <v>162</v>
      </c>
      <c r="E33" s="9" t="s">
        <v>163</v>
      </c>
      <c r="F33" s="9" t="s">
        <v>164</v>
      </c>
      <c r="G33" s="9">
        <v>33032</v>
      </c>
      <c r="H33" s="9" t="s">
        <v>165</v>
      </c>
      <c r="I33" s="9">
        <v>147.1293</v>
      </c>
      <c r="J33" s="9" t="s">
        <v>57</v>
      </c>
      <c r="K33" s="10">
        <v>17.899999999999999</v>
      </c>
      <c r="L33" s="10">
        <v>9</v>
      </c>
      <c r="M33" s="10">
        <v>10.199999999999999</v>
      </c>
      <c r="N33" s="10">
        <v>14.4</v>
      </c>
      <c r="O33" s="10">
        <v>38.700000000000003</v>
      </c>
      <c r="P33" s="10">
        <v>38.700000000000003</v>
      </c>
      <c r="Q33" s="10">
        <v>7.8</v>
      </c>
      <c r="R33" s="10">
        <v>5</v>
      </c>
      <c r="S33" s="10">
        <v>5.2</v>
      </c>
      <c r="T33" s="10">
        <v>70.5</v>
      </c>
      <c r="U33" s="10">
        <v>23.1</v>
      </c>
      <c r="V33" s="10">
        <v>38</v>
      </c>
      <c r="W33" s="10">
        <v>41.1</v>
      </c>
      <c r="X33" s="10">
        <v>41.1</v>
      </c>
      <c r="Y33" s="10">
        <v>37.299999999999997</v>
      </c>
      <c r="Z33" s="10">
        <v>30.9</v>
      </c>
      <c r="AA33" s="10">
        <v>14.4</v>
      </c>
      <c r="AB33" s="10">
        <v>109.6</v>
      </c>
      <c r="AC33" s="10">
        <v>1.9</v>
      </c>
      <c r="AD33" s="10">
        <v>5.7</v>
      </c>
      <c r="AE33" s="10">
        <v>9.5</v>
      </c>
      <c r="AF33" s="10">
        <v>7</v>
      </c>
      <c r="AG33" s="10">
        <v>6.1</v>
      </c>
      <c r="AH33" s="10">
        <v>10.1</v>
      </c>
      <c r="AI33" s="10">
        <v>5.9</v>
      </c>
      <c r="AJ33" s="10">
        <v>16.3</v>
      </c>
      <c r="AK33" s="10">
        <v>10.199999999999999</v>
      </c>
      <c r="AL33" s="10">
        <v>35.9</v>
      </c>
      <c r="AM33" s="10">
        <v>14</v>
      </c>
      <c r="AN33" s="10">
        <v>14</v>
      </c>
      <c r="AO33" s="10">
        <v>71.8</v>
      </c>
      <c r="AP33" s="10">
        <v>18.5</v>
      </c>
      <c r="AQ33" s="10">
        <v>33.299999999999997</v>
      </c>
      <c r="AR33" s="10">
        <v>23.2</v>
      </c>
      <c r="AS33" s="10">
        <v>33.200000000000003</v>
      </c>
      <c r="AT33" s="10">
        <v>79.2</v>
      </c>
      <c r="AU33" s="10">
        <v>0</v>
      </c>
      <c r="AV33" s="9" t="s">
        <v>161</v>
      </c>
    </row>
    <row r="34" spans="3:48" x14ac:dyDescent="0.2">
      <c r="C34" s="9" t="s">
        <v>166</v>
      </c>
      <c r="D34" s="9" t="s">
        <v>167</v>
      </c>
      <c r="E34" s="9" t="s">
        <v>168</v>
      </c>
      <c r="F34" s="9" t="s">
        <v>169</v>
      </c>
      <c r="G34" s="9">
        <v>743</v>
      </c>
      <c r="H34" s="9" t="s">
        <v>170</v>
      </c>
      <c r="I34" s="9">
        <v>132.1146</v>
      </c>
      <c r="J34" s="9" t="s">
        <v>57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0.7</v>
      </c>
      <c r="AJ34" s="10">
        <v>0.7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5.2</v>
      </c>
      <c r="AU34" s="10">
        <v>0</v>
      </c>
      <c r="AV34" s="9" t="s">
        <v>166</v>
      </c>
    </row>
    <row r="35" spans="3:48" x14ac:dyDescent="0.2">
      <c r="C35" s="9" t="s">
        <v>171</v>
      </c>
      <c r="D35" s="9" t="s">
        <v>172</v>
      </c>
      <c r="E35" s="9" t="s">
        <v>173</v>
      </c>
      <c r="F35" s="9" t="s">
        <v>174</v>
      </c>
      <c r="G35" s="9">
        <v>753</v>
      </c>
      <c r="H35" s="9" t="s">
        <v>175</v>
      </c>
      <c r="I35" s="9">
        <v>92.093800000000002</v>
      </c>
      <c r="J35" s="9" t="s">
        <v>57</v>
      </c>
      <c r="K35" s="10">
        <v>14.8</v>
      </c>
      <c r="L35" s="10">
        <v>14.8</v>
      </c>
      <c r="M35" s="10">
        <v>14.8</v>
      </c>
      <c r="N35" s="10">
        <v>9.4</v>
      </c>
      <c r="O35" s="10">
        <v>18.399999999999999</v>
      </c>
      <c r="P35" s="10">
        <v>18.399999999999999</v>
      </c>
      <c r="Q35" s="10">
        <v>9.3000000000000007</v>
      </c>
      <c r="R35" s="10">
        <v>9.3000000000000007</v>
      </c>
      <c r="S35" s="10">
        <v>13.9</v>
      </c>
      <c r="T35" s="10">
        <v>19</v>
      </c>
      <c r="U35" s="10">
        <v>19</v>
      </c>
      <c r="V35" s="10">
        <v>28.2</v>
      </c>
      <c r="W35" s="10">
        <v>15.2</v>
      </c>
      <c r="X35" s="10">
        <v>15.2</v>
      </c>
      <c r="Y35" s="10">
        <v>15.2</v>
      </c>
      <c r="Z35" s="10">
        <v>15.2</v>
      </c>
      <c r="AA35" s="10">
        <v>20.2</v>
      </c>
      <c r="AB35" s="10">
        <v>37.5</v>
      </c>
      <c r="AC35" s="10">
        <v>14.7</v>
      </c>
      <c r="AD35" s="10">
        <v>14.7</v>
      </c>
      <c r="AE35" s="10">
        <v>19.600000000000001</v>
      </c>
      <c r="AF35" s="10">
        <v>3.5</v>
      </c>
      <c r="AG35" s="10">
        <v>17.7</v>
      </c>
      <c r="AH35" s="10">
        <v>16.899999999999999</v>
      </c>
      <c r="AI35" s="10">
        <v>22</v>
      </c>
      <c r="AJ35" s="10">
        <v>25.9</v>
      </c>
      <c r="AK35" s="10">
        <v>16.5</v>
      </c>
      <c r="AL35" s="10">
        <v>25</v>
      </c>
      <c r="AM35" s="10">
        <v>22.3</v>
      </c>
      <c r="AN35" s="10">
        <v>22.3</v>
      </c>
      <c r="AO35" s="10">
        <v>36.799999999999997</v>
      </c>
      <c r="AP35" s="10">
        <v>23.2</v>
      </c>
      <c r="AQ35" s="10">
        <v>23.4</v>
      </c>
      <c r="AR35" s="10">
        <v>34.6</v>
      </c>
      <c r="AS35" s="10">
        <v>33.6</v>
      </c>
      <c r="AT35" s="10">
        <v>33.6</v>
      </c>
      <c r="AU35" s="10">
        <v>0</v>
      </c>
      <c r="AV35" s="9" t="s">
        <v>171</v>
      </c>
    </row>
    <row r="36" spans="3:48" x14ac:dyDescent="0.2">
      <c r="C36" s="9" t="s">
        <v>176</v>
      </c>
      <c r="D36" s="9" t="s">
        <v>177</v>
      </c>
      <c r="E36" s="9" t="s">
        <v>178</v>
      </c>
      <c r="F36" s="9" t="s">
        <v>179</v>
      </c>
      <c r="G36" s="9">
        <v>750</v>
      </c>
      <c r="H36" s="9" t="s">
        <v>180</v>
      </c>
      <c r="I36" s="9">
        <v>75.066599999999994</v>
      </c>
      <c r="J36" s="9" t="s">
        <v>57</v>
      </c>
      <c r="K36" s="10">
        <v>7.3</v>
      </c>
      <c r="L36" s="10">
        <v>2.1</v>
      </c>
      <c r="M36" s="10">
        <v>2.1</v>
      </c>
      <c r="N36" s="10">
        <v>4.5</v>
      </c>
      <c r="O36" s="10">
        <v>1.2</v>
      </c>
      <c r="P36" s="10">
        <v>13.1</v>
      </c>
      <c r="Q36" s="10">
        <v>3.5</v>
      </c>
      <c r="R36" s="10">
        <v>3.5</v>
      </c>
      <c r="S36" s="10">
        <v>0.9</v>
      </c>
      <c r="T36" s="10">
        <v>23.1</v>
      </c>
      <c r="U36" s="10">
        <v>9</v>
      </c>
      <c r="V36" s="10">
        <v>22.1</v>
      </c>
      <c r="W36" s="10">
        <v>17.2</v>
      </c>
      <c r="X36" s="10">
        <v>20.7</v>
      </c>
      <c r="Y36" s="10">
        <v>7</v>
      </c>
      <c r="Z36" s="10">
        <v>7</v>
      </c>
      <c r="AA36" s="10">
        <v>5.2</v>
      </c>
      <c r="AB36" s="10">
        <v>40.200000000000003</v>
      </c>
      <c r="AC36" s="10">
        <v>0.4</v>
      </c>
      <c r="AD36" s="10">
        <v>0.5</v>
      </c>
      <c r="AE36" s="10">
        <v>0.5</v>
      </c>
      <c r="AF36" s="10">
        <v>0</v>
      </c>
      <c r="AG36" s="10">
        <v>0.5</v>
      </c>
      <c r="AH36" s="10">
        <v>0.8</v>
      </c>
      <c r="AI36" s="10">
        <v>0</v>
      </c>
      <c r="AJ36" s="10">
        <v>3.1</v>
      </c>
      <c r="AK36" s="10">
        <v>1.1000000000000001</v>
      </c>
      <c r="AL36" s="10">
        <v>11</v>
      </c>
      <c r="AM36" s="10">
        <v>2.8</v>
      </c>
      <c r="AN36" s="10">
        <v>2.9</v>
      </c>
      <c r="AO36" s="10">
        <v>24.5</v>
      </c>
      <c r="AP36" s="10">
        <v>2.8</v>
      </c>
      <c r="AQ36" s="10">
        <v>12.6</v>
      </c>
      <c r="AR36" s="10">
        <v>6</v>
      </c>
      <c r="AS36" s="10">
        <v>12.9</v>
      </c>
      <c r="AT36" s="10">
        <v>15.4</v>
      </c>
      <c r="AU36" s="10">
        <v>0</v>
      </c>
      <c r="AV36" s="9" t="s">
        <v>176</v>
      </c>
    </row>
    <row r="37" spans="3:48" x14ac:dyDescent="0.2">
      <c r="C37" s="9" t="s">
        <v>181</v>
      </c>
      <c r="D37" s="9" t="s">
        <v>182</v>
      </c>
      <c r="E37" s="9" t="s">
        <v>183</v>
      </c>
      <c r="F37" s="9" t="s">
        <v>184</v>
      </c>
      <c r="G37" s="9">
        <v>6021</v>
      </c>
      <c r="H37" s="9" t="s">
        <v>185</v>
      </c>
      <c r="I37" s="9">
        <v>268.22609999999997</v>
      </c>
      <c r="J37" s="9" t="s">
        <v>57</v>
      </c>
      <c r="K37" s="10">
        <v>0.4</v>
      </c>
      <c r="L37" s="10">
        <v>0.2</v>
      </c>
      <c r="M37" s="10">
        <v>0</v>
      </c>
      <c r="N37" s="10">
        <v>0</v>
      </c>
      <c r="O37" s="10">
        <v>0.2</v>
      </c>
      <c r="P37" s="10">
        <v>0.6</v>
      </c>
      <c r="Q37" s="10">
        <v>0</v>
      </c>
      <c r="R37" s="10">
        <v>0</v>
      </c>
      <c r="S37" s="10">
        <v>0</v>
      </c>
      <c r="T37" s="10">
        <v>1.7</v>
      </c>
      <c r="U37" s="10">
        <v>1.3</v>
      </c>
      <c r="V37" s="10">
        <v>2.5</v>
      </c>
      <c r="W37" s="10">
        <v>2</v>
      </c>
      <c r="X37" s="10">
        <v>1.4</v>
      </c>
      <c r="Y37" s="10">
        <v>1.4</v>
      </c>
      <c r="Z37" s="10">
        <v>0.6</v>
      </c>
      <c r="AA37" s="10">
        <v>0.9</v>
      </c>
      <c r="AB37" s="10">
        <v>2.8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1</v>
      </c>
      <c r="AM37" s="10">
        <v>0</v>
      </c>
      <c r="AN37" s="10">
        <v>0</v>
      </c>
      <c r="AO37" s="10">
        <v>1.7</v>
      </c>
      <c r="AP37" s="10">
        <v>1.7</v>
      </c>
      <c r="AQ37" s="10">
        <v>1.7</v>
      </c>
      <c r="AR37" s="10">
        <v>0</v>
      </c>
      <c r="AS37" s="10">
        <v>0</v>
      </c>
      <c r="AT37" s="10">
        <v>1.6</v>
      </c>
      <c r="AU37" s="10">
        <v>0</v>
      </c>
      <c r="AV37" s="9" t="s">
        <v>181</v>
      </c>
    </row>
    <row r="38" spans="3:48" x14ac:dyDescent="0.2">
      <c r="C38" s="9" t="s">
        <v>186</v>
      </c>
      <c r="D38" s="9" t="s">
        <v>187</v>
      </c>
      <c r="E38" s="9" t="s">
        <v>188</v>
      </c>
      <c r="F38" s="9" t="s">
        <v>189</v>
      </c>
      <c r="G38" s="9">
        <v>6590</v>
      </c>
      <c r="H38" s="9" t="s">
        <v>115</v>
      </c>
      <c r="I38" s="9">
        <v>88.105099999999993</v>
      </c>
      <c r="J38" s="9" t="s">
        <v>57</v>
      </c>
      <c r="K38" s="10">
        <v>0.2</v>
      </c>
      <c r="L38" s="10">
        <v>0.2</v>
      </c>
      <c r="M38" s="10">
        <v>0.6</v>
      </c>
      <c r="N38" s="10">
        <v>0.2</v>
      </c>
      <c r="O38" s="10">
        <v>0.7</v>
      </c>
      <c r="P38" s="10">
        <v>0.4</v>
      </c>
      <c r="Q38" s="10">
        <v>0.4</v>
      </c>
      <c r="R38" s="10">
        <v>0.1</v>
      </c>
      <c r="S38" s="10">
        <v>0.2</v>
      </c>
      <c r="T38" s="10">
        <v>1</v>
      </c>
      <c r="U38" s="10">
        <v>0.6</v>
      </c>
      <c r="V38" s="10">
        <v>0.4</v>
      </c>
      <c r="W38" s="10">
        <v>0.9</v>
      </c>
      <c r="X38" s="10">
        <v>0.9</v>
      </c>
      <c r="Y38" s="10">
        <v>0.3</v>
      </c>
      <c r="Z38" s="10">
        <v>0</v>
      </c>
      <c r="AA38" s="10">
        <v>0.2</v>
      </c>
      <c r="AB38" s="10">
        <v>1.2</v>
      </c>
      <c r="AC38" s="10">
        <v>0</v>
      </c>
      <c r="AD38" s="10">
        <v>0</v>
      </c>
      <c r="AE38" s="10">
        <v>0.2</v>
      </c>
      <c r="AF38" s="10">
        <v>0</v>
      </c>
      <c r="AG38" s="10">
        <v>0</v>
      </c>
      <c r="AH38" s="10">
        <v>0</v>
      </c>
      <c r="AI38" s="10">
        <v>0.1</v>
      </c>
      <c r="AJ38" s="10">
        <v>0.1</v>
      </c>
      <c r="AK38" s="10">
        <v>0.6</v>
      </c>
      <c r="AL38" s="10">
        <v>0.4</v>
      </c>
      <c r="AM38" s="10">
        <v>0.3</v>
      </c>
      <c r="AN38" s="10">
        <v>0.2</v>
      </c>
      <c r="AO38" s="10">
        <v>0.7</v>
      </c>
      <c r="AP38" s="10">
        <v>0.5</v>
      </c>
      <c r="AQ38" s="10">
        <v>0.5</v>
      </c>
      <c r="AR38" s="10">
        <v>0</v>
      </c>
      <c r="AS38" s="10">
        <v>0</v>
      </c>
      <c r="AT38" s="10">
        <v>0.7</v>
      </c>
      <c r="AU38" s="10">
        <v>0</v>
      </c>
      <c r="AV38" s="9" t="s">
        <v>186</v>
      </c>
    </row>
    <row r="39" spans="3:48" x14ac:dyDescent="0.2">
      <c r="C39" s="9" t="s">
        <v>190</v>
      </c>
      <c r="D39" s="9" t="s">
        <v>191</v>
      </c>
      <c r="E39" s="9" t="s">
        <v>192</v>
      </c>
      <c r="F39" s="9" t="s">
        <v>193</v>
      </c>
      <c r="G39" s="9">
        <v>6306</v>
      </c>
      <c r="H39" s="9" t="s">
        <v>194</v>
      </c>
      <c r="I39" s="9">
        <v>131.1729</v>
      </c>
      <c r="J39" s="9" t="s">
        <v>57</v>
      </c>
      <c r="K39" s="10">
        <v>5.0999999999999996</v>
      </c>
      <c r="L39" s="10">
        <v>2</v>
      </c>
      <c r="M39" s="10">
        <v>1</v>
      </c>
      <c r="N39" s="10">
        <v>3</v>
      </c>
      <c r="O39" s="10">
        <v>8</v>
      </c>
      <c r="P39" s="10">
        <v>6.9</v>
      </c>
      <c r="Q39" s="10">
        <v>2.1</v>
      </c>
      <c r="R39" s="10">
        <v>0.6</v>
      </c>
      <c r="S39" s="10">
        <v>0.5</v>
      </c>
      <c r="T39" s="10">
        <v>8.6</v>
      </c>
      <c r="U39" s="10">
        <v>5</v>
      </c>
      <c r="V39" s="10">
        <v>8.9</v>
      </c>
      <c r="W39" s="10">
        <v>8.6</v>
      </c>
      <c r="X39" s="10">
        <v>11.3</v>
      </c>
      <c r="Y39" s="10">
        <v>6.4</v>
      </c>
      <c r="Z39" s="10">
        <v>5.0999999999999996</v>
      </c>
      <c r="AA39" s="10">
        <v>5.0999999999999996</v>
      </c>
      <c r="AB39" s="10">
        <v>13.1</v>
      </c>
      <c r="AC39" s="10">
        <v>0.9</v>
      </c>
      <c r="AD39" s="10">
        <v>0.9</v>
      </c>
      <c r="AE39" s="10">
        <v>1.6</v>
      </c>
      <c r="AF39" s="10">
        <v>0.9</v>
      </c>
      <c r="AG39" s="10">
        <v>0.9</v>
      </c>
      <c r="AH39" s="10">
        <v>1.1000000000000001</v>
      </c>
      <c r="AI39" s="10">
        <v>0.8</v>
      </c>
      <c r="AJ39" s="10">
        <v>2.2999999999999998</v>
      </c>
      <c r="AK39" s="10">
        <v>2.4</v>
      </c>
      <c r="AL39" s="10">
        <v>5.7</v>
      </c>
      <c r="AM39" s="10">
        <v>3.5</v>
      </c>
      <c r="AN39" s="10">
        <v>3.2</v>
      </c>
      <c r="AO39" s="10">
        <v>13.9</v>
      </c>
      <c r="AP39" s="10">
        <v>4.8</v>
      </c>
      <c r="AQ39" s="10">
        <v>4.8</v>
      </c>
      <c r="AR39" s="10">
        <v>6.1</v>
      </c>
      <c r="AS39" s="10">
        <v>13.1</v>
      </c>
      <c r="AT39" s="10">
        <v>7.1</v>
      </c>
      <c r="AU39" s="10">
        <v>0</v>
      </c>
      <c r="AV39" s="9" t="s">
        <v>190</v>
      </c>
    </row>
    <row r="40" spans="3:48" x14ac:dyDescent="0.2">
      <c r="C40" s="9" t="s">
        <v>195</v>
      </c>
      <c r="D40" s="9" t="s">
        <v>196</v>
      </c>
      <c r="E40" s="9" t="s">
        <v>197</v>
      </c>
      <c r="F40" s="9" t="s">
        <v>198</v>
      </c>
      <c r="G40" s="9">
        <v>10430</v>
      </c>
      <c r="H40" s="9" t="s">
        <v>199</v>
      </c>
      <c r="I40" s="9">
        <v>102.1317</v>
      </c>
      <c r="J40" s="9" t="s">
        <v>57</v>
      </c>
      <c r="K40" s="10">
        <v>1.9</v>
      </c>
      <c r="L40" s="10">
        <v>0.9</v>
      </c>
      <c r="M40" s="10">
        <v>0.9</v>
      </c>
      <c r="N40" s="10">
        <v>1.2</v>
      </c>
      <c r="O40" s="10">
        <v>1.5</v>
      </c>
      <c r="P40" s="10">
        <v>1.6</v>
      </c>
      <c r="Q40" s="10">
        <v>1.2</v>
      </c>
      <c r="R40" s="10">
        <v>0.9</v>
      </c>
      <c r="S40" s="10">
        <v>0.9</v>
      </c>
      <c r="T40" s="10">
        <v>6.2</v>
      </c>
      <c r="U40" s="10">
        <v>3</v>
      </c>
      <c r="V40" s="10">
        <v>2.7</v>
      </c>
      <c r="W40" s="10">
        <v>4</v>
      </c>
      <c r="X40" s="10">
        <v>4.0999999999999996</v>
      </c>
      <c r="Y40" s="10">
        <v>2.1</v>
      </c>
      <c r="Z40" s="10">
        <v>1.5</v>
      </c>
      <c r="AA40" s="10">
        <v>0.7</v>
      </c>
      <c r="AB40" s="10">
        <v>6.8</v>
      </c>
      <c r="AC40" s="10">
        <v>0</v>
      </c>
      <c r="AD40" s="10">
        <v>0</v>
      </c>
      <c r="AE40" s="10">
        <v>0.5</v>
      </c>
      <c r="AF40" s="10">
        <v>0</v>
      </c>
      <c r="AG40" s="10">
        <v>0</v>
      </c>
      <c r="AH40" s="10">
        <v>0</v>
      </c>
      <c r="AI40" s="10">
        <v>0.7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0.7</v>
      </c>
      <c r="AR40" s="10">
        <v>0</v>
      </c>
      <c r="AS40" s="10">
        <v>0</v>
      </c>
      <c r="AT40" s="10">
        <v>0</v>
      </c>
      <c r="AU40" s="10">
        <v>0</v>
      </c>
      <c r="AV40" s="9" t="s">
        <v>195</v>
      </c>
    </row>
    <row r="41" spans="3:48" x14ac:dyDescent="0.2">
      <c r="C41" s="9" t="s">
        <v>200</v>
      </c>
      <c r="D41" s="9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9" t="s">
        <v>57</v>
      </c>
      <c r="K41" s="10">
        <v>1.4</v>
      </c>
      <c r="L41" s="10">
        <v>1.4</v>
      </c>
      <c r="M41" s="10">
        <v>1.4</v>
      </c>
      <c r="N41" s="10">
        <v>1.4</v>
      </c>
      <c r="O41" s="10">
        <v>2.7</v>
      </c>
      <c r="P41" s="10">
        <v>8.9</v>
      </c>
      <c r="Q41" s="10">
        <v>1.4</v>
      </c>
      <c r="R41" s="10">
        <v>1.4</v>
      </c>
      <c r="S41" s="10">
        <v>1.4</v>
      </c>
      <c r="T41" s="10">
        <v>5.3</v>
      </c>
      <c r="U41" s="10">
        <v>5.3</v>
      </c>
      <c r="V41" s="10">
        <v>10.8</v>
      </c>
      <c r="W41" s="10">
        <v>5.0999999999999996</v>
      </c>
      <c r="X41" s="10">
        <v>5.0999999999999996</v>
      </c>
      <c r="Y41" s="10">
        <v>5.0999999999999996</v>
      </c>
      <c r="Z41" s="10">
        <v>9.1</v>
      </c>
      <c r="AA41" s="10">
        <v>4.0999999999999996</v>
      </c>
      <c r="AB41" s="10">
        <v>13.9</v>
      </c>
      <c r="AC41" s="10">
        <v>1.4</v>
      </c>
      <c r="AD41" s="10">
        <v>1.4</v>
      </c>
      <c r="AE41" s="10">
        <v>1.4</v>
      </c>
      <c r="AF41" s="10">
        <v>1.4</v>
      </c>
      <c r="AG41" s="10">
        <v>1.1000000000000001</v>
      </c>
      <c r="AH41" s="10">
        <v>1.1000000000000001</v>
      </c>
      <c r="AI41" s="10">
        <v>1.4</v>
      </c>
      <c r="AJ41" s="10">
        <v>1.4</v>
      </c>
      <c r="AK41" s="10">
        <v>0</v>
      </c>
      <c r="AL41" s="10">
        <v>7.5</v>
      </c>
      <c r="AM41" s="10">
        <v>2.6</v>
      </c>
      <c r="AN41" s="10">
        <v>2.1</v>
      </c>
      <c r="AO41" s="10">
        <v>5.5</v>
      </c>
      <c r="AP41" s="10">
        <v>5.5</v>
      </c>
      <c r="AQ41" s="10">
        <v>5.5</v>
      </c>
      <c r="AR41" s="10">
        <v>7.5</v>
      </c>
      <c r="AS41" s="10">
        <v>7.6</v>
      </c>
      <c r="AT41" s="10">
        <v>7.6</v>
      </c>
      <c r="AU41" s="10">
        <v>0</v>
      </c>
      <c r="AV41" s="9" t="s">
        <v>200</v>
      </c>
    </row>
    <row r="42" spans="3:48" x14ac:dyDescent="0.2">
      <c r="C42" s="9" t="s">
        <v>205</v>
      </c>
      <c r="D42" s="9" t="s">
        <v>206</v>
      </c>
      <c r="E42" s="9" t="s">
        <v>207</v>
      </c>
      <c r="F42" s="9" t="s">
        <v>208</v>
      </c>
      <c r="G42" s="9">
        <v>6106</v>
      </c>
      <c r="H42" s="9" t="s">
        <v>194</v>
      </c>
      <c r="I42" s="9">
        <v>131.1729</v>
      </c>
      <c r="J42" s="9" t="s">
        <v>57</v>
      </c>
      <c r="K42" s="10">
        <v>7.6</v>
      </c>
      <c r="L42" s="10">
        <v>3.1</v>
      </c>
      <c r="M42" s="10">
        <v>2.5</v>
      </c>
      <c r="N42" s="10">
        <v>5.2</v>
      </c>
      <c r="O42" s="10">
        <v>12.6</v>
      </c>
      <c r="P42" s="10">
        <v>6.7</v>
      </c>
      <c r="Q42" s="10">
        <v>3.4</v>
      </c>
      <c r="R42" s="10">
        <v>1.4</v>
      </c>
      <c r="S42" s="10">
        <v>1.4</v>
      </c>
      <c r="T42" s="10">
        <v>15.4</v>
      </c>
      <c r="U42" s="10">
        <v>10</v>
      </c>
      <c r="V42" s="10">
        <v>8.6999999999999993</v>
      </c>
      <c r="W42" s="10">
        <v>9.1999999999999993</v>
      </c>
      <c r="X42" s="10">
        <v>12.4</v>
      </c>
      <c r="Y42" s="10">
        <v>6.7</v>
      </c>
      <c r="Z42" s="10">
        <v>5.6</v>
      </c>
      <c r="AA42" s="10">
        <v>8.4</v>
      </c>
      <c r="AB42" s="10">
        <v>15</v>
      </c>
      <c r="AC42" s="10">
        <v>0.9</v>
      </c>
      <c r="AD42" s="10">
        <v>0.6</v>
      </c>
      <c r="AE42" s="10">
        <v>0.3</v>
      </c>
      <c r="AF42" s="10">
        <v>1.3</v>
      </c>
      <c r="AG42" s="10">
        <v>1</v>
      </c>
      <c r="AH42" s="10">
        <v>1.3</v>
      </c>
      <c r="AI42" s="10">
        <v>1.3</v>
      </c>
      <c r="AJ42" s="10">
        <v>3.6</v>
      </c>
      <c r="AK42" s="10">
        <v>3.6</v>
      </c>
      <c r="AL42" s="10">
        <v>6.6</v>
      </c>
      <c r="AM42" s="10">
        <v>6.6</v>
      </c>
      <c r="AN42" s="10">
        <v>3.7</v>
      </c>
      <c r="AO42" s="10">
        <v>18.100000000000001</v>
      </c>
      <c r="AP42" s="10">
        <v>7.2</v>
      </c>
      <c r="AQ42" s="10">
        <v>11.2</v>
      </c>
      <c r="AR42" s="10">
        <v>9.5</v>
      </c>
      <c r="AS42" s="10">
        <v>16.399999999999999</v>
      </c>
      <c r="AT42" s="10">
        <v>5.6</v>
      </c>
      <c r="AU42" s="10">
        <v>0</v>
      </c>
      <c r="AV42" s="9" t="s">
        <v>205</v>
      </c>
    </row>
    <row r="43" spans="3:48" x14ac:dyDescent="0.2">
      <c r="C43" s="9" t="s">
        <v>209</v>
      </c>
      <c r="D43" s="9" t="s">
        <v>210</v>
      </c>
      <c r="E43" s="9" t="s">
        <v>211</v>
      </c>
      <c r="F43" s="9" t="s">
        <v>212</v>
      </c>
      <c r="G43" s="9">
        <v>525</v>
      </c>
      <c r="H43" s="9" t="s">
        <v>213</v>
      </c>
      <c r="I43" s="9">
        <v>134.0874</v>
      </c>
      <c r="J43" s="9" t="s">
        <v>57</v>
      </c>
      <c r="K43" s="10">
        <v>4.0999999999999996</v>
      </c>
      <c r="L43" s="10">
        <v>2.8</v>
      </c>
      <c r="M43" s="10">
        <v>2.8</v>
      </c>
      <c r="N43" s="10">
        <v>0.6</v>
      </c>
      <c r="O43" s="10">
        <v>3.6</v>
      </c>
      <c r="P43" s="10">
        <v>5.3</v>
      </c>
      <c r="Q43" s="10">
        <v>1.5</v>
      </c>
      <c r="R43" s="10">
        <v>1.5</v>
      </c>
      <c r="S43" s="10">
        <v>1.5</v>
      </c>
      <c r="T43" s="10">
        <v>5.0999999999999996</v>
      </c>
      <c r="U43" s="10">
        <v>4.0999999999999996</v>
      </c>
      <c r="V43" s="10">
        <v>4.0999999999999996</v>
      </c>
      <c r="W43" s="10">
        <v>2.6</v>
      </c>
      <c r="X43" s="10">
        <v>2.6</v>
      </c>
      <c r="Y43" s="10">
        <v>2.6</v>
      </c>
      <c r="Z43" s="10">
        <v>0</v>
      </c>
      <c r="AA43" s="10">
        <v>0</v>
      </c>
      <c r="AB43" s="10">
        <v>0</v>
      </c>
      <c r="AC43" s="10">
        <v>0.9</v>
      </c>
      <c r="AD43" s="10">
        <v>0.9</v>
      </c>
      <c r="AE43" s="10">
        <v>0.9</v>
      </c>
      <c r="AF43" s="10">
        <v>0.8</v>
      </c>
      <c r="AG43" s="10">
        <v>0.9</v>
      </c>
      <c r="AH43" s="10">
        <v>0.9</v>
      </c>
      <c r="AI43" s="10">
        <v>0.8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2.1</v>
      </c>
      <c r="AS43" s="10">
        <v>2.1</v>
      </c>
      <c r="AT43" s="10">
        <v>9</v>
      </c>
      <c r="AU43" s="10">
        <v>0</v>
      </c>
      <c r="AV43" s="9" t="s">
        <v>209</v>
      </c>
    </row>
    <row r="44" spans="3:48" x14ac:dyDescent="0.2">
      <c r="C44" s="9" t="s">
        <v>214</v>
      </c>
      <c r="D44" s="9" t="s">
        <v>215</v>
      </c>
      <c r="E44" s="9" t="s">
        <v>216</v>
      </c>
      <c r="F44" s="9" t="s">
        <v>217</v>
      </c>
      <c r="G44" s="9">
        <v>867</v>
      </c>
      <c r="H44" s="9" t="s">
        <v>218</v>
      </c>
      <c r="I44" s="9">
        <v>104.0615</v>
      </c>
      <c r="J44" s="9" t="s">
        <v>57</v>
      </c>
      <c r="K44" s="10">
        <v>29.8</v>
      </c>
      <c r="L44" s="10">
        <v>43</v>
      </c>
      <c r="M44" s="10">
        <v>32.9</v>
      </c>
      <c r="N44" s="10">
        <v>23.4</v>
      </c>
      <c r="O44" s="10">
        <v>10.5</v>
      </c>
      <c r="P44" s="10">
        <v>18</v>
      </c>
      <c r="Q44" s="10">
        <v>25.3</v>
      </c>
      <c r="R44" s="10">
        <v>25.8</v>
      </c>
      <c r="S44" s="10">
        <v>24.1</v>
      </c>
      <c r="T44" s="10">
        <v>10.8</v>
      </c>
      <c r="U44" s="10">
        <v>18.3</v>
      </c>
      <c r="V44" s="10">
        <v>17.399999999999999</v>
      </c>
      <c r="W44" s="10">
        <v>24.4</v>
      </c>
      <c r="X44" s="10">
        <v>24.2</v>
      </c>
      <c r="Y44" s="10">
        <v>15.8</v>
      </c>
      <c r="Z44" s="10">
        <v>19.7</v>
      </c>
      <c r="AA44" s="10">
        <v>12.7</v>
      </c>
      <c r="AB44" s="10">
        <v>18.5</v>
      </c>
      <c r="AC44" s="10">
        <v>11.3</v>
      </c>
      <c r="AD44" s="10">
        <v>3.4</v>
      </c>
      <c r="AE44" s="10">
        <v>4.0999999999999996</v>
      </c>
      <c r="AF44" s="10">
        <v>14.6</v>
      </c>
      <c r="AG44" s="10">
        <v>3.7</v>
      </c>
      <c r="AH44" s="10">
        <v>27.6</v>
      </c>
      <c r="AI44" s="10">
        <v>21.9</v>
      </c>
      <c r="AJ44" s="10">
        <v>19</v>
      </c>
      <c r="AK44" s="10">
        <v>6.1</v>
      </c>
      <c r="AL44" s="10">
        <v>5.4</v>
      </c>
      <c r="AM44" s="10">
        <v>11.2</v>
      </c>
      <c r="AN44" s="10">
        <v>2.2999999999999998</v>
      </c>
      <c r="AO44" s="10">
        <v>16.2</v>
      </c>
      <c r="AP44" s="10">
        <v>10.3</v>
      </c>
      <c r="AQ44" s="10">
        <v>11.9</v>
      </c>
      <c r="AR44" s="10">
        <v>7.7</v>
      </c>
      <c r="AS44" s="10">
        <v>5.4</v>
      </c>
      <c r="AT44" s="10">
        <v>17</v>
      </c>
      <c r="AU44" s="10">
        <v>0</v>
      </c>
      <c r="AV44" s="9" t="s">
        <v>214</v>
      </c>
    </row>
    <row r="45" spans="3:48" x14ac:dyDescent="0.2">
      <c r="C45" s="9" t="s">
        <v>219</v>
      </c>
      <c r="D45" s="9" t="s">
        <v>220</v>
      </c>
      <c r="E45" s="9" t="s">
        <v>221</v>
      </c>
      <c r="F45" s="9" t="s">
        <v>222</v>
      </c>
      <c r="G45" s="9">
        <v>439186</v>
      </c>
      <c r="H45" s="9" t="s">
        <v>223</v>
      </c>
      <c r="I45" s="9">
        <v>342.29649999999998</v>
      </c>
      <c r="J45" s="9" t="s">
        <v>57</v>
      </c>
      <c r="K45" s="10">
        <v>4.5</v>
      </c>
      <c r="L45" s="10">
        <v>3.7</v>
      </c>
      <c r="M45" s="10">
        <v>2.9</v>
      </c>
      <c r="N45" s="10">
        <v>3.8</v>
      </c>
      <c r="O45" s="10">
        <v>2.2000000000000002</v>
      </c>
      <c r="P45" s="10">
        <v>8.9</v>
      </c>
      <c r="Q45" s="10">
        <v>1.7</v>
      </c>
      <c r="R45" s="10">
        <v>1.7</v>
      </c>
      <c r="S45" s="10">
        <v>1.7</v>
      </c>
      <c r="T45" s="10">
        <v>3</v>
      </c>
      <c r="U45" s="10">
        <v>3.4</v>
      </c>
      <c r="V45" s="10">
        <v>3.4</v>
      </c>
      <c r="W45" s="10">
        <v>7.4</v>
      </c>
      <c r="X45" s="10">
        <v>6.3</v>
      </c>
      <c r="Y45" s="10">
        <v>4.9000000000000004</v>
      </c>
      <c r="Z45" s="10">
        <v>4.9000000000000004</v>
      </c>
      <c r="AA45" s="10">
        <v>3</v>
      </c>
      <c r="AB45" s="10">
        <v>12.7</v>
      </c>
      <c r="AC45" s="10">
        <v>1.3</v>
      </c>
      <c r="AD45" s="10">
        <v>0</v>
      </c>
      <c r="AE45" s="10">
        <v>2.2999999999999998</v>
      </c>
      <c r="AF45" s="10">
        <v>4</v>
      </c>
      <c r="AG45" s="10">
        <v>0</v>
      </c>
      <c r="AH45" s="10">
        <v>5.9</v>
      </c>
      <c r="AI45" s="10">
        <v>0</v>
      </c>
      <c r="AJ45" s="10">
        <v>2.2000000000000002</v>
      </c>
      <c r="AK45" s="10">
        <v>2.1</v>
      </c>
      <c r="AL45" s="10">
        <v>0</v>
      </c>
      <c r="AM45" s="10">
        <v>1.8</v>
      </c>
      <c r="AN45" s="10">
        <v>2.2999999999999998</v>
      </c>
      <c r="AO45" s="10">
        <v>4.3</v>
      </c>
      <c r="AP45" s="10">
        <v>1.9</v>
      </c>
      <c r="AQ45" s="10">
        <v>2.4</v>
      </c>
      <c r="AR45" s="10">
        <v>0</v>
      </c>
      <c r="AS45" s="10">
        <v>0</v>
      </c>
      <c r="AT45" s="10">
        <v>14.4</v>
      </c>
      <c r="AU45" s="10">
        <v>0</v>
      </c>
      <c r="AV45" s="9" t="s">
        <v>219</v>
      </c>
    </row>
    <row r="46" spans="3:48" x14ac:dyDescent="0.2">
      <c r="C46" s="9" t="s">
        <v>224</v>
      </c>
      <c r="D46" s="9" t="s">
        <v>225</v>
      </c>
      <c r="E46" s="9" t="s">
        <v>226</v>
      </c>
      <c r="F46" s="9" t="s">
        <v>227</v>
      </c>
      <c r="G46" s="9">
        <v>6251</v>
      </c>
      <c r="H46" s="9" t="s">
        <v>228</v>
      </c>
      <c r="I46" s="9">
        <v>182.17179999999999</v>
      </c>
      <c r="J46" s="9" t="s">
        <v>57</v>
      </c>
      <c r="K46" s="10">
        <v>5.3</v>
      </c>
      <c r="L46" s="10">
        <v>5.3</v>
      </c>
      <c r="M46" s="10">
        <v>5.2</v>
      </c>
      <c r="N46" s="10">
        <v>5.2</v>
      </c>
      <c r="O46" s="10">
        <v>29.3</v>
      </c>
      <c r="P46" s="10">
        <v>16.8</v>
      </c>
      <c r="Q46" s="10">
        <v>5.2</v>
      </c>
      <c r="R46" s="10">
        <v>2.4</v>
      </c>
      <c r="S46" s="10">
        <v>2.4</v>
      </c>
      <c r="T46" s="10">
        <v>8.1</v>
      </c>
      <c r="U46" s="10">
        <v>2.9</v>
      </c>
      <c r="V46" s="10">
        <v>3.3</v>
      </c>
      <c r="W46" s="10">
        <v>21.6</v>
      </c>
      <c r="X46" s="10">
        <v>21.6</v>
      </c>
      <c r="Y46" s="10">
        <v>16.7</v>
      </c>
      <c r="Z46" s="10">
        <v>21.6</v>
      </c>
      <c r="AA46" s="10">
        <v>7.3</v>
      </c>
      <c r="AB46" s="10">
        <v>18.7</v>
      </c>
      <c r="AC46" s="10">
        <v>5.4</v>
      </c>
      <c r="AD46" s="10">
        <v>7.7</v>
      </c>
      <c r="AE46" s="10">
        <v>3.6</v>
      </c>
      <c r="AF46" s="10">
        <v>6</v>
      </c>
      <c r="AG46" s="10">
        <v>5.6</v>
      </c>
      <c r="AH46" s="10">
        <v>5.6</v>
      </c>
      <c r="AI46" s="10">
        <v>3</v>
      </c>
      <c r="AJ46" s="10">
        <v>9.6</v>
      </c>
      <c r="AK46" s="10">
        <v>9.5</v>
      </c>
      <c r="AL46" s="10">
        <v>6.7</v>
      </c>
      <c r="AM46" s="10">
        <v>5.6</v>
      </c>
      <c r="AN46" s="10">
        <v>5.6</v>
      </c>
      <c r="AO46" s="10">
        <v>6.7</v>
      </c>
      <c r="AP46" s="10">
        <v>6.7</v>
      </c>
      <c r="AQ46" s="10">
        <v>7.2</v>
      </c>
      <c r="AR46" s="10">
        <v>24.4</v>
      </c>
      <c r="AS46" s="10">
        <v>31.2</v>
      </c>
      <c r="AT46" s="10">
        <v>29.4</v>
      </c>
      <c r="AU46" s="10">
        <v>0</v>
      </c>
      <c r="AV46" s="9" t="s">
        <v>224</v>
      </c>
    </row>
    <row r="47" spans="3:48" x14ac:dyDescent="0.2">
      <c r="C47" s="9" t="s">
        <v>234</v>
      </c>
      <c r="D47" s="9" t="s">
        <v>235</v>
      </c>
      <c r="E47" s="9" t="s">
        <v>236</v>
      </c>
      <c r="F47" s="9" t="s">
        <v>237</v>
      </c>
      <c r="G47" s="9">
        <v>1014</v>
      </c>
      <c r="H47" s="9" t="s">
        <v>238</v>
      </c>
      <c r="I47" s="9">
        <v>184.1507</v>
      </c>
      <c r="J47" s="9" t="s">
        <v>57</v>
      </c>
      <c r="K47" s="10">
        <v>6.7</v>
      </c>
      <c r="L47" s="10">
        <v>3.2</v>
      </c>
      <c r="M47" s="10">
        <v>3.2</v>
      </c>
      <c r="N47" s="10">
        <v>5.2</v>
      </c>
      <c r="O47" s="10">
        <v>5.4</v>
      </c>
      <c r="P47" s="10">
        <v>6.2</v>
      </c>
      <c r="Q47" s="10">
        <v>4.0999999999999996</v>
      </c>
      <c r="R47" s="10">
        <v>2.6</v>
      </c>
      <c r="S47" s="10">
        <v>3.5</v>
      </c>
      <c r="T47" s="10">
        <v>3.8</v>
      </c>
      <c r="U47" s="10">
        <v>4.0999999999999996</v>
      </c>
      <c r="V47" s="10">
        <v>7.8</v>
      </c>
      <c r="W47" s="10">
        <v>5.3</v>
      </c>
      <c r="X47" s="10">
        <v>4.3</v>
      </c>
      <c r="Y47" s="10">
        <v>7.2</v>
      </c>
      <c r="Z47" s="10">
        <v>8.1</v>
      </c>
      <c r="AA47" s="10">
        <v>4.3</v>
      </c>
      <c r="AB47" s="10">
        <v>6.8</v>
      </c>
      <c r="AC47" s="10">
        <v>3.7</v>
      </c>
      <c r="AD47" s="10">
        <v>3.4</v>
      </c>
      <c r="AE47" s="10">
        <v>5</v>
      </c>
      <c r="AF47" s="10">
        <v>2.6</v>
      </c>
      <c r="AG47" s="10">
        <v>9.3000000000000007</v>
      </c>
      <c r="AH47" s="10">
        <v>5.6</v>
      </c>
      <c r="AI47" s="10">
        <v>4.7</v>
      </c>
      <c r="AJ47" s="10">
        <v>13.9</v>
      </c>
      <c r="AK47" s="10">
        <v>4.5</v>
      </c>
      <c r="AL47" s="10">
        <v>2.9</v>
      </c>
      <c r="AM47" s="10">
        <v>3.4</v>
      </c>
      <c r="AN47" s="10">
        <v>4.5999999999999996</v>
      </c>
      <c r="AO47" s="10">
        <v>5.4</v>
      </c>
      <c r="AP47" s="10">
        <v>3.7</v>
      </c>
      <c r="AQ47" s="10">
        <v>3.7</v>
      </c>
      <c r="AR47" s="10">
        <v>12</v>
      </c>
      <c r="AS47" s="10">
        <v>5.8</v>
      </c>
      <c r="AT47" s="10">
        <v>9.1999999999999993</v>
      </c>
      <c r="AU47" s="10">
        <v>0</v>
      </c>
      <c r="AV47" s="9" t="s">
        <v>234</v>
      </c>
    </row>
    <row r="48" spans="3:48" x14ac:dyDescent="0.2">
      <c r="C48" s="9" t="s">
        <v>239</v>
      </c>
      <c r="D48" s="9" t="s">
        <v>240</v>
      </c>
      <c r="E48" s="9" t="s">
        <v>241</v>
      </c>
      <c r="F48" s="9" t="s">
        <v>242</v>
      </c>
      <c r="G48" s="9">
        <v>4644</v>
      </c>
      <c r="H48" s="9" t="s">
        <v>243</v>
      </c>
      <c r="I48" s="9">
        <v>152.11089999999999</v>
      </c>
      <c r="J48" s="9" t="s">
        <v>57</v>
      </c>
      <c r="K48" s="10">
        <v>1.7</v>
      </c>
      <c r="L48" s="10">
        <v>0.5</v>
      </c>
      <c r="M48" s="10">
        <v>0</v>
      </c>
      <c r="N48" s="10">
        <v>0.6</v>
      </c>
      <c r="O48" s="10">
        <v>1</v>
      </c>
      <c r="P48" s="10">
        <v>3.4</v>
      </c>
      <c r="Q48" s="10">
        <v>0.2</v>
      </c>
      <c r="R48" s="10">
        <v>0.2</v>
      </c>
      <c r="S48" s="10">
        <v>0</v>
      </c>
      <c r="T48" s="10">
        <v>5</v>
      </c>
      <c r="U48" s="10">
        <v>3.1</v>
      </c>
      <c r="V48" s="10">
        <v>5.6</v>
      </c>
      <c r="W48" s="10">
        <v>5.0999999999999996</v>
      </c>
      <c r="X48" s="10">
        <v>5</v>
      </c>
      <c r="Y48" s="10">
        <v>3.4</v>
      </c>
      <c r="Z48" s="10">
        <v>2.5</v>
      </c>
      <c r="AA48" s="10">
        <v>1.2</v>
      </c>
      <c r="AB48" s="10">
        <v>8.6</v>
      </c>
      <c r="AC48" s="10">
        <v>0</v>
      </c>
      <c r="AD48" s="10">
        <v>0</v>
      </c>
      <c r="AE48" s="10">
        <v>0</v>
      </c>
      <c r="AF48" s="10">
        <v>1.7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2.6</v>
      </c>
      <c r="AM48" s="10">
        <v>0</v>
      </c>
      <c r="AN48" s="10">
        <v>0.5</v>
      </c>
      <c r="AO48" s="10">
        <v>6.5</v>
      </c>
      <c r="AP48" s="10">
        <v>0.6</v>
      </c>
      <c r="AQ48" s="10">
        <v>4.5</v>
      </c>
      <c r="AR48" s="10">
        <v>0.7</v>
      </c>
      <c r="AS48" s="10">
        <v>1.1000000000000001</v>
      </c>
      <c r="AT48" s="10">
        <v>4.7</v>
      </c>
      <c r="AU48" s="10">
        <v>0</v>
      </c>
      <c r="AV48" s="9" t="s">
        <v>239</v>
      </c>
    </row>
    <row r="49" spans="3:48" x14ac:dyDescent="0.2">
      <c r="C49" s="9" t="s">
        <v>244</v>
      </c>
      <c r="D49" s="9" t="s">
        <v>245</v>
      </c>
      <c r="E49" s="9" t="s">
        <v>246</v>
      </c>
      <c r="F49" s="9" t="s">
        <v>247</v>
      </c>
      <c r="G49" s="9">
        <v>6140</v>
      </c>
      <c r="H49" s="9" t="s">
        <v>248</v>
      </c>
      <c r="I49" s="9">
        <v>165.1891</v>
      </c>
      <c r="J49" s="9" t="s">
        <v>57</v>
      </c>
      <c r="K49" s="10">
        <v>2.8</v>
      </c>
      <c r="L49" s="10">
        <v>0.9</v>
      </c>
      <c r="M49" s="10">
        <v>0.5</v>
      </c>
      <c r="N49" s="10">
        <v>1.4</v>
      </c>
      <c r="O49" s="10">
        <v>5.3</v>
      </c>
      <c r="P49" s="10">
        <v>2.7</v>
      </c>
      <c r="Q49" s="10">
        <v>1.2</v>
      </c>
      <c r="R49" s="10">
        <v>0.2</v>
      </c>
      <c r="S49" s="10">
        <v>0.3</v>
      </c>
      <c r="T49" s="10">
        <v>5.7</v>
      </c>
      <c r="U49" s="10">
        <v>3</v>
      </c>
      <c r="V49" s="10">
        <v>2.8</v>
      </c>
      <c r="W49" s="10">
        <v>4.3</v>
      </c>
      <c r="X49" s="10">
        <v>5.0999999999999996</v>
      </c>
      <c r="Y49" s="10">
        <v>2.2000000000000002</v>
      </c>
      <c r="Z49" s="10">
        <v>2.2000000000000002</v>
      </c>
      <c r="AA49" s="10">
        <v>3.1</v>
      </c>
      <c r="AB49" s="10">
        <v>6.2</v>
      </c>
      <c r="AC49" s="10">
        <v>0</v>
      </c>
      <c r="AD49" s="10">
        <v>0</v>
      </c>
      <c r="AE49" s="10">
        <v>0.5</v>
      </c>
      <c r="AF49" s="10">
        <v>0.7</v>
      </c>
      <c r="AG49" s="10">
        <v>0.5</v>
      </c>
      <c r="AH49" s="10">
        <v>0.6</v>
      </c>
      <c r="AI49" s="10">
        <v>0.6</v>
      </c>
      <c r="AJ49" s="10">
        <v>1.3</v>
      </c>
      <c r="AK49" s="10">
        <v>0.7</v>
      </c>
      <c r="AL49" s="10">
        <v>3.8</v>
      </c>
      <c r="AM49" s="10">
        <v>1.5</v>
      </c>
      <c r="AN49" s="10">
        <v>1.4</v>
      </c>
      <c r="AO49" s="10">
        <v>5.2</v>
      </c>
      <c r="AP49" s="10">
        <v>1.8</v>
      </c>
      <c r="AQ49" s="10">
        <v>4.7</v>
      </c>
      <c r="AR49" s="10">
        <v>2.9</v>
      </c>
      <c r="AS49" s="10">
        <v>7</v>
      </c>
      <c r="AT49" s="10">
        <v>2.9</v>
      </c>
      <c r="AU49" s="10">
        <v>0</v>
      </c>
      <c r="AV49" s="9" t="s">
        <v>244</v>
      </c>
    </row>
    <row r="50" spans="3:48" x14ac:dyDescent="0.2">
      <c r="C50" s="9" t="s">
        <v>249</v>
      </c>
      <c r="D50" s="9" t="s">
        <v>250</v>
      </c>
      <c r="E50" s="9" t="s">
        <v>251</v>
      </c>
      <c r="F50" s="9" t="s">
        <v>252</v>
      </c>
      <c r="G50" s="9">
        <v>385</v>
      </c>
      <c r="H50" s="9" t="s">
        <v>253</v>
      </c>
      <c r="I50" s="9">
        <v>160.1678</v>
      </c>
      <c r="J50" s="9" t="s">
        <v>57</v>
      </c>
      <c r="K50" s="10">
        <v>12.3</v>
      </c>
      <c r="L50" s="10">
        <v>9.9</v>
      </c>
      <c r="M50" s="10">
        <v>2.1</v>
      </c>
      <c r="N50" s="10">
        <v>8.5</v>
      </c>
      <c r="O50" s="10">
        <v>10.1</v>
      </c>
      <c r="P50" s="10">
        <v>6.6</v>
      </c>
      <c r="Q50" s="10">
        <v>2.7</v>
      </c>
      <c r="R50" s="10">
        <v>5.4</v>
      </c>
      <c r="S50" s="10">
        <v>7.1</v>
      </c>
      <c r="T50" s="10">
        <v>27.7</v>
      </c>
      <c r="U50" s="10">
        <v>27.7</v>
      </c>
      <c r="V50" s="10">
        <v>27.7</v>
      </c>
      <c r="W50" s="10">
        <v>27.7</v>
      </c>
      <c r="X50" s="10">
        <v>27.9</v>
      </c>
      <c r="Y50" s="10">
        <v>9.6</v>
      </c>
      <c r="Z50" s="10">
        <v>7.1</v>
      </c>
      <c r="AA50" s="10">
        <v>9.5</v>
      </c>
      <c r="AB50" s="10">
        <v>11.8</v>
      </c>
      <c r="AC50" s="10">
        <v>4.5</v>
      </c>
      <c r="AD50" s="10">
        <v>6.4</v>
      </c>
      <c r="AE50" s="10">
        <v>14.5</v>
      </c>
      <c r="AF50" s="10">
        <v>6.4</v>
      </c>
      <c r="AG50" s="10">
        <v>11.2</v>
      </c>
      <c r="AH50" s="10">
        <v>5.9</v>
      </c>
      <c r="AI50" s="10">
        <v>9.1999999999999993</v>
      </c>
      <c r="AJ50" s="10">
        <v>4.2</v>
      </c>
      <c r="AK50" s="10">
        <v>7.2</v>
      </c>
      <c r="AL50" s="10">
        <v>8.1</v>
      </c>
      <c r="AM50" s="10">
        <v>8.1</v>
      </c>
      <c r="AN50" s="10">
        <v>6.2</v>
      </c>
      <c r="AO50" s="10">
        <v>33</v>
      </c>
      <c r="AP50" s="10">
        <v>7.7</v>
      </c>
      <c r="AQ50" s="10">
        <v>10.5</v>
      </c>
      <c r="AR50" s="10">
        <v>17.399999999999999</v>
      </c>
      <c r="AS50" s="10">
        <v>10.4</v>
      </c>
      <c r="AT50" s="10">
        <v>36.700000000000003</v>
      </c>
      <c r="AU50" s="10">
        <v>0</v>
      </c>
      <c r="AV50" s="9" t="s">
        <v>249</v>
      </c>
    </row>
    <row r="51" spans="3:48" x14ac:dyDescent="0.2">
      <c r="C51" s="14" t="s">
        <v>254</v>
      </c>
      <c r="D51" s="9" t="s">
        <v>255</v>
      </c>
      <c r="E51" s="9" t="s">
        <v>256</v>
      </c>
      <c r="F51" s="9" t="s">
        <v>257</v>
      </c>
      <c r="G51" s="9">
        <v>1032</v>
      </c>
      <c r="H51" s="9" t="s">
        <v>258</v>
      </c>
      <c r="I51" s="9">
        <v>74.078500000000005</v>
      </c>
      <c r="J51" s="9" t="s">
        <v>57</v>
      </c>
      <c r="K51" s="16">
        <v>1.9999999999999998</v>
      </c>
      <c r="L51" s="16">
        <v>2.8000000000000003</v>
      </c>
      <c r="M51" s="16">
        <v>4.5</v>
      </c>
      <c r="N51" s="16">
        <v>1.9999999999999998</v>
      </c>
      <c r="O51" s="16">
        <v>4.4000000000000004</v>
      </c>
      <c r="P51" s="16">
        <v>3.5</v>
      </c>
      <c r="Q51" s="16">
        <v>1.3</v>
      </c>
      <c r="R51" s="16">
        <v>1</v>
      </c>
      <c r="S51" s="16">
        <v>1.0999999999999999</v>
      </c>
      <c r="T51" s="16">
        <v>7.7</v>
      </c>
      <c r="U51" s="16">
        <v>5</v>
      </c>
      <c r="V51" s="16">
        <v>2.8000000000000003</v>
      </c>
      <c r="W51" s="16">
        <v>4.5</v>
      </c>
      <c r="X51" s="16">
        <v>4.9000000000000004</v>
      </c>
      <c r="Y51" s="16">
        <v>2.5</v>
      </c>
      <c r="Z51" s="16">
        <v>1.7</v>
      </c>
      <c r="AA51" s="16">
        <v>1.9000000000000001</v>
      </c>
      <c r="AB51" s="16">
        <v>5.8</v>
      </c>
      <c r="AC51" s="16">
        <v>0.2</v>
      </c>
      <c r="AD51" s="16">
        <v>0.5</v>
      </c>
      <c r="AE51" s="16">
        <v>0.89999999999999991</v>
      </c>
      <c r="AF51" s="16">
        <v>0.3</v>
      </c>
      <c r="AG51" s="16">
        <v>0.5</v>
      </c>
      <c r="AH51" s="16">
        <v>0.5</v>
      </c>
      <c r="AI51" s="16">
        <v>1.3</v>
      </c>
      <c r="AJ51" s="16">
        <v>0.8</v>
      </c>
      <c r="AK51" s="16">
        <v>2.9000000000000004</v>
      </c>
      <c r="AL51" s="16">
        <v>3.1</v>
      </c>
      <c r="AM51" s="16">
        <v>2.4000000000000004</v>
      </c>
      <c r="AN51" s="16">
        <v>1.5999999999999999</v>
      </c>
      <c r="AO51" s="16">
        <v>5.7</v>
      </c>
      <c r="AP51" s="16">
        <v>1.5</v>
      </c>
      <c r="AQ51" s="16">
        <v>3.1</v>
      </c>
      <c r="AR51" s="16">
        <v>1.9000000000000001</v>
      </c>
      <c r="AS51" s="16">
        <v>3.2</v>
      </c>
      <c r="AT51" s="16">
        <v>4.5</v>
      </c>
      <c r="AU51" s="10">
        <v>0.3</v>
      </c>
      <c r="AV51" s="14" t="s">
        <v>254</v>
      </c>
    </row>
    <row r="52" spans="3:48" x14ac:dyDescent="0.2">
      <c r="C52" s="14" t="s">
        <v>259</v>
      </c>
      <c r="D52" s="9" t="s">
        <v>260</v>
      </c>
      <c r="E52" s="9" t="s">
        <v>261</v>
      </c>
      <c r="F52" s="9" t="s">
        <v>262</v>
      </c>
      <c r="G52" s="9">
        <v>1030</v>
      </c>
      <c r="H52" s="9" t="s">
        <v>263</v>
      </c>
      <c r="I52" s="9">
        <v>76.094399999999993</v>
      </c>
      <c r="J52" s="9" t="s">
        <v>57</v>
      </c>
      <c r="K52" s="16">
        <v>3.9000000000000004</v>
      </c>
      <c r="L52" s="16">
        <v>3.4000000000000004</v>
      </c>
      <c r="M52" s="16">
        <v>4.4000000000000004</v>
      </c>
      <c r="N52" s="16">
        <v>3.4000000000000004</v>
      </c>
      <c r="O52" s="16">
        <v>2.6</v>
      </c>
      <c r="P52" s="16">
        <v>7.6999999999999993</v>
      </c>
      <c r="Q52" s="16">
        <v>4.7</v>
      </c>
      <c r="R52" s="16">
        <v>2.9</v>
      </c>
      <c r="S52" s="16">
        <v>2.9</v>
      </c>
      <c r="T52" s="16">
        <v>4.3</v>
      </c>
      <c r="U52" s="16">
        <v>3.4000000000000004</v>
      </c>
      <c r="V52" s="16">
        <v>3.4000000000000004</v>
      </c>
      <c r="W52" s="16">
        <v>3.5</v>
      </c>
      <c r="X52" s="16">
        <v>3.5</v>
      </c>
      <c r="Y52" s="16">
        <v>3.3</v>
      </c>
      <c r="Z52" s="16">
        <v>2.6</v>
      </c>
      <c r="AA52" s="16">
        <v>3.4000000000000004</v>
      </c>
      <c r="AB52" s="16">
        <v>4.8</v>
      </c>
      <c r="AC52" s="16">
        <v>1.9</v>
      </c>
      <c r="AD52" s="16">
        <v>1.9</v>
      </c>
      <c r="AE52" s="16">
        <v>4.9000000000000004</v>
      </c>
      <c r="AF52" s="16">
        <v>4.5999999999999996</v>
      </c>
      <c r="AG52" s="16">
        <v>1.9</v>
      </c>
      <c r="AH52" s="16">
        <v>1.9</v>
      </c>
      <c r="AI52" s="16">
        <v>3.4000000000000004</v>
      </c>
      <c r="AJ52" s="16">
        <v>3.3</v>
      </c>
      <c r="AK52" s="16">
        <v>3</v>
      </c>
      <c r="AL52" s="16">
        <v>3.5999999999999996</v>
      </c>
      <c r="AM52" s="16">
        <v>4.0999999999999996</v>
      </c>
      <c r="AN52" s="16">
        <v>3</v>
      </c>
      <c r="AO52" s="16">
        <v>4</v>
      </c>
      <c r="AP52" s="16">
        <v>4</v>
      </c>
      <c r="AQ52" s="16">
        <v>4.7</v>
      </c>
      <c r="AR52" s="16">
        <v>2.9</v>
      </c>
      <c r="AS52" s="16">
        <v>5.7</v>
      </c>
      <c r="AT52" s="16">
        <v>4.9000000000000004</v>
      </c>
      <c r="AU52" s="10">
        <v>1</v>
      </c>
      <c r="AV52" s="14" t="s">
        <v>259</v>
      </c>
    </row>
    <row r="53" spans="3:48" x14ac:dyDescent="0.2">
      <c r="C53" s="9" t="s">
        <v>264</v>
      </c>
      <c r="D53" s="9" t="s">
        <v>265</v>
      </c>
      <c r="E53" s="9" t="s">
        <v>266</v>
      </c>
      <c r="F53" s="9" t="s">
        <v>267</v>
      </c>
      <c r="G53" s="9">
        <v>1060</v>
      </c>
      <c r="H53" s="9" t="s">
        <v>268</v>
      </c>
      <c r="I53" s="9">
        <v>88.062100000000001</v>
      </c>
      <c r="J53" s="9" t="s">
        <v>57</v>
      </c>
      <c r="K53" s="10">
        <v>0</v>
      </c>
      <c r="L53" s="10">
        <v>0.4</v>
      </c>
      <c r="M53" s="10">
        <v>0.7</v>
      </c>
      <c r="N53" s="10">
        <v>0</v>
      </c>
      <c r="O53" s="10">
        <v>1.3</v>
      </c>
      <c r="P53" s="10">
        <v>0.8</v>
      </c>
      <c r="Q53" s="10">
        <v>0</v>
      </c>
      <c r="R53" s="10">
        <v>0</v>
      </c>
      <c r="S53" s="10">
        <v>0</v>
      </c>
      <c r="T53" s="10">
        <v>4</v>
      </c>
      <c r="U53" s="10">
        <v>1.1000000000000001</v>
      </c>
      <c r="V53" s="10">
        <v>2.1</v>
      </c>
      <c r="W53" s="10">
        <v>2.1</v>
      </c>
      <c r="X53" s="10">
        <v>2.1</v>
      </c>
      <c r="Y53" s="10">
        <v>1.5</v>
      </c>
      <c r="Z53" s="10">
        <v>0.4</v>
      </c>
      <c r="AA53" s="10">
        <v>0.6</v>
      </c>
      <c r="AB53" s="10">
        <v>3.6</v>
      </c>
      <c r="AC53" s="10">
        <v>0.5</v>
      </c>
      <c r="AD53" s="10">
        <v>0.5</v>
      </c>
      <c r="AE53" s="10">
        <v>0.3</v>
      </c>
      <c r="AF53" s="10">
        <v>0.5</v>
      </c>
      <c r="AG53" s="10">
        <v>0.5</v>
      </c>
      <c r="AH53" s="10">
        <v>0.3</v>
      </c>
      <c r="AI53" s="10">
        <v>0.3</v>
      </c>
      <c r="AJ53" s="10">
        <v>0.8</v>
      </c>
      <c r="AK53" s="10">
        <v>0.3</v>
      </c>
      <c r="AL53" s="10">
        <v>1.3</v>
      </c>
      <c r="AM53" s="10">
        <v>0</v>
      </c>
      <c r="AN53" s="10">
        <v>0</v>
      </c>
      <c r="AO53" s="10">
        <v>2.1</v>
      </c>
      <c r="AP53" s="10">
        <v>0.8</v>
      </c>
      <c r="AQ53" s="10">
        <v>1</v>
      </c>
      <c r="AR53" s="10">
        <v>1.2</v>
      </c>
      <c r="AS53" s="10">
        <v>1.2</v>
      </c>
      <c r="AT53" s="10">
        <v>1.9</v>
      </c>
      <c r="AU53" s="10">
        <v>0</v>
      </c>
      <c r="AV53" s="9" t="s">
        <v>264</v>
      </c>
    </row>
    <row r="54" spans="3:48" x14ac:dyDescent="0.2">
      <c r="C54" s="9" t="s">
        <v>269</v>
      </c>
      <c r="D54" s="9" t="s">
        <v>270</v>
      </c>
      <c r="E54" s="9" t="s">
        <v>271</v>
      </c>
      <c r="F54" s="9" t="s">
        <v>272</v>
      </c>
      <c r="G54" s="9">
        <v>10457</v>
      </c>
      <c r="H54" s="9" t="s">
        <v>273</v>
      </c>
      <c r="I54" s="9">
        <v>174.1944</v>
      </c>
      <c r="J54" s="9" t="s">
        <v>57</v>
      </c>
      <c r="K54" s="10">
        <v>33.9</v>
      </c>
      <c r="L54" s="10">
        <v>28.6</v>
      </c>
      <c r="M54" s="10">
        <v>5.0999999999999996</v>
      </c>
      <c r="N54" s="10">
        <v>18</v>
      </c>
      <c r="O54" s="10">
        <v>46.3</v>
      </c>
      <c r="P54" s="10">
        <v>22.2</v>
      </c>
      <c r="Q54" s="10">
        <v>7.6</v>
      </c>
      <c r="R54" s="10">
        <v>26.4</v>
      </c>
      <c r="S54" s="10">
        <v>32</v>
      </c>
      <c r="T54" s="10">
        <v>99.5</v>
      </c>
      <c r="U54" s="10">
        <v>96.8</v>
      </c>
      <c r="V54" s="10">
        <v>124.1</v>
      </c>
      <c r="W54" s="10">
        <v>112.9</v>
      </c>
      <c r="X54" s="10">
        <v>126.1</v>
      </c>
      <c r="Y54" s="10">
        <v>27.8</v>
      </c>
      <c r="Z54" s="10">
        <v>21.1</v>
      </c>
      <c r="AA54" s="10">
        <v>44.2</v>
      </c>
      <c r="AB54" s="10">
        <v>81.7</v>
      </c>
      <c r="AC54" s="10">
        <v>21.4</v>
      </c>
      <c r="AD54" s="10">
        <v>16.7</v>
      </c>
      <c r="AE54" s="10">
        <v>45.8</v>
      </c>
      <c r="AF54" s="10">
        <v>17.5</v>
      </c>
      <c r="AG54" s="10">
        <v>28.1</v>
      </c>
      <c r="AH54" s="10">
        <v>15.6</v>
      </c>
      <c r="AI54" s="10">
        <v>21.9</v>
      </c>
      <c r="AJ54" s="10">
        <v>15.7</v>
      </c>
      <c r="AK54" s="10">
        <v>22.5</v>
      </c>
      <c r="AL54" s="10">
        <v>39.4</v>
      </c>
      <c r="AM54" s="10">
        <v>38.799999999999997</v>
      </c>
      <c r="AN54" s="10">
        <v>20.3</v>
      </c>
      <c r="AO54" s="10">
        <v>114.4</v>
      </c>
      <c r="AP54" s="10">
        <v>9.6</v>
      </c>
      <c r="AQ54" s="10">
        <v>38.799999999999997</v>
      </c>
      <c r="AR54" s="10">
        <v>54.3</v>
      </c>
      <c r="AS54" s="10">
        <v>24.4</v>
      </c>
      <c r="AT54" s="10">
        <v>103.1</v>
      </c>
      <c r="AU54" s="10">
        <v>0</v>
      </c>
      <c r="AV54" s="9" t="s">
        <v>269</v>
      </c>
    </row>
    <row r="55" spans="3:48" x14ac:dyDescent="0.2">
      <c r="C55" s="9" t="s">
        <v>274</v>
      </c>
      <c r="D55" s="9" t="s">
        <v>275</v>
      </c>
      <c r="E55" s="9" t="s">
        <v>276</v>
      </c>
      <c r="F55" s="9" t="s">
        <v>277</v>
      </c>
      <c r="G55" s="9">
        <v>1110</v>
      </c>
      <c r="H55" s="9" t="s">
        <v>278</v>
      </c>
      <c r="I55" s="9">
        <v>118.08799999999999</v>
      </c>
      <c r="J55" s="9" t="s">
        <v>57</v>
      </c>
      <c r="K55" s="10">
        <v>0.7</v>
      </c>
      <c r="L55" s="10">
        <v>1.1000000000000001</v>
      </c>
      <c r="M55" s="10">
        <v>2</v>
      </c>
      <c r="N55" s="10">
        <v>0.3</v>
      </c>
      <c r="O55" s="10">
        <v>4.4000000000000004</v>
      </c>
      <c r="P55" s="10">
        <v>2.2000000000000002</v>
      </c>
      <c r="Q55" s="10">
        <v>0.3</v>
      </c>
      <c r="R55" s="10">
        <v>0.1</v>
      </c>
      <c r="S55" s="10">
        <v>0.5</v>
      </c>
      <c r="T55" s="10">
        <v>8.1999999999999993</v>
      </c>
      <c r="U55" s="10">
        <v>5.0999999999999996</v>
      </c>
      <c r="V55" s="10">
        <v>2.2000000000000002</v>
      </c>
      <c r="W55" s="10">
        <v>5.4</v>
      </c>
      <c r="X55" s="10">
        <v>4</v>
      </c>
      <c r="Y55" s="10">
        <v>2</v>
      </c>
      <c r="Z55" s="10">
        <v>1.2</v>
      </c>
      <c r="AA55" s="10">
        <v>1.2</v>
      </c>
      <c r="AB55" s="10">
        <v>6.8</v>
      </c>
      <c r="AC55" s="10">
        <v>0</v>
      </c>
      <c r="AD55" s="10">
        <v>0</v>
      </c>
      <c r="AE55" s="10">
        <v>0.6</v>
      </c>
      <c r="AF55" s="10">
        <v>0</v>
      </c>
      <c r="AG55" s="10">
        <v>0.3</v>
      </c>
      <c r="AH55" s="10">
        <v>0.2</v>
      </c>
      <c r="AI55" s="10">
        <v>1.5</v>
      </c>
      <c r="AJ55" s="10">
        <v>0.4</v>
      </c>
      <c r="AK55" s="10">
        <v>0.4</v>
      </c>
      <c r="AL55" s="10">
        <v>3.3</v>
      </c>
      <c r="AM55" s="10">
        <v>1.4</v>
      </c>
      <c r="AN55" s="10">
        <v>0.3</v>
      </c>
      <c r="AO55" s="10">
        <v>6.9</v>
      </c>
      <c r="AP55" s="10">
        <v>0.2</v>
      </c>
      <c r="AQ55" s="10">
        <v>3.7</v>
      </c>
      <c r="AR55" s="10">
        <v>0.5</v>
      </c>
      <c r="AS55" s="10">
        <v>0.5</v>
      </c>
      <c r="AT55" s="10">
        <v>4.2</v>
      </c>
      <c r="AU55" s="10">
        <v>0</v>
      </c>
      <c r="AV55" s="9" t="s">
        <v>274</v>
      </c>
    </row>
    <row r="56" spans="3:48" x14ac:dyDescent="0.2">
      <c r="C56" s="9" t="s">
        <v>279</v>
      </c>
      <c r="D56" s="9" t="s">
        <v>280</v>
      </c>
      <c r="E56" s="9" t="s">
        <v>281</v>
      </c>
      <c r="F56" s="9" t="s">
        <v>282</v>
      </c>
      <c r="G56" s="9">
        <v>5988</v>
      </c>
      <c r="H56" s="9" t="s">
        <v>223</v>
      </c>
      <c r="I56" s="9">
        <v>342.29649999999998</v>
      </c>
      <c r="J56" s="9" t="s">
        <v>57</v>
      </c>
      <c r="K56" s="10">
        <v>0.9</v>
      </c>
      <c r="L56" s="10">
        <v>1.2</v>
      </c>
      <c r="M56" s="10">
        <v>1.2</v>
      </c>
      <c r="N56" s="10">
        <v>0.9</v>
      </c>
      <c r="O56" s="10">
        <v>0.9</v>
      </c>
      <c r="P56" s="10">
        <v>2</v>
      </c>
      <c r="Q56" s="10">
        <v>0.8</v>
      </c>
      <c r="R56" s="10">
        <v>0.8</v>
      </c>
      <c r="S56" s="10">
        <v>0.8</v>
      </c>
      <c r="T56" s="10">
        <v>2.2999999999999998</v>
      </c>
      <c r="U56" s="10">
        <v>0.8</v>
      </c>
      <c r="V56" s="10">
        <v>1.3</v>
      </c>
      <c r="W56" s="10">
        <v>4.5999999999999996</v>
      </c>
      <c r="X56" s="10">
        <v>1.9</v>
      </c>
      <c r="Y56" s="10">
        <v>1.5</v>
      </c>
      <c r="Z56" s="10">
        <v>3.9</v>
      </c>
      <c r="AA56" s="10">
        <v>0</v>
      </c>
      <c r="AB56" s="10">
        <v>4.7</v>
      </c>
      <c r="AC56" s="10">
        <v>0.4</v>
      </c>
      <c r="AD56" s="10">
        <v>0</v>
      </c>
      <c r="AE56" s="10">
        <v>0.9</v>
      </c>
      <c r="AF56" s="10">
        <v>4.2</v>
      </c>
      <c r="AG56" s="10">
        <v>0</v>
      </c>
      <c r="AH56" s="10">
        <v>1</v>
      </c>
      <c r="AI56" s="10">
        <v>1</v>
      </c>
      <c r="AJ56" s="10">
        <v>1.2</v>
      </c>
      <c r="AK56" s="10">
        <v>1.2</v>
      </c>
      <c r="AL56" s="10">
        <v>0</v>
      </c>
      <c r="AM56" s="10">
        <v>1.1000000000000001</v>
      </c>
      <c r="AN56" s="10">
        <v>1.3</v>
      </c>
      <c r="AO56" s="10">
        <v>2</v>
      </c>
      <c r="AP56" s="10">
        <v>0</v>
      </c>
      <c r="AQ56" s="10">
        <v>2</v>
      </c>
      <c r="AR56" s="10">
        <v>0</v>
      </c>
      <c r="AS56" s="10">
        <v>0</v>
      </c>
      <c r="AT56" s="10">
        <v>0</v>
      </c>
      <c r="AU56" s="10">
        <v>0</v>
      </c>
      <c r="AV56" s="9" t="s">
        <v>279</v>
      </c>
    </row>
    <row r="57" spans="3:48" x14ac:dyDescent="0.2">
      <c r="C57" s="9" t="s">
        <v>283</v>
      </c>
      <c r="D57" s="9" t="s">
        <v>284</v>
      </c>
      <c r="E57" s="9" t="s">
        <v>285</v>
      </c>
      <c r="F57" s="9" t="s">
        <v>286</v>
      </c>
      <c r="G57" s="9">
        <v>6288</v>
      </c>
      <c r="H57" s="9" t="s">
        <v>287</v>
      </c>
      <c r="I57" s="9">
        <v>119.11920000000001</v>
      </c>
      <c r="J57" s="9" t="s">
        <v>57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19.100000000000001</v>
      </c>
      <c r="U57" s="10">
        <v>7.8</v>
      </c>
      <c r="V57" s="10">
        <v>14.7</v>
      </c>
      <c r="W57" s="10">
        <v>11.9</v>
      </c>
      <c r="X57" s="10">
        <v>11.9</v>
      </c>
      <c r="Y57" s="10">
        <v>9.3000000000000007</v>
      </c>
      <c r="Z57" s="10">
        <v>7.9</v>
      </c>
      <c r="AA57" s="10">
        <v>4.5999999999999996</v>
      </c>
      <c r="AB57" s="10">
        <v>28.1</v>
      </c>
      <c r="AC57" s="10">
        <v>0</v>
      </c>
      <c r="AD57" s="10">
        <v>0.5</v>
      </c>
      <c r="AE57" s="10">
        <v>0.5</v>
      </c>
      <c r="AF57" s="10">
        <v>0</v>
      </c>
      <c r="AG57" s="10">
        <v>0.5</v>
      </c>
      <c r="AH57" s="10">
        <v>0.5</v>
      </c>
      <c r="AI57" s="10">
        <v>0</v>
      </c>
      <c r="AJ57" s="10">
        <v>1.2</v>
      </c>
      <c r="AK57" s="10">
        <v>0</v>
      </c>
      <c r="AL57" s="10">
        <v>11.2</v>
      </c>
      <c r="AM57" s="10">
        <v>3.8</v>
      </c>
      <c r="AN57" s="10">
        <v>2.5</v>
      </c>
      <c r="AO57" s="10">
        <v>24.7</v>
      </c>
      <c r="AP57" s="10">
        <v>5.2</v>
      </c>
      <c r="AQ57" s="10">
        <v>12.8</v>
      </c>
      <c r="AR57" s="10">
        <v>6</v>
      </c>
      <c r="AS57" s="10">
        <v>9.5</v>
      </c>
      <c r="AT57" s="10">
        <v>8.6</v>
      </c>
      <c r="AU57" s="10">
        <v>0</v>
      </c>
      <c r="AV57" s="9" t="s">
        <v>283</v>
      </c>
    </row>
    <row r="58" spans="3:48" x14ac:dyDescent="0.2">
      <c r="C58" s="9" t="s">
        <v>288</v>
      </c>
      <c r="D58" s="9" t="s">
        <v>289</v>
      </c>
      <c r="E58" s="9" t="s">
        <v>290</v>
      </c>
      <c r="F58" s="9" t="s">
        <v>291</v>
      </c>
      <c r="G58" s="9">
        <v>5789</v>
      </c>
      <c r="H58" s="9" t="s">
        <v>292</v>
      </c>
      <c r="I58" s="9">
        <v>242.2286</v>
      </c>
      <c r="J58" s="9" t="s">
        <v>57</v>
      </c>
      <c r="K58" s="10">
        <v>1.2</v>
      </c>
      <c r="L58" s="10">
        <v>0.6</v>
      </c>
      <c r="M58" s="10">
        <v>0.8</v>
      </c>
      <c r="N58" s="10">
        <v>0.5</v>
      </c>
      <c r="O58" s="10">
        <v>6.4</v>
      </c>
      <c r="P58" s="10">
        <v>2.5</v>
      </c>
      <c r="Q58" s="10">
        <v>0</v>
      </c>
      <c r="R58" s="10">
        <v>0.3</v>
      </c>
      <c r="S58" s="10">
        <v>0</v>
      </c>
      <c r="T58" s="10">
        <v>12.2</v>
      </c>
      <c r="U58" s="10">
        <v>3.7</v>
      </c>
      <c r="V58" s="10">
        <v>7.9</v>
      </c>
      <c r="W58" s="10">
        <v>9</v>
      </c>
      <c r="X58" s="10">
        <v>8.4</v>
      </c>
      <c r="Y58" s="10">
        <v>5.2</v>
      </c>
      <c r="Z58" s="10">
        <v>2.2999999999999998</v>
      </c>
      <c r="AA58" s="10">
        <v>2.7</v>
      </c>
      <c r="AB58" s="10">
        <v>13.7</v>
      </c>
      <c r="AC58" s="10">
        <v>0</v>
      </c>
      <c r="AD58" s="10">
        <v>0.3</v>
      </c>
      <c r="AE58" s="10">
        <v>1.1000000000000001</v>
      </c>
      <c r="AF58" s="10">
        <v>0</v>
      </c>
      <c r="AG58" s="10">
        <v>0</v>
      </c>
      <c r="AH58" s="10">
        <v>0</v>
      </c>
      <c r="AI58" s="10">
        <v>1.1000000000000001</v>
      </c>
      <c r="AJ58" s="10">
        <v>0.5</v>
      </c>
      <c r="AK58" s="10">
        <v>0</v>
      </c>
      <c r="AL58" s="10">
        <v>5.7</v>
      </c>
      <c r="AM58" s="10">
        <v>1.7</v>
      </c>
      <c r="AN58" s="10">
        <v>0.9</v>
      </c>
      <c r="AO58" s="10">
        <v>10.6</v>
      </c>
      <c r="AP58" s="10">
        <v>1.5</v>
      </c>
      <c r="AQ58" s="10">
        <v>4.9000000000000004</v>
      </c>
      <c r="AR58" s="10">
        <v>1</v>
      </c>
      <c r="AS58" s="10">
        <v>3.1</v>
      </c>
      <c r="AT58" s="10">
        <v>3.7</v>
      </c>
      <c r="AU58" s="10">
        <v>0</v>
      </c>
      <c r="AV58" s="9" t="s">
        <v>288</v>
      </c>
    </row>
    <row r="59" spans="3:48" x14ac:dyDescent="0.2">
      <c r="C59" s="9" t="s">
        <v>293</v>
      </c>
      <c r="D59" s="9" t="s">
        <v>294</v>
      </c>
      <c r="E59" s="9" t="s">
        <v>295</v>
      </c>
      <c r="F59" s="9" t="s">
        <v>296</v>
      </c>
      <c r="G59" s="9">
        <v>7427</v>
      </c>
      <c r="H59" s="9" t="s">
        <v>223</v>
      </c>
      <c r="I59" s="9">
        <v>342.29649999999998</v>
      </c>
      <c r="J59" s="9" t="s">
        <v>57</v>
      </c>
      <c r="K59" s="10">
        <v>1.2</v>
      </c>
      <c r="L59" s="10">
        <v>5.5</v>
      </c>
      <c r="M59" s="10">
        <v>8.1999999999999993</v>
      </c>
      <c r="N59" s="10">
        <v>12.7</v>
      </c>
      <c r="O59" s="10">
        <v>3</v>
      </c>
      <c r="P59" s="10">
        <v>3</v>
      </c>
      <c r="Q59" s="10">
        <v>1.4</v>
      </c>
      <c r="R59" s="10">
        <v>3.8</v>
      </c>
      <c r="S59" s="10">
        <v>5.4</v>
      </c>
      <c r="T59" s="10">
        <v>0</v>
      </c>
      <c r="U59" s="10">
        <v>0</v>
      </c>
      <c r="V59" s="10">
        <v>2.7</v>
      </c>
      <c r="W59" s="10">
        <v>4.4000000000000004</v>
      </c>
      <c r="X59" s="10">
        <v>3.1</v>
      </c>
      <c r="Y59" s="10">
        <v>2.2000000000000002</v>
      </c>
      <c r="Z59" s="10">
        <v>4.4000000000000004</v>
      </c>
      <c r="AA59" s="10">
        <v>0.9</v>
      </c>
      <c r="AB59" s="10">
        <v>14.1</v>
      </c>
      <c r="AC59" s="10">
        <v>2.1</v>
      </c>
      <c r="AD59" s="10">
        <v>0.6</v>
      </c>
      <c r="AE59" s="10">
        <v>2.2999999999999998</v>
      </c>
      <c r="AF59" s="10">
        <v>44.6</v>
      </c>
      <c r="AG59" s="10">
        <v>2.5</v>
      </c>
      <c r="AH59" s="10">
        <v>10.199999999999999</v>
      </c>
      <c r="AI59" s="10">
        <v>1.1000000000000001</v>
      </c>
      <c r="AJ59" s="10">
        <v>1.1000000000000001</v>
      </c>
      <c r="AK59" s="10">
        <v>1.8</v>
      </c>
      <c r="AL59" s="10">
        <v>2</v>
      </c>
      <c r="AM59" s="10">
        <v>2</v>
      </c>
      <c r="AN59" s="10">
        <v>1.5</v>
      </c>
      <c r="AO59" s="10">
        <v>5.0999999999999996</v>
      </c>
      <c r="AP59" s="10">
        <v>2.2000000000000002</v>
      </c>
      <c r="AQ59" s="10">
        <v>1.4</v>
      </c>
      <c r="AR59" s="10">
        <v>3</v>
      </c>
      <c r="AS59" s="10">
        <v>2.1</v>
      </c>
      <c r="AT59" s="10">
        <v>6.4</v>
      </c>
      <c r="AU59" s="10">
        <v>0</v>
      </c>
      <c r="AV59" s="9" t="s">
        <v>293</v>
      </c>
    </row>
    <row r="60" spans="3:48" x14ac:dyDescent="0.2">
      <c r="C60" s="9" t="s">
        <v>297</v>
      </c>
      <c r="D60" s="9" t="s">
        <v>298</v>
      </c>
      <c r="E60" s="9" t="s">
        <v>299</v>
      </c>
      <c r="F60" s="9" t="s">
        <v>300</v>
      </c>
      <c r="G60" s="9">
        <v>6057</v>
      </c>
      <c r="H60" s="9" t="s">
        <v>301</v>
      </c>
      <c r="I60" s="9">
        <v>181.1885</v>
      </c>
      <c r="J60" s="9" t="s">
        <v>57</v>
      </c>
      <c r="K60" s="10">
        <v>0.9</v>
      </c>
      <c r="L60" s="10">
        <v>0.5</v>
      </c>
      <c r="M60" s="10">
        <v>0</v>
      </c>
      <c r="N60" s="10">
        <v>0.8</v>
      </c>
      <c r="O60" s="10">
        <v>1</v>
      </c>
      <c r="P60" s="10">
        <v>0</v>
      </c>
      <c r="Q60" s="10">
        <v>0.8</v>
      </c>
      <c r="R60" s="10">
        <v>0.3</v>
      </c>
      <c r="S60" s="10">
        <v>0.3</v>
      </c>
      <c r="T60" s="10">
        <v>0.9</v>
      </c>
      <c r="U60" s="10">
        <v>0.7</v>
      </c>
      <c r="V60" s="10">
        <v>0.7</v>
      </c>
      <c r="W60" s="10">
        <v>0.7</v>
      </c>
      <c r="X60" s="10">
        <v>1.1000000000000001</v>
      </c>
      <c r="Y60" s="10">
        <v>0.7</v>
      </c>
      <c r="Z60" s="10">
        <v>1.1000000000000001</v>
      </c>
      <c r="AA60" s="10">
        <v>1.3</v>
      </c>
      <c r="AB60" s="10">
        <v>1.6</v>
      </c>
      <c r="AC60" s="10">
        <v>0.2</v>
      </c>
      <c r="AD60" s="10">
        <v>0.2</v>
      </c>
      <c r="AE60" s="10">
        <v>0.2</v>
      </c>
      <c r="AF60" s="10">
        <v>0.6</v>
      </c>
      <c r="AG60" s="10">
        <v>0.2</v>
      </c>
      <c r="AH60" s="10">
        <v>0.5</v>
      </c>
      <c r="AI60" s="10">
        <v>0.3</v>
      </c>
      <c r="AJ60" s="10">
        <v>0.6</v>
      </c>
      <c r="AK60" s="10">
        <v>0.6</v>
      </c>
      <c r="AL60" s="10">
        <v>1.5</v>
      </c>
      <c r="AM60" s="10">
        <v>0.8</v>
      </c>
      <c r="AN60" s="10">
        <v>0.8</v>
      </c>
      <c r="AO60" s="10">
        <v>3.9</v>
      </c>
      <c r="AP60" s="10">
        <v>0.7</v>
      </c>
      <c r="AQ60" s="10">
        <v>1.7</v>
      </c>
      <c r="AR60" s="10">
        <v>1.4</v>
      </c>
      <c r="AS60" s="10">
        <v>4.0999999999999996</v>
      </c>
      <c r="AT60" s="10">
        <v>0.7</v>
      </c>
      <c r="AU60" s="10">
        <v>0</v>
      </c>
      <c r="AV60" s="9" t="s">
        <v>297</v>
      </c>
    </row>
    <row r="61" spans="3:48" x14ac:dyDescent="0.2">
      <c r="C61" s="9" t="s">
        <v>302</v>
      </c>
      <c r="D61" s="9" t="s">
        <v>303</v>
      </c>
      <c r="E61" s="9" t="s">
        <v>304</v>
      </c>
      <c r="F61" s="9" t="s">
        <v>305</v>
      </c>
      <c r="G61" s="9">
        <v>1174</v>
      </c>
      <c r="H61" s="9" t="s">
        <v>306</v>
      </c>
      <c r="I61" s="9">
        <v>112.0868</v>
      </c>
      <c r="J61" s="9" t="s">
        <v>57</v>
      </c>
      <c r="K61" s="10">
        <v>1.2</v>
      </c>
      <c r="L61" s="10">
        <v>0.2</v>
      </c>
      <c r="M61" s="10">
        <v>0</v>
      </c>
      <c r="N61" s="10">
        <v>0.4</v>
      </c>
      <c r="O61" s="10">
        <v>5.8</v>
      </c>
      <c r="P61" s="10">
        <v>2.1</v>
      </c>
      <c r="Q61" s="10">
        <v>0.5</v>
      </c>
      <c r="R61" s="10">
        <v>0.5</v>
      </c>
      <c r="S61" s="10">
        <v>0</v>
      </c>
      <c r="T61" s="10">
        <v>14</v>
      </c>
      <c r="U61" s="10">
        <v>5</v>
      </c>
      <c r="V61" s="10">
        <v>8.1999999999999993</v>
      </c>
      <c r="W61" s="10">
        <v>4.4000000000000004</v>
      </c>
      <c r="X61" s="10">
        <v>8.1999999999999993</v>
      </c>
      <c r="Y61" s="10">
        <v>5</v>
      </c>
      <c r="Z61" s="10">
        <v>1.3</v>
      </c>
      <c r="AA61" s="10">
        <v>0.8</v>
      </c>
      <c r="AB61" s="10">
        <v>12.3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0.3</v>
      </c>
      <c r="AJ61" s="10">
        <v>0</v>
      </c>
      <c r="AK61" s="10">
        <v>0</v>
      </c>
      <c r="AL61" s="10">
        <v>4.4000000000000004</v>
      </c>
      <c r="AM61" s="10">
        <v>0.6</v>
      </c>
      <c r="AN61" s="10">
        <v>0</v>
      </c>
      <c r="AO61" s="10">
        <v>16.3</v>
      </c>
      <c r="AP61" s="10">
        <v>0</v>
      </c>
      <c r="AQ61" s="10">
        <v>4.3</v>
      </c>
      <c r="AR61" s="10">
        <v>0.6</v>
      </c>
      <c r="AS61" s="10">
        <v>2.4</v>
      </c>
      <c r="AT61" s="10">
        <v>2.7</v>
      </c>
      <c r="AU61" s="10">
        <v>0</v>
      </c>
      <c r="AV61" s="9" t="s">
        <v>302</v>
      </c>
    </row>
    <row r="62" spans="3:48" x14ac:dyDescent="0.2">
      <c r="C62" s="9" t="s">
        <v>307</v>
      </c>
      <c r="D62" s="9" t="s">
        <v>308</v>
      </c>
      <c r="E62" s="9" t="s">
        <v>309</v>
      </c>
      <c r="F62" s="9" t="s">
        <v>310</v>
      </c>
      <c r="G62" s="9">
        <v>6029</v>
      </c>
      <c r="H62" s="9" t="s">
        <v>311</v>
      </c>
      <c r="I62" s="9">
        <v>244.20140000000001</v>
      </c>
      <c r="J62" s="9" t="s">
        <v>57</v>
      </c>
      <c r="K62" s="10">
        <v>2.1</v>
      </c>
      <c r="L62" s="10">
        <v>1.2</v>
      </c>
      <c r="M62" s="10">
        <v>0.7</v>
      </c>
      <c r="N62" s="10">
        <v>2</v>
      </c>
      <c r="O62" s="10">
        <v>1.5</v>
      </c>
      <c r="P62" s="10">
        <v>4.5999999999999996</v>
      </c>
      <c r="Q62" s="10">
        <v>0.7</v>
      </c>
      <c r="R62" s="10">
        <v>0.5</v>
      </c>
      <c r="S62" s="10">
        <v>0.6</v>
      </c>
      <c r="T62" s="10">
        <v>1.2</v>
      </c>
      <c r="U62" s="10">
        <v>1.7</v>
      </c>
      <c r="V62" s="10">
        <v>4</v>
      </c>
      <c r="W62" s="10">
        <v>4.0999999999999996</v>
      </c>
      <c r="X62" s="10">
        <v>1.9</v>
      </c>
      <c r="Y62" s="10">
        <v>4.9000000000000004</v>
      </c>
      <c r="Z62" s="10">
        <v>4.0999999999999996</v>
      </c>
      <c r="AA62" s="10">
        <v>2.7</v>
      </c>
      <c r="AB62" s="10">
        <v>5.5</v>
      </c>
      <c r="AC62" s="10">
        <v>0.6</v>
      </c>
      <c r="AD62" s="10">
        <v>0.7</v>
      </c>
      <c r="AE62" s="10">
        <v>1.6</v>
      </c>
      <c r="AF62" s="10">
        <v>1</v>
      </c>
      <c r="AG62" s="10">
        <v>0.7</v>
      </c>
      <c r="AH62" s="10">
        <v>1.1000000000000001</v>
      </c>
      <c r="AI62" s="10">
        <v>1</v>
      </c>
      <c r="AJ62" s="10">
        <v>1.7</v>
      </c>
      <c r="AK62" s="10">
        <v>1.1000000000000001</v>
      </c>
      <c r="AL62" s="10">
        <v>4.3</v>
      </c>
      <c r="AM62" s="10">
        <v>1.6</v>
      </c>
      <c r="AN62" s="10">
        <v>1.6</v>
      </c>
      <c r="AO62" s="10">
        <v>0</v>
      </c>
      <c r="AP62" s="10">
        <v>1.4</v>
      </c>
      <c r="AQ62" s="10">
        <v>3.3</v>
      </c>
      <c r="AR62" s="10">
        <v>3.6</v>
      </c>
      <c r="AS62" s="10">
        <v>3.6</v>
      </c>
      <c r="AT62" s="10">
        <v>5.2</v>
      </c>
      <c r="AU62" s="10">
        <v>0</v>
      </c>
      <c r="AV62" s="9" t="s">
        <v>307</v>
      </c>
    </row>
    <row r="63" spans="3:48" x14ac:dyDescent="0.2">
      <c r="C63" s="9" t="s">
        <v>312</v>
      </c>
      <c r="D63" s="9" t="s">
        <v>313</v>
      </c>
      <c r="E63" s="9" t="s">
        <v>314</v>
      </c>
      <c r="F63" s="9" t="s">
        <v>315</v>
      </c>
      <c r="G63" s="9">
        <v>7991</v>
      </c>
      <c r="H63" s="9" t="s">
        <v>199</v>
      </c>
      <c r="I63" s="9">
        <v>102.1317</v>
      </c>
      <c r="J63" s="9" t="s">
        <v>57</v>
      </c>
      <c r="K63" s="10">
        <v>7.2</v>
      </c>
      <c r="L63" s="10">
        <v>5.5</v>
      </c>
      <c r="M63" s="10">
        <v>2.6</v>
      </c>
      <c r="N63" s="10">
        <v>6.2</v>
      </c>
      <c r="O63" s="10">
        <v>3.7</v>
      </c>
      <c r="P63" s="10">
        <v>3.4</v>
      </c>
      <c r="Q63" s="10">
        <v>3.2</v>
      </c>
      <c r="R63" s="10">
        <v>2</v>
      </c>
      <c r="S63" s="10">
        <v>1.8</v>
      </c>
      <c r="T63" s="10">
        <v>22.3</v>
      </c>
      <c r="U63" s="10">
        <v>16.5</v>
      </c>
      <c r="V63" s="10">
        <v>13</v>
      </c>
      <c r="W63" s="10">
        <v>27.1</v>
      </c>
      <c r="X63" s="10">
        <v>19.7</v>
      </c>
      <c r="Y63" s="10">
        <v>6.3</v>
      </c>
      <c r="Z63" s="10">
        <v>9.6999999999999993</v>
      </c>
      <c r="AA63" s="10">
        <v>2.4</v>
      </c>
      <c r="AB63" s="10">
        <v>7.5</v>
      </c>
      <c r="AC63" s="10">
        <v>2.4</v>
      </c>
      <c r="AD63" s="10">
        <v>1</v>
      </c>
      <c r="AE63" s="10">
        <v>1.5</v>
      </c>
      <c r="AF63" s="10">
        <v>2.2999999999999998</v>
      </c>
      <c r="AG63" s="10">
        <v>0.6</v>
      </c>
      <c r="AH63" s="10">
        <v>0.6</v>
      </c>
      <c r="AI63" s="10">
        <v>1</v>
      </c>
      <c r="AJ63" s="10">
        <v>1</v>
      </c>
      <c r="AK63" s="10">
        <v>0</v>
      </c>
      <c r="AL63" s="10">
        <v>8.1</v>
      </c>
      <c r="AM63" s="10">
        <v>1.8</v>
      </c>
      <c r="AN63" s="10">
        <v>1.8</v>
      </c>
      <c r="AO63" s="10">
        <v>17.899999999999999</v>
      </c>
      <c r="AP63" s="10">
        <v>0</v>
      </c>
      <c r="AQ63" s="10">
        <v>0</v>
      </c>
      <c r="AR63" s="10">
        <v>6.3</v>
      </c>
      <c r="AS63" s="10">
        <v>5.0999999999999996</v>
      </c>
      <c r="AT63" s="10">
        <v>5.0999999999999996</v>
      </c>
      <c r="AU63" s="10">
        <v>0</v>
      </c>
      <c r="AV63" s="9" t="s">
        <v>312</v>
      </c>
    </row>
    <row r="64" spans="3:48" x14ac:dyDescent="0.2">
      <c r="C64" s="9" t="s">
        <v>316</v>
      </c>
      <c r="D64" s="9" t="s">
        <v>317</v>
      </c>
      <c r="E64" s="9" t="s">
        <v>318</v>
      </c>
      <c r="F64" s="9" t="s">
        <v>319</v>
      </c>
      <c r="G64" s="9">
        <v>6287</v>
      </c>
      <c r="H64" s="9" t="s">
        <v>110</v>
      </c>
      <c r="I64" s="9">
        <v>117.1463</v>
      </c>
      <c r="J64" s="9" t="s">
        <v>57</v>
      </c>
      <c r="K64" s="10">
        <v>9.8000000000000007</v>
      </c>
      <c r="L64" s="10">
        <v>3.1</v>
      </c>
      <c r="M64" s="10">
        <v>2.1</v>
      </c>
      <c r="N64" s="10">
        <v>4.5</v>
      </c>
      <c r="O64" s="10">
        <v>19.3</v>
      </c>
      <c r="P64" s="10">
        <v>15.1</v>
      </c>
      <c r="Q64" s="10">
        <v>3.1</v>
      </c>
      <c r="R64" s="10">
        <v>1</v>
      </c>
      <c r="S64" s="10">
        <v>0.9</v>
      </c>
      <c r="T64" s="10">
        <v>34</v>
      </c>
      <c r="U64" s="10">
        <v>13.5</v>
      </c>
      <c r="V64" s="10">
        <v>26.8</v>
      </c>
      <c r="W64" s="10">
        <v>21.4</v>
      </c>
      <c r="X64" s="10">
        <v>29.6</v>
      </c>
      <c r="Y64" s="10">
        <v>15.6</v>
      </c>
      <c r="Z64" s="10">
        <v>9.5</v>
      </c>
      <c r="AA64" s="10">
        <v>8.9</v>
      </c>
      <c r="AB64" s="10">
        <v>46.4</v>
      </c>
      <c r="AC64" s="10">
        <v>0.8</v>
      </c>
      <c r="AD64" s="10">
        <v>1.7</v>
      </c>
      <c r="AE64" s="10">
        <v>3.2</v>
      </c>
      <c r="AF64" s="10">
        <v>1.8</v>
      </c>
      <c r="AG64" s="10">
        <v>1.6</v>
      </c>
      <c r="AH64" s="10">
        <v>2.1</v>
      </c>
      <c r="AI64" s="10">
        <v>1.3</v>
      </c>
      <c r="AJ64" s="10">
        <v>4.0999999999999996</v>
      </c>
      <c r="AK64" s="10">
        <v>3.8</v>
      </c>
      <c r="AL64" s="10">
        <v>18.2</v>
      </c>
      <c r="AM64" s="10">
        <v>5.5</v>
      </c>
      <c r="AN64" s="10">
        <v>4.3</v>
      </c>
      <c r="AO64" s="10">
        <v>43.4</v>
      </c>
      <c r="AP64" s="10">
        <v>7.5</v>
      </c>
      <c r="AQ64" s="10">
        <v>16.3</v>
      </c>
      <c r="AR64" s="10">
        <v>11</v>
      </c>
      <c r="AS64" s="10">
        <v>20.3</v>
      </c>
      <c r="AT64" s="10">
        <v>23.7</v>
      </c>
      <c r="AU64" s="10">
        <v>0</v>
      </c>
      <c r="AV64" s="9" t="s">
        <v>316</v>
      </c>
    </row>
    <row r="65" spans="1:48" x14ac:dyDescent="0.2">
      <c r="C65" s="9" t="s">
        <v>320</v>
      </c>
      <c r="D65" s="9" t="s">
        <v>321</v>
      </c>
      <c r="E65" s="9" t="s">
        <v>322</v>
      </c>
      <c r="F65" s="9" t="s">
        <v>323</v>
      </c>
      <c r="G65" s="9">
        <v>892</v>
      </c>
      <c r="H65" s="9" t="s">
        <v>147</v>
      </c>
      <c r="I65" s="9">
        <v>180.1559</v>
      </c>
      <c r="J65" s="9" t="s">
        <v>57</v>
      </c>
      <c r="K65" s="10">
        <v>4.5999999999999996</v>
      </c>
      <c r="L65" s="10">
        <v>4.5999999999999996</v>
      </c>
      <c r="M65" s="10">
        <v>4.5999999999999996</v>
      </c>
      <c r="N65" s="10">
        <v>3.6</v>
      </c>
      <c r="O65" s="10">
        <v>2.5</v>
      </c>
      <c r="P65" s="10">
        <v>8</v>
      </c>
      <c r="Q65" s="10">
        <v>3.6</v>
      </c>
      <c r="R65" s="10">
        <v>1.1000000000000001</v>
      </c>
      <c r="S65" s="10">
        <v>1.1000000000000001</v>
      </c>
      <c r="T65" s="10">
        <v>10.6</v>
      </c>
      <c r="U65" s="10">
        <v>2.2999999999999998</v>
      </c>
      <c r="V65" s="10">
        <v>2.2999999999999998</v>
      </c>
      <c r="W65" s="10">
        <v>8.5</v>
      </c>
      <c r="X65" s="10">
        <v>8.5</v>
      </c>
      <c r="Y65" s="10">
        <v>5.2</v>
      </c>
      <c r="Z65" s="10">
        <v>5.2</v>
      </c>
      <c r="AA65" s="10">
        <v>1.1000000000000001</v>
      </c>
      <c r="AB65" s="10">
        <v>4.0999999999999996</v>
      </c>
      <c r="AC65" s="10">
        <v>3.1</v>
      </c>
      <c r="AD65" s="10">
        <v>3.1</v>
      </c>
      <c r="AE65" s="10">
        <v>2.2000000000000002</v>
      </c>
      <c r="AF65" s="10">
        <v>3.5</v>
      </c>
      <c r="AG65" s="10">
        <v>3.7</v>
      </c>
      <c r="AH65" s="10">
        <v>5.2</v>
      </c>
      <c r="AI65" s="10">
        <v>1.7</v>
      </c>
      <c r="AJ65" s="10">
        <v>1.7</v>
      </c>
      <c r="AK65" s="10">
        <v>2.2000000000000002</v>
      </c>
      <c r="AL65" s="10">
        <v>4.8</v>
      </c>
      <c r="AM65" s="10">
        <v>4.8</v>
      </c>
      <c r="AN65" s="10">
        <v>0.4</v>
      </c>
      <c r="AO65" s="10">
        <v>11.8</v>
      </c>
      <c r="AP65" s="10">
        <v>1.8</v>
      </c>
      <c r="AQ65" s="10">
        <v>1.8</v>
      </c>
      <c r="AR65" s="10">
        <v>4.8</v>
      </c>
      <c r="AS65" s="10">
        <v>6.9</v>
      </c>
      <c r="AT65" s="10">
        <v>7.9</v>
      </c>
      <c r="AU65" s="10">
        <v>0</v>
      </c>
      <c r="AV65" s="9" t="s">
        <v>320</v>
      </c>
    </row>
    <row r="66" spans="1:48" x14ac:dyDescent="0.2">
      <c r="C66" s="9" t="s">
        <v>324</v>
      </c>
      <c r="D66" s="9" t="s">
        <v>325</v>
      </c>
      <c r="E66" s="9" t="s">
        <v>326</v>
      </c>
      <c r="F66" s="9" t="s">
        <v>327</v>
      </c>
      <c r="G66" s="9">
        <v>439285</v>
      </c>
      <c r="H66" s="9" t="s">
        <v>328</v>
      </c>
      <c r="I66" s="9">
        <v>258.22919999999999</v>
      </c>
      <c r="J66" s="9" t="s">
        <v>57</v>
      </c>
      <c r="K66" s="10">
        <v>7.9</v>
      </c>
      <c r="L66" s="10">
        <v>6.4</v>
      </c>
      <c r="M66" s="10">
        <v>6.7</v>
      </c>
      <c r="N66" s="10">
        <v>7</v>
      </c>
      <c r="O66" s="10">
        <v>10.9</v>
      </c>
      <c r="P66" s="10">
        <v>8.8000000000000007</v>
      </c>
      <c r="Q66" s="10">
        <v>6.1</v>
      </c>
      <c r="R66" s="10">
        <v>5.7</v>
      </c>
      <c r="S66" s="10">
        <v>5.4</v>
      </c>
      <c r="T66" s="10">
        <v>5.6</v>
      </c>
      <c r="U66" s="10">
        <v>5.8</v>
      </c>
      <c r="V66" s="10">
        <v>11.9</v>
      </c>
      <c r="W66" s="10">
        <v>7.1</v>
      </c>
      <c r="X66" s="10">
        <v>8</v>
      </c>
      <c r="Y66" s="10">
        <v>7.6</v>
      </c>
      <c r="Z66" s="10">
        <v>9.9</v>
      </c>
      <c r="AA66" s="10">
        <v>5.7</v>
      </c>
      <c r="AB66" s="10">
        <v>12</v>
      </c>
      <c r="AC66" s="10">
        <v>4.2</v>
      </c>
      <c r="AD66" s="10">
        <v>3.7</v>
      </c>
      <c r="AE66" s="10">
        <v>3.1</v>
      </c>
      <c r="AF66" s="10">
        <v>6.5</v>
      </c>
      <c r="AG66" s="10">
        <v>6.4</v>
      </c>
      <c r="AH66" s="10">
        <v>6.6</v>
      </c>
      <c r="AI66" s="10">
        <v>4.7</v>
      </c>
      <c r="AJ66" s="10">
        <v>6.2</v>
      </c>
      <c r="AK66" s="10">
        <v>3</v>
      </c>
      <c r="AL66" s="10">
        <v>4.7</v>
      </c>
      <c r="AM66" s="10">
        <v>3.4</v>
      </c>
      <c r="AN66" s="10">
        <v>3.9</v>
      </c>
      <c r="AO66" s="10">
        <v>7.1</v>
      </c>
      <c r="AP66" s="10">
        <v>5.9</v>
      </c>
      <c r="AQ66" s="10">
        <v>5.4</v>
      </c>
      <c r="AR66" s="10">
        <v>11.7</v>
      </c>
      <c r="AS66" s="10">
        <v>6.3</v>
      </c>
      <c r="AT66" s="10">
        <v>12.1</v>
      </c>
      <c r="AU66" s="10">
        <v>0</v>
      </c>
      <c r="AV66" s="9" t="s">
        <v>324</v>
      </c>
    </row>
    <row r="67" spans="1:48" x14ac:dyDescent="0.2">
      <c r="C67" s="9" t="s">
        <v>329</v>
      </c>
      <c r="D67" s="9" t="s">
        <v>330</v>
      </c>
      <c r="E67" s="9" t="s">
        <v>331</v>
      </c>
      <c r="F67" s="9" t="s">
        <v>332</v>
      </c>
      <c r="G67" s="9">
        <v>309</v>
      </c>
      <c r="H67" s="9" t="s">
        <v>333</v>
      </c>
      <c r="I67" s="9">
        <v>174.10820000000001</v>
      </c>
      <c r="J67" s="9" t="s">
        <v>57</v>
      </c>
      <c r="K67" s="10">
        <v>1.5</v>
      </c>
      <c r="L67" s="10">
        <v>1.1000000000000001</v>
      </c>
      <c r="M67" s="10">
        <v>1.5</v>
      </c>
      <c r="N67" s="10">
        <v>0.9</v>
      </c>
      <c r="O67" s="10">
        <v>1.3</v>
      </c>
      <c r="P67" s="10">
        <v>1</v>
      </c>
      <c r="Q67" s="10">
        <v>0.9</v>
      </c>
      <c r="R67" s="10">
        <v>1</v>
      </c>
      <c r="S67" s="10">
        <v>1</v>
      </c>
      <c r="T67" s="10">
        <v>0.8</v>
      </c>
      <c r="U67" s="10">
        <v>1.3</v>
      </c>
      <c r="V67" s="10">
        <v>1.4</v>
      </c>
      <c r="W67" s="10">
        <v>1.7</v>
      </c>
      <c r="X67" s="10">
        <v>1.2</v>
      </c>
      <c r="Y67" s="10">
        <v>0.8</v>
      </c>
      <c r="Z67" s="10">
        <v>0</v>
      </c>
      <c r="AA67" s="10">
        <v>1</v>
      </c>
      <c r="AB67" s="10">
        <v>1.2</v>
      </c>
      <c r="AC67" s="10">
        <v>0.4</v>
      </c>
      <c r="AD67" s="10">
        <v>0.5</v>
      </c>
      <c r="AE67" s="10">
        <v>0.7</v>
      </c>
      <c r="AF67" s="10">
        <v>0.6</v>
      </c>
      <c r="AG67" s="10">
        <v>0.4</v>
      </c>
      <c r="AH67" s="10">
        <v>0.9</v>
      </c>
      <c r="AI67" s="10">
        <v>1.1000000000000001</v>
      </c>
      <c r="AJ67" s="10">
        <v>0.4</v>
      </c>
      <c r="AK67" s="10">
        <v>0</v>
      </c>
      <c r="AL67" s="10">
        <v>1</v>
      </c>
      <c r="AM67" s="10">
        <v>0.8</v>
      </c>
      <c r="AN67" s="10">
        <v>0.7</v>
      </c>
      <c r="AO67" s="10">
        <v>1.6</v>
      </c>
      <c r="AP67" s="10">
        <v>0</v>
      </c>
      <c r="AQ67" s="10">
        <v>1.1000000000000001</v>
      </c>
      <c r="AR67" s="10">
        <v>0.7</v>
      </c>
      <c r="AS67" s="10">
        <v>3.9</v>
      </c>
      <c r="AT67" s="10">
        <v>1.7</v>
      </c>
      <c r="AU67" s="10">
        <v>0</v>
      </c>
      <c r="AV67" s="9" t="s">
        <v>329</v>
      </c>
    </row>
    <row r="69" spans="1:48" ht="128" x14ac:dyDescent="0.2">
      <c r="C69" s="17" t="s">
        <v>344</v>
      </c>
    </row>
    <row r="77" spans="1:48" x14ac:dyDescent="0.2">
      <c r="A77" t="s">
        <v>337</v>
      </c>
    </row>
    <row r="79" spans="1:48" x14ac:dyDescent="0.2">
      <c r="A79" s="6" t="s">
        <v>336</v>
      </c>
      <c r="B79" s="6" t="s">
        <v>335</v>
      </c>
      <c r="C79" s="1" t="s">
        <v>128</v>
      </c>
      <c r="D79" s="1" t="s">
        <v>129</v>
      </c>
      <c r="E79" s="1" t="s">
        <v>130</v>
      </c>
      <c r="F79" s="1" t="s">
        <v>131</v>
      </c>
      <c r="G79" s="1">
        <v>702</v>
      </c>
      <c r="H79" s="1" t="s">
        <v>132</v>
      </c>
      <c r="I79" s="1">
        <v>46.068399999999997</v>
      </c>
      <c r="J79" s="1" t="s">
        <v>57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</row>
    <row r="80" spans="1:48" x14ac:dyDescent="0.2">
      <c r="A80" s="6" t="s">
        <v>336</v>
      </c>
      <c r="B80" s="6" t="s">
        <v>335</v>
      </c>
      <c r="C80" s="1" t="s">
        <v>229</v>
      </c>
      <c r="D80" s="1" t="s">
        <v>230</v>
      </c>
      <c r="E80" s="1" t="s">
        <v>231</v>
      </c>
      <c r="F80" s="1" t="s">
        <v>232</v>
      </c>
      <c r="G80" s="1">
        <v>887</v>
      </c>
      <c r="H80" s="1" t="s">
        <v>233</v>
      </c>
      <c r="I80" s="1">
        <v>32.041899999999998</v>
      </c>
      <c r="J80" s="1" t="s">
        <v>57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0.9</v>
      </c>
    </row>
    <row r="82" spans="2:49" x14ac:dyDescent="0.2">
      <c r="B82" s="7" t="s">
        <v>338</v>
      </c>
      <c r="C82" s="1" t="s">
        <v>126</v>
      </c>
      <c r="G82" s="1">
        <v>16217602</v>
      </c>
      <c r="H82" s="1" t="s">
        <v>127</v>
      </c>
      <c r="I82" s="1">
        <v>202.37690000000001</v>
      </c>
      <c r="J82" s="1" t="s">
        <v>57</v>
      </c>
      <c r="K82" s="2">
        <v>499.8</v>
      </c>
      <c r="L82" s="2">
        <v>499.8</v>
      </c>
      <c r="M82" s="2">
        <v>499.8</v>
      </c>
      <c r="N82" s="2">
        <v>499.8</v>
      </c>
      <c r="O82" s="2">
        <v>499.5</v>
      </c>
      <c r="P82" s="2">
        <v>499.5</v>
      </c>
      <c r="Q82" s="2">
        <v>499.8</v>
      </c>
      <c r="R82" s="2">
        <v>499.8</v>
      </c>
      <c r="S82" s="2">
        <v>499.8</v>
      </c>
      <c r="T82" s="2">
        <v>499.8</v>
      </c>
      <c r="U82" s="2">
        <v>499.8</v>
      </c>
      <c r="V82" s="2">
        <v>499.8</v>
      </c>
      <c r="W82" s="2">
        <v>499.8</v>
      </c>
      <c r="X82" s="2">
        <v>499.8</v>
      </c>
      <c r="Y82" s="2">
        <v>499.8</v>
      </c>
      <c r="Z82" s="2">
        <v>499.8</v>
      </c>
      <c r="AA82" s="2">
        <v>499.8</v>
      </c>
      <c r="AB82" s="2">
        <v>499.8</v>
      </c>
      <c r="AC82" s="2">
        <v>499.7</v>
      </c>
      <c r="AD82" s="2">
        <v>499.7</v>
      </c>
      <c r="AE82" s="2">
        <v>499.7</v>
      </c>
      <c r="AF82" s="2">
        <v>499.7</v>
      </c>
      <c r="AG82" s="2">
        <v>499.7</v>
      </c>
      <c r="AH82" s="2">
        <v>499.7</v>
      </c>
      <c r="AI82" s="2">
        <v>500</v>
      </c>
      <c r="AJ82" s="2">
        <v>499.8</v>
      </c>
      <c r="AK82" s="2">
        <v>499.8</v>
      </c>
      <c r="AL82" s="2">
        <v>499.9</v>
      </c>
      <c r="AM82" s="2">
        <v>499.9</v>
      </c>
      <c r="AN82" s="2">
        <v>499.9</v>
      </c>
      <c r="AO82" s="2">
        <v>499.9</v>
      </c>
      <c r="AP82" s="2">
        <v>499.9</v>
      </c>
      <c r="AQ82" s="2">
        <v>499.9</v>
      </c>
      <c r="AR82" s="2">
        <v>499.9</v>
      </c>
      <c r="AS82" s="2">
        <v>499.9</v>
      </c>
      <c r="AT82" s="2">
        <v>499.9</v>
      </c>
      <c r="AU82" s="2">
        <v>499.9</v>
      </c>
    </row>
    <row r="90" spans="2:49" x14ac:dyDescent="0.2">
      <c r="K90" s="10">
        <v>62.1</v>
      </c>
      <c r="L90" s="10">
        <v>59.5</v>
      </c>
      <c r="M90" s="10">
        <v>104.2</v>
      </c>
      <c r="N90" s="10">
        <v>36.1</v>
      </c>
      <c r="O90" s="10">
        <v>190.3</v>
      </c>
      <c r="P90" s="10">
        <v>108.1</v>
      </c>
      <c r="Q90" s="10">
        <v>20.7</v>
      </c>
      <c r="R90" s="10">
        <v>19.399999999999999</v>
      </c>
      <c r="S90" s="10">
        <v>24.2</v>
      </c>
      <c r="T90" s="10">
        <v>266.7</v>
      </c>
      <c r="U90" s="10">
        <v>149.69999999999999</v>
      </c>
      <c r="V90" s="10">
        <v>81.3</v>
      </c>
      <c r="W90" s="10">
        <v>113.7</v>
      </c>
      <c r="X90" s="10">
        <v>128</v>
      </c>
      <c r="Y90" s="10">
        <v>68.8</v>
      </c>
      <c r="Z90" s="10">
        <v>38.299999999999997</v>
      </c>
      <c r="AA90" s="10">
        <v>66.400000000000006</v>
      </c>
      <c r="AB90" s="10">
        <v>210.2</v>
      </c>
      <c r="AC90" s="10">
        <v>6.8</v>
      </c>
      <c r="AD90" s="10">
        <v>22.1</v>
      </c>
      <c r="AE90" s="10">
        <v>33.5</v>
      </c>
      <c r="AF90" s="10">
        <v>10.3</v>
      </c>
      <c r="AG90" s="10">
        <v>8.9</v>
      </c>
      <c r="AH90" s="10">
        <v>10.7</v>
      </c>
      <c r="AI90" s="10">
        <v>48.6</v>
      </c>
      <c r="AJ90" s="10">
        <v>37.700000000000003</v>
      </c>
      <c r="AK90" s="10">
        <v>32.200000000000003</v>
      </c>
      <c r="AL90" s="10">
        <v>89.2</v>
      </c>
      <c r="AM90" s="10">
        <v>63.1</v>
      </c>
      <c r="AN90" s="10">
        <v>36</v>
      </c>
      <c r="AO90" s="10">
        <v>161.19999999999999</v>
      </c>
      <c r="AP90" s="10">
        <v>48.8</v>
      </c>
      <c r="AQ90" s="10">
        <v>118.4</v>
      </c>
      <c r="AR90" s="10">
        <v>26.6</v>
      </c>
      <c r="AS90" s="10">
        <v>90.5</v>
      </c>
      <c r="AT90" s="10">
        <v>149.6</v>
      </c>
      <c r="AU90" s="14">
        <v>3.8</v>
      </c>
      <c r="AV90" s="14" t="s">
        <v>77</v>
      </c>
      <c r="AW90" t="s">
        <v>340</v>
      </c>
    </row>
    <row r="91" spans="2:49" x14ac:dyDescent="0.2">
      <c r="K91" s="10">
        <v>96.7</v>
      </c>
      <c r="L91" s="10">
        <v>96.7</v>
      </c>
      <c r="M91" s="10">
        <v>84.9</v>
      </c>
      <c r="N91" s="10">
        <v>97.5</v>
      </c>
      <c r="O91" s="10">
        <v>77.5</v>
      </c>
      <c r="P91" s="10">
        <v>137.5</v>
      </c>
      <c r="Q91" s="10">
        <v>48.1</v>
      </c>
      <c r="R91" s="10">
        <v>73.900000000000006</v>
      </c>
      <c r="S91" s="10">
        <v>81.8</v>
      </c>
      <c r="T91" s="10">
        <v>148</v>
      </c>
      <c r="U91" s="10">
        <v>106.4</v>
      </c>
      <c r="V91" s="10">
        <v>85.9</v>
      </c>
      <c r="W91" s="10">
        <v>107.3</v>
      </c>
      <c r="X91" s="10">
        <v>106.7</v>
      </c>
      <c r="Y91" s="10">
        <v>106.7</v>
      </c>
      <c r="Z91" s="10">
        <v>78</v>
      </c>
      <c r="AA91" s="10">
        <v>107.3</v>
      </c>
      <c r="AB91" s="10">
        <v>132.1</v>
      </c>
      <c r="AC91" s="10">
        <v>48.3</v>
      </c>
      <c r="AD91" s="10">
        <v>64.099999999999994</v>
      </c>
      <c r="AE91" s="10">
        <v>95.7</v>
      </c>
      <c r="AF91" s="10">
        <v>86</v>
      </c>
      <c r="AG91" s="10">
        <v>64.099999999999994</v>
      </c>
      <c r="AH91" s="10">
        <v>42.4</v>
      </c>
      <c r="AI91" s="10">
        <v>91.8</v>
      </c>
      <c r="AJ91" s="10">
        <v>103.5</v>
      </c>
      <c r="AK91" s="10">
        <v>112.2</v>
      </c>
      <c r="AL91" s="10">
        <v>114.2</v>
      </c>
      <c r="AM91" s="10">
        <v>92.6</v>
      </c>
      <c r="AN91" s="10">
        <v>73.3</v>
      </c>
      <c r="AO91" s="10">
        <v>69</v>
      </c>
      <c r="AP91" s="10">
        <v>121.2</v>
      </c>
      <c r="AQ91" s="10">
        <v>96.6</v>
      </c>
      <c r="AR91" s="10">
        <v>101.9</v>
      </c>
      <c r="AS91" s="10">
        <v>124.9</v>
      </c>
      <c r="AT91" s="10">
        <v>138.9</v>
      </c>
      <c r="AU91" s="14">
        <v>0.2</v>
      </c>
      <c r="AV91" s="14" t="s">
        <v>133</v>
      </c>
    </row>
    <row r="92" spans="2:49" x14ac:dyDescent="0.2">
      <c r="K92" s="10">
        <v>20.100000000000001</v>
      </c>
      <c r="L92" s="10">
        <v>21.1</v>
      </c>
      <c r="M92" s="10">
        <v>18.3</v>
      </c>
      <c r="N92" s="10">
        <v>13.3</v>
      </c>
      <c r="O92" s="10">
        <v>36.200000000000003</v>
      </c>
      <c r="P92" s="10">
        <v>35.299999999999997</v>
      </c>
      <c r="Q92" s="10">
        <v>15.7</v>
      </c>
      <c r="R92" s="10">
        <v>13.1</v>
      </c>
      <c r="S92" s="10">
        <v>14.5</v>
      </c>
      <c r="T92" s="10">
        <v>87.9</v>
      </c>
      <c r="U92" s="10">
        <v>20.7</v>
      </c>
      <c r="V92" s="10">
        <v>53.4</v>
      </c>
      <c r="W92" s="10">
        <v>43.1</v>
      </c>
      <c r="X92" s="10">
        <v>51.9</v>
      </c>
      <c r="Y92" s="10">
        <v>42.1</v>
      </c>
      <c r="Z92" s="10">
        <v>23.8</v>
      </c>
      <c r="AA92" s="10">
        <v>15.4</v>
      </c>
      <c r="AB92" s="10">
        <v>45.4</v>
      </c>
      <c r="AC92" s="10">
        <v>1</v>
      </c>
      <c r="AD92" s="10">
        <v>13.5</v>
      </c>
      <c r="AE92" s="10">
        <v>25</v>
      </c>
      <c r="AF92" s="10">
        <v>7.4</v>
      </c>
      <c r="AG92" s="10">
        <v>4.4000000000000004</v>
      </c>
      <c r="AH92" s="10">
        <v>12.2</v>
      </c>
      <c r="AI92" s="10">
        <v>19.2</v>
      </c>
      <c r="AJ92" s="10">
        <v>23</v>
      </c>
      <c r="AK92" s="10">
        <v>24.9</v>
      </c>
      <c r="AL92" s="10">
        <v>33.5</v>
      </c>
      <c r="AM92" s="10">
        <v>20.9</v>
      </c>
      <c r="AN92" s="10">
        <v>20.100000000000001</v>
      </c>
      <c r="AO92" s="10">
        <v>103.1</v>
      </c>
      <c r="AP92" s="10">
        <v>29.3</v>
      </c>
      <c r="AQ92" s="10">
        <v>27.4</v>
      </c>
      <c r="AR92" s="10">
        <v>23.7</v>
      </c>
      <c r="AS92" s="10">
        <v>52.3</v>
      </c>
      <c r="AT92" s="10">
        <v>61.7</v>
      </c>
      <c r="AU92" s="14">
        <v>5.7</v>
      </c>
      <c r="AV92" s="14" t="s">
        <v>138</v>
      </c>
    </row>
    <row r="93" spans="2:49" x14ac:dyDescent="0.2">
      <c r="K93" s="10">
        <v>2.2999999999999998</v>
      </c>
      <c r="L93" s="10">
        <v>3.1</v>
      </c>
      <c r="M93" s="10">
        <v>4.8</v>
      </c>
      <c r="N93" s="10">
        <v>2.2999999999999998</v>
      </c>
      <c r="O93" s="10">
        <v>4.7</v>
      </c>
      <c r="P93" s="10">
        <v>3.8</v>
      </c>
      <c r="Q93" s="10">
        <v>1.6</v>
      </c>
      <c r="R93" s="10">
        <v>1.3</v>
      </c>
      <c r="S93" s="10">
        <v>1.4</v>
      </c>
      <c r="T93" s="10">
        <v>8</v>
      </c>
      <c r="U93" s="10">
        <v>5.3</v>
      </c>
      <c r="V93" s="10">
        <v>3.1</v>
      </c>
      <c r="W93" s="10">
        <v>4.8</v>
      </c>
      <c r="X93" s="10">
        <v>5.2</v>
      </c>
      <c r="Y93" s="10">
        <v>2.8</v>
      </c>
      <c r="Z93" s="10">
        <v>2</v>
      </c>
      <c r="AA93" s="10">
        <v>2.2000000000000002</v>
      </c>
      <c r="AB93" s="10">
        <v>6.1</v>
      </c>
      <c r="AC93" s="10">
        <v>0.5</v>
      </c>
      <c r="AD93" s="10">
        <v>0.8</v>
      </c>
      <c r="AE93" s="10">
        <v>1.2</v>
      </c>
      <c r="AF93" s="10">
        <v>0.6</v>
      </c>
      <c r="AG93" s="10">
        <v>0.8</v>
      </c>
      <c r="AH93" s="10">
        <v>0.8</v>
      </c>
      <c r="AI93" s="10">
        <v>1.6</v>
      </c>
      <c r="AJ93" s="10">
        <v>1.1000000000000001</v>
      </c>
      <c r="AK93" s="10">
        <v>3.2</v>
      </c>
      <c r="AL93" s="10">
        <v>3.4</v>
      </c>
      <c r="AM93" s="10">
        <v>2.7</v>
      </c>
      <c r="AN93" s="10">
        <v>1.9</v>
      </c>
      <c r="AO93" s="10">
        <v>6</v>
      </c>
      <c r="AP93" s="10">
        <v>1.8</v>
      </c>
      <c r="AQ93" s="10">
        <v>3.4</v>
      </c>
      <c r="AR93" s="10">
        <v>2.2000000000000002</v>
      </c>
      <c r="AS93" s="10">
        <v>3.5</v>
      </c>
      <c r="AT93" s="10">
        <v>4.8</v>
      </c>
      <c r="AU93" s="14">
        <v>0.3</v>
      </c>
      <c r="AV93" s="14" t="s">
        <v>254</v>
      </c>
    </row>
    <row r="94" spans="2:49" x14ac:dyDescent="0.2">
      <c r="K94" s="10">
        <v>4.9000000000000004</v>
      </c>
      <c r="L94" s="10">
        <v>4.4000000000000004</v>
      </c>
      <c r="M94" s="10">
        <v>5.4</v>
      </c>
      <c r="N94" s="10">
        <v>4.4000000000000004</v>
      </c>
      <c r="O94" s="10">
        <v>3.6</v>
      </c>
      <c r="P94" s="10">
        <v>8.6999999999999993</v>
      </c>
      <c r="Q94" s="10">
        <v>5.7</v>
      </c>
      <c r="R94" s="10">
        <v>3.9</v>
      </c>
      <c r="S94" s="10">
        <v>3.9</v>
      </c>
      <c r="T94" s="10">
        <v>5.3</v>
      </c>
      <c r="U94" s="10">
        <v>4.4000000000000004</v>
      </c>
      <c r="V94" s="10">
        <v>4.4000000000000004</v>
      </c>
      <c r="W94" s="10">
        <v>4.5</v>
      </c>
      <c r="X94" s="10">
        <v>4.5</v>
      </c>
      <c r="Y94" s="10">
        <v>4.3</v>
      </c>
      <c r="Z94" s="10">
        <v>3.6</v>
      </c>
      <c r="AA94" s="10">
        <v>4.4000000000000004</v>
      </c>
      <c r="AB94" s="10">
        <v>5.8</v>
      </c>
      <c r="AC94" s="10">
        <v>2.9</v>
      </c>
      <c r="AD94" s="10">
        <v>2.9</v>
      </c>
      <c r="AE94" s="10">
        <v>5.9</v>
      </c>
      <c r="AF94" s="10">
        <v>5.6</v>
      </c>
      <c r="AG94" s="10">
        <v>2.9</v>
      </c>
      <c r="AH94" s="10">
        <v>2.9</v>
      </c>
      <c r="AI94" s="10">
        <v>4.4000000000000004</v>
      </c>
      <c r="AJ94" s="10">
        <v>4.3</v>
      </c>
      <c r="AK94" s="10">
        <v>4</v>
      </c>
      <c r="AL94" s="10">
        <v>4.5999999999999996</v>
      </c>
      <c r="AM94" s="10">
        <v>5.0999999999999996</v>
      </c>
      <c r="AN94" s="10">
        <v>4</v>
      </c>
      <c r="AO94" s="10">
        <v>5</v>
      </c>
      <c r="AP94" s="10">
        <v>5</v>
      </c>
      <c r="AQ94" s="10">
        <v>5.7</v>
      </c>
      <c r="AR94" s="10">
        <v>3.9</v>
      </c>
      <c r="AS94" s="10">
        <v>6.7</v>
      </c>
      <c r="AT94" s="10">
        <v>5.9</v>
      </c>
      <c r="AU94" s="14">
        <v>1</v>
      </c>
      <c r="AV94" s="14" t="s">
        <v>259</v>
      </c>
    </row>
    <row r="100" spans="11:49" x14ac:dyDescent="0.2">
      <c r="K100" s="14">
        <v>3.8</v>
      </c>
      <c r="L100" s="14">
        <v>3.8</v>
      </c>
      <c r="M100" s="14">
        <v>3.8</v>
      </c>
      <c r="N100" s="14">
        <v>3.8</v>
      </c>
      <c r="O100" s="14">
        <v>3.8</v>
      </c>
      <c r="P100" s="14">
        <v>3.8</v>
      </c>
      <c r="Q100" s="14">
        <v>3.8</v>
      </c>
      <c r="R100" s="14">
        <v>3.8</v>
      </c>
      <c r="S100" s="14">
        <v>3.8</v>
      </c>
      <c r="T100" s="14">
        <v>3.8</v>
      </c>
      <c r="U100" s="14">
        <v>3.8</v>
      </c>
      <c r="V100" s="14">
        <v>3.8</v>
      </c>
      <c r="W100" s="14">
        <v>3.8</v>
      </c>
      <c r="X100" s="14">
        <v>3.8</v>
      </c>
      <c r="Y100" s="14">
        <v>3.8</v>
      </c>
      <c r="Z100" s="14">
        <v>3.8</v>
      </c>
      <c r="AA100" s="14">
        <v>3.8</v>
      </c>
      <c r="AB100" s="14">
        <v>3.8</v>
      </c>
      <c r="AC100" s="14">
        <v>3.8</v>
      </c>
      <c r="AD100" s="14">
        <v>3.8</v>
      </c>
      <c r="AE100" s="14">
        <v>3.8</v>
      </c>
      <c r="AF100" s="14">
        <v>3.8</v>
      </c>
      <c r="AG100" s="14">
        <v>3.8</v>
      </c>
      <c r="AH100" s="14">
        <v>3.8</v>
      </c>
      <c r="AI100" s="14">
        <v>3.8</v>
      </c>
      <c r="AJ100" s="14">
        <v>3.8</v>
      </c>
      <c r="AK100" s="14">
        <v>3.8</v>
      </c>
      <c r="AL100" s="14">
        <v>3.8</v>
      </c>
      <c r="AM100" s="14">
        <v>3.8</v>
      </c>
      <c r="AN100" s="14">
        <v>3.8</v>
      </c>
      <c r="AO100" s="14">
        <v>3.8</v>
      </c>
      <c r="AP100" s="14">
        <v>3.8</v>
      </c>
      <c r="AQ100" s="14">
        <v>3.8</v>
      </c>
      <c r="AR100" s="14">
        <v>3.8</v>
      </c>
      <c r="AS100" s="14">
        <v>3.8</v>
      </c>
      <c r="AT100" s="14">
        <v>3.8</v>
      </c>
      <c r="AU100" s="14">
        <v>3.8</v>
      </c>
      <c r="AV100" s="14" t="s">
        <v>77</v>
      </c>
      <c r="AW100" t="s">
        <v>341</v>
      </c>
    </row>
    <row r="101" spans="11:49" x14ac:dyDescent="0.2">
      <c r="K101" s="14">
        <v>0.2</v>
      </c>
      <c r="L101" s="14">
        <v>0.2</v>
      </c>
      <c r="M101" s="14">
        <v>0.2</v>
      </c>
      <c r="N101" s="14">
        <v>0.2</v>
      </c>
      <c r="O101" s="14">
        <v>0.2</v>
      </c>
      <c r="P101" s="14">
        <v>0.2</v>
      </c>
      <c r="Q101" s="14">
        <v>0.2</v>
      </c>
      <c r="R101" s="14">
        <v>0.2</v>
      </c>
      <c r="S101" s="14">
        <v>0.2</v>
      </c>
      <c r="T101" s="14">
        <v>0.2</v>
      </c>
      <c r="U101" s="14">
        <v>0.2</v>
      </c>
      <c r="V101" s="14">
        <v>0.2</v>
      </c>
      <c r="W101" s="14">
        <v>0.2</v>
      </c>
      <c r="X101" s="14">
        <v>0.2</v>
      </c>
      <c r="Y101" s="14">
        <v>0.2</v>
      </c>
      <c r="Z101" s="14">
        <v>0.2</v>
      </c>
      <c r="AA101" s="14">
        <v>0.2</v>
      </c>
      <c r="AB101" s="14">
        <v>0.2</v>
      </c>
      <c r="AC101" s="14">
        <v>0.2</v>
      </c>
      <c r="AD101" s="14">
        <v>0.2</v>
      </c>
      <c r="AE101" s="14">
        <v>0.2</v>
      </c>
      <c r="AF101" s="14">
        <v>0.2</v>
      </c>
      <c r="AG101" s="14">
        <v>0.2</v>
      </c>
      <c r="AH101" s="14">
        <v>0.2</v>
      </c>
      <c r="AI101" s="14">
        <v>0.2</v>
      </c>
      <c r="AJ101" s="14">
        <v>0.2</v>
      </c>
      <c r="AK101" s="14">
        <v>0.2</v>
      </c>
      <c r="AL101" s="14">
        <v>0.2</v>
      </c>
      <c r="AM101" s="14">
        <v>0.2</v>
      </c>
      <c r="AN101" s="14">
        <v>0.2</v>
      </c>
      <c r="AO101" s="14">
        <v>0.2</v>
      </c>
      <c r="AP101" s="14">
        <v>0.2</v>
      </c>
      <c r="AQ101" s="14">
        <v>0.2</v>
      </c>
      <c r="AR101" s="14">
        <v>0.2</v>
      </c>
      <c r="AS101" s="14">
        <v>0.2</v>
      </c>
      <c r="AT101" s="14">
        <v>0.2</v>
      </c>
      <c r="AU101" s="14">
        <v>0.2</v>
      </c>
      <c r="AV101" s="14" t="s">
        <v>133</v>
      </c>
    </row>
    <row r="102" spans="11:49" x14ac:dyDescent="0.2">
      <c r="K102" s="14">
        <v>5.7</v>
      </c>
      <c r="L102" s="14">
        <v>5.7</v>
      </c>
      <c r="M102" s="14">
        <v>5.7</v>
      </c>
      <c r="N102" s="14">
        <v>5.7</v>
      </c>
      <c r="O102" s="14">
        <v>5.7</v>
      </c>
      <c r="P102" s="14">
        <v>5.7</v>
      </c>
      <c r="Q102" s="14">
        <v>5.7</v>
      </c>
      <c r="R102" s="14">
        <v>5.7</v>
      </c>
      <c r="S102" s="14">
        <v>5.7</v>
      </c>
      <c r="T102" s="14">
        <v>5.7</v>
      </c>
      <c r="U102" s="14">
        <v>5.7</v>
      </c>
      <c r="V102" s="14">
        <v>5.7</v>
      </c>
      <c r="W102" s="14">
        <v>5.7</v>
      </c>
      <c r="X102" s="14">
        <v>5.7</v>
      </c>
      <c r="Y102" s="14">
        <v>5.7</v>
      </c>
      <c r="Z102" s="14">
        <v>5.7</v>
      </c>
      <c r="AA102" s="14">
        <v>5.7</v>
      </c>
      <c r="AB102" s="14">
        <v>5.7</v>
      </c>
      <c r="AC102" s="14">
        <v>5.7</v>
      </c>
      <c r="AD102" s="14">
        <v>5.7</v>
      </c>
      <c r="AE102" s="14">
        <v>5.7</v>
      </c>
      <c r="AF102" s="14">
        <v>5.7</v>
      </c>
      <c r="AG102" s="14">
        <v>5.7</v>
      </c>
      <c r="AH102" s="14">
        <v>5.7</v>
      </c>
      <c r="AI102" s="14">
        <v>5.7</v>
      </c>
      <c r="AJ102" s="14">
        <v>5.7</v>
      </c>
      <c r="AK102" s="14">
        <v>5.7</v>
      </c>
      <c r="AL102" s="14">
        <v>5.7</v>
      </c>
      <c r="AM102" s="14">
        <v>5.7</v>
      </c>
      <c r="AN102" s="14">
        <v>5.7</v>
      </c>
      <c r="AO102" s="14">
        <v>5.7</v>
      </c>
      <c r="AP102" s="14">
        <v>5.7</v>
      </c>
      <c r="AQ102" s="14">
        <v>5.7</v>
      </c>
      <c r="AR102" s="14">
        <v>5.7</v>
      </c>
      <c r="AS102" s="14">
        <v>5.7</v>
      </c>
      <c r="AT102" s="14">
        <v>5.7</v>
      </c>
      <c r="AU102" s="14">
        <v>5.7</v>
      </c>
      <c r="AV102" s="14" t="s">
        <v>138</v>
      </c>
    </row>
    <row r="103" spans="11:49" x14ac:dyDescent="0.2">
      <c r="K103" s="14">
        <v>0.3</v>
      </c>
      <c r="L103" s="14">
        <v>0.3</v>
      </c>
      <c r="M103" s="14">
        <v>0.3</v>
      </c>
      <c r="N103" s="14">
        <v>0.3</v>
      </c>
      <c r="O103" s="14">
        <v>0.3</v>
      </c>
      <c r="P103" s="14">
        <v>0.3</v>
      </c>
      <c r="Q103" s="14">
        <v>0.3</v>
      </c>
      <c r="R103" s="14">
        <v>0.3</v>
      </c>
      <c r="S103" s="14">
        <v>0.3</v>
      </c>
      <c r="T103" s="14">
        <v>0.3</v>
      </c>
      <c r="U103" s="14">
        <v>0.3</v>
      </c>
      <c r="V103" s="14">
        <v>0.3</v>
      </c>
      <c r="W103" s="14">
        <v>0.3</v>
      </c>
      <c r="X103" s="14">
        <v>0.3</v>
      </c>
      <c r="Y103" s="14">
        <v>0.3</v>
      </c>
      <c r="Z103" s="14">
        <v>0.3</v>
      </c>
      <c r="AA103" s="14">
        <v>0.3</v>
      </c>
      <c r="AB103" s="14">
        <v>0.3</v>
      </c>
      <c r="AC103" s="14">
        <v>0.3</v>
      </c>
      <c r="AD103" s="14">
        <v>0.3</v>
      </c>
      <c r="AE103" s="14">
        <v>0.3</v>
      </c>
      <c r="AF103" s="14">
        <v>0.3</v>
      </c>
      <c r="AG103" s="14">
        <v>0.3</v>
      </c>
      <c r="AH103" s="14">
        <v>0.3</v>
      </c>
      <c r="AI103" s="14">
        <v>0.3</v>
      </c>
      <c r="AJ103" s="14">
        <v>0.3</v>
      </c>
      <c r="AK103" s="14">
        <v>0.3</v>
      </c>
      <c r="AL103" s="14">
        <v>0.3</v>
      </c>
      <c r="AM103" s="14">
        <v>0.3</v>
      </c>
      <c r="AN103" s="14">
        <v>0.3</v>
      </c>
      <c r="AO103" s="14">
        <v>0.3</v>
      </c>
      <c r="AP103" s="14">
        <v>0.3</v>
      </c>
      <c r="AQ103" s="14">
        <v>0.3</v>
      </c>
      <c r="AR103" s="14">
        <v>0.3</v>
      </c>
      <c r="AS103" s="14">
        <v>0.3</v>
      </c>
      <c r="AT103" s="14">
        <v>0.3</v>
      </c>
      <c r="AU103" s="14">
        <v>0.3</v>
      </c>
      <c r="AV103" s="14" t="s">
        <v>254</v>
      </c>
    </row>
    <row r="104" spans="11:49" x14ac:dyDescent="0.2">
      <c r="K104" s="14">
        <v>1</v>
      </c>
      <c r="L104" s="14">
        <v>1</v>
      </c>
      <c r="M104" s="14">
        <v>1</v>
      </c>
      <c r="N104" s="14">
        <v>1</v>
      </c>
      <c r="O104" s="14">
        <v>1</v>
      </c>
      <c r="P104" s="14">
        <v>1</v>
      </c>
      <c r="Q104" s="14">
        <v>1</v>
      </c>
      <c r="R104" s="14">
        <v>1</v>
      </c>
      <c r="S104" s="14">
        <v>1</v>
      </c>
      <c r="T104" s="14">
        <v>1</v>
      </c>
      <c r="U104" s="14">
        <v>1</v>
      </c>
      <c r="V104" s="14">
        <v>1</v>
      </c>
      <c r="W104" s="14">
        <v>1</v>
      </c>
      <c r="X104" s="14">
        <v>1</v>
      </c>
      <c r="Y104" s="14">
        <v>1</v>
      </c>
      <c r="Z104" s="14">
        <v>1</v>
      </c>
      <c r="AA104" s="14">
        <v>1</v>
      </c>
      <c r="AB104" s="14">
        <v>1</v>
      </c>
      <c r="AC104" s="14">
        <v>1</v>
      </c>
      <c r="AD104" s="14">
        <v>1</v>
      </c>
      <c r="AE104" s="14">
        <v>1</v>
      </c>
      <c r="AF104" s="14">
        <v>1</v>
      </c>
      <c r="AG104" s="14">
        <v>1</v>
      </c>
      <c r="AH104" s="14">
        <v>1</v>
      </c>
      <c r="AI104" s="14">
        <v>1</v>
      </c>
      <c r="AJ104" s="14">
        <v>1</v>
      </c>
      <c r="AK104" s="14">
        <v>1</v>
      </c>
      <c r="AL104" s="14">
        <v>1</v>
      </c>
      <c r="AM104" s="14">
        <v>1</v>
      </c>
      <c r="AN104" s="14">
        <v>1</v>
      </c>
      <c r="AO104" s="14">
        <v>1</v>
      </c>
      <c r="AP104" s="14">
        <v>1</v>
      </c>
      <c r="AQ104" s="14">
        <v>1</v>
      </c>
      <c r="AR104" s="14">
        <v>1</v>
      </c>
      <c r="AS104" s="14">
        <v>1</v>
      </c>
      <c r="AT104" s="14">
        <v>1</v>
      </c>
      <c r="AU104" s="14">
        <v>1</v>
      </c>
      <c r="AV104" s="14" t="s">
        <v>259</v>
      </c>
    </row>
    <row r="110" spans="11:49" x14ac:dyDescent="0.2">
      <c r="K110" s="6">
        <f>K90-K100</f>
        <v>58.300000000000004</v>
      </c>
      <c r="L110" s="6">
        <f t="shared" ref="L110:AT114" si="0">L90-L100</f>
        <v>55.7</v>
      </c>
      <c r="M110" s="6">
        <f t="shared" si="0"/>
        <v>100.4</v>
      </c>
      <c r="N110" s="6">
        <f t="shared" si="0"/>
        <v>32.300000000000004</v>
      </c>
      <c r="O110" s="6">
        <f t="shared" si="0"/>
        <v>186.5</v>
      </c>
      <c r="P110" s="6">
        <f t="shared" si="0"/>
        <v>104.3</v>
      </c>
      <c r="Q110" s="6">
        <f t="shared" si="0"/>
        <v>16.899999999999999</v>
      </c>
      <c r="R110" s="6">
        <f t="shared" si="0"/>
        <v>15.599999999999998</v>
      </c>
      <c r="S110" s="6">
        <f t="shared" si="0"/>
        <v>20.399999999999999</v>
      </c>
      <c r="T110" s="6">
        <f t="shared" si="0"/>
        <v>262.89999999999998</v>
      </c>
      <c r="U110" s="6">
        <f t="shared" si="0"/>
        <v>145.89999999999998</v>
      </c>
      <c r="V110" s="6">
        <f t="shared" si="0"/>
        <v>77.5</v>
      </c>
      <c r="W110" s="6">
        <f t="shared" si="0"/>
        <v>109.9</v>
      </c>
      <c r="X110" s="6">
        <f t="shared" si="0"/>
        <v>124.2</v>
      </c>
      <c r="Y110" s="6">
        <f t="shared" si="0"/>
        <v>65</v>
      </c>
      <c r="Z110" s="6">
        <f t="shared" si="0"/>
        <v>34.5</v>
      </c>
      <c r="AA110" s="6">
        <f t="shared" si="0"/>
        <v>62.600000000000009</v>
      </c>
      <c r="AB110" s="6">
        <f t="shared" si="0"/>
        <v>206.39999999999998</v>
      </c>
      <c r="AC110" s="6">
        <f t="shared" si="0"/>
        <v>3</v>
      </c>
      <c r="AD110" s="6">
        <f t="shared" si="0"/>
        <v>18.3</v>
      </c>
      <c r="AE110" s="6">
        <f t="shared" si="0"/>
        <v>29.7</v>
      </c>
      <c r="AF110" s="6">
        <f t="shared" si="0"/>
        <v>6.5000000000000009</v>
      </c>
      <c r="AG110" s="6">
        <f t="shared" si="0"/>
        <v>5.1000000000000005</v>
      </c>
      <c r="AH110" s="6">
        <f t="shared" si="0"/>
        <v>6.8999999999999995</v>
      </c>
      <c r="AI110" s="6">
        <f t="shared" si="0"/>
        <v>44.800000000000004</v>
      </c>
      <c r="AJ110" s="6">
        <f t="shared" si="0"/>
        <v>33.900000000000006</v>
      </c>
      <c r="AK110" s="6">
        <f t="shared" si="0"/>
        <v>28.400000000000002</v>
      </c>
      <c r="AL110" s="6">
        <f t="shared" si="0"/>
        <v>85.4</v>
      </c>
      <c r="AM110" s="6">
        <f t="shared" si="0"/>
        <v>59.300000000000004</v>
      </c>
      <c r="AN110" s="6">
        <f t="shared" si="0"/>
        <v>32.200000000000003</v>
      </c>
      <c r="AO110" s="6">
        <f t="shared" si="0"/>
        <v>157.39999999999998</v>
      </c>
      <c r="AP110" s="6">
        <f t="shared" si="0"/>
        <v>45</v>
      </c>
      <c r="AQ110" s="6">
        <f t="shared" si="0"/>
        <v>114.60000000000001</v>
      </c>
      <c r="AR110" s="6">
        <f t="shared" si="0"/>
        <v>22.8</v>
      </c>
      <c r="AS110" s="6">
        <f t="shared" si="0"/>
        <v>86.7</v>
      </c>
      <c r="AT110" s="6">
        <f t="shared" si="0"/>
        <v>145.79999999999998</v>
      </c>
      <c r="AV110" s="14" t="s">
        <v>77</v>
      </c>
      <c r="AW110" t="s">
        <v>343</v>
      </c>
    </row>
    <row r="111" spans="11:49" x14ac:dyDescent="0.2">
      <c r="K111" s="6">
        <f t="shared" ref="K111:Z114" si="1">K91-K101</f>
        <v>96.5</v>
      </c>
      <c r="L111" s="6">
        <f t="shared" si="1"/>
        <v>96.5</v>
      </c>
      <c r="M111" s="6">
        <f t="shared" si="1"/>
        <v>84.7</v>
      </c>
      <c r="N111" s="6">
        <f t="shared" si="1"/>
        <v>97.3</v>
      </c>
      <c r="O111" s="6">
        <f t="shared" si="1"/>
        <v>77.3</v>
      </c>
      <c r="P111" s="6">
        <f t="shared" si="1"/>
        <v>137.30000000000001</v>
      </c>
      <c r="Q111" s="6">
        <f t="shared" si="1"/>
        <v>47.9</v>
      </c>
      <c r="R111" s="6">
        <f t="shared" si="1"/>
        <v>73.7</v>
      </c>
      <c r="S111" s="6">
        <f t="shared" si="1"/>
        <v>81.599999999999994</v>
      </c>
      <c r="T111" s="6">
        <f t="shared" si="1"/>
        <v>147.80000000000001</v>
      </c>
      <c r="U111" s="6">
        <f t="shared" si="1"/>
        <v>106.2</v>
      </c>
      <c r="V111" s="6">
        <f t="shared" si="1"/>
        <v>85.7</v>
      </c>
      <c r="W111" s="6">
        <f t="shared" si="1"/>
        <v>107.1</v>
      </c>
      <c r="X111" s="6">
        <f t="shared" si="1"/>
        <v>106.5</v>
      </c>
      <c r="Y111" s="6">
        <f t="shared" si="1"/>
        <v>106.5</v>
      </c>
      <c r="Z111" s="6">
        <f t="shared" si="1"/>
        <v>77.8</v>
      </c>
      <c r="AA111" s="6">
        <f t="shared" si="0"/>
        <v>107.1</v>
      </c>
      <c r="AB111" s="6">
        <f t="shared" si="0"/>
        <v>131.9</v>
      </c>
      <c r="AC111" s="6">
        <f t="shared" si="0"/>
        <v>48.099999999999994</v>
      </c>
      <c r="AD111" s="6">
        <f t="shared" si="0"/>
        <v>63.899999999999991</v>
      </c>
      <c r="AE111" s="6">
        <f t="shared" si="0"/>
        <v>95.5</v>
      </c>
      <c r="AF111" s="6">
        <f t="shared" si="0"/>
        <v>85.8</v>
      </c>
      <c r="AG111" s="6">
        <f t="shared" si="0"/>
        <v>63.899999999999991</v>
      </c>
      <c r="AH111" s="6">
        <f t="shared" si="0"/>
        <v>42.199999999999996</v>
      </c>
      <c r="AI111" s="6">
        <f t="shared" si="0"/>
        <v>91.6</v>
      </c>
      <c r="AJ111" s="6">
        <f t="shared" si="0"/>
        <v>103.3</v>
      </c>
      <c r="AK111" s="6">
        <f t="shared" si="0"/>
        <v>112</v>
      </c>
      <c r="AL111" s="6">
        <f t="shared" si="0"/>
        <v>114</v>
      </c>
      <c r="AM111" s="6">
        <f t="shared" si="0"/>
        <v>92.399999999999991</v>
      </c>
      <c r="AN111" s="6">
        <f t="shared" si="0"/>
        <v>73.099999999999994</v>
      </c>
      <c r="AO111" s="6">
        <f t="shared" si="0"/>
        <v>68.8</v>
      </c>
      <c r="AP111" s="6">
        <f t="shared" si="0"/>
        <v>121</v>
      </c>
      <c r="AQ111" s="6">
        <f t="shared" si="0"/>
        <v>96.399999999999991</v>
      </c>
      <c r="AR111" s="6">
        <f t="shared" si="0"/>
        <v>101.7</v>
      </c>
      <c r="AS111" s="6">
        <f t="shared" si="0"/>
        <v>124.7</v>
      </c>
      <c r="AT111" s="6">
        <f t="shared" si="0"/>
        <v>138.70000000000002</v>
      </c>
      <c r="AV111" s="14" t="s">
        <v>133</v>
      </c>
    </row>
    <row r="112" spans="11:49" x14ac:dyDescent="0.2">
      <c r="K112" s="6">
        <f t="shared" si="1"/>
        <v>14.400000000000002</v>
      </c>
      <c r="L112" s="6">
        <f t="shared" si="0"/>
        <v>15.400000000000002</v>
      </c>
      <c r="M112" s="6">
        <f t="shared" si="0"/>
        <v>12.600000000000001</v>
      </c>
      <c r="N112" s="6">
        <f t="shared" si="0"/>
        <v>7.6000000000000005</v>
      </c>
      <c r="O112" s="6">
        <f t="shared" si="0"/>
        <v>30.500000000000004</v>
      </c>
      <c r="P112" s="6">
        <f t="shared" si="0"/>
        <v>29.599999999999998</v>
      </c>
      <c r="Q112" s="6">
        <f t="shared" si="0"/>
        <v>10</v>
      </c>
      <c r="R112" s="6">
        <f t="shared" si="0"/>
        <v>7.3999999999999995</v>
      </c>
      <c r="S112" s="6">
        <f t="shared" si="0"/>
        <v>8.8000000000000007</v>
      </c>
      <c r="T112" s="6">
        <f t="shared" si="0"/>
        <v>82.2</v>
      </c>
      <c r="U112" s="6">
        <f t="shared" si="0"/>
        <v>15</v>
      </c>
      <c r="V112" s="6">
        <f t="shared" si="0"/>
        <v>47.699999999999996</v>
      </c>
      <c r="W112" s="6">
        <f t="shared" si="0"/>
        <v>37.4</v>
      </c>
      <c r="X112" s="6">
        <f t="shared" si="0"/>
        <v>46.199999999999996</v>
      </c>
      <c r="Y112" s="6">
        <f t="shared" si="0"/>
        <v>36.4</v>
      </c>
      <c r="Z112" s="6">
        <f t="shared" si="0"/>
        <v>18.100000000000001</v>
      </c>
      <c r="AA112" s="6">
        <f t="shared" si="0"/>
        <v>9.6999999999999993</v>
      </c>
      <c r="AB112" s="6">
        <f t="shared" si="0"/>
        <v>39.699999999999996</v>
      </c>
      <c r="AC112" s="6">
        <f t="shared" si="0"/>
        <v>-4.7</v>
      </c>
      <c r="AD112" s="6">
        <f t="shared" si="0"/>
        <v>7.8</v>
      </c>
      <c r="AE112" s="6">
        <f t="shared" si="0"/>
        <v>19.3</v>
      </c>
      <c r="AF112" s="6">
        <f t="shared" si="0"/>
        <v>1.7000000000000002</v>
      </c>
      <c r="AG112" s="6">
        <f t="shared" si="0"/>
        <v>-1.2999999999999998</v>
      </c>
      <c r="AH112" s="6">
        <f t="shared" si="0"/>
        <v>6.4999999999999991</v>
      </c>
      <c r="AI112" s="6">
        <f t="shared" si="0"/>
        <v>13.5</v>
      </c>
      <c r="AJ112" s="6">
        <f t="shared" si="0"/>
        <v>17.3</v>
      </c>
      <c r="AK112" s="6">
        <f t="shared" si="0"/>
        <v>19.2</v>
      </c>
      <c r="AL112" s="6">
        <f t="shared" si="0"/>
        <v>27.8</v>
      </c>
      <c r="AM112" s="6">
        <f t="shared" si="0"/>
        <v>15.2</v>
      </c>
      <c r="AN112" s="6">
        <f t="shared" si="0"/>
        <v>14.400000000000002</v>
      </c>
      <c r="AO112" s="6">
        <f t="shared" si="0"/>
        <v>97.399999999999991</v>
      </c>
      <c r="AP112" s="6">
        <f t="shared" si="0"/>
        <v>23.6</v>
      </c>
      <c r="AQ112" s="6">
        <f t="shared" si="0"/>
        <v>21.7</v>
      </c>
      <c r="AR112" s="6">
        <f t="shared" si="0"/>
        <v>18</v>
      </c>
      <c r="AS112" s="6">
        <f t="shared" si="0"/>
        <v>46.599999999999994</v>
      </c>
      <c r="AT112" s="6">
        <f t="shared" si="0"/>
        <v>56</v>
      </c>
      <c r="AV112" s="14" t="s">
        <v>138</v>
      </c>
    </row>
    <row r="113" spans="11:49" x14ac:dyDescent="0.2">
      <c r="K113" s="6">
        <f t="shared" si="1"/>
        <v>1.9999999999999998</v>
      </c>
      <c r="L113" s="6">
        <f t="shared" si="0"/>
        <v>2.8000000000000003</v>
      </c>
      <c r="M113" s="6">
        <f t="shared" si="0"/>
        <v>4.5</v>
      </c>
      <c r="N113" s="6">
        <f t="shared" si="0"/>
        <v>1.9999999999999998</v>
      </c>
      <c r="O113" s="6">
        <f t="shared" si="0"/>
        <v>4.4000000000000004</v>
      </c>
      <c r="P113" s="6">
        <f t="shared" si="0"/>
        <v>3.5</v>
      </c>
      <c r="Q113" s="6">
        <f t="shared" si="0"/>
        <v>1.3</v>
      </c>
      <c r="R113" s="6">
        <f t="shared" si="0"/>
        <v>1</v>
      </c>
      <c r="S113" s="6">
        <f t="shared" si="0"/>
        <v>1.0999999999999999</v>
      </c>
      <c r="T113" s="6">
        <f t="shared" si="0"/>
        <v>7.7</v>
      </c>
      <c r="U113" s="6">
        <f t="shared" si="0"/>
        <v>5</v>
      </c>
      <c r="V113" s="6">
        <f t="shared" si="0"/>
        <v>2.8000000000000003</v>
      </c>
      <c r="W113" s="6">
        <f t="shared" si="0"/>
        <v>4.5</v>
      </c>
      <c r="X113" s="6">
        <f t="shared" si="0"/>
        <v>4.9000000000000004</v>
      </c>
      <c r="Y113" s="6">
        <f t="shared" si="0"/>
        <v>2.5</v>
      </c>
      <c r="Z113" s="6">
        <f t="shared" si="0"/>
        <v>1.7</v>
      </c>
      <c r="AA113" s="6">
        <f t="shared" si="0"/>
        <v>1.9000000000000001</v>
      </c>
      <c r="AB113" s="6">
        <f t="shared" si="0"/>
        <v>5.8</v>
      </c>
      <c r="AC113" s="6">
        <f t="shared" si="0"/>
        <v>0.2</v>
      </c>
      <c r="AD113" s="6">
        <f t="shared" si="0"/>
        <v>0.5</v>
      </c>
      <c r="AE113" s="6">
        <f t="shared" si="0"/>
        <v>0.89999999999999991</v>
      </c>
      <c r="AF113" s="6">
        <f t="shared" si="0"/>
        <v>0.3</v>
      </c>
      <c r="AG113" s="6">
        <f t="shared" si="0"/>
        <v>0.5</v>
      </c>
      <c r="AH113" s="6">
        <f t="shared" si="0"/>
        <v>0.5</v>
      </c>
      <c r="AI113" s="6">
        <f t="shared" si="0"/>
        <v>1.3</v>
      </c>
      <c r="AJ113" s="6">
        <f t="shared" si="0"/>
        <v>0.8</v>
      </c>
      <c r="AK113" s="6">
        <f t="shared" si="0"/>
        <v>2.9000000000000004</v>
      </c>
      <c r="AL113" s="6">
        <f t="shared" si="0"/>
        <v>3.1</v>
      </c>
      <c r="AM113" s="6">
        <f t="shared" si="0"/>
        <v>2.4000000000000004</v>
      </c>
      <c r="AN113" s="6">
        <f t="shared" si="0"/>
        <v>1.5999999999999999</v>
      </c>
      <c r="AO113" s="6">
        <f t="shared" si="0"/>
        <v>5.7</v>
      </c>
      <c r="AP113" s="6">
        <f t="shared" si="0"/>
        <v>1.5</v>
      </c>
      <c r="AQ113" s="6">
        <f t="shared" si="0"/>
        <v>3.1</v>
      </c>
      <c r="AR113" s="6">
        <f t="shared" si="0"/>
        <v>1.9000000000000001</v>
      </c>
      <c r="AS113" s="6">
        <f t="shared" si="0"/>
        <v>3.2</v>
      </c>
      <c r="AT113" s="6">
        <f t="shared" si="0"/>
        <v>4.5</v>
      </c>
      <c r="AV113" s="14" t="s">
        <v>254</v>
      </c>
    </row>
    <row r="114" spans="11:49" x14ac:dyDescent="0.2">
      <c r="K114" s="6">
        <f t="shared" si="1"/>
        <v>3.9000000000000004</v>
      </c>
      <c r="L114" s="6">
        <f t="shared" si="0"/>
        <v>3.4000000000000004</v>
      </c>
      <c r="M114" s="6">
        <f t="shared" si="0"/>
        <v>4.4000000000000004</v>
      </c>
      <c r="N114" s="6">
        <f t="shared" si="0"/>
        <v>3.4000000000000004</v>
      </c>
      <c r="O114" s="6">
        <f t="shared" si="0"/>
        <v>2.6</v>
      </c>
      <c r="P114" s="6">
        <f t="shared" si="0"/>
        <v>7.6999999999999993</v>
      </c>
      <c r="Q114" s="6">
        <f t="shared" si="0"/>
        <v>4.7</v>
      </c>
      <c r="R114" s="6">
        <f t="shared" si="0"/>
        <v>2.9</v>
      </c>
      <c r="S114" s="6">
        <f t="shared" si="0"/>
        <v>2.9</v>
      </c>
      <c r="T114" s="6">
        <f t="shared" si="0"/>
        <v>4.3</v>
      </c>
      <c r="U114" s="6">
        <f t="shared" si="0"/>
        <v>3.4000000000000004</v>
      </c>
      <c r="V114" s="6">
        <f t="shared" si="0"/>
        <v>3.4000000000000004</v>
      </c>
      <c r="W114" s="6">
        <f t="shared" si="0"/>
        <v>3.5</v>
      </c>
      <c r="X114" s="6">
        <f t="shared" si="0"/>
        <v>3.5</v>
      </c>
      <c r="Y114" s="6">
        <f t="shared" si="0"/>
        <v>3.3</v>
      </c>
      <c r="Z114" s="6">
        <f t="shared" si="0"/>
        <v>2.6</v>
      </c>
      <c r="AA114" s="6">
        <f t="shared" si="0"/>
        <v>3.4000000000000004</v>
      </c>
      <c r="AB114" s="6">
        <f t="shared" si="0"/>
        <v>4.8</v>
      </c>
      <c r="AC114" s="6">
        <f t="shared" si="0"/>
        <v>1.9</v>
      </c>
      <c r="AD114" s="6">
        <f t="shared" si="0"/>
        <v>1.9</v>
      </c>
      <c r="AE114" s="6">
        <f t="shared" si="0"/>
        <v>4.9000000000000004</v>
      </c>
      <c r="AF114" s="6">
        <f t="shared" si="0"/>
        <v>4.5999999999999996</v>
      </c>
      <c r="AG114" s="6">
        <f t="shared" si="0"/>
        <v>1.9</v>
      </c>
      <c r="AH114" s="6">
        <f t="shared" si="0"/>
        <v>1.9</v>
      </c>
      <c r="AI114" s="6">
        <f t="shared" si="0"/>
        <v>3.4000000000000004</v>
      </c>
      <c r="AJ114" s="6">
        <f t="shared" si="0"/>
        <v>3.3</v>
      </c>
      <c r="AK114" s="6">
        <f t="shared" si="0"/>
        <v>3</v>
      </c>
      <c r="AL114" s="6">
        <f t="shared" si="0"/>
        <v>3.5999999999999996</v>
      </c>
      <c r="AM114" s="6">
        <f t="shared" si="0"/>
        <v>4.0999999999999996</v>
      </c>
      <c r="AN114" s="6">
        <f t="shared" si="0"/>
        <v>3</v>
      </c>
      <c r="AO114" s="6">
        <f t="shared" si="0"/>
        <v>4</v>
      </c>
      <c r="AP114" s="6">
        <f t="shared" si="0"/>
        <v>4</v>
      </c>
      <c r="AQ114" s="6">
        <f t="shared" si="0"/>
        <v>4.7</v>
      </c>
      <c r="AR114" s="6">
        <f t="shared" si="0"/>
        <v>2.9</v>
      </c>
      <c r="AS114" s="6">
        <f t="shared" si="0"/>
        <v>5.7</v>
      </c>
      <c r="AT114" s="6">
        <f t="shared" si="0"/>
        <v>4.9000000000000004</v>
      </c>
      <c r="AV114" s="14" t="s">
        <v>259</v>
      </c>
    </row>
    <row r="120" spans="11:49" x14ac:dyDescent="0.2">
      <c r="K120" s="15">
        <v>58.300000000000004</v>
      </c>
      <c r="L120" s="15">
        <v>55.7</v>
      </c>
      <c r="M120" s="15">
        <v>100.4</v>
      </c>
      <c r="N120" s="15">
        <v>32.300000000000004</v>
      </c>
      <c r="O120" s="15">
        <v>186.5</v>
      </c>
      <c r="P120" s="15">
        <v>104.3</v>
      </c>
      <c r="Q120" s="15">
        <v>16.899999999999999</v>
      </c>
      <c r="R120" s="15">
        <v>15.599999999999998</v>
      </c>
      <c r="S120" s="15">
        <v>20.399999999999999</v>
      </c>
      <c r="T120" s="15">
        <v>262.89999999999998</v>
      </c>
      <c r="U120" s="15">
        <v>145.89999999999998</v>
      </c>
      <c r="V120" s="15">
        <v>77.5</v>
      </c>
      <c r="W120" s="15">
        <v>109.9</v>
      </c>
      <c r="X120" s="15">
        <v>124.2</v>
      </c>
      <c r="Y120" s="15">
        <v>65</v>
      </c>
      <c r="Z120" s="15">
        <v>34.5</v>
      </c>
      <c r="AA120" s="15">
        <v>62.600000000000009</v>
      </c>
      <c r="AB120" s="15">
        <v>206.39999999999998</v>
      </c>
      <c r="AC120" s="15">
        <v>3</v>
      </c>
      <c r="AD120" s="15">
        <v>18.3</v>
      </c>
      <c r="AE120" s="15">
        <v>29.7</v>
      </c>
      <c r="AF120" s="15">
        <v>6.5000000000000009</v>
      </c>
      <c r="AG120" s="15">
        <v>5.1000000000000005</v>
      </c>
      <c r="AH120" s="15">
        <v>6.8999999999999995</v>
      </c>
      <c r="AI120" s="15">
        <v>44.800000000000004</v>
      </c>
      <c r="AJ120" s="15">
        <v>33.900000000000006</v>
      </c>
      <c r="AK120" s="15">
        <v>28.400000000000002</v>
      </c>
      <c r="AL120" s="15">
        <v>85.4</v>
      </c>
      <c r="AM120" s="15">
        <v>59.300000000000004</v>
      </c>
      <c r="AN120" s="15">
        <v>32.200000000000003</v>
      </c>
      <c r="AO120" s="15">
        <v>157.39999999999998</v>
      </c>
      <c r="AP120" s="15">
        <v>45</v>
      </c>
      <c r="AQ120" s="15">
        <v>114.60000000000001</v>
      </c>
      <c r="AR120" s="15">
        <v>22.8</v>
      </c>
      <c r="AS120" s="15">
        <v>86.7</v>
      </c>
      <c r="AT120" s="15">
        <v>145.79999999999998</v>
      </c>
      <c r="AV120" s="14" t="s">
        <v>77</v>
      </c>
      <c r="AW120" t="s">
        <v>342</v>
      </c>
    </row>
    <row r="121" spans="11:49" x14ac:dyDescent="0.2">
      <c r="K121" s="15">
        <v>96.5</v>
      </c>
      <c r="L121" s="15">
        <v>96.5</v>
      </c>
      <c r="M121" s="15">
        <v>84.7</v>
      </c>
      <c r="N121" s="15">
        <v>97.3</v>
      </c>
      <c r="O121" s="15">
        <v>77.3</v>
      </c>
      <c r="P121" s="15">
        <v>137.30000000000001</v>
      </c>
      <c r="Q121" s="15">
        <v>47.9</v>
      </c>
      <c r="R121" s="15">
        <v>73.7</v>
      </c>
      <c r="S121" s="15">
        <v>81.599999999999994</v>
      </c>
      <c r="T121" s="15">
        <v>147.80000000000001</v>
      </c>
      <c r="U121" s="15">
        <v>106.2</v>
      </c>
      <c r="V121" s="15">
        <v>85.7</v>
      </c>
      <c r="W121" s="15">
        <v>107.1</v>
      </c>
      <c r="X121" s="15">
        <v>106.5</v>
      </c>
      <c r="Y121" s="15">
        <v>106.5</v>
      </c>
      <c r="Z121" s="15">
        <v>77.8</v>
      </c>
      <c r="AA121" s="15">
        <v>107.1</v>
      </c>
      <c r="AB121" s="15">
        <v>131.9</v>
      </c>
      <c r="AC121" s="15">
        <v>48.099999999999994</v>
      </c>
      <c r="AD121" s="15">
        <v>63.899999999999991</v>
      </c>
      <c r="AE121" s="15">
        <v>95.5</v>
      </c>
      <c r="AF121" s="15">
        <v>85.8</v>
      </c>
      <c r="AG121" s="15">
        <v>63.899999999999991</v>
      </c>
      <c r="AH121" s="15">
        <v>42.199999999999996</v>
      </c>
      <c r="AI121" s="15">
        <v>91.6</v>
      </c>
      <c r="AJ121" s="15">
        <v>103.3</v>
      </c>
      <c r="AK121" s="15">
        <v>112</v>
      </c>
      <c r="AL121" s="15">
        <v>114</v>
      </c>
      <c r="AM121" s="15">
        <v>92.399999999999991</v>
      </c>
      <c r="AN121" s="15">
        <v>73.099999999999994</v>
      </c>
      <c r="AO121" s="15">
        <v>68.8</v>
      </c>
      <c r="AP121" s="15">
        <v>121</v>
      </c>
      <c r="AQ121" s="15">
        <v>96.399999999999991</v>
      </c>
      <c r="AR121" s="15">
        <v>101.7</v>
      </c>
      <c r="AS121" s="15">
        <v>124.7</v>
      </c>
      <c r="AT121" s="15">
        <v>138.70000000000002</v>
      </c>
      <c r="AV121" s="14" t="s">
        <v>133</v>
      </c>
    </row>
    <row r="122" spans="11:49" x14ac:dyDescent="0.2">
      <c r="K122" s="15">
        <v>14.400000000000002</v>
      </c>
      <c r="L122" s="15">
        <v>15.400000000000002</v>
      </c>
      <c r="M122" s="15">
        <v>12.600000000000001</v>
      </c>
      <c r="N122" s="15">
        <v>7.6000000000000005</v>
      </c>
      <c r="O122" s="15">
        <v>30.500000000000004</v>
      </c>
      <c r="P122" s="15">
        <v>29.599999999999998</v>
      </c>
      <c r="Q122" s="15">
        <v>10</v>
      </c>
      <c r="R122" s="15">
        <v>7.3999999999999995</v>
      </c>
      <c r="S122" s="15">
        <v>8.8000000000000007</v>
      </c>
      <c r="T122" s="15">
        <v>82.2</v>
      </c>
      <c r="U122" s="15">
        <v>15</v>
      </c>
      <c r="V122" s="15">
        <v>47.699999999999996</v>
      </c>
      <c r="W122" s="15">
        <v>37.4</v>
      </c>
      <c r="X122" s="15">
        <v>46.199999999999996</v>
      </c>
      <c r="Y122" s="15">
        <v>36.4</v>
      </c>
      <c r="Z122" s="15">
        <v>18.100000000000001</v>
      </c>
      <c r="AA122" s="15">
        <v>9.6999999999999993</v>
      </c>
      <c r="AB122" s="15">
        <v>39.699999999999996</v>
      </c>
      <c r="AC122" s="15">
        <v>-4.7</v>
      </c>
      <c r="AD122" s="15">
        <v>7.8</v>
      </c>
      <c r="AE122" s="15">
        <v>19.3</v>
      </c>
      <c r="AF122" s="15">
        <v>1.7000000000000002</v>
      </c>
      <c r="AG122" s="15">
        <v>-1.2999999999999998</v>
      </c>
      <c r="AH122" s="15">
        <v>6.4999999999999991</v>
      </c>
      <c r="AI122" s="15">
        <v>13.5</v>
      </c>
      <c r="AJ122" s="15">
        <v>17.3</v>
      </c>
      <c r="AK122" s="15">
        <v>19.2</v>
      </c>
      <c r="AL122" s="15">
        <v>27.8</v>
      </c>
      <c r="AM122" s="15">
        <v>15.2</v>
      </c>
      <c r="AN122" s="15">
        <v>14.400000000000002</v>
      </c>
      <c r="AO122" s="15">
        <v>97.399999999999991</v>
      </c>
      <c r="AP122" s="15">
        <v>23.6</v>
      </c>
      <c r="AQ122" s="15">
        <v>21.7</v>
      </c>
      <c r="AR122" s="15">
        <v>18</v>
      </c>
      <c r="AS122" s="15">
        <v>46.599999999999994</v>
      </c>
      <c r="AT122" s="15">
        <v>56</v>
      </c>
      <c r="AV122" s="14" t="s">
        <v>138</v>
      </c>
    </row>
    <row r="123" spans="11:49" x14ac:dyDescent="0.2">
      <c r="K123" s="15">
        <v>1.9999999999999998</v>
      </c>
      <c r="L123" s="15">
        <v>2.8000000000000003</v>
      </c>
      <c r="M123" s="15">
        <v>4.5</v>
      </c>
      <c r="N123" s="15">
        <v>1.9999999999999998</v>
      </c>
      <c r="O123" s="15">
        <v>4.4000000000000004</v>
      </c>
      <c r="P123" s="15">
        <v>3.5</v>
      </c>
      <c r="Q123" s="15">
        <v>1.3</v>
      </c>
      <c r="R123" s="15">
        <v>1</v>
      </c>
      <c r="S123" s="15">
        <v>1.0999999999999999</v>
      </c>
      <c r="T123" s="15">
        <v>7.7</v>
      </c>
      <c r="U123" s="15">
        <v>5</v>
      </c>
      <c r="V123" s="15">
        <v>2.8000000000000003</v>
      </c>
      <c r="W123" s="15">
        <v>4.5</v>
      </c>
      <c r="X123" s="15">
        <v>4.9000000000000004</v>
      </c>
      <c r="Y123" s="15">
        <v>2.5</v>
      </c>
      <c r="Z123" s="15">
        <v>1.7</v>
      </c>
      <c r="AA123" s="15">
        <v>1.9000000000000001</v>
      </c>
      <c r="AB123" s="15">
        <v>5.8</v>
      </c>
      <c r="AC123" s="15">
        <v>0.2</v>
      </c>
      <c r="AD123" s="15">
        <v>0.5</v>
      </c>
      <c r="AE123" s="15">
        <v>0.89999999999999991</v>
      </c>
      <c r="AF123" s="15">
        <v>0.3</v>
      </c>
      <c r="AG123" s="15">
        <v>0.5</v>
      </c>
      <c r="AH123" s="15">
        <v>0.5</v>
      </c>
      <c r="AI123" s="15">
        <v>1.3</v>
      </c>
      <c r="AJ123" s="15">
        <v>0.8</v>
      </c>
      <c r="AK123" s="15">
        <v>2.9000000000000004</v>
      </c>
      <c r="AL123" s="15">
        <v>3.1</v>
      </c>
      <c r="AM123" s="15">
        <v>2.4000000000000004</v>
      </c>
      <c r="AN123" s="15">
        <v>1.5999999999999999</v>
      </c>
      <c r="AO123" s="15">
        <v>5.7</v>
      </c>
      <c r="AP123" s="15">
        <v>1.5</v>
      </c>
      <c r="AQ123" s="15">
        <v>3.1</v>
      </c>
      <c r="AR123" s="15">
        <v>1.9000000000000001</v>
      </c>
      <c r="AS123" s="15">
        <v>3.2</v>
      </c>
      <c r="AT123" s="15">
        <v>4.5</v>
      </c>
      <c r="AV123" s="14" t="s">
        <v>254</v>
      </c>
    </row>
    <row r="124" spans="11:49" x14ac:dyDescent="0.2">
      <c r="K124" s="15">
        <v>3.9000000000000004</v>
      </c>
      <c r="L124" s="15">
        <v>3.4000000000000004</v>
      </c>
      <c r="M124" s="15">
        <v>4.4000000000000004</v>
      </c>
      <c r="N124" s="15">
        <v>3.4000000000000004</v>
      </c>
      <c r="O124" s="15">
        <v>2.6</v>
      </c>
      <c r="P124" s="15">
        <v>7.6999999999999993</v>
      </c>
      <c r="Q124" s="15">
        <v>4.7</v>
      </c>
      <c r="R124" s="15">
        <v>2.9</v>
      </c>
      <c r="S124" s="15">
        <v>2.9</v>
      </c>
      <c r="T124" s="15">
        <v>4.3</v>
      </c>
      <c r="U124" s="15">
        <v>3.4000000000000004</v>
      </c>
      <c r="V124" s="15">
        <v>3.4000000000000004</v>
      </c>
      <c r="W124" s="15">
        <v>3.5</v>
      </c>
      <c r="X124" s="15">
        <v>3.5</v>
      </c>
      <c r="Y124" s="15">
        <v>3.3</v>
      </c>
      <c r="Z124" s="15">
        <v>2.6</v>
      </c>
      <c r="AA124" s="15">
        <v>3.4000000000000004</v>
      </c>
      <c r="AB124" s="15">
        <v>4.8</v>
      </c>
      <c r="AC124" s="15">
        <v>1.9</v>
      </c>
      <c r="AD124" s="15">
        <v>1.9</v>
      </c>
      <c r="AE124" s="15">
        <v>4.9000000000000004</v>
      </c>
      <c r="AF124" s="15">
        <v>4.5999999999999996</v>
      </c>
      <c r="AG124" s="15">
        <v>1.9</v>
      </c>
      <c r="AH124" s="15">
        <v>1.9</v>
      </c>
      <c r="AI124" s="15">
        <v>3.4000000000000004</v>
      </c>
      <c r="AJ124" s="15">
        <v>3.3</v>
      </c>
      <c r="AK124" s="15">
        <v>3</v>
      </c>
      <c r="AL124" s="15">
        <v>3.5999999999999996</v>
      </c>
      <c r="AM124" s="15">
        <v>4.0999999999999996</v>
      </c>
      <c r="AN124" s="15">
        <v>3</v>
      </c>
      <c r="AO124" s="15">
        <v>4</v>
      </c>
      <c r="AP124" s="15">
        <v>4</v>
      </c>
      <c r="AQ124" s="15">
        <v>4.7</v>
      </c>
      <c r="AR124" s="15">
        <v>2.9</v>
      </c>
      <c r="AS124" s="15">
        <v>5.7</v>
      </c>
      <c r="AT124" s="15">
        <v>4.9000000000000004</v>
      </c>
      <c r="AV124" s="14" t="s">
        <v>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107D-0136-40C7-AE2D-41F83C903669}">
  <dimension ref="A1:AW124"/>
  <sheetViews>
    <sheetView topLeftCell="I102" workbookViewId="0">
      <selection activeCell="L129" sqref="L129"/>
    </sheetView>
  </sheetViews>
  <sheetFormatPr baseColWidth="10" defaultColWidth="21.6640625" defaultRowHeight="15" x14ac:dyDescent="0.2"/>
  <cols>
    <col min="3" max="3" width="30.6640625" customWidth="1"/>
    <col min="4" max="10" width="10.6640625" customWidth="1"/>
    <col min="11" max="47" width="14.6640625" customWidth="1"/>
    <col min="48" max="48" width="26.5" customWidth="1"/>
    <col min="49" max="49" width="34.5" customWidth="1"/>
  </cols>
  <sheetData>
    <row r="1" spans="3:48" x14ac:dyDescent="0.2">
      <c r="C1" s="1" t="s">
        <v>0</v>
      </c>
    </row>
    <row r="2" spans="3:48" x14ac:dyDescent="0.2">
      <c r="C2" s="1" t="s">
        <v>1</v>
      </c>
      <c r="D2" s="1"/>
    </row>
    <row r="3" spans="3:48" x14ac:dyDescent="0.2">
      <c r="C3" s="1" t="s">
        <v>2</v>
      </c>
    </row>
    <row r="4" spans="3:48" x14ac:dyDescent="0.2">
      <c r="C4" s="1" t="s">
        <v>3</v>
      </c>
      <c r="D4" s="1"/>
    </row>
    <row r="5" spans="3:48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3:48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>
        <v>800.3</v>
      </c>
    </row>
    <row r="7" spans="3:48" hidden="1" x14ac:dyDescent="0.2">
      <c r="C7" s="1" t="s">
        <v>49</v>
      </c>
    </row>
    <row r="8" spans="3:48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 t="s">
        <v>51</v>
      </c>
    </row>
    <row r="9" spans="3:48" hidden="1" x14ac:dyDescent="0.2">
      <c r="C9" s="1" t="s">
        <v>52</v>
      </c>
    </row>
    <row r="10" spans="3:48" x14ac:dyDescent="0.2">
      <c r="C10" s="1"/>
    </row>
    <row r="11" spans="3:48" ht="64" x14ac:dyDescent="0.2">
      <c r="C11" s="8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8" t="s">
        <v>11</v>
      </c>
      <c r="L11" s="8" t="s">
        <v>12</v>
      </c>
      <c r="M11" s="8" t="s">
        <v>13</v>
      </c>
      <c r="N11" s="8" t="s">
        <v>14</v>
      </c>
      <c r="O11" s="8" t="s">
        <v>15</v>
      </c>
      <c r="P11" s="8" t="s">
        <v>16</v>
      </c>
      <c r="Q11" s="8" t="s">
        <v>17</v>
      </c>
      <c r="R11" s="8" t="s">
        <v>18</v>
      </c>
      <c r="S11" s="8" t="s">
        <v>19</v>
      </c>
      <c r="T11" s="8" t="s">
        <v>20</v>
      </c>
      <c r="U11" s="8" t="s">
        <v>21</v>
      </c>
      <c r="V11" s="8" t="s">
        <v>22</v>
      </c>
      <c r="W11" s="8" t="s">
        <v>23</v>
      </c>
      <c r="X11" s="8" t="s">
        <v>24</v>
      </c>
      <c r="Y11" s="8" t="s">
        <v>25</v>
      </c>
      <c r="Z11" s="8" t="s">
        <v>26</v>
      </c>
      <c r="AA11" s="8" t="s">
        <v>27</v>
      </c>
      <c r="AB11" s="8" t="s">
        <v>28</v>
      </c>
      <c r="AC11" s="8" t="s">
        <v>29</v>
      </c>
      <c r="AD11" s="8" t="s">
        <v>30</v>
      </c>
      <c r="AE11" s="8" t="s">
        <v>31</v>
      </c>
      <c r="AF11" s="8" t="s">
        <v>32</v>
      </c>
      <c r="AG11" s="8" t="s">
        <v>33</v>
      </c>
      <c r="AH11" s="8" t="s">
        <v>34</v>
      </c>
      <c r="AI11" s="8" t="s">
        <v>35</v>
      </c>
      <c r="AJ11" s="8" t="s">
        <v>36</v>
      </c>
      <c r="AK11" s="8" t="s">
        <v>37</v>
      </c>
      <c r="AL11" s="8" t="s">
        <v>38</v>
      </c>
      <c r="AM11" s="8" t="s">
        <v>39</v>
      </c>
      <c r="AN11" s="8" t="s">
        <v>40</v>
      </c>
      <c r="AO11" s="8" t="s">
        <v>41</v>
      </c>
      <c r="AP11" s="8" t="s">
        <v>42</v>
      </c>
      <c r="AQ11" s="8" t="s">
        <v>43</v>
      </c>
      <c r="AR11" s="8" t="s">
        <v>44</v>
      </c>
      <c r="AS11" s="8" t="s">
        <v>45</v>
      </c>
      <c r="AT11" s="8" t="s">
        <v>46</v>
      </c>
      <c r="AU11" s="8" t="s">
        <v>47</v>
      </c>
    </row>
    <row r="12" spans="3:48" x14ac:dyDescent="0.2">
      <c r="C12" s="9" t="s">
        <v>53</v>
      </c>
      <c r="D12" s="9" t="s">
        <v>54</v>
      </c>
      <c r="E12" s="6"/>
      <c r="F12" s="9" t="s">
        <v>55</v>
      </c>
      <c r="G12" s="9">
        <v>12046</v>
      </c>
      <c r="H12" s="9" t="s">
        <v>56</v>
      </c>
      <c r="I12" s="9">
        <v>146.1412</v>
      </c>
      <c r="J12" s="9" t="s">
        <v>57</v>
      </c>
      <c r="K12" s="10">
        <v>0.7</v>
      </c>
      <c r="L12" s="10">
        <v>0.1</v>
      </c>
      <c r="M12" s="10">
        <v>0.2</v>
      </c>
      <c r="N12" s="10">
        <v>0.2</v>
      </c>
      <c r="O12" s="10">
        <v>4</v>
      </c>
      <c r="P12" s="10">
        <v>0.9</v>
      </c>
      <c r="Q12" s="10">
        <v>0.4</v>
      </c>
      <c r="R12" s="10">
        <v>0.3</v>
      </c>
      <c r="S12" s="10">
        <v>0</v>
      </c>
      <c r="T12" s="10">
        <v>19.5</v>
      </c>
      <c r="U12" s="10">
        <v>1.6</v>
      </c>
      <c r="V12" s="10">
        <v>3.4</v>
      </c>
      <c r="W12" s="10">
        <v>2.4</v>
      </c>
      <c r="X12" s="10">
        <v>4</v>
      </c>
      <c r="Y12" s="10">
        <v>1.2</v>
      </c>
      <c r="Z12" s="10">
        <v>0</v>
      </c>
      <c r="AA12" s="10">
        <v>0.3</v>
      </c>
      <c r="AB12" s="10">
        <v>7.1</v>
      </c>
      <c r="AC12" s="10">
        <v>0</v>
      </c>
      <c r="AD12" s="10">
        <v>0.3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3.5</v>
      </c>
      <c r="AM12" s="10">
        <v>0.7</v>
      </c>
      <c r="AN12" s="10">
        <v>0</v>
      </c>
      <c r="AO12" s="10">
        <v>8.4</v>
      </c>
      <c r="AP12" s="10">
        <v>0.3</v>
      </c>
      <c r="AQ12" s="10">
        <v>2.2999999999999998</v>
      </c>
      <c r="AR12" s="10">
        <v>0</v>
      </c>
      <c r="AS12" s="10">
        <v>0.6</v>
      </c>
      <c r="AT12" s="10">
        <v>2.7</v>
      </c>
      <c r="AU12" s="10">
        <v>0</v>
      </c>
      <c r="AV12" s="9" t="s">
        <v>53</v>
      </c>
    </row>
    <row r="13" spans="3:48" x14ac:dyDescent="0.2">
      <c r="C13" s="9" t="s">
        <v>58</v>
      </c>
      <c r="D13" s="9" t="s">
        <v>59</v>
      </c>
      <c r="E13" s="9" t="s">
        <v>60</v>
      </c>
      <c r="F13" s="9" t="s">
        <v>61</v>
      </c>
      <c r="G13" s="9">
        <v>70</v>
      </c>
      <c r="H13" s="9" t="s">
        <v>62</v>
      </c>
      <c r="I13" s="9">
        <v>130.14179999999999</v>
      </c>
      <c r="J13" s="9" t="s">
        <v>57</v>
      </c>
      <c r="K13" s="10">
        <v>3.5</v>
      </c>
      <c r="L13" s="10">
        <v>0.6</v>
      </c>
      <c r="M13" s="10">
        <v>0.6</v>
      </c>
      <c r="N13" s="10">
        <v>0.8</v>
      </c>
      <c r="O13" s="10">
        <v>6.1</v>
      </c>
      <c r="P13" s="10">
        <v>7.6</v>
      </c>
      <c r="Q13" s="10">
        <v>0.2</v>
      </c>
      <c r="R13" s="10">
        <v>0.2</v>
      </c>
      <c r="S13" s="10">
        <v>0</v>
      </c>
      <c r="T13" s="10">
        <v>12.9</v>
      </c>
      <c r="U13" s="10">
        <v>3.6</v>
      </c>
      <c r="V13" s="10">
        <v>15</v>
      </c>
      <c r="W13" s="10">
        <v>6.5</v>
      </c>
      <c r="X13" s="10">
        <v>9.9</v>
      </c>
      <c r="Y13" s="10">
        <v>8.1999999999999993</v>
      </c>
      <c r="Z13" s="10">
        <v>4.0999999999999996</v>
      </c>
      <c r="AA13" s="10">
        <v>1.6</v>
      </c>
      <c r="AB13" s="10">
        <v>13.7</v>
      </c>
      <c r="AC13" s="10">
        <v>0</v>
      </c>
      <c r="AD13" s="10">
        <v>1.3</v>
      </c>
      <c r="AE13" s="10">
        <v>2.5</v>
      </c>
      <c r="AF13" s="10">
        <v>0.1</v>
      </c>
      <c r="AG13" s="10">
        <v>0</v>
      </c>
      <c r="AH13" s="10">
        <v>0</v>
      </c>
      <c r="AI13" s="10">
        <v>0.2</v>
      </c>
      <c r="AJ13" s="10">
        <v>0.2</v>
      </c>
      <c r="AK13" s="10">
        <v>0</v>
      </c>
      <c r="AL13" s="10">
        <v>11.3</v>
      </c>
      <c r="AM13" s="10">
        <v>1.4</v>
      </c>
      <c r="AN13" s="10">
        <v>2.2000000000000002</v>
      </c>
      <c r="AO13" s="10">
        <v>13.3</v>
      </c>
      <c r="AP13" s="10">
        <v>2.8</v>
      </c>
      <c r="AQ13" s="10">
        <v>3.4</v>
      </c>
      <c r="AR13" s="10">
        <v>1.2</v>
      </c>
      <c r="AS13" s="10">
        <v>4.5</v>
      </c>
      <c r="AT13" s="10">
        <v>12.8</v>
      </c>
      <c r="AU13" s="10">
        <v>0</v>
      </c>
      <c r="AV13" s="9" t="s">
        <v>58</v>
      </c>
    </row>
    <row r="14" spans="3:48" x14ac:dyDescent="0.2">
      <c r="C14" s="9" t="s">
        <v>63</v>
      </c>
      <c r="D14" s="9" t="s">
        <v>64</v>
      </c>
      <c r="E14" s="9" t="s">
        <v>65</v>
      </c>
      <c r="F14" s="9" t="s">
        <v>66</v>
      </c>
      <c r="G14" s="9">
        <v>92135</v>
      </c>
      <c r="H14" s="9" t="s">
        <v>67</v>
      </c>
      <c r="I14" s="9">
        <v>104.1045</v>
      </c>
      <c r="J14" s="9" t="s">
        <v>57</v>
      </c>
      <c r="K14" s="10">
        <v>8.8000000000000007</v>
      </c>
      <c r="L14" s="10">
        <v>5.9</v>
      </c>
      <c r="M14" s="10">
        <v>6.2</v>
      </c>
      <c r="N14" s="10">
        <v>4.9000000000000004</v>
      </c>
      <c r="O14" s="10">
        <v>9.6999999999999993</v>
      </c>
      <c r="P14" s="10">
        <v>23.2</v>
      </c>
      <c r="Q14" s="10">
        <v>1.9</v>
      </c>
      <c r="R14" s="10">
        <v>2</v>
      </c>
      <c r="S14" s="10">
        <v>2.9</v>
      </c>
      <c r="T14" s="10">
        <v>18.8</v>
      </c>
      <c r="U14" s="10">
        <v>3.4</v>
      </c>
      <c r="V14" s="10">
        <v>9.1</v>
      </c>
      <c r="W14" s="10">
        <v>23.8</v>
      </c>
      <c r="X14" s="10">
        <v>33.4</v>
      </c>
      <c r="Y14" s="10">
        <v>9.4</v>
      </c>
      <c r="Z14" s="10">
        <v>6.3</v>
      </c>
      <c r="AA14" s="10">
        <v>8.9</v>
      </c>
      <c r="AB14" s="10">
        <v>86.3</v>
      </c>
      <c r="AC14" s="10">
        <v>0.4</v>
      </c>
      <c r="AD14" s="10">
        <v>0.4</v>
      </c>
      <c r="AE14" s="10">
        <v>1.9</v>
      </c>
      <c r="AF14" s="10">
        <v>7.9</v>
      </c>
      <c r="AG14" s="10">
        <v>0.7</v>
      </c>
      <c r="AH14" s="10">
        <v>2.9</v>
      </c>
      <c r="AI14" s="10">
        <v>1.5</v>
      </c>
      <c r="AJ14" s="10">
        <v>2.8</v>
      </c>
      <c r="AK14" s="10">
        <v>1.6</v>
      </c>
      <c r="AL14" s="10">
        <v>4.8</v>
      </c>
      <c r="AM14" s="10">
        <v>2.5</v>
      </c>
      <c r="AN14" s="10">
        <v>2.5</v>
      </c>
      <c r="AO14" s="10">
        <v>26.4</v>
      </c>
      <c r="AP14" s="10">
        <v>11.3</v>
      </c>
      <c r="AQ14" s="10">
        <v>20.8</v>
      </c>
      <c r="AR14" s="10">
        <v>4.4000000000000004</v>
      </c>
      <c r="AS14" s="10">
        <v>5.5</v>
      </c>
      <c r="AT14" s="10">
        <v>50.4</v>
      </c>
      <c r="AU14" s="10">
        <v>0</v>
      </c>
      <c r="AV14" s="9" t="s">
        <v>63</v>
      </c>
    </row>
    <row r="15" spans="3:48" x14ac:dyDescent="0.2">
      <c r="C15" s="9" t="s">
        <v>68</v>
      </c>
      <c r="D15" s="9" t="s">
        <v>69</v>
      </c>
      <c r="E15" s="9" t="s">
        <v>70</v>
      </c>
      <c r="F15" s="9" t="s">
        <v>71</v>
      </c>
      <c r="G15" s="9">
        <v>47</v>
      </c>
      <c r="H15" s="9" t="s">
        <v>62</v>
      </c>
      <c r="I15" s="9">
        <v>130.14179999999999</v>
      </c>
      <c r="J15" s="9" t="s">
        <v>57</v>
      </c>
      <c r="K15" s="10">
        <v>0.8</v>
      </c>
      <c r="L15" s="10">
        <v>0.3</v>
      </c>
      <c r="M15" s="10">
        <v>0</v>
      </c>
      <c r="N15" s="10">
        <v>0</v>
      </c>
      <c r="O15" s="10">
        <v>5.8</v>
      </c>
      <c r="P15" s="10">
        <v>2.8</v>
      </c>
      <c r="Q15" s="10">
        <v>0</v>
      </c>
      <c r="R15" s="10">
        <v>0</v>
      </c>
      <c r="S15" s="10">
        <v>0</v>
      </c>
      <c r="T15" s="10">
        <v>18.399999999999999</v>
      </c>
      <c r="U15" s="10">
        <v>3.1</v>
      </c>
      <c r="V15" s="10">
        <v>9.1</v>
      </c>
      <c r="W15" s="10">
        <v>4.7</v>
      </c>
      <c r="X15" s="10">
        <v>7.7</v>
      </c>
      <c r="Y15" s="10">
        <v>2.7</v>
      </c>
      <c r="Z15" s="10">
        <v>1</v>
      </c>
      <c r="AA15" s="10">
        <v>0.5</v>
      </c>
      <c r="AB15" s="10">
        <v>18.5</v>
      </c>
      <c r="AC15" s="10">
        <v>0</v>
      </c>
      <c r="AD15" s="10">
        <v>0.5</v>
      </c>
      <c r="AE15" s="10">
        <v>0.6</v>
      </c>
      <c r="AF15" s="10">
        <v>0.3</v>
      </c>
      <c r="AG15" s="10">
        <v>0</v>
      </c>
      <c r="AH15" s="10">
        <v>0</v>
      </c>
      <c r="AI15" s="10">
        <v>0.3</v>
      </c>
      <c r="AJ15" s="10">
        <v>0.3</v>
      </c>
      <c r="AK15" s="10">
        <v>0</v>
      </c>
      <c r="AL15" s="10">
        <v>6.8</v>
      </c>
      <c r="AM15" s="10">
        <v>0.4</v>
      </c>
      <c r="AN15" s="10">
        <v>0</v>
      </c>
      <c r="AO15" s="10">
        <v>13.9</v>
      </c>
      <c r="AP15" s="10">
        <v>0.9</v>
      </c>
      <c r="AQ15" s="10">
        <v>3.7</v>
      </c>
      <c r="AR15" s="10">
        <v>0</v>
      </c>
      <c r="AS15" s="10">
        <v>0.7</v>
      </c>
      <c r="AT15" s="10">
        <v>8.5</v>
      </c>
      <c r="AU15" s="10">
        <v>0</v>
      </c>
      <c r="AV15" s="9" t="s">
        <v>68</v>
      </c>
    </row>
    <row r="16" spans="3:48" x14ac:dyDescent="0.2">
      <c r="C16" s="9" t="s">
        <v>72</v>
      </c>
      <c r="D16" s="9" t="s">
        <v>73</v>
      </c>
      <c r="E16" s="9" t="s">
        <v>74</v>
      </c>
      <c r="F16" s="9" t="s">
        <v>75</v>
      </c>
      <c r="G16" s="9">
        <v>119</v>
      </c>
      <c r="H16" s="9" t="s">
        <v>76</v>
      </c>
      <c r="I16" s="9">
        <v>103.1198</v>
      </c>
      <c r="J16" s="9" t="s">
        <v>57</v>
      </c>
      <c r="K16" s="10">
        <v>1.3</v>
      </c>
      <c r="L16" s="10">
        <v>0.7</v>
      </c>
      <c r="M16" s="10">
        <v>0.9</v>
      </c>
      <c r="N16" s="10">
        <v>1.3</v>
      </c>
      <c r="O16" s="10">
        <v>3.9</v>
      </c>
      <c r="P16" s="10">
        <v>1.4</v>
      </c>
      <c r="Q16" s="10">
        <v>1.4</v>
      </c>
      <c r="R16" s="10">
        <v>0.6</v>
      </c>
      <c r="S16" s="10">
        <v>1.5</v>
      </c>
      <c r="T16" s="10">
        <v>1.1000000000000001</v>
      </c>
      <c r="U16" s="10">
        <v>0.7</v>
      </c>
      <c r="V16" s="10">
        <v>1.8</v>
      </c>
      <c r="W16" s="10">
        <v>0.8</v>
      </c>
      <c r="X16" s="10">
        <v>1.2</v>
      </c>
      <c r="Y16" s="10">
        <v>1.1000000000000001</v>
      </c>
      <c r="Z16" s="10">
        <v>2.2000000000000002</v>
      </c>
      <c r="AA16" s="10">
        <v>1.1000000000000001</v>
      </c>
      <c r="AB16" s="10">
        <v>2.5</v>
      </c>
      <c r="AC16" s="10">
        <v>0.6</v>
      </c>
      <c r="AD16" s="10">
        <v>1.1000000000000001</v>
      </c>
      <c r="AE16" s="10">
        <v>0.9</v>
      </c>
      <c r="AF16" s="10">
        <v>0.8</v>
      </c>
      <c r="AG16" s="10">
        <v>0.8</v>
      </c>
      <c r="AH16" s="10">
        <v>1.1000000000000001</v>
      </c>
      <c r="AI16" s="10">
        <v>0.1</v>
      </c>
      <c r="AJ16" s="10">
        <v>1.6</v>
      </c>
      <c r="AK16" s="10">
        <v>0</v>
      </c>
      <c r="AL16" s="10">
        <v>1.3</v>
      </c>
      <c r="AM16" s="10">
        <v>0.7</v>
      </c>
      <c r="AN16" s="10">
        <v>0.5</v>
      </c>
      <c r="AO16" s="10">
        <v>1.6</v>
      </c>
      <c r="AP16" s="10">
        <v>1.4</v>
      </c>
      <c r="AQ16" s="10">
        <v>1.5</v>
      </c>
      <c r="AR16" s="10">
        <v>2</v>
      </c>
      <c r="AS16" s="10">
        <v>4.0999999999999996</v>
      </c>
      <c r="AT16" s="10">
        <v>1.3</v>
      </c>
      <c r="AU16" s="10">
        <v>0</v>
      </c>
      <c r="AV16" s="9" t="s">
        <v>72</v>
      </c>
    </row>
    <row r="17" spans="3:48" x14ac:dyDescent="0.2">
      <c r="C17" s="14" t="s">
        <v>77</v>
      </c>
      <c r="D17" s="9" t="s">
        <v>78</v>
      </c>
      <c r="E17" s="9" t="s">
        <v>79</v>
      </c>
      <c r="F17" s="9" t="s">
        <v>80</v>
      </c>
      <c r="G17" s="9">
        <v>176</v>
      </c>
      <c r="H17" s="9" t="s">
        <v>81</v>
      </c>
      <c r="I17" s="9">
        <v>60.052</v>
      </c>
      <c r="J17" s="9" t="s">
        <v>57</v>
      </c>
      <c r="K17" s="10">
        <v>62.1</v>
      </c>
      <c r="L17" s="10">
        <v>59.5</v>
      </c>
      <c r="M17" s="10">
        <v>104.2</v>
      </c>
      <c r="N17" s="10">
        <v>36.1</v>
      </c>
      <c r="O17" s="10">
        <v>190.3</v>
      </c>
      <c r="P17" s="10">
        <v>108.1</v>
      </c>
      <c r="Q17" s="10">
        <v>20.7</v>
      </c>
      <c r="R17" s="10">
        <v>19.399999999999999</v>
      </c>
      <c r="S17" s="10">
        <v>24.2</v>
      </c>
      <c r="T17" s="10">
        <v>266.7</v>
      </c>
      <c r="U17" s="10">
        <v>149.69999999999999</v>
      </c>
      <c r="V17" s="10">
        <v>81.3</v>
      </c>
      <c r="W17" s="10">
        <v>113.7</v>
      </c>
      <c r="X17" s="10">
        <v>128</v>
      </c>
      <c r="Y17" s="10">
        <v>68.8</v>
      </c>
      <c r="Z17" s="10">
        <v>38.299999999999997</v>
      </c>
      <c r="AA17" s="10">
        <v>66.400000000000006</v>
      </c>
      <c r="AB17" s="10">
        <v>210.2</v>
      </c>
      <c r="AC17" s="10">
        <v>6.8</v>
      </c>
      <c r="AD17" s="10">
        <v>22.1</v>
      </c>
      <c r="AE17" s="10">
        <v>33.5</v>
      </c>
      <c r="AF17" s="10">
        <v>10.3</v>
      </c>
      <c r="AG17" s="10">
        <v>8.9</v>
      </c>
      <c r="AH17" s="10">
        <v>10.7</v>
      </c>
      <c r="AI17" s="10">
        <v>48.6</v>
      </c>
      <c r="AJ17" s="10">
        <v>37.700000000000003</v>
      </c>
      <c r="AK17" s="10">
        <v>32.200000000000003</v>
      </c>
      <c r="AL17" s="10">
        <v>89.2</v>
      </c>
      <c r="AM17" s="10">
        <v>63.1</v>
      </c>
      <c r="AN17" s="10">
        <v>36</v>
      </c>
      <c r="AO17" s="10">
        <v>161.19999999999999</v>
      </c>
      <c r="AP17" s="10">
        <v>48.8</v>
      </c>
      <c r="AQ17" s="10">
        <v>118.4</v>
      </c>
      <c r="AR17" s="10">
        <v>26.6</v>
      </c>
      <c r="AS17" s="10">
        <v>90.5</v>
      </c>
      <c r="AT17" s="10">
        <v>149.6</v>
      </c>
      <c r="AU17" s="10">
        <v>3.8</v>
      </c>
      <c r="AV17" s="14" t="s">
        <v>77</v>
      </c>
    </row>
    <row r="18" spans="3:48" x14ac:dyDescent="0.2">
      <c r="C18" s="9" t="s">
        <v>82</v>
      </c>
      <c r="D18" s="9" t="s">
        <v>83</v>
      </c>
      <c r="E18" s="9" t="s">
        <v>84</v>
      </c>
      <c r="F18" s="9" t="s">
        <v>85</v>
      </c>
      <c r="G18" s="9">
        <v>96</v>
      </c>
      <c r="H18" s="9" t="s">
        <v>86</v>
      </c>
      <c r="I18" s="9">
        <v>102.0886</v>
      </c>
      <c r="J18" s="9" t="s">
        <v>57</v>
      </c>
      <c r="K18" s="10">
        <v>3.2</v>
      </c>
      <c r="L18" s="10">
        <v>1.7</v>
      </c>
      <c r="M18" s="10">
        <v>0</v>
      </c>
      <c r="N18" s="10">
        <v>2.7</v>
      </c>
      <c r="O18" s="10">
        <v>0</v>
      </c>
      <c r="P18" s="10">
        <v>1.4</v>
      </c>
      <c r="Q18" s="10">
        <v>1.1000000000000001</v>
      </c>
      <c r="R18" s="10">
        <v>2.9</v>
      </c>
      <c r="S18" s="10">
        <v>3.2</v>
      </c>
      <c r="T18" s="10">
        <v>0.9</v>
      </c>
      <c r="U18" s="10">
        <v>2.1</v>
      </c>
      <c r="V18" s="10">
        <v>4.9000000000000004</v>
      </c>
      <c r="W18" s="10">
        <v>3.9</v>
      </c>
      <c r="X18" s="10">
        <v>3.9</v>
      </c>
      <c r="Y18" s="10">
        <v>1.3</v>
      </c>
      <c r="Z18" s="10">
        <v>1.8</v>
      </c>
      <c r="AA18" s="10">
        <v>1.8</v>
      </c>
      <c r="AB18" s="10">
        <v>1.8</v>
      </c>
      <c r="AC18" s="10">
        <v>2.4</v>
      </c>
      <c r="AD18" s="10">
        <v>2</v>
      </c>
      <c r="AE18" s="10">
        <v>3.8</v>
      </c>
      <c r="AF18" s="10">
        <v>2.9</v>
      </c>
      <c r="AG18" s="10">
        <v>4.0999999999999996</v>
      </c>
      <c r="AH18" s="10">
        <v>2.5</v>
      </c>
      <c r="AI18" s="10">
        <v>1.6</v>
      </c>
      <c r="AJ18" s="10">
        <v>2.2999999999999998</v>
      </c>
      <c r="AK18" s="10">
        <v>3.6</v>
      </c>
      <c r="AL18" s="10">
        <v>1.8</v>
      </c>
      <c r="AM18" s="10">
        <v>3.2</v>
      </c>
      <c r="AN18" s="10">
        <v>2.6</v>
      </c>
      <c r="AO18" s="10">
        <v>0.4</v>
      </c>
      <c r="AP18" s="10">
        <v>1.8</v>
      </c>
      <c r="AQ18" s="10">
        <v>1</v>
      </c>
      <c r="AR18" s="10">
        <v>9</v>
      </c>
      <c r="AS18" s="10">
        <v>2.7</v>
      </c>
      <c r="AT18" s="10">
        <v>5.3</v>
      </c>
      <c r="AU18" s="10">
        <v>0</v>
      </c>
      <c r="AV18" s="9" t="s">
        <v>82</v>
      </c>
    </row>
    <row r="19" spans="3:48" x14ac:dyDescent="0.2">
      <c r="C19" s="9" t="s">
        <v>87</v>
      </c>
      <c r="D19" s="9" t="s">
        <v>88</v>
      </c>
      <c r="E19" s="9" t="s">
        <v>89</v>
      </c>
      <c r="F19" s="9" t="s">
        <v>90</v>
      </c>
      <c r="G19" s="9">
        <v>196</v>
      </c>
      <c r="H19" s="9" t="s">
        <v>56</v>
      </c>
      <c r="I19" s="9">
        <v>146.1412</v>
      </c>
      <c r="J19" s="9" t="s">
        <v>57</v>
      </c>
      <c r="K19" s="10">
        <v>23.9</v>
      </c>
      <c r="L19" s="10">
        <v>14.1</v>
      </c>
      <c r="M19" s="10">
        <v>0.5</v>
      </c>
      <c r="N19" s="10">
        <v>21.7</v>
      </c>
      <c r="O19" s="10">
        <v>1.6</v>
      </c>
      <c r="P19" s="10">
        <v>2.8</v>
      </c>
      <c r="Q19" s="10">
        <v>5.6</v>
      </c>
      <c r="R19" s="10">
        <v>29.9</v>
      </c>
      <c r="S19" s="10">
        <v>32.200000000000003</v>
      </c>
      <c r="T19" s="10">
        <v>2.7</v>
      </c>
      <c r="U19" s="10">
        <v>14.3</v>
      </c>
      <c r="V19" s="10">
        <v>29.5</v>
      </c>
      <c r="W19" s="10">
        <v>21.8</v>
      </c>
      <c r="X19" s="10">
        <v>15.8</v>
      </c>
      <c r="Y19" s="10">
        <v>5.5</v>
      </c>
      <c r="Z19" s="10">
        <v>5.3</v>
      </c>
      <c r="AA19" s="10">
        <v>12.8</v>
      </c>
      <c r="AB19" s="10">
        <v>6.4</v>
      </c>
      <c r="AC19" s="10">
        <v>28.4</v>
      </c>
      <c r="AD19" s="10">
        <v>21.8</v>
      </c>
      <c r="AE19" s="10">
        <v>41.8</v>
      </c>
      <c r="AF19" s="10">
        <v>24.8</v>
      </c>
      <c r="AG19" s="10">
        <v>43.8</v>
      </c>
      <c r="AH19" s="10">
        <v>17.600000000000001</v>
      </c>
      <c r="AI19" s="10">
        <v>9.5</v>
      </c>
      <c r="AJ19" s="10">
        <v>14.6</v>
      </c>
      <c r="AK19" s="10">
        <v>25.2</v>
      </c>
      <c r="AL19" s="10">
        <v>3</v>
      </c>
      <c r="AM19" s="10">
        <v>25.4</v>
      </c>
      <c r="AN19" s="10">
        <v>21.6</v>
      </c>
      <c r="AO19" s="10">
        <v>1.3</v>
      </c>
      <c r="AP19" s="10">
        <v>9.6</v>
      </c>
      <c r="AQ19" s="10">
        <v>6.4</v>
      </c>
      <c r="AR19" s="10">
        <v>73.8</v>
      </c>
      <c r="AS19" s="10">
        <v>14.9</v>
      </c>
      <c r="AT19" s="10">
        <v>33.1</v>
      </c>
      <c r="AU19" s="10">
        <v>0</v>
      </c>
      <c r="AV19" s="9" t="s">
        <v>87</v>
      </c>
    </row>
    <row r="20" spans="3:48" x14ac:dyDescent="0.2">
      <c r="C20" s="9" t="s">
        <v>91</v>
      </c>
      <c r="D20" s="9" t="s">
        <v>92</v>
      </c>
      <c r="E20" s="9" t="s">
        <v>93</v>
      </c>
      <c r="F20" s="9" t="s">
        <v>94</v>
      </c>
      <c r="G20" s="9">
        <v>5950</v>
      </c>
      <c r="H20" s="9" t="s">
        <v>95</v>
      </c>
      <c r="I20" s="9">
        <v>89.093199999999996</v>
      </c>
      <c r="J20" s="9" t="s">
        <v>57</v>
      </c>
      <c r="K20" s="10">
        <v>14.1</v>
      </c>
      <c r="L20" s="10">
        <v>4.2</v>
      </c>
      <c r="M20" s="10">
        <v>3.4</v>
      </c>
      <c r="N20" s="10">
        <v>7.3</v>
      </c>
      <c r="O20" s="10">
        <v>14.3</v>
      </c>
      <c r="P20" s="10">
        <v>23.4</v>
      </c>
      <c r="Q20" s="10">
        <v>5</v>
      </c>
      <c r="R20" s="10">
        <v>1.7</v>
      </c>
      <c r="S20" s="10">
        <v>1.7</v>
      </c>
      <c r="T20" s="10">
        <v>22.4</v>
      </c>
      <c r="U20" s="10">
        <v>16.2</v>
      </c>
      <c r="V20" s="10">
        <v>39.200000000000003</v>
      </c>
      <c r="W20" s="10">
        <v>23.4</v>
      </c>
      <c r="X20" s="10">
        <v>34.1</v>
      </c>
      <c r="Y20" s="10">
        <v>22.3</v>
      </c>
      <c r="Z20" s="10">
        <v>16</v>
      </c>
      <c r="AA20" s="10">
        <v>12.3</v>
      </c>
      <c r="AB20" s="10">
        <v>61.8</v>
      </c>
      <c r="AC20" s="10">
        <v>1.6</v>
      </c>
      <c r="AD20" s="10">
        <v>2.2999999999999998</v>
      </c>
      <c r="AE20" s="10">
        <v>4.3</v>
      </c>
      <c r="AF20" s="10">
        <v>2.6</v>
      </c>
      <c r="AG20" s="10">
        <v>2.2999999999999998</v>
      </c>
      <c r="AH20" s="10">
        <v>3.3</v>
      </c>
      <c r="AI20" s="10">
        <v>2.1</v>
      </c>
      <c r="AJ20" s="10">
        <v>5.7</v>
      </c>
      <c r="AK20" s="10">
        <v>3.5</v>
      </c>
      <c r="AL20" s="10">
        <v>24.1</v>
      </c>
      <c r="AM20" s="10">
        <v>8</v>
      </c>
      <c r="AN20" s="10">
        <v>6.6</v>
      </c>
      <c r="AO20" s="10">
        <v>34.200000000000003</v>
      </c>
      <c r="AP20" s="10">
        <v>11.5</v>
      </c>
      <c r="AQ20" s="10">
        <v>18</v>
      </c>
      <c r="AR20" s="10">
        <v>16.100000000000001</v>
      </c>
      <c r="AS20" s="10">
        <v>27.8</v>
      </c>
      <c r="AT20" s="10">
        <v>33.5</v>
      </c>
      <c r="AU20" s="10">
        <v>0</v>
      </c>
      <c r="AV20" s="9" t="s">
        <v>91</v>
      </c>
    </row>
    <row r="21" spans="3:48" x14ac:dyDescent="0.2">
      <c r="C21" s="9" t="s">
        <v>96</v>
      </c>
      <c r="D21" s="9" t="s">
        <v>97</v>
      </c>
      <c r="E21" s="9" t="s">
        <v>98</v>
      </c>
      <c r="F21" s="9" t="s">
        <v>99</v>
      </c>
      <c r="G21" s="9">
        <v>5960</v>
      </c>
      <c r="H21" s="9" t="s">
        <v>100</v>
      </c>
      <c r="I21" s="9">
        <v>133.1027</v>
      </c>
      <c r="J21" s="9" t="s">
        <v>57</v>
      </c>
      <c r="K21" s="10">
        <v>2.5</v>
      </c>
      <c r="L21" s="10">
        <v>1.8</v>
      </c>
      <c r="M21" s="10">
        <v>1.8</v>
      </c>
      <c r="N21" s="10">
        <v>2.5</v>
      </c>
      <c r="O21" s="10">
        <v>9</v>
      </c>
      <c r="P21" s="10">
        <v>7.2</v>
      </c>
      <c r="Q21" s="10">
        <v>1.1000000000000001</v>
      </c>
      <c r="R21" s="10">
        <v>1.1000000000000001</v>
      </c>
      <c r="S21" s="10">
        <v>0.9</v>
      </c>
      <c r="T21" s="10">
        <v>8.4</v>
      </c>
      <c r="U21" s="10">
        <v>6.3</v>
      </c>
      <c r="V21" s="10">
        <v>5.6</v>
      </c>
      <c r="W21" s="10">
        <v>10.199999999999999</v>
      </c>
      <c r="X21" s="10">
        <v>10.3</v>
      </c>
      <c r="Y21" s="10">
        <v>6.5</v>
      </c>
      <c r="Z21" s="10">
        <v>6.9</v>
      </c>
      <c r="AA21" s="10">
        <v>2.6</v>
      </c>
      <c r="AB21" s="10">
        <v>29.3</v>
      </c>
      <c r="AC21" s="10">
        <v>0.9</v>
      </c>
      <c r="AD21" s="10">
        <v>0.9</v>
      </c>
      <c r="AE21" s="10">
        <v>0.9</v>
      </c>
      <c r="AF21" s="10">
        <v>0.9</v>
      </c>
      <c r="AG21" s="10">
        <v>0.5</v>
      </c>
      <c r="AH21" s="10">
        <v>1.6</v>
      </c>
      <c r="AI21" s="10">
        <v>0.9</v>
      </c>
      <c r="AJ21" s="10">
        <v>1.2</v>
      </c>
      <c r="AK21" s="10">
        <v>0</v>
      </c>
      <c r="AL21" s="10">
        <v>11.3</v>
      </c>
      <c r="AM21" s="10">
        <v>2.9</v>
      </c>
      <c r="AN21" s="10">
        <v>1.2</v>
      </c>
      <c r="AO21" s="10">
        <v>11.3</v>
      </c>
      <c r="AP21" s="10">
        <v>2.7</v>
      </c>
      <c r="AQ21" s="10">
        <v>2.7</v>
      </c>
      <c r="AR21" s="10">
        <v>5.2</v>
      </c>
      <c r="AS21" s="10">
        <v>5.2</v>
      </c>
      <c r="AT21" s="10">
        <v>12.7</v>
      </c>
      <c r="AU21" s="10">
        <v>0</v>
      </c>
      <c r="AV21" s="9" t="s">
        <v>96</v>
      </c>
    </row>
    <row r="22" spans="3:48" x14ac:dyDescent="0.2">
      <c r="C22" s="9" t="s">
        <v>101</v>
      </c>
      <c r="D22" s="9" t="s">
        <v>102</v>
      </c>
      <c r="E22" s="9" t="s">
        <v>103</v>
      </c>
      <c r="F22" s="9" t="s">
        <v>104</v>
      </c>
      <c r="G22" s="9">
        <v>243</v>
      </c>
      <c r="H22" s="9" t="s">
        <v>105</v>
      </c>
      <c r="I22" s="9">
        <v>122.12130000000001</v>
      </c>
      <c r="J22" s="9" t="s">
        <v>57</v>
      </c>
      <c r="K22" s="10">
        <v>1.2</v>
      </c>
      <c r="L22" s="10">
        <v>0.8</v>
      </c>
      <c r="M22" s="10">
        <v>1</v>
      </c>
      <c r="N22" s="10">
        <v>0.8</v>
      </c>
      <c r="O22" s="10">
        <v>1.9</v>
      </c>
      <c r="P22" s="10">
        <v>1.9</v>
      </c>
      <c r="Q22" s="10">
        <v>0.8</v>
      </c>
      <c r="R22" s="10">
        <v>0.8</v>
      </c>
      <c r="S22" s="10">
        <v>0.7</v>
      </c>
      <c r="T22" s="10">
        <v>3.6</v>
      </c>
      <c r="U22" s="10">
        <v>1.8</v>
      </c>
      <c r="V22" s="10">
        <v>2.7</v>
      </c>
      <c r="W22" s="10">
        <v>3.2</v>
      </c>
      <c r="X22" s="10">
        <v>2.7</v>
      </c>
      <c r="Y22" s="10">
        <v>1.7</v>
      </c>
      <c r="Z22" s="10">
        <v>1.4</v>
      </c>
      <c r="AA22" s="10">
        <v>1</v>
      </c>
      <c r="AB22" s="10">
        <v>4.3</v>
      </c>
      <c r="AC22" s="10">
        <v>0.6</v>
      </c>
      <c r="AD22" s="10">
        <v>1</v>
      </c>
      <c r="AE22" s="10">
        <v>1.6</v>
      </c>
      <c r="AF22" s="10">
        <v>1.2</v>
      </c>
      <c r="AG22" s="10">
        <v>0.7</v>
      </c>
      <c r="AH22" s="10">
        <v>1.6</v>
      </c>
      <c r="AI22" s="10">
        <v>1.9</v>
      </c>
      <c r="AJ22" s="10">
        <v>1</v>
      </c>
      <c r="AK22" s="10">
        <v>1</v>
      </c>
      <c r="AL22" s="10">
        <v>1.8</v>
      </c>
      <c r="AM22" s="10">
        <v>1.6</v>
      </c>
      <c r="AN22" s="10">
        <v>1.2</v>
      </c>
      <c r="AO22" s="10">
        <v>4</v>
      </c>
      <c r="AP22" s="10">
        <v>1.5</v>
      </c>
      <c r="AQ22" s="10">
        <v>1.5</v>
      </c>
      <c r="AR22" s="10">
        <v>1.3</v>
      </c>
      <c r="AS22" s="10">
        <v>2.1</v>
      </c>
      <c r="AT22" s="10">
        <v>4.4000000000000004</v>
      </c>
      <c r="AU22" s="10">
        <v>0</v>
      </c>
      <c r="AV22" s="9" t="s">
        <v>101</v>
      </c>
    </row>
    <row r="23" spans="3:48" x14ac:dyDescent="0.2">
      <c r="C23" s="9" t="s">
        <v>106</v>
      </c>
      <c r="D23" s="9" t="s">
        <v>107</v>
      </c>
      <c r="E23" s="9" t="s">
        <v>108</v>
      </c>
      <c r="F23" s="9" t="s">
        <v>109</v>
      </c>
      <c r="G23" s="9">
        <v>248</v>
      </c>
      <c r="H23" s="9" t="s">
        <v>110</v>
      </c>
      <c r="I23" s="9">
        <v>117.1463</v>
      </c>
      <c r="J23" s="9" t="s">
        <v>57</v>
      </c>
      <c r="K23" s="10">
        <v>6.7</v>
      </c>
      <c r="L23" s="10">
        <v>3.8</v>
      </c>
      <c r="M23" s="10">
        <v>6.6</v>
      </c>
      <c r="N23" s="10">
        <v>7.4</v>
      </c>
      <c r="O23" s="10">
        <v>13.1</v>
      </c>
      <c r="P23" s="10">
        <v>11</v>
      </c>
      <c r="Q23" s="10">
        <v>9.6999999999999993</v>
      </c>
      <c r="R23" s="10">
        <v>4.5999999999999996</v>
      </c>
      <c r="S23" s="10">
        <v>7.2</v>
      </c>
      <c r="T23" s="10">
        <v>8.6</v>
      </c>
      <c r="U23" s="10">
        <v>6.7</v>
      </c>
      <c r="V23" s="10">
        <v>13.6</v>
      </c>
      <c r="W23" s="10">
        <v>6.5</v>
      </c>
      <c r="X23" s="10">
        <v>6.8</v>
      </c>
      <c r="Y23" s="10">
        <v>9.6</v>
      </c>
      <c r="Z23" s="10">
        <v>15.6</v>
      </c>
      <c r="AA23" s="10">
        <v>3.6</v>
      </c>
      <c r="AB23" s="10">
        <v>17.100000000000001</v>
      </c>
      <c r="AC23" s="10">
        <v>12.6</v>
      </c>
      <c r="AD23" s="10">
        <v>10.7</v>
      </c>
      <c r="AE23" s="10">
        <v>5</v>
      </c>
      <c r="AF23" s="10">
        <v>17.399999999999999</v>
      </c>
      <c r="AG23" s="10">
        <v>11.8</v>
      </c>
      <c r="AH23" s="10">
        <v>12.7</v>
      </c>
      <c r="AI23" s="10">
        <v>2.5</v>
      </c>
      <c r="AJ23" s="10">
        <v>10.9</v>
      </c>
      <c r="AK23" s="10">
        <v>13.2</v>
      </c>
      <c r="AL23" s="10">
        <v>8.8000000000000007</v>
      </c>
      <c r="AM23" s="10">
        <v>3.6</v>
      </c>
      <c r="AN23" s="10">
        <v>8.9</v>
      </c>
      <c r="AO23" s="10">
        <v>17.3</v>
      </c>
      <c r="AP23" s="10">
        <v>5.6</v>
      </c>
      <c r="AQ23" s="10">
        <v>5.6</v>
      </c>
      <c r="AR23" s="10">
        <v>17.100000000000001</v>
      </c>
      <c r="AS23" s="10">
        <v>15.9</v>
      </c>
      <c r="AT23" s="10">
        <v>13.4</v>
      </c>
      <c r="AU23" s="10">
        <v>0</v>
      </c>
      <c r="AV23" s="9" t="s">
        <v>106</v>
      </c>
    </row>
    <row r="24" spans="3:48" x14ac:dyDescent="0.2">
      <c r="C24" s="9" t="s">
        <v>111</v>
      </c>
      <c r="D24" s="9" t="s">
        <v>112</v>
      </c>
      <c r="E24" s="9" t="s">
        <v>113</v>
      </c>
      <c r="F24" s="9" t="s">
        <v>114</v>
      </c>
      <c r="G24" s="9">
        <v>264</v>
      </c>
      <c r="H24" s="9" t="s">
        <v>115</v>
      </c>
      <c r="I24" s="9">
        <v>88.105099999999993</v>
      </c>
      <c r="J24" s="9" t="s">
        <v>57</v>
      </c>
      <c r="K24" s="10">
        <v>1.7</v>
      </c>
      <c r="L24" s="10">
        <v>1.7</v>
      </c>
      <c r="M24" s="10">
        <v>1.6</v>
      </c>
      <c r="N24" s="10">
        <v>1.6</v>
      </c>
      <c r="O24" s="10">
        <v>1.6</v>
      </c>
      <c r="P24" s="10">
        <v>1.6</v>
      </c>
      <c r="Q24" s="10">
        <v>1.5</v>
      </c>
      <c r="R24" s="10">
        <v>1.2</v>
      </c>
      <c r="S24" s="10">
        <v>1.2</v>
      </c>
      <c r="T24" s="10">
        <v>11.2</v>
      </c>
      <c r="U24" s="10">
        <v>7.3</v>
      </c>
      <c r="V24" s="10">
        <v>7.3</v>
      </c>
      <c r="W24" s="10">
        <v>11</v>
      </c>
      <c r="X24" s="10">
        <v>7.8</v>
      </c>
      <c r="Y24" s="10">
        <v>2.9</v>
      </c>
      <c r="Z24" s="10">
        <v>1.7</v>
      </c>
      <c r="AA24" s="10">
        <v>1.7</v>
      </c>
      <c r="AB24" s="10">
        <v>23.6</v>
      </c>
      <c r="AC24" s="10">
        <v>0.3</v>
      </c>
      <c r="AD24" s="10">
        <v>0.3</v>
      </c>
      <c r="AE24" s="10">
        <v>0.8</v>
      </c>
      <c r="AF24" s="10">
        <v>0.3</v>
      </c>
      <c r="AG24" s="10">
        <v>0.3</v>
      </c>
      <c r="AH24" s="10">
        <v>0.3</v>
      </c>
      <c r="AI24" s="10">
        <v>0.3</v>
      </c>
      <c r="AJ24" s="10">
        <v>0.3</v>
      </c>
      <c r="AK24" s="10">
        <v>0</v>
      </c>
      <c r="AL24" s="10">
        <v>5.5</v>
      </c>
      <c r="AM24" s="10">
        <v>1.9</v>
      </c>
      <c r="AN24" s="10">
        <v>1.9</v>
      </c>
      <c r="AO24" s="10">
        <v>16.5</v>
      </c>
      <c r="AP24" s="10">
        <v>0</v>
      </c>
      <c r="AQ24" s="10">
        <v>0</v>
      </c>
      <c r="AR24" s="10">
        <v>1.7</v>
      </c>
      <c r="AS24" s="10">
        <v>1.7</v>
      </c>
      <c r="AT24" s="10">
        <v>3.8</v>
      </c>
      <c r="AU24" s="10">
        <v>0</v>
      </c>
      <c r="AV24" s="9" t="s">
        <v>111</v>
      </c>
    </row>
    <row r="25" spans="3:48" x14ac:dyDescent="0.2">
      <c r="C25" s="9" t="s">
        <v>116</v>
      </c>
      <c r="D25" s="9" t="s">
        <v>117</v>
      </c>
      <c r="E25" s="9" t="s">
        <v>118</v>
      </c>
      <c r="F25" s="9" t="s">
        <v>119</v>
      </c>
      <c r="G25" s="9">
        <v>305</v>
      </c>
      <c r="H25" s="9" t="s">
        <v>120</v>
      </c>
      <c r="I25" s="9">
        <v>104.1708</v>
      </c>
      <c r="J25" s="9" t="s">
        <v>57</v>
      </c>
      <c r="K25" s="10">
        <v>4</v>
      </c>
      <c r="L25" s="10">
        <v>4.3</v>
      </c>
      <c r="M25" s="10">
        <v>4.3</v>
      </c>
      <c r="N25" s="10">
        <v>3.6</v>
      </c>
      <c r="O25" s="10">
        <v>2</v>
      </c>
      <c r="P25" s="10">
        <v>2.6</v>
      </c>
      <c r="Q25" s="10">
        <v>3.3</v>
      </c>
      <c r="R25" s="10">
        <v>2.6</v>
      </c>
      <c r="S25" s="10">
        <v>2.6</v>
      </c>
      <c r="T25" s="10">
        <v>3.5</v>
      </c>
      <c r="U25" s="10">
        <v>3.1</v>
      </c>
      <c r="V25" s="10">
        <v>3.1</v>
      </c>
      <c r="W25" s="10">
        <v>3.2</v>
      </c>
      <c r="X25" s="10">
        <v>3.2</v>
      </c>
      <c r="Y25" s="10">
        <v>3.3</v>
      </c>
      <c r="Z25" s="10">
        <v>5.8</v>
      </c>
      <c r="AA25" s="10">
        <v>2.2999999999999998</v>
      </c>
      <c r="AB25" s="10">
        <v>3.6</v>
      </c>
      <c r="AC25" s="10">
        <v>1</v>
      </c>
      <c r="AD25" s="10">
        <v>1.1000000000000001</v>
      </c>
      <c r="AE25" s="10">
        <v>1.8</v>
      </c>
      <c r="AF25" s="10">
        <v>1.2</v>
      </c>
      <c r="AG25" s="10">
        <v>1.2</v>
      </c>
      <c r="AH25" s="10">
        <v>2.2000000000000002</v>
      </c>
      <c r="AI25" s="10">
        <v>3.1</v>
      </c>
      <c r="AJ25" s="10">
        <v>3.1</v>
      </c>
      <c r="AK25" s="10">
        <v>3.1</v>
      </c>
      <c r="AL25" s="10">
        <v>2.4</v>
      </c>
      <c r="AM25" s="10">
        <v>2.4</v>
      </c>
      <c r="AN25" s="10">
        <v>2.1</v>
      </c>
      <c r="AO25" s="10">
        <v>3.9</v>
      </c>
      <c r="AP25" s="10">
        <v>2.5</v>
      </c>
      <c r="AQ25" s="10">
        <v>2.5</v>
      </c>
      <c r="AR25" s="10">
        <v>2.7</v>
      </c>
      <c r="AS25" s="10">
        <v>4</v>
      </c>
      <c r="AT25" s="10">
        <v>3.5</v>
      </c>
      <c r="AU25" s="10">
        <v>0</v>
      </c>
      <c r="AV25" s="9" t="s">
        <v>116</v>
      </c>
    </row>
    <row r="26" spans="3:48" x14ac:dyDescent="0.2">
      <c r="C26" s="9" t="s">
        <v>121</v>
      </c>
      <c r="D26" s="9" t="s">
        <v>122</v>
      </c>
      <c r="E26" s="9" t="s">
        <v>123</v>
      </c>
      <c r="F26" s="9" t="s">
        <v>124</v>
      </c>
      <c r="G26" s="9">
        <v>311</v>
      </c>
      <c r="H26" s="9" t="s">
        <v>125</v>
      </c>
      <c r="I26" s="9">
        <v>192.12350000000001</v>
      </c>
      <c r="J26" s="9" t="s">
        <v>57</v>
      </c>
      <c r="K26" s="10">
        <v>1.3</v>
      </c>
      <c r="L26" s="10">
        <v>0.8</v>
      </c>
      <c r="M26" s="10">
        <v>0</v>
      </c>
      <c r="N26" s="10">
        <v>0</v>
      </c>
      <c r="O26" s="10">
        <v>0.9</v>
      </c>
      <c r="P26" s="10">
        <v>0</v>
      </c>
      <c r="Q26" s="10">
        <v>0</v>
      </c>
      <c r="R26" s="10">
        <v>0</v>
      </c>
      <c r="S26" s="10">
        <v>0</v>
      </c>
      <c r="T26" s="10">
        <v>11.8</v>
      </c>
      <c r="U26" s="10">
        <v>2.2999999999999998</v>
      </c>
      <c r="V26" s="10">
        <v>2.9</v>
      </c>
      <c r="W26" s="10">
        <v>3.6</v>
      </c>
      <c r="X26" s="10">
        <v>3.6</v>
      </c>
      <c r="Y26" s="10">
        <v>1.2</v>
      </c>
      <c r="Z26" s="10">
        <v>0.5</v>
      </c>
      <c r="AA26" s="10">
        <v>0.5</v>
      </c>
      <c r="AB26" s="10">
        <v>4.0999999999999996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1.5</v>
      </c>
      <c r="AM26" s="10">
        <v>1.6</v>
      </c>
      <c r="AN26" s="10">
        <v>0.8</v>
      </c>
      <c r="AO26" s="10">
        <v>14.9</v>
      </c>
      <c r="AP26" s="10">
        <v>2.2999999999999998</v>
      </c>
      <c r="AQ26" s="10">
        <v>2.2999999999999998</v>
      </c>
      <c r="AR26" s="10">
        <v>1.3</v>
      </c>
      <c r="AS26" s="10">
        <v>3</v>
      </c>
      <c r="AT26" s="10">
        <v>2.2000000000000002</v>
      </c>
      <c r="AU26" s="10">
        <v>0</v>
      </c>
      <c r="AV26" s="9" t="s">
        <v>121</v>
      </c>
    </row>
    <row r="27" spans="3:48" x14ac:dyDescent="0.2">
      <c r="C27" s="14" t="s">
        <v>133</v>
      </c>
      <c r="D27" s="9" t="s">
        <v>134</v>
      </c>
      <c r="E27" s="9" t="s">
        <v>135</v>
      </c>
      <c r="F27" s="9" t="s">
        <v>136</v>
      </c>
      <c r="G27" s="9">
        <v>174</v>
      </c>
      <c r="H27" s="9" t="s">
        <v>137</v>
      </c>
      <c r="I27" s="9">
        <v>62.067799999999998</v>
      </c>
      <c r="J27" s="9" t="s">
        <v>57</v>
      </c>
      <c r="K27" s="10">
        <v>96.7</v>
      </c>
      <c r="L27" s="10">
        <v>96.7</v>
      </c>
      <c r="M27" s="10">
        <v>84.9</v>
      </c>
      <c r="N27" s="10">
        <v>97.5</v>
      </c>
      <c r="O27" s="10">
        <v>77.5</v>
      </c>
      <c r="P27" s="10">
        <v>137.5</v>
      </c>
      <c r="Q27" s="10">
        <v>48.1</v>
      </c>
      <c r="R27" s="10">
        <v>73.900000000000006</v>
      </c>
      <c r="S27" s="10">
        <v>81.8</v>
      </c>
      <c r="T27" s="10">
        <v>148</v>
      </c>
      <c r="U27" s="10">
        <v>106.4</v>
      </c>
      <c r="V27" s="10">
        <v>85.9</v>
      </c>
      <c r="W27" s="10">
        <v>107.3</v>
      </c>
      <c r="X27" s="10">
        <v>106.7</v>
      </c>
      <c r="Y27" s="10">
        <v>106.7</v>
      </c>
      <c r="Z27" s="10">
        <v>78</v>
      </c>
      <c r="AA27" s="10">
        <v>107.3</v>
      </c>
      <c r="AB27" s="10">
        <v>132.1</v>
      </c>
      <c r="AC27" s="10">
        <v>48.3</v>
      </c>
      <c r="AD27" s="10">
        <v>64.099999999999994</v>
      </c>
      <c r="AE27" s="10">
        <v>95.7</v>
      </c>
      <c r="AF27" s="10">
        <v>86</v>
      </c>
      <c r="AG27" s="10">
        <v>64.099999999999994</v>
      </c>
      <c r="AH27" s="10">
        <v>42.4</v>
      </c>
      <c r="AI27" s="10">
        <v>91.8</v>
      </c>
      <c r="AJ27" s="10">
        <v>103.5</v>
      </c>
      <c r="AK27" s="10">
        <v>112.2</v>
      </c>
      <c r="AL27" s="10">
        <v>114.2</v>
      </c>
      <c r="AM27" s="10">
        <v>92.6</v>
      </c>
      <c r="AN27" s="10">
        <v>73.3</v>
      </c>
      <c r="AO27" s="10">
        <v>69</v>
      </c>
      <c r="AP27" s="10">
        <v>121.2</v>
      </c>
      <c r="AQ27" s="10">
        <v>96.6</v>
      </c>
      <c r="AR27" s="10">
        <v>101.9</v>
      </c>
      <c r="AS27" s="10">
        <v>124.9</v>
      </c>
      <c r="AT27" s="10">
        <v>138.9</v>
      </c>
      <c r="AU27" s="10">
        <v>0.2</v>
      </c>
      <c r="AV27" s="14" t="s">
        <v>133</v>
      </c>
    </row>
    <row r="28" spans="3:48" x14ac:dyDescent="0.2">
      <c r="C28" s="14" t="s">
        <v>138</v>
      </c>
      <c r="D28" s="9" t="s">
        <v>139</v>
      </c>
      <c r="E28" s="9" t="s">
        <v>140</v>
      </c>
      <c r="F28" s="9" t="s">
        <v>141</v>
      </c>
      <c r="G28" s="9">
        <v>284</v>
      </c>
      <c r="H28" s="9" t="s">
        <v>142</v>
      </c>
      <c r="I28" s="9">
        <v>46.025399999999998</v>
      </c>
      <c r="J28" s="9" t="s">
        <v>57</v>
      </c>
      <c r="K28" s="10">
        <v>20.100000000000001</v>
      </c>
      <c r="L28" s="10">
        <v>21.1</v>
      </c>
      <c r="M28" s="10">
        <v>18.3</v>
      </c>
      <c r="N28" s="10">
        <v>13.3</v>
      </c>
      <c r="O28" s="10">
        <v>36.200000000000003</v>
      </c>
      <c r="P28" s="10">
        <v>35.299999999999997</v>
      </c>
      <c r="Q28" s="10">
        <v>15.7</v>
      </c>
      <c r="R28" s="10">
        <v>13.1</v>
      </c>
      <c r="S28" s="10">
        <v>14.5</v>
      </c>
      <c r="T28" s="10">
        <v>87.9</v>
      </c>
      <c r="U28" s="10">
        <v>20.7</v>
      </c>
      <c r="V28" s="10">
        <v>53.4</v>
      </c>
      <c r="W28" s="10">
        <v>43.1</v>
      </c>
      <c r="X28" s="10">
        <v>51.9</v>
      </c>
      <c r="Y28" s="10">
        <v>42.1</v>
      </c>
      <c r="Z28" s="10">
        <v>23.8</v>
      </c>
      <c r="AA28" s="10">
        <v>15.4</v>
      </c>
      <c r="AB28" s="10">
        <v>45.4</v>
      </c>
      <c r="AC28" s="10">
        <v>1</v>
      </c>
      <c r="AD28" s="10">
        <v>13.5</v>
      </c>
      <c r="AE28" s="10">
        <v>25</v>
      </c>
      <c r="AF28" s="10">
        <v>7.4</v>
      </c>
      <c r="AG28" s="10">
        <v>4.4000000000000004</v>
      </c>
      <c r="AH28" s="10">
        <v>12.2</v>
      </c>
      <c r="AI28" s="10">
        <v>19.2</v>
      </c>
      <c r="AJ28" s="10">
        <v>23</v>
      </c>
      <c r="AK28" s="10">
        <v>24.9</v>
      </c>
      <c r="AL28" s="10">
        <v>33.5</v>
      </c>
      <c r="AM28" s="10">
        <v>20.9</v>
      </c>
      <c r="AN28" s="10">
        <v>20.100000000000001</v>
      </c>
      <c r="AO28" s="10">
        <v>103.1</v>
      </c>
      <c r="AP28" s="10">
        <v>29.3</v>
      </c>
      <c r="AQ28" s="10">
        <v>27.4</v>
      </c>
      <c r="AR28" s="10">
        <v>23.7</v>
      </c>
      <c r="AS28" s="10">
        <v>52.3</v>
      </c>
      <c r="AT28" s="10">
        <v>61.7</v>
      </c>
      <c r="AU28" s="10">
        <v>5.7</v>
      </c>
      <c r="AV28" s="14" t="s">
        <v>138</v>
      </c>
    </row>
    <row r="29" spans="3:48" x14ac:dyDescent="0.2">
      <c r="C29" s="9" t="s">
        <v>143</v>
      </c>
      <c r="D29" s="9" t="s">
        <v>144</v>
      </c>
      <c r="E29" s="9" t="s">
        <v>145</v>
      </c>
      <c r="F29" s="9" t="s">
        <v>146</v>
      </c>
      <c r="G29" s="9">
        <v>439163</v>
      </c>
      <c r="H29" s="9" t="s">
        <v>147</v>
      </c>
      <c r="I29" s="9">
        <v>180.1559</v>
      </c>
      <c r="J29" s="9" t="s">
        <v>57</v>
      </c>
      <c r="K29" s="10">
        <v>12.2</v>
      </c>
      <c r="L29" s="10">
        <v>10.1</v>
      </c>
      <c r="M29" s="10">
        <v>17.100000000000001</v>
      </c>
      <c r="N29" s="10">
        <v>17.7</v>
      </c>
      <c r="O29" s="10">
        <v>14.4</v>
      </c>
      <c r="P29" s="10">
        <v>14.4</v>
      </c>
      <c r="Q29" s="10">
        <v>10.1</v>
      </c>
      <c r="R29" s="10">
        <v>7</v>
      </c>
      <c r="S29" s="10">
        <v>12.2</v>
      </c>
      <c r="T29" s="10">
        <v>22.2</v>
      </c>
      <c r="U29" s="10">
        <v>6.8</v>
      </c>
      <c r="V29" s="10">
        <v>13.4</v>
      </c>
      <c r="W29" s="10">
        <v>22.2</v>
      </c>
      <c r="X29" s="10">
        <v>22.2</v>
      </c>
      <c r="Y29" s="10">
        <v>11.1</v>
      </c>
      <c r="Z29" s="10">
        <v>20.9</v>
      </c>
      <c r="AA29" s="10">
        <v>5.3</v>
      </c>
      <c r="AB29" s="10">
        <v>39.1</v>
      </c>
      <c r="AC29" s="10">
        <v>5.5</v>
      </c>
      <c r="AD29" s="10">
        <v>13.2</v>
      </c>
      <c r="AE29" s="10">
        <v>4</v>
      </c>
      <c r="AF29" s="10">
        <v>17.399999999999999</v>
      </c>
      <c r="AG29" s="10">
        <v>10.9</v>
      </c>
      <c r="AH29" s="10">
        <v>12</v>
      </c>
      <c r="AI29" s="10">
        <v>3.5</v>
      </c>
      <c r="AJ29" s="10">
        <v>6.7</v>
      </c>
      <c r="AK29" s="10">
        <v>4.3</v>
      </c>
      <c r="AL29" s="10">
        <v>7.1</v>
      </c>
      <c r="AM29" s="10">
        <v>6.3</v>
      </c>
      <c r="AN29" s="10">
        <v>4.0999999999999996</v>
      </c>
      <c r="AO29" s="10">
        <v>27.1</v>
      </c>
      <c r="AP29" s="10">
        <v>6.4</v>
      </c>
      <c r="AQ29" s="10">
        <v>7</v>
      </c>
      <c r="AR29" s="10">
        <v>6.4</v>
      </c>
      <c r="AS29" s="10">
        <v>9</v>
      </c>
      <c r="AT29" s="10">
        <v>22.5</v>
      </c>
      <c r="AU29" s="10">
        <v>0</v>
      </c>
      <c r="AV29" s="9" t="s">
        <v>143</v>
      </c>
    </row>
    <row r="30" spans="3:48" x14ac:dyDescent="0.2">
      <c r="C30" s="9" t="s">
        <v>148</v>
      </c>
      <c r="D30" s="9" t="s">
        <v>149</v>
      </c>
      <c r="E30" s="9" t="s">
        <v>150</v>
      </c>
      <c r="F30" s="9" t="s">
        <v>151</v>
      </c>
      <c r="G30" s="9">
        <v>17106</v>
      </c>
      <c r="H30" s="9" t="s">
        <v>152</v>
      </c>
      <c r="I30" s="9">
        <v>164.15649999999999</v>
      </c>
      <c r="J30" s="9" t="s">
        <v>57</v>
      </c>
      <c r="K30" s="10">
        <v>19.5</v>
      </c>
      <c r="L30" s="10">
        <v>12.3</v>
      </c>
      <c r="M30" s="10">
        <v>6.1</v>
      </c>
      <c r="N30" s="10">
        <v>13.4</v>
      </c>
      <c r="O30" s="10">
        <v>17.600000000000001</v>
      </c>
      <c r="P30" s="10">
        <v>18.2</v>
      </c>
      <c r="Q30" s="10">
        <v>9.1999999999999993</v>
      </c>
      <c r="R30" s="10">
        <v>10.5</v>
      </c>
      <c r="S30" s="10">
        <v>10.5</v>
      </c>
      <c r="T30" s="10">
        <v>13.8</v>
      </c>
      <c r="U30" s="10">
        <v>13.5</v>
      </c>
      <c r="V30" s="10">
        <v>11.1</v>
      </c>
      <c r="W30" s="10">
        <v>29.5</v>
      </c>
      <c r="X30" s="10">
        <v>23.9</v>
      </c>
      <c r="Y30" s="10">
        <v>14.6</v>
      </c>
      <c r="Z30" s="10">
        <v>11.3</v>
      </c>
      <c r="AA30" s="10">
        <v>11.3</v>
      </c>
      <c r="AB30" s="10">
        <v>21.4</v>
      </c>
      <c r="AC30" s="10">
        <v>3.4</v>
      </c>
      <c r="AD30" s="10">
        <v>4.5</v>
      </c>
      <c r="AE30" s="10">
        <v>3.6</v>
      </c>
      <c r="AF30" s="10">
        <v>30.9</v>
      </c>
      <c r="AG30" s="10">
        <v>4.3</v>
      </c>
      <c r="AH30" s="10">
        <v>8.8000000000000007</v>
      </c>
      <c r="AI30" s="10">
        <v>3.6</v>
      </c>
      <c r="AJ30" s="10">
        <v>5.2</v>
      </c>
      <c r="AK30" s="10">
        <v>7.7</v>
      </c>
      <c r="AL30" s="10">
        <v>6</v>
      </c>
      <c r="AM30" s="10">
        <v>6</v>
      </c>
      <c r="AN30" s="10">
        <v>6</v>
      </c>
      <c r="AO30" s="10">
        <v>27</v>
      </c>
      <c r="AP30" s="10">
        <v>11.4</v>
      </c>
      <c r="AQ30" s="10">
        <v>20.2</v>
      </c>
      <c r="AR30" s="10">
        <v>10.4</v>
      </c>
      <c r="AS30" s="10">
        <v>8.9</v>
      </c>
      <c r="AT30" s="10">
        <v>42.9</v>
      </c>
      <c r="AU30" s="10">
        <v>0</v>
      </c>
      <c r="AV30" s="9" t="s">
        <v>148</v>
      </c>
    </row>
    <row r="31" spans="3:48" x14ac:dyDescent="0.2">
      <c r="C31" s="9" t="s">
        <v>153</v>
      </c>
      <c r="D31" s="9" t="s">
        <v>154</v>
      </c>
      <c r="E31" s="9" t="s">
        <v>155</v>
      </c>
      <c r="F31" s="9" t="s">
        <v>156</v>
      </c>
      <c r="G31" s="9">
        <v>6036</v>
      </c>
      <c r="H31" s="9" t="s">
        <v>147</v>
      </c>
      <c r="I31" s="9">
        <v>180.1559</v>
      </c>
      <c r="J31" s="9" t="s">
        <v>57</v>
      </c>
      <c r="K31" s="10">
        <v>27.9</v>
      </c>
      <c r="L31" s="10">
        <v>10.7</v>
      </c>
      <c r="M31" s="10">
        <v>7.4</v>
      </c>
      <c r="N31" s="10">
        <v>16.100000000000001</v>
      </c>
      <c r="O31" s="10">
        <v>16.100000000000001</v>
      </c>
      <c r="P31" s="10">
        <v>81.2</v>
      </c>
      <c r="Q31" s="10">
        <v>20.2</v>
      </c>
      <c r="R31" s="10">
        <v>5.7</v>
      </c>
      <c r="S31" s="10">
        <v>7.6</v>
      </c>
      <c r="T31" s="10">
        <v>37.299999999999997</v>
      </c>
      <c r="U31" s="10">
        <v>21.9</v>
      </c>
      <c r="V31" s="10">
        <v>55.8</v>
      </c>
      <c r="W31" s="10">
        <v>47.8</v>
      </c>
      <c r="X31" s="10">
        <v>43.2</v>
      </c>
      <c r="Y31" s="10">
        <v>27.7</v>
      </c>
      <c r="Z31" s="10">
        <v>27.4</v>
      </c>
      <c r="AA31" s="10">
        <v>5.0999999999999996</v>
      </c>
      <c r="AB31" s="10">
        <v>147.5</v>
      </c>
      <c r="AC31" s="10">
        <v>2.2999999999999998</v>
      </c>
      <c r="AD31" s="10">
        <v>4.5</v>
      </c>
      <c r="AE31" s="10">
        <v>8.4</v>
      </c>
      <c r="AF31" s="10">
        <v>11</v>
      </c>
      <c r="AG31" s="10">
        <v>5.0999999999999996</v>
      </c>
      <c r="AH31" s="10">
        <v>13</v>
      </c>
      <c r="AI31" s="10">
        <v>4.7</v>
      </c>
      <c r="AJ31" s="10">
        <v>18.899999999999999</v>
      </c>
      <c r="AK31" s="10">
        <v>12.4</v>
      </c>
      <c r="AL31" s="10">
        <v>10.8</v>
      </c>
      <c r="AM31" s="10">
        <v>11.6</v>
      </c>
      <c r="AN31" s="10">
        <v>11.4</v>
      </c>
      <c r="AO31" s="10">
        <v>38.700000000000003</v>
      </c>
      <c r="AP31" s="10">
        <v>21.7</v>
      </c>
      <c r="AQ31" s="10">
        <v>14.8</v>
      </c>
      <c r="AR31" s="10">
        <v>38.5</v>
      </c>
      <c r="AS31" s="10">
        <v>17.8</v>
      </c>
      <c r="AT31" s="10">
        <v>95.3</v>
      </c>
      <c r="AU31" s="10">
        <v>0</v>
      </c>
      <c r="AV31" s="9" t="s">
        <v>153</v>
      </c>
    </row>
    <row r="32" spans="3:48" x14ac:dyDescent="0.2">
      <c r="C32" s="9" t="s">
        <v>157</v>
      </c>
      <c r="D32" s="9" t="s">
        <v>158</v>
      </c>
      <c r="E32" s="9" t="s">
        <v>159</v>
      </c>
      <c r="F32" s="9" t="s">
        <v>160</v>
      </c>
      <c r="G32" s="9">
        <v>5793</v>
      </c>
      <c r="H32" s="9" t="s">
        <v>147</v>
      </c>
      <c r="I32" s="9">
        <v>180.1559</v>
      </c>
      <c r="J32" s="9" t="s">
        <v>57</v>
      </c>
      <c r="K32" s="10">
        <v>69</v>
      </c>
      <c r="L32" s="10">
        <v>37.4</v>
      </c>
      <c r="M32" s="10">
        <v>40.1</v>
      </c>
      <c r="N32" s="10">
        <v>94</v>
      </c>
      <c r="O32" s="10">
        <v>34.299999999999997</v>
      </c>
      <c r="P32" s="10">
        <v>220.6</v>
      </c>
      <c r="Q32" s="10">
        <v>61.2</v>
      </c>
      <c r="R32" s="10">
        <v>28.7</v>
      </c>
      <c r="S32" s="10">
        <v>40.200000000000003</v>
      </c>
      <c r="T32" s="10">
        <v>34.799999999999997</v>
      </c>
      <c r="U32" s="10">
        <v>39.700000000000003</v>
      </c>
      <c r="V32" s="10">
        <v>176.4</v>
      </c>
      <c r="W32" s="10">
        <v>143.4</v>
      </c>
      <c r="X32" s="10">
        <v>143.4</v>
      </c>
      <c r="Y32" s="10">
        <v>92.6</v>
      </c>
      <c r="Z32" s="10">
        <v>208.1</v>
      </c>
      <c r="AA32" s="10">
        <v>39.299999999999997</v>
      </c>
      <c r="AB32" s="10">
        <v>351.9</v>
      </c>
      <c r="AC32" s="10">
        <v>86.6</v>
      </c>
      <c r="AD32" s="10">
        <v>69.7</v>
      </c>
      <c r="AE32" s="10">
        <v>47.5</v>
      </c>
      <c r="AF32" s="10">
        <v>96.6</v>
      </c>
      <c r="AG32" s="10">
        <v>112.3</v>
      </c>
      <c r="AH32" s="10">
        <v>119.1</v>
      </c>
      <c r="AI32" s="10">
        <v>10.8</v>
      </c>
      <c r="AJ32" s="10">
        <v>161.1</v>
      </c>
      <c r="AK32" s="10">
        <v>64.599999999999994</v>
      </c>
      <c r="AL32" s="10">
        <v>64.2</v>
      </c>
      <c r="AM32" s="10">
        <v>53</v>
      </c>
      <c r="AN32" s="10">
        <v>94.2</v>
      </c>
      <c r="AO32" s="10">
        <v>181</v>
      </c>
      <c r="AP32" s="10">
        <v>107.7</v>
      </c>
      <c r="AQ32" s="10">
        <v>58</v>
      </c>
      <c r="AR32" s="10">
        <v>257.3</v>
      </c>
      <c r="AS32" s="10">
        <v>146.5</v>
      </c>
      <c r="AT32" s="10">
        <v>296.8</v>
      </c>
      <c r="AU32" s="10">
        <v>0</v>
      </c>
      <c r="AV32" s="9" t="s">
        <v>157</v>
      </c>
    </row>
    <row r="33" spans="3:48" x14ac:dyDescent="0.2">
      <c r="C33" s="9" t="s">
        <v>161</v>
      </c>
      <c r="D33" s="9" t="s">
        <v>162</v>
      </c>
      <c r="E33" s="9" t="s">
        <v>163</v>
      </c>
      <c r="F33" s="9" t="s">
        <v>164</v>
      </c>
      <c r="G33" s="9">
        <v>33032</v>
      </c>
      <c r="H33" s="9" t="s">
        <v>165</v>
      </c>
      <c r="I33" s="9">
        <v>147.1293</v>
      </c>
      <c r="J33" s="9" t="s">
        <v>57</v>
      </c>
      <c r="K33" s="10">
        <v>17.899999999999999</v>
      </c>
      <c r="L33" s="10">
        <v>9</v>
      </c>
      <c r="M33" s="10">
        <v>10.199999999999999</v>
      </c>
      <c r="N33" s="10">
        <v>14.4</v>
      </c>
      <c r="O33" s="10">
        <v>38.700000000000003</v>
      </c>
      <c r="P33" s="10">
        <v>38.700000000000003</v>
      </c>
      <c r="Q33" s="10">
        <v>7.8</v>
      </c>
      <c r="R33" s="10">
        <v>5</v>
      </c>
      <c r="S33" s="10">
        <v>5.2</v>
      </c>
      <c r="T33" s="10">
        <v>70.5</v>
      </c>
      <c r="U33" s="10">
        <v>23.1</v>
      </c>
      <c r="V33" s="10">
        <v>38</v>
      </c>
      <c r="W33" s="10">
        <v>41.1</v>
      </c>
      <c r="X33" s="10">
        <v>41.1</v>
      </c>
      <c r="Y33" s="10">
        <v>37.299999999999997</v>
      </c>
      <c r="Z33" s="10">
        <v>30.9</v>
      </c>
      <c r="AA33" s="10">
        <v>14.4</v>
      </c>
      <c r="AB33" s="10">
        <v>109.6</v>
      </c>
      <c r="AC33" s="10">
        <v>1.9</v>
      </c>
      <c r="AD33" s="10">
        <v>5.7</v>
      </c>
      <c r="AE33" s="10">
        <v>9.5</v>
      </c>
      <c r="AF33" s="10">
        <v>7</v>
      </c>
      <c r="AG33" s="10">
        <v>6.1</v>
      </c>
      <c r="AH33" s="10">
        <v>10.1</v>
      </c>
      <c r="AI33" s="10">
        <v>5.9</v>
      </c>
      <c r="AJ33" s="10">
        <v>16.3</v>
      </c>
      <c r="AK33" s="10">
        <v>10.199999999999999</v>
      </c>
      <c r="AL33" s="10">
        <v>35.9</v>
      </c>
      <c r="AM33" s="10">
        <v>14</v>
      </c>
      <c r="AN33" s="10">
        <v>14</v>
      </c>
      <c r="AO33" s="10">
        <v>71.8</v>
      </c>
      <c r="AP33" s="10">
        <v>18.5</v>
      </c>
      <c r="AQ33" s="10">
        <v>33.299999999999997</v>
      </c>
      <c r="AR33" s="10">
        <v>23.2</v>
      </c>
      <c r="AS33" s="10">
        <v>33.200000000000003</v>
      </c>
      <c r="AT33" s="10">
        <v>79.2</v>
      </c>
      <c r="AU33" s="10">
        <v>0</v>
      </c>
      <c r="AV33" s="9" t="s">
        <v>161</v>
      </c>
    </row>
    <row r="34" spans="3:48" x14ac:dyDescent="0.2">
      <c r="C34" s="9" t="s">
        <v>166</v>
      </c>
      <c r="D34" s="9" t="s">
        <v>167</v>
      </c>
      <c r="E34" s="9" t="s">
        <v>168</v>
      </c>
      <c r="F34" s="9" t="s">
        <v>169</v>
      </c>
      <c r="G34" s="9">
        <v>743</v>
      </c>
      <c r="H34" s="9" t="s">
        <v>170</v>
      </c>
      <c r="I34" s="9">
        <v>132.1146</v>
      </c>
      <c r="J34" s="9" t="s">
        <v>57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0.7</v>
      </c>
      <c r="AJ34" s="10">
        <v>0.7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5.2</v>
      </c>
      <c r="AU34" s="10">
        <v>0</v>
      </c>
      <c r="AV34" s="9" t="s">
        <v>166</v>
      </c>
    </row>
    <row r="35" spans="3:48" x14ac:dyDescent="0.2">
      <c r="C35" s="9" t="s">
        <v>171</v>
      </c>
      <c r="D35" s="9" t="s">
        <v>172</v>
      </c>
      <c r="E35" s="9" t="s">
        <v>173</v>
      </c>
      <c r="F35" s="9" t="s">
        <v>174</v>
      </c>
      <c r="G35" s="9">
        <v>753</v>
      </c>
      <c r="H35" s="9" t="s">
        <v>175</v>
      </c>
      <c r="I35" s="9">
        <v>92.093800000000002</v>
      </c>
      <c r="J35" s="9" t="s">
        <v>57</v>
      </c>
      <c r="K35" s="10">
        <v>14.8</v>
      </c>
      <c r="L35" s="10">
        <v>14.8</v>
      </c>
      <c r="M35" s="10">
        <v>14.8</v>
      </c>
      <c r="N35" s="10">
        <v>9.4</v>
      </c>
      <c r="O35" s="10">
        <v>18.399999999999999</v>
      </c>
      <c r="P35" s="10">
        <v>18.399999999999999</v>
      </c>
      <c r="Q35" s="10">
        <v>9.3000000000000007</v>
      </c>
      <c r="R35" s="10">
        <v>9.3000000000000007</v>
      </c>
      <c r="S35" s="10">
        <v>13.9</v>
      </c>
      <c r="T35" s="10">
        <v>19</v>
      </c>
      <c r="U35" s="10">
        <v>19</v>
      </c>
      <c r="V35" s="10">
        <v>28.2</v>
      </c>
      <c r="W35" s="10">
        <v>15.2</v>
      </c>
      <c r="X35" s="10">
        <v>15.2</v>
      </c>
      <c r="Y35" s="10">
        <v>15.2</v>
      </c>
      <c r="Z35" s="10">
        <v>15.2</v>
      </c>
      <c r="AA35" s="10">
        <v>20.2</v>
      </c>
      <c r="AB35" s="10">
        <v>37.5</v>
      </c>
      <c r="AC35" s="10">
        <v>14.7</v>
      </c>
      <c r="AD35" s="10">
        <v>14.7</v>
      </c>
      <c r="AE35" s="10">
        <v>19.600000000000001</v>
      </c>
      <c r="AF35" s="10">
        <v>3.5</v>
      </c>
      <c r="AG35" s="10">
        <v>17.7</v>
      </c>
      <c r="AH35" s="10">
        <v>16.899999999999999</v>
      </c>
      <c r="AI35" s="10">
        <v>22</v>
      </c>
      <c r="AJ35" s="10">
        <v>25.9</v>
      </c>
      <c r="AK35" s="10">
        <v>16.5</v>
      </c>
      <c r="AL35" s="10">
        <v>25</v>
      </c>
      <c r="AM35" s="10">
        <v>22.3</v>
      </c>
      <c r="AN35" s="10">
        <v>22.3</v>
      </c>
      <c r="AO35" s="10">
        <v>36.799999999999997</v>
      </c>
      <c r="AP35" s="10">
        <v>23.2</v>
      </c>
      <c r="AQ35" s="10">
        <v>23.4</v>
      </c>
      <c r="AR35" s="10">
        <v>34.6</v>
      </c>
      <c r="AS35" s="10">
        <v>33.6</v>
      </c>
      <c r="AT35" s="10">
        <v>33.6</v>
      </c>
      <c r="AU35" s="10">
        <v>0</v>
      </c>
      <c r="AV35" s="9" t="s">
        <v>171</v>
      </c>
    </row>
    <row r="36" spans="3:48" x14ac:dyDescent="0.2">
      <c r="C36" s="9" t="s">
        <v>176</v>
      </c>
      <c r="D36" s="9" t="s">
        <v>177</v>
      </c>
      <c r="E36" s="9" t="s">
        <v>178</v>
      </c>
      <c r="F36" s="9" t="s">
        <v>179</v>
      </c>
      <c r="G36" s="9">
        <v>750</v>
      </c>
      <c r="H36" s="9" t="s">
        <v>180</v>
      </c>
      <c r="I36" s="9">
        <v>75.066599999999994</v>
      </c>
      <c r="J36" s="9" t="s">
        <v>57</v>
      </c>
      <c r="K36" s="10">
        <v>7.3</v>
      </c>
      <c r="L36" s="10">
        <v>2.1</v>
      </c>
      <c r="M36" s="10">
        <v>2.1</v>
      </c>
      <c r="N36" s="10">
        <v>4.5</v>
      </c>
      <c r="O36" s="10">
        <v>1.2</v>
      </c>
      <c r="P36" s="10">
        <v>13.1</v>
      </c>
      <c r="Q36" s="10">
        <v>3.5</v>
      </c>
      <c r="R36" s="10">
        <v>3.5</v>
      </c>
      <c r="S36" s="10">
        <v>0.9</v>
      </c>
      <c r="T36" s="10">
        <v>23.1</v>
      </c>
      <c r="U36" s="10">
        <v>9</v>
      </c>
      <c r="V36" s="10">
        <v>22.1</v>
      </c>
      <c r="W36" s="10">
        <v>17.2</v>
      </c>
      <c r="X36" s="10">
        <v>20.7</v>
      </c>
      <c r="Y36" s="10">
        <v>7</v>
      </c>
      <c r="Z36" s="10">
        <v>7</v>
      </c>
      <c r="AA36" s="10">
        <v>5.2</v>
      </c>
      <c r="AB36" s="10">
        <v>40.200000000000003</v>
      </c>
      <c r="AC36" s="10">
        <v>0.4</v>
      </c>
      <c r="AD36" s="10">
        <v>0.5</v>
      </c>
      <c r="AE36" s="10">
        <v>0.5</v>
      </c>
      <c r="AF36" s="10">
        <v>0</v>
      </c>
      <c r="AG36" s="10">
        <v>0.5</v>
      </c>
      <c r="AH36" s="10">
        <v>0.8</v>
      </c>
      <c r="AI36" s="10">
        <v>0</v>
      </c>
      <c r="AJ36" s="10">
        <v>3.1</v>
      </c>
      <c r="AK36" s="10">
        <v>1.1000000000000001</v>
      </c>
      <c r="AL36" s="10">
        <v>11</v>
      </c>
      <c r="AM36" s="10">
        <v>2.8</v>
      </c>
      <c r="AN36" s="10">
        <v>2.9</v>
      </c>
      <c r="AO36" s="10">
        <v>24.5</v>
      </c>
      <c r="AP36" s="10">
        <v>2.8</v>
      </c>
      <c r="AQ36" s="10">
        <v>12.6</v>
      </c>
      <c r="AR36" s="10">
        <v>6</v>
      </c>
      <c r="AS36" s="10">
        <v>12.9</v>
      </c>
      <c r="AT36" s="10">
        <v>15.4</v>
      </c>
      <c r="AU36" s="10">
        <v>0</v>
      </c>
      <c r="AV36" s="9" t="s">
        <v>176</v>
      </c>
    </row>
    <row r="37" spans="3:48" x14ac:dyDescent="0.2">
      <c r="C37" s="9" t="s">
        <v>181</v>
      </c>
      <c r="D37" s="9" t="s">
        <v>182</v>
      </c>
      <c r="E37" s="9" t="s">
        <v>183</v>
      </c>
      <c r="F37" s="9" t="s">
        <v>184</v>
      </c>
      <c r="G37" s="9">
        <v>6021</v>
      </c>
      <c r="H37" s="9" t="s">
        <v>185</v>
      </c>
      <c r="I37" s="9">
        <v>268.22609999999997</v>
      </c>
      <c r="J37" s="9" t="s">
        <v>57</v>
      </c>
      <c r="K37" s="10">
        <v>0.4</v>
      </c>
      <c r="L37" s="10">
        <v>0.2</v>
      </c>
      <c r="M37" s="10">
        <v>0</v>
      </c>
      <c r="N37" s="10">
        <v>0</v>
      </c>
      <c r="O37" s="10">
        <v>0.2</v>
      </c>
      <c r="P37" s="10">
        <v>0.6</v>
      </c>
      <c r="Q37" s="10">
        <v>0</v>
      </c>
      <c r="R37" s="10">
        <v>0</v>
      </c>
      <c r="S37" s="10">
        <v>0</v>
      </c>
      <c r="T37" s="10">
        <v>1.7</v>
      </c>
      <c r="U37" s="10">
        <v>1.3</v>
      </c>
      <c r="V37" s="10">
        <v>2.5</v>
      </c>
      <c r="W37" s="10">
        <v>2</v>
      </c>
      <c r="X37" s="10">
        <v>1.4</v>
      </c>
      <c r="Y37" s="10">
        <v>1.4</v>
      </c>
      <c r="Z37" s="10">
        <v>0.6</v>
      </c>
      <c r="AA37" s="10">
        <v>0.9</v>
      </c>
      <c r="AB37" s="10">
        <v>2.8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1</v>
      </c>
      <c r="AM37" s="10">
        <v>0</v>
      </c>
      <c r="AN37" s="10">
        <v>0</v>
      </c>
      <c r="AO37" s="10">
        <v>1.7</v>
      </c>
      <c r="AP37" s="10">
        <v>1.7</v>
      </c>
      <c r="AQ37" s="10">
        <v>1.7</v>
      </c>
      <c r="AR37" s="10">
        <v>0</v>
      </c>
      <c r="AS37" s="10">
        <v>0</v>
      </c>
      <c r="AT37" s="10">
        <v>1.6</v>
      </c>
      <c r="AU37" s="10">
        <v>0</v>
      </c>
      <c r="AV37" s="9" t="s">
        <v>181</v>
      </c>
    </row>
    <row r="38" spans="3:48" x14ac:dyDescent="0.2">
      <c r="C38" s="9" t="s">
        <v>186</v>
      </c>
      <c r="D38" s="9" t="s">
        <v>187</v>
      </c>
      <c r="E38" s="9" t="s">
        <v>188</v>
      </c>
      <c r="F38" s="9" t="s">
        <v>189</v>
      </c>
      <c r="G38" s="9">
        <v>6590</v>
      </c>
      <c r="H38" s="9" t="s">
        <v>115</v>
      </c>
      <c r="I38" s="9">
        <v>88.105099999999993</v>
      </c>
      <c r="J38" s="9" t="s">
        <v>57</v>
      </c>
      <c r="K38" s="10">
        <v>0.2</v>
      </c>
      <c r="L38" s="10">
        <v>0.2</v>
      </c>
      <c r="M38" s="10">
        <v>0.6</v>
      </c>
      <c r="N38" s="10">
        <v>0.2</v>
      </c>
      <c r="O38" s="10">
        <v>0.7</v>
      </c>
      <c r="P38" s="10">
        <v>0.4</v>
      </c>
      <c r="Q38" s="10">
        <v>0.4</v>
      </c>
      <c r="R38" s="10">
        <v>0.1</v>
      </c>
      <c r="S38" s="10">
        <v>0.2</v>
      </c>
      <c r="T38" s="10">
        <v>1</v>
      </c>
      <c r="U38" s="10">
        <v>0.6</v>
      </c>
      <c r="V38" s="10">
        <v>0.4</v>
      </c>
      <c r="W38" s="10">
        <v>0.9</v>
      </c>
      <c r="X38" s="10">
        <v>0.9</v>
      </c>
      <c r="Y38" s="10">
        <v>0.3</v>
      </c>
      <c r="Z38" s="10">
        <v>0</v>
      </c>
      <c r="AA38" s="10">
        <v>0.2</v>
      </c>
      <c r="AB38" s="10">
        <v>1.2</v>
      </c>
      <c r="AC38" s="10">
        <v>0</v>
      </c>
      <c r="AD38" s="10">
        <v>0</v>
      </c>
      <c r="AE38" s="10">
        <v>0.2</v>
      </c>
      <c r="AF38" s="10">
        <v>0</v>
      </c>
      <c r="AG38" s="10">
        <v>0</v>
      </c>
      <c r="AH38" s="10">
        <v>0</v>
      </c>
      <c r="AI38" s="10">
        <v>0.1</v>
      </c>
      <c r="AJ38" s="10">
        <v>0.1</v>
      </c>
      <c r="AK38" s="10">
        <v>0.6</v>
      </c>
      <c r="AL38" s="10">
        <v>0.4</v>
      </c>
      <c r="AM38" s="10">
        <v>0.3</v>
      </c>
      <c r="AN38" s="10">
        <v>0.2</v>
      </c>
      <c r="AO38" s="10">
        <v>0.7</v>
      </c>
      <c r="AP38" s="10">
        <v>0.5</v>
      </c>
      <c r="AQ38" s="10">
        <v>0.5</v>
      </c>
      <c r="AR38" s="10">
        <v>0</v>
      </c>
      <c r="AS38" s="10">
        <v>0</v>
      </c>
      <c r="AT38" s="10">
        <v>0.7</v>
      </c>
      <c r="AU38" s="10">
        <v>0</v>
      </c>
      <c r="AV38" s="9" t="s">
        <v>186</v>
      </c>
    </row>
    <row r="39" spans="3:48" x14ac:dyDescent="0.2">
      <c r="C39" s="9" t="s">
        <v>190</v>
      </c>
      <c r="D39" s="9" t="s">
        <v>191</v>
      </c>
      <c r="E39" s="9" t="s">
        <v>192</v>
      </c>
      <c r="F39" s="9" t="s">
        <v>193</v>
      </c>
      <c r="G39" s="9">
        <v>6306</v>
      </c>
      <c r="H39" s="9" t="s">
        <v>194</v>
      </c>
      <c r="I39" s="9">
        <v>131.1729</v>
      </c>
      <c r="J39" s="9" t="s">
        <v>57</v>
      </c>
      <c r="K39" s="10">
        <v>5.0999999999999996</v>
      </c>
      <c r="L39" s="10">
        <v>2</v>
      </c>
      <c r="M39" s="10">
        <v>1</v>
      </c>
      <c r="N39" s="10">
        <v>3</v>
      </c>
      <c r="O39" s="10">
        <v>8</v>
      </c>
      <c r="P39" s="10">
        <v>6.9</v>
      </c>
      <c r="Q39" s="10">
        <v>2.1</v>
      </c>
      <c r="R39" s="10">
        <v>0.6</v>
      </c>
      <c r="S39" s="10">
        <v>0.5</v>
      </c>
      <c r="T39" s="10">
        <v>8.6</v>
      </c>
      <c r="U39" s="10">
        <v>5</v>
      </c>
      <c r="V39" s="10">
        <v>8.9</v>
      </c>
      <c r="W39" s="10">
        <v>8.6</v>
      </c>
      <c r="X39" s="10">
        <v>11.3</v>
      </c>
      <c r="Y39" s="10">
        <v>6.4</v>
      </c>
      <c r="Z39" s="10">
        <v>5.0999999999999996</v>
      </c>
      <c r="AA39" s="10">
        <v>5.0999999999999996</v>
      </c>
      <c r="AB39" s="10">
        <v>13.1</v>
      </c>
      <c r="AC39" s="10">
        <v>0.9</v>
      </c>
      <c r="AD39" s="10">
        <v>0.9</v>
      </c>
      <c r="AE39" s="10">
        <v>1.6</v>
      </c>
      <c r="AF39" s="10">
        <v>0.9</v>
      </c>
      <c r="AG39" s="10">
        <v>0.9</v>
      </c>
      <c r="AH39" s="10">
        <v>1.1000000000000001</v>
      </c>
      <c r="AI39" s="10">
        <v>0.8</v>
      </c>
      <c r="AJ39" s="10">
        <v>2.2999999999999998</v>
      </c>
      <c r="AK39" s="10">
        <v>2.4</v>
      </c>
      <c r="AL39" s="10">
        <v>5.7</v>
      </c>
      <c r="AM39" s="10">
        <v>3.5</v>
      </c>
      <c r="AN39" s="10">
        <v>3.2</v>
      </c>
      <c r="AO39" s="10">
        <v>13.9</v>
      </c>
      <c r="AP39" s="10">
        <v>4.8</v>
      </c>
      <c r="AQ39" s="10">
        <v>4.8</v>
      </c>
      <c r="AR39" s="10">
        <v>6.1</v>
      </c>
      <c r="AS39" s="10">
        <v>13.1</v>
      </c>
      <c r="AT39" s="10">
        <v>7.1</v>
      </c>
      <c r="AU39" s="10">
        <v>0</v>
      </c>
      <c r="AV39" s="9" t="s">
        <v>190</v>
      </c>
    </row>
    <row r="40" spans="3:48" x14ac:dyDescent="0.2">
      <c r="C40" s="9" t="s">
        <v>195</v>
      </c>
      <c r="D40" s="9" t="s">
        <v>196</v>
      </c>
      <c r="E40" s="9" t="s">
        <v>197</v>
      </c>
      <c r="F40" s="9" t="s">
        <v>198</v>
      </c>
      <c r="G40" s="9">
        <v>10430</v>
      </c>
      <c r="H40" s="9" t="s">
        <v>199</v>
      </c>
      <c r="I40" s="9">
        <v>102.1317</v>
      </c>
      <c r="J40" s="9" t="s">
        <v>57</v>
      </c>
      <c r="K40" s="10">
        <v>1.9</v>
      </c>
      <c r="L40" s="10">
        <v>0.9</v>
      </c>
      <c r="M40" s="10">
        <v>0.9</v>
      </c>
      <c r="N40" s="10">
        <v>1.2</v>
      </c>
      <c r="O40" s="10">
        <v>1.5</v>
      </c>
      <c r="P40" s="10">
        <v>1.6</v>
      </c>
      <c r="Q40" s="10">
        <v>1.2</v>
      </c>
      <c r="R40" s="10">
        <v>0.9</v>
      </c>
      <c r="S40" s="10">
        <v>0.9</v>
      </c>
      <c r="T40" s="10">
        <v>6.2</v>
      </c>
      <c r="U40" s="10">
        <v>3</v>
      </c>
      <c r="V40" s="10">
        <v>2.7</v>
      </c>
      <c r="W40" s="10">
        <v>4</v>
      </c>
      <c r="X40" s="10">
        <v>4.0999999999999996</v>
      </c>
      <c r="Y40" s="10">
        <v>2.1</v>
      </c>
      <c r="Z40" s="10">
        <v>1.5</v>
      </c>
      <c r="AA40" s="10">
        <v>0.7</v>
      </c>
      <c r="AB40" s="10">
        <v>6.8</v>
      </c>
      <c r="AC40" s="10">
        <v>0</v>
      </c>
      <c r="AD40" s="10">
        <v>0</v>
      </c>
      <c r="AE40" s="10">
        <v>0.5</v>
      </c>
      <c r="AF40" s="10">
        <v>0</v>
      </c>
      <c r="AG40" s="10">
        <v>0</v>
      </c>
      <c r="AH40" s="10">
        <v>0</v>
      </c>
      <c r="AI40" s="10">
        <v>0.7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0.7</v>
      </c>
      <c r="AR40" s="10">
        <v>0</v>
      </c>
      <c r="AS40" s="10">
        <v>0</v>
      </c>
      <c r="AT40" s="10">
        <v>0</v>
      </c>
      <c r="AU40" s="10">
        <v>0</v>
      </c>
      <c r="AV40" s="9" t="s">
        <v>195</v>
      </c>
    </row>
    <row r="41" spans="3:48" x14ac:dyDescent="0.2">
      <c r="C41" s="9" t="s">
        <v>200</v>
      </c>
      <c r="D41" s="9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9" t="s">
        <v>57</v>
      </c>
      <c r="K41" s="10">
        <v>1.4</v>
      </c>
      <c r="L41" s="10">
        <v>1.4</v>
      </c>
      <c r="M41" s="10">
        <v>1.4</v>
      </c>
      <c r="N41" s="10">
        <v>1.4</v>
      </c>
      <c r="O41" s="10">
        <v>2.7</v>
      </c>
      <c r="P41" s="10">
        <v>8.9</v>
      </c>
      <c r="Q41" s="10">
        <v>1.4</v>
      </c>
      <c r="R41" s="10">
        <v>1.4</v>
      </c>
      <c r="S41" s="10">
        <v>1.4</v>
      </c>
      <c r="T41" s="10">
        <v>5.3</v>
      </c>
      <c r="U41" s="10">
        <v>5.3</v>
      </c>
      <c r="V41" s="10">
        <v>10.8</v>
      </c>
      <c r="W41" s="10">
        <v>5.0999999999999996</v>
      </c>
      <c r="X41" s="10">
        <v>5.0999999999999996</v>
      </c>
      <c r="Y41" s="10">
        <v>5.0999999999999996</v>
      </c>
      <c r="Z41" s="10">
        <v>9.1</v>
      </c>
      <c r="AA41" s="10">
        <v>4.0999999999999996</v>
      </c>
      <c r="AB41" s="10">
        <v>13.9</v>
      </c>
      <c r="AC41" s="10">
        <v>1.4</v>
      </c>
      <c r="AD41" s="10">
        <v>1.4</v>
      </c>
      <c r="AE41" s="10">
        <v>1.4</v>
      </c>
      <c r="AF41" s="10">
        <v>1.4</v>
      </c>
      <c r="AG41" s="10">
        <v>1.1000000000000001</v>
      </c>
      <c r="AH41" s="10">
        <v>1.1000000000000001</v>
      </c>
      <c r="AI41" s="10">
        <v>1.4</v>
      </c>
      <c r="AJ41" s="10">
        <v>1.4</v>
      </c>
      <c r="AK41" s="10">
        <v>0</v>
      </c>
      <c r="AL41" s="10">
        <v>7.5</v>
      </c>
      <c r="AM41" s="10">
        <v>2.6</v>
      </c>
      <c r="AN41" s="10">
        <v>2.1</v>
      </c>
      <c r="AO41" s="10">
        <v>5.5</v>
      </c>
      <c r="AP41" s="10">
        <v>5.5</v>
      </c>
      <c r="AQ41" s="10">
        <v>5.5</v>
      </c>
      <c r="AR41" s="10">
        <v>7.5</v>
      </c>
      <c r="AS41" s="10">
        <v>7.6</v>
      </c>
      <c r="AT41" s="10">
        <v>7.6</v>
      </c>
      <c r="AU41" s="10">
        <v>0</v>
      </c>
      <c r="AV41" s="9" t="s">
        <v>200</v>
      </c>
    </row>
    <row r="42" spans="3:48" x14ac:dyDescent="0.2">
      <c r="C42" s="9" t="s">
        <v>205</v>
      </c>
      <c r="D42" s="9" t="s">
        <v>206</v>
      </c>
      <c r="E42" s="9" t="s">
        <v>207</v>
      </c>
      <c r="F42" s="9" t="s">
        <v>208</v>
      </c>
      <c r="G42" s="9">
        <v>6106</v>
      </c>
      <c r="H42" s="9" t="s">
        <v>194</v>
      </c>
      <c r="I42" s="9">
        <v>131.1729</v>
      </c>
      <c r="J42" s="9" t="s">
        <v>57</v>
      </c>
      <c r="K42" s="10">
        <v>7.6</v>
      </c>
      <c r="L42" s="10">
        <v>3.1</v>
      </c>
      <c r="M42" s="10">
        <v>2.5</v>
      </c>
      <c r="N42" s="10">
        <v>5.2</v>
      </c>
      <c r="O42" s="10">
        <v>12.6</v>
      </c>
      <c r="P42" s="10">
        <v>6.7</v>
      </c>
      <c r="Q42" s="10">
        <v>3.4</v>
      </c>
      <c r="R42" s="10">
        <v>1.4</v>
      </c>
      <c r="S42" s="10">
        <v>1.4</v>
      </c>
      <c r="T42" s="10">
        <v>15.4</v>
      </c>
      <c r="U42" s="10">
        <v>10</v>
      </c>
      <c r="V42" s="10">
        <v>8.6999999999999993</v>
      </c>
      <c r="W42" s="10">
        <v>9.1999999999999993</v>
      </c>
      <c r="X42" s="10">
        <v>12.4</v>
      </c>
      <c r="Y42" s="10">
        <v>6.7</v>
      </c>
      <c r="Z42" s="10">
        <v>5.6</v>
      </c>
      <c r="AA42" s="10">
        <v>8.4</v>
      </c>
      <c r="AB42" s="10">
        <v>15</v>
      </c>
      <c r="AC42" s="10">
        <v>0.9</v>
      </c>
      <c r="AD42" s="10">
        <v>0.6</v>
      </c>
      <c r="AE42" s="10">
        <v>0.3</v>
      </c>
      <c r="AF42" s="10">
        <v>1.3</v>
      </c>
      <c r="AG42" s="10">
        <v>1</v>
      </c>
      <c r="AH42" s="10">
        <v>1.3</v>
      </c>
      <c r="AI42" s="10">
        <v>1.3</v>
      </c>
      <c r="AJ42" s="10">
        <v>3.6</v>
      </c>
      <c r="AK42" s="10">
        <v>3.6</v>
      </c>
      <c r="AL42" s="10">
        <v>6.6</v>
      </c>
      <c r="AM42" s="10">
        <v>6.6</v>
      </c>
      <c r="AN42" s="10">
        <v>3.7</v>
      </c>
      <c r="AO42" s="10">
        <v>18.100000000000001</v>
      </c>
      <c r="AP42" s="10">
        <v>7.2</v>
      </c>
      <c r="AQ42" s="10">
        <v>11.2</v>
      </c>
      <c r="AR42" s="10">
        <v>9.5</v>
      </c>
      <c r="AS42" s="10">
        <v>16.399999999999999</v>
      </c>
      <c r="AT42" s="10">
        <v>5.6</v>
      </c>
      <c r="AU42" s="10">
        <v>0</v>
      </c>
      <c r="AV42" s="9" t="s">
        <v>205</v>
      </c>
    </row>
    <row r="43" spans="3:48" x14ac:dyDescent="0.2">
      <c r="C43" s="9" t="s">
        <v>209</v>
      </c>
      <c r="D43" s="9" t="s">
        <v>210</v>
      </c>
      <c r="E43" s="9" t="s">
        <v>211</v>
      </c>
      <c r="F43" s="9" t="s">
        <v>212</v>
      </c>
      <c r="G43" s="9">
        <v>525</v>
      </c>
      <c r="H43" s="9" t="s">
        <v>213</v>
      </c>
      <c r="I43" s="9">
        <v>134.0874</v>
      </c>
      <c r="J43" s="9" t="s">
        <v>57</v>
      </c>
      <c r="K43" s="10">
        <v>4.0999999999999996</v>
      </c>
      <c r="L43" s="10">
        <v>2.8</v>
      </c>
      <c r="M43" s="10">
        <v>2.8</v>
      </c>
      <c r="N43" s="10">
        <v>0.6</v>
      </c>
      <c r="O43" s="10">
        <v>3.6</v>
      </c>
      <c r="P43" s="10">
        <v>5.3</v>
      </c>
      <c r="Q43" s="10">
        <v>1.5</v>
      </c>
      <c r="R43" s="10">
        <v>1.5</v>
      </c>
      <c r="S43" s="10">
        <v>1.5</v>
      </c>
      <c r="T43" s="10">
        <v>5.0999999999999996</v>
      </c>
      <c r="U43" s="10">
        <v>4.0999999999999996</v>
      </c>
      <c r="V43" s="10">
        <v>4.0999999999999996</v>
      </c>
      <c r="W43" s="10">
        <v>2.6</v>
      </c>
      <c r="X43" s="10">
        <v>2.6</v>
      </c>
      <c r="Y43" s="10">
        <v>2.6</v>
      </c>
      <c r="Z43" s="10">
        <v>0</v>
      </c>
      <c r="AA43" s="10">
        <v>0</v>
      </c>
      <c r="AB43" s="10">
        <v>0</v>
      </c>
      <c r="AC43" s="10">
        <v>0.9</v>
      </c>
      <c r="AD43" s="10">
        <v>0.9</v>
      </c>
      <c r="AE43" s="10">
        <v>0.9</v>
      </c>
      <c r="AF43" s="10">
        <v>0.8</v>
      </c>
      <c r="AG43" s="10">
        <v>0.9</v>
      </c>
      <c r="AH43" s="10">
        <v>0.9</v>
      </c>
      <c r="AI43" s="10">
        <v>0.8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2.1</v>
      </c>
      <c r="AS43" s="10">
        <v>2.1</v>
      </c>
      <c r="AT43" s="10">
        <v>9</v>
      </c>
      <c r="AU43" s="10">
        <v>0</v>
      </c>
      <c r="AV43" s="9" t="s">
        <v>209</v>
      </c>
    </row>
    <row r="44" spans="3:48" x14ac:dyDescent="0.2">
      <c r="C44" s="9" t="s">
        <v>214</v>
      </c>
      <c r="D44" s="9" t="s">
        <v>215</v>
      </c>
      <c r="E44" s="9" t="s">
        <v>216</v>
      </c>
      <c r="F44" s="9" t="s">
        <v>217</v>
      </c>
      <c r="G44" s="9">
        <v>867</v>
      </c>
      <c r="H44" s="9" t="s">
        <v>218</v>
      </c>
      <c r="I44" s="9">
        <v>104.0615</v>
      </c>
      <c r="J44" s="9" t="s">
        <v>57</v>
      </c>
      <c r="K44" s="10">
        <v>29.8</v>
      </c>
      <c r="L44" s="10">
        <v>43</v>
      </c>
      <c r="M44" s="10">
        <v>32.9</v>
      </c>
      <c r="N44" s="10">
        <v>23.4</v>
      </c>
      <c r="O44" s="10">
        <v>10.5</v>
      </c>
      <c r="P44" s="10">
        <v>18</v>
      </c>
      <c r="Q44" s="10">
        <v>25.3</v>
      </c>
      <c r="R44" s="10">
        <v>25.8</v>
      </c>
      <c r="S44" s="10">
        <v>24.1</v>
      </c>
      <c r="T44" s="10">
        <v>10.8</v>
      </c>
      <c r="U44" s="10">
        <v>18.3</v>
      </c>
      <c r="V44" s="10">
        <v>17.399999999999999</v>
      </c>
      <c r="W44" s="10">
        <v>24.4</v>
      </c>
      <c r="X44" s="10">
        <v>24.2</v>
      </c>
      <c r="Y44" s="10">
        <v>15.8</v>
      </c>
      <c r="Z44" s="10">
        <v>19.7</v>
      </c>
      <c r="AA44" s="10">
        <v>12.7</v>
      </c>
      <c r="AB44" s="10">
        <v>18.5</v>
      </c>
      <c r="AC44" s="10">
        <v>11.3</v>
      </c>
      <c r="AD44" s="10">
        <v>3.4</v>
      </c>
      <c r="AE44" s="10">
        <v>4.0999999999999996</v>
      </c>
      <c r="AF44" s="10">
        <v>14.6</v>
      </c>
      <c r="AG44" s="10">
        <v>3.7</v>
      </c>
      <c r="AH44" s="10">
        <v>27.6</v>
      </c>
      <c r="AI44" s="10">
        <v>21.9</v>
      </c>
      <c r="AJ44" s="10">
        <v>19</v>
      </c>
      <c r="AK44" s="10">
        <v>6.1</v>
      </c>
      <c r="AL44" s="10">
        <v>5.4</v>
      </c>
      <c r="AM44" s="10">
        <v>11.2</v>
      </c>
      <c r="AN44" s="10">
        <v>2.2999999999999998</v>
      </c>
      <c r="AO44" s="10">
        <v>16.2</v>
      </c>
      <c r="AP44" s="10">
        <v>10.3</v>
      </c>
      <c r="AQ44" s="10">
        <v>11.9</v>
      </c>
      <c r="AR44" s="10">
        <v>7.7</v>
      </c>
      <c r="AS44" s="10">
        <v>5.4</v>
      </c>
      <c r="AT44" s="10">
        <v>17</v>
      </c>
      <c r="AU44" s="10">
        <v>0</v>
      </c>
      <c r="AV44" s="9" t="s">
        <v>214</v>
      </c>
    </row>
    <row r="45" spans="3:48" x14ac:dyDescent="0.2">
      <c r="C45" s="9" t="s">
        <v>219</v>
      </c>
      <c r="D45" s="9" t="s">
        <v>220</v>
      </c>
      <c r="E45" s="9" t="s">
        <v>221</v>
      </c>
      <c r="F45" s="9" t="s">
        <v>222</v>
      </c>
      <c r="G45" s="9">
        <v>439186</v>
      </c>
      <c r="H45" s="9" t="s">
        <v>223</v>
      </c>
      <c r="I45" s="9">
        <v>342.29649999999998</v>
      </c>
      <c r="J45" s="9" t="s">
        <v>57</v>
      </c>
      <c r="K45" s="10">
        <v>4.5</v>
      </c>
      <c r="L45" s="10">
        <v>3.7</v>
      </c>
      <c r="M45" s="10">
        <v>2.9</v>
      </c>
      <c r="N45" s="10">
        <v>3.8</v>
      </c>
      <c r="O45" s="10">
        <v>2.2000000000000002</v>
      </c>
      <c r="P45" s="10">
        <v>8.9</v>
      </c>
      <c r="Q45" s="10">
        <v>1.7</v>
      </c>
      <c r="R45" s="10">
        <v>1.7</v>
      </c>
      <c r="S45" s="10">
        <v>1.7</v>
      </c>
      <c r="T45" s="10">
        <v>3</v>
      </c>
      <c r="U45" s="10">
        <v>3.4</v>
      </c>
      <c r="V45" s="10">
        <v>3.4</v>
      </c>
      <c r="W45" s="10">
        <v>7.4</v>
      </c>
      <c r="X45" s="10">
        <v>6.3</v>
      </c>
      <c r="Y45" s="10">
        <v>4.9000000000000004</v>
      </c>
      <c r="Z45" s="10">
        <v>4.9000000000000004</v>
      </c>
      <c r="AA45" s="10">
        <v>3</v>
      </c>
      <c r="AB45" s="10">
        <v>12.7</v>
      </c>
      <c r="AC45" s="10">
        <v>1.3</v>
      </c>
      <c r="AD45" s="10">
        <v>0</v>
      </c>
      <c r="AE45" s="10">
        <v>2.2999999999999998</v>
      </c>
      <c r="AF45" s="10">
        <v>4</v>
      </c>
      <c r="AG45" s="10">
        <v>0</v>
      </c>
      <c r="AH45" s="10">
        <v>5.9</v>
      </c>
      <c r="AI45" s="10">
        <v>0</v>
      </c>
      <c r="AJ45" s="10">
        <v>2.2000000000000002</v>
      </c>
      <c r="AK45" s="10">
        <v>2.1</v>
      </c>
      <c r="AL45" s="10">
        <v>0</v>
      </c>
      <c r="AM45" s="10">
        <v>1.8</v>
      </c>
      <c r="AN45" s="10">
        <v>2.2999999999999998</v>
      </c>
      <c r="AO45" s="10">
        <v>4.3</v>
      </c>
      <c r="AP45" s="10">
        <v>1.9</v>
      </c>
      <c r="AQ45" s="10">
        <v>2.4</v>
      </c>
      <c r="AR45" s="10">
        <v>0</v>
      </c>
      <c r="AS45" s="10">
        <v>0</v>
      </c>
      <c r="AT45" s="10">
        <v>14.4</v>
      </c>
      <c r="AU45" s="10">
        <v>0</v>
      </c>
      <c r="AV45" s="9" t="s">
        <v>219</v>
      </c>
    </row>
    <row r="46" spans="3:48" x14ac:dyDescent="0.2">
      <c r="C46" s="9" t="s">
        <v>224</v>
      </c>
      <c r="D46" s="9" t="s">
        <v>225</v>
      </c>
      <c r="E46" s="9" t="s">
        <v>226</v>
      </c>
      <c r="F46" s="9" t="s">
        <v>227</v>
      </c>
      <c r="G46" s="9">
        <v>6251</v>
      </c>
      <c r="H46" s="9" t="s">
        <v>228</v>
      </c>
      <c r="I46" s="9">
        <v>182.17179999999999</v>
      </c>
      <c r="J46" s="9" t="s">
        <v>57</v>
      </c>
      <c r="K46" s="10">
        <v>5.3</v>
      </c>
      <c r="L46" s="10">
        <v>5.3</v>
      </c>
      <c r="M46" s="10">
        <v>5.2</v>
      </c>
      <c r="N46" s="10">
        <v>5.2</v>
      </c>
      <c r="O46" s="10">
        <v>29.3</v>
      </c>
      <c r="P46" s="10">
        <v>16.8</v>
      </c>
      <c r="Q46" s="10">
        <v>5.2</v>
      </c>
      <c r="R46" s="10">
        <v>2.4</v>
      </c>
      <c r="S46" s="10">
        <v>2.4</v>
      </c>
      <c r="T46" s="10">
        <v>8.1</v>
      </c>
      <c r="U46" s="10">
        <v>2.9</v>
      </c>
      <c r="V46" s="10">
        <v>3.3</v>
      </c>
      <c r="W46" s="10">
        <v>21.6</v>
      </c>
      <c r="X46" s="10">
        <v>21.6</v>
      </c>
      <c r="Y46" s="10">
        <v>16.7</v>
      </c>
      <c r="Z46" s="10">
        <v>21.6</v>
      </c>
      <c r="AA46" s="10">
        <v>7.3</v>
      </c>
      <c r="AB46" s="10">
        <v>18.7</v>
      </c>
      <c r="AC46" s="10">
        <v>5.4</v>
      </c>
      <c r="AD46" s="10">
        <v>7.7</v>
      </c>
      <c r="AE46" s="10">
        <v>3.6</v>
      </c>
      <c r="AF46" s="10">
        <v>6</v>
      </c>
      <c r="AG46" s="10">
        <v>5.6</v>
      </c>
      <c r="AH46" s="10">
        <v>5.6</v>
      </c>
      <c r="AI46" s="10">
        <v>3</v>
      </c>
      <c r="AJ46" s="10">
        <v>9.6</v>
      </c>
      <c r="AK46" s="10">
        <v>9.5</v>
      </c>
      <c r="AL46" s="10">
        <v>6.7</v>
      </c>
      <c r="AM46" s="10">
        <v>5.6</v>
      </c>
      <c r="AN46" s="10">
        <v>5.6</v>
      </c>
      <c r="AO46" s="10">
        <v>6.7</v>
      </c>
      <c r="AP46" s="10">
        <v>6.7</v>
      </c>
      <c r="AQ46" s="10">
        <v>7.2</v>
      </c>
      <c r="AR46" s="10">
        <v>24.4</v>
      </c>
      <c r="AS46" s="10">
        <v>31.2</v>
      </c>
      <c r="AT46" s="10">
        <v>29.4</v>
      </c>
      <c r="AU46" s="10">
        <v>0</v>
      </c>
      <c r="AV46" s="9" t="s">
        <v>224</v>
      </c>
    </row>
    <row r="47" spans="3:48" x14ac:dyDescent="0.2">
      <c r="C47" s="9" t="s">
        <v>234</v>
      </c>
      <c r="D47" s="9" t="s">
        <v>235</v>
      </c>
      <c r="E47" s="9" t="s">
        <v>236</v>
      </c>
      <c r="F47" s="9" t="s">
        <v>237</v>
      </c>
      <c r="G47" s="9">
        <v>1014</v>
      </c>
      <c r="H47" s="9" t="s">
        <v>238</v>
      </c>
      <c r="I47" s="9">
        <v>184.1507</v>
      </c>
      <c r="J47" s="9" t="s">
        <v>57</v>
      </c>
      <c r="K47" s="10">
        <v>6.7</v>
      </c>
      <c r="L47" s="10">
        <v>3.2</v>
      </c>
      <c r="M47" s="10">
        <v>3.2</v>
      </c>
      <c r="N47" s="10">
        <v>5.2</v>
      </c>
      <c r="O47" s="10">
        <v>5.4</v>
      </c>
      <c r="P47" s="10">
        <v>6.2</v>
      </c>
      <c r="Q47" s="10">
        <v>4.0999999999999996</v>
      </c>
      <c r="R47" s="10">
        <v>2.6</v>
      </c>
      <c r="S47" s="10">
        <v>3.5</v>
      </c>
      <c r="T47" s="10">
        <v>3.8</v>
      </c>
      <c r="U47" s="10">
        <v>4.0999999999999996</v>
      </c>
      <c r="V47" s="10">
        <v>7.8</v>
      </c>
      <c r="W47" s="10">
        <v>5.3</v>
      </c>
      <c r="X47" s="10">
        <v>4.3</v>
      </c>
      <c r="Y47" s="10">
        <v>7.2</v>
      </c>
      <c r="Z47" s="10">
        <v>8.1</v>
      </c>
      <c r="AA47" s="10">
        <v>4.3</v>
      </c>
      <c r="AB47" s="10">
        <v>6.8</v>
      </c>
      <c r="AC47" s="10">
        <v>3.7</v>
      </c>
      <c r="AD47" s="10">
        <v>3.4</v>
      </c>
      <c r="AE47" s="10">
        <v>5</v>
      </c>
      <c r="AF47" s="10">
        <v>2.6</v>
      </c>
      <c r="AG47" s="10">
        <v>9.3000000000000007</v>
      </c>
      <c r="AH47" s="10">
        <v>5.6</v>
      </c>
      <c r="AI47" s="10">
        <v>4.7</v>
      </c>
      <c r="AJ47" s="10">
        <v>13.9</v>
      </c>
      <c r="AK47" s="10">
        <v>4.5</v>
      </c>
      <c r="AL47" s="10">
        <v>2.9</v>
      </c>
      <c r="AM47" s="10">
        <v>3.4</v>
      </c>
      <c r="AN47" s="10">
        <v>4.5999999999999996</v>
      </c>
      <c r="AO47" s="10">
        <v>5.4</v>
      </c>
      <c r="AP47" s="10">
        <v>3.7</v>
      </c>
      <c r="AQ47" s="10">
        <v>3.7</v>
      </c>
      <c r="AR47" s="10">
        <v>12</v>
      </c>
      <c r="AS47" s="10">
        <v>5.8</v>
      </c>
      <c r="AT47" s="10">
        <v>9.1999999999999993</v>
      </c>
      <c r="AU47" s="10">
        <v>0</v>
      </c>
      <c r="AV47" s="9" t="s">
        <v>234</v>
      </c>
    </row>
    <row r="48" spans="3:48" x14ac:dyDescent="0.2">
      <c r="C48" s="9" t="s">
        <v>239</v>
      </c>
      <c r="D48" s="9" t="s">
        <v>240</v>
      </c>
      <c r="E48" s="9" t="s">
        <v>241</v>
      </c>
      <c r="F48" s="9" t="s">
        <v>242</v>
      </c>
      <c r="G48" s="9">
        <v>4644</v>
      </c>
      <c r="H48" s="9" t="s">
        <v>243</v>
      </c>
      <c r="I48" s="9">
        <v>152.11089999999999</v>
      </c>
      <c r="J48" s="9" t="s">
        <v>57</v>
      </c>
      <c r="K48" s="10">
        <v>1.7</v>
      </c>
      <c r="L48" s="10">
        <v>0.5</v>
      </c>
      <c r="M48" s="10">
        <v>0</v>
      </c>
      <c r="N48" s="10">
        <v>0.6</v>
      </c>
      <c r="O48" s="10">
        <v>1</v>
      </c>
      <c r="P48" s="10">
        <v>3.4</v>
      </c>
      <c r="Q48" s="10">
        <v>0.2</v>
      </c>
      <c r="R48" s="10">
        <v>0.2</v>
      </c>
      <c r="S48" s="10">
        <v>0</v>
      </c>
      <c r="T48" s="10">
        <v>5</v>
      </c>
      <c r="U48" s="10">
        <v>3.1</v>
      </c>
      <c r="V48" s="10">
        <v>5.6</v>
      </c>
      <c r="W48" s="10">
        <v>5.0999999999999996</v>
      </c>
      <c r="X48" s="10">
        <v>5</v>
      </c>
      <c r="Y48" s="10">
        <v>3.4</v>
      </c>
      <c r="Z48" s="10">
        <v>2.5</v>
      </c>
      <c r="AA48" s="10">
        <v>1.2</v>
      </c>
      <c r="AB48" s="10">
        <v>8.6</v>
      </c>
      <c r="AC48" s="10">
        <v>0</v>
      </c>
      <c r="AD48" s="10">
        <v>0</v>
      </c>
      <c r="AE48" s="10">
        <v>0</v>
      </c>
      <c r="AF48" s="10">
        <v>1.7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2.6</v>
      </c>
      <c r="AM48" s="10">
        <v>0</v>
      </c>
      <c r="AN48" s="10">
        <v>0.5</v>
      </c>
      <c r="AO48" s="10">
        <v>6.5</v>
      </c>
      <c r="AP48" s="10">
        <v>0.6</v>
      </c>
      <c r="AQ48" s="10">
        <v>4.5</v>
      </c>
      <c r="AR48" s="10">
        <v>0.7</v>
      </c>
      <c r="AS48" s="10">
        <v>1.1000000000000001</v>
      </c>
      <c r="AT48" s="10">
        <v>4.7</v>
      </c>
      <c r="AU48" s="10">
        <v>0</v>
      </c>
      <c r="AV48" s="9" t="s">
        <v>239</v>
      </c>
    </row>
    <row r="49" spans="3:48" x14ac:dyDescent="0.2">
      <c r="C49" s="9" t="s">
        <v>244</v>
      </c>
      <c r="D49" s="9" t="s">
        <v>245</v>
      </c>
      <c r="E49" s="9" t="s">
        <v>246</v>
      </c>
      <c r="F49" s="9" t="s">
        <v>247</v>
      </c>
      <c r="G49" s="9">
        <v>6140</v>
      </c>
      <c r="H49" s="9" t="s">
        <v>248</v>
      </c>
      <c r="I49" s="9">
        <v>165.1891</v>
      </c>
      <c r="J49" s="9" t="s">
        <v>57</v>
      </c>
      <c r="K49" s="10">
        <v>2.8</v>
      </c>
      <c r="L49" s="10">
        <v>0.9</v>
      </c>
      <c r="M49" s="10">
        <v>0.5</v>
      </c>
      <c r="N49" s="10">
        <v>1.4</v>
      </c>
      <c r="O49" s="10">
        <v>5.3</v>
      </c>
      <c r="P49" s="10">
        <v>2.7</v>
      </c>
      <c r="Q49" s="10">
        <v>1.2</v>
      </c>
      <c r="R49" s="10">
        <v>0.2</v>
      </c>
      <c r="S49" s="10">
        <v>0.3</v>
      </c>
      <c r="T49" s="10">
        <v>5.7</v>
      </c>
      <c r="U49" s="10">
        <v>3</v>
      </c>
      <c r="V49" s="10">
        <v>2.8</v>
      </c>
      <c r="W49" s="10">
        <v>4.3</v>
      </c>
      <c r="X49" s="10">
        <v>5.0999999999999996</v>
      </c>
      <c r="Y49" s="10">
        <v>2.2000000000000002</v>
      </c>
      <c r="Z49" s="10">
        <v>2.2000000000000002</v>
      </c>
      <c r="AA49" s="10">
        <v>3.1</v>
      </c>
      <c r="AB49" s="10">
        <v>6.2</v>
      </c>
      <c r="AC49" s="10">
        <v>0</v>
      </c>
      <c r="AD49" s="10">
        <v>0</v>
      </c>
      <c r="AE49" s="10">
        <v>0.5</v>
      </c>
      <c r="AF49" s="10">
        <v>0.7</v>
      </c>
      <c r="AG49" s="10">
        <v>0.5</v>
      </c>
      <c r="AH49" s="10">
        <v>0.6</v>
      </c>
      <c r="AI49" s="10">
        <v>0.6</v>
      </c>
      <c r="AJ49" s="10">
        <v>1.3</v>
      </c>
      <c r="AK49" s="10">
        <v>0.7</v>
      </c>
      <c r="AL49" s="10">
        <v>3.8</v>
      </c>
      <c r="AM49" s="10">
        <v>1.5</v>
      </c>
      <c r="AN49" s="10">
        <v>1.4</v>
      </c>
      <c r="AO49" s="10">
        <v>5.2</v>
      </c>
      <c r="AP49" s="10">
        <v>1.8</v>
      </c>
      <c r="AQ49" s="10">
        <v>4.7</v>
      </c>
      <c r="AR49" s="10">
        <v>2.9</v>
      </c>
      <c r="AS49" s="10">
        <v>7</v>
      </c>
      <c r="AT49" s="10">
        <v>2.9</v>
      </c>
      <c r="AU49" s="10">
        <v>0</v>
      </c>
      <c r="AV49" s="9" t="s">
        <v>244</v>
      </c>
    </row>
    <row r="50" spans="3:48" x14ac:dyDescent="0.2">
      <c r="C50" s="9" t="s">
        <v>249</v>
      </c>
      <c r="D50" s="9" t="s">
        <v>250</v>
      </c>
      <c r="E50" s="9" t="s">
        <v>251</v>
      </c>
      <c r="F50" s="9" t="s">
        <v>252</v>
      </c>
      <c r="G50" s="9">
        <v>385</v>
      </c>
      <c r="H50" s="9" t="s">
        <v>253</v>
      </c>
      <c r="I50" s="9">
        <v>160.1678</v>
      </c>
      <c r="J50" s="9" t="s">
        <v>57</v>
      </c>
      <c r="K50" s="10">
        <v>12.3</v>
      </c>
      <c r="L50" s="10">
        <v>9.9</v>
      </c>
      <c r="M50" s="10">
        <v>2.1</v>
      </c>
      <c r="N50" s="10">
        <v>8.5</v>
      </c>
      <c r="O50" s="10">
        <v>10.1</v>
      </c>
      <c r="P50" s="10">
        <v>6.6</v>
      </c>
      <c r="Q50" s="10">
        <v>2.7</v>
      </c>
      <c r="R50" s="10">
        <v>5.4</v>
      </c>
      <c r="S50" s="10">
        <v>7.1</v>
      </c>
      <c r="T50" s="10">
        <v>27.7</v>
      </c>
      <c r="U50" s="10">
        <v>27.7</v>
      </c>
      <c r="V50" s="10">
        <v>27.7</v>
      </c>
      <c r="W50" s="10">
        <v>27.7</v>
      </c>
      <c r="X50" s="10">
        <v>27.9</v>
      </c>
      <c r="Y50" s="10">
        <v>9.6</v>
      </c>
      <c r="Z50" s="10">
        <v>7.1</v>
      </c>
      <c r="AA50" s="10">
        <v>9.5</v>
      </c>
      <c r="AB50" s="10">
        <v>11.8</v>
      </c>
      <c r="AC50" s="10">
        <v>4.5</v>
      </c>
      <c r="AD50" s="10">
        <v>6.4</v>
      </c>
      <c r="AE50" s="10">
        <v>14.5</v>
      </c>
      <c r="AF50" s="10">
        <v>6.4</v>
      </c>
      <c r="AG50" s="10">
        <v>11.2</v>
      </c>
      <c r="AH50" s="10">
        <v>5.9</v>
      </c>
      <c r="AI50" s="10">
        <v>9.1999999999999993</v>
      </c>
      <c r="AJ50" s="10">
        <v>4.2</v>
      </c>
      <c r="AK50" s="10">
        <v>7.2</v>
      </c>
      <c r="AL50" s="10">
        <v>8.1</v>
      </c>
      <c r="AM50" s="10">
        <v>8.1</v>
      </c>
      <c r="AN50" s="10">
        <v>6.2</v>
      </c>
      <c r="AO50" s="10">
        <v>33</v>
      </c>
      <c r="AP50" s="10">
        <v>7.7</v>
      </c>
      <c r="AQ50" s="10">
        <v>10.5</v>
      </c>
      <c r="AR50" s="10">
        <v>17.399999999999999</v>
      </c>
      <c r="AS50" s="10">
        <v>10.4</v>
      </c>
      <c r="AT50" s="10">
        <v>36.700000000000003</v>
      </c>
      <c r="AU50" s="10">
        <v>0</v>
      </c>
      <c r="AV50" s="9" t="s">
        <v>249</v>
      </c>
    </row>
    <row r="51" spans="3:48" x14ac:dyDescent="0.2">
      <c r="C51" s="14" t="s">
        <v>254</v>
      </c>
      <c r="D51" s="9" t="s">
        <v>255</v>
      </c>
      <c r="E51" s="9" t="s">
        <v>256</v>
      </c>
      <c r="F51" s="9" t="s">
        <v>257</v>
      </c>
      <c r="G51" s="9">
        <v>1032</v>
      </c>
      <c r="H51" s="9" t="s">
        <v>258</v>
      </c>
      <c r="I51" s="9">
        <v>74.078500000000005</v>
      </c>
      <c r="J51" s="9" t="s">
        <v>57</v>
      </c>
      <c r="K51" s="10">
        <v>2.2999999999999998</v>
      </c>
      <c r="L51" s="10">
        <v>3.1</v>
      </c>
      <c r="M51" s="10">
        <v>4.8</v>
      </c>
      <c r="N51" s="10">
        <v>2.2999999999999998</v>
      </c>
      <c r="O51" s="10">
        <v>4.7</v>
      </c>
      <c r="P51" s="10">
        <v>3.8</v>
      </c>
      <c r="Q51" s="10">
        <v>1.6</v>
      </c>
      <c r="R51" s="10">
        <v>1.3</v>
      </c>
      <c r="S51" s="10">
        <v>1.4</v>
      </c>
      <c r="T51" s="10">
        <v>8</v>
      </c>
      <c r="U51" s="10">
        <v>5.3</v>
      </c>
      <c r="V51" s="10">
        <v>3.1</v>
      </c>
      <c r="W51" s="10">
        <v>4.8</v>
      </c>
      <c r="X51" s="10">
        <v>5.2</v>
      </c>
      <c r="Y51" s="10">
        <v>2.8</v>
      </c>
      <c r="Z51" s="10">
        <v>2</v>
      </c>
      <c r="AA51" s="10">
        <v>2.2000000000000002</v>
      </c>
      <c r="AB51" s="10">
        <v>6.1</v>
      </c>
      <c r="AC51" s="10">
        <v>0.5</v>
      </c>
      <c r="AD51" s="10">
        <v>0.8</v>
      </c>
      <c r="AE51" s="10">
        <v>1.2</v>
      </c>
      <c r="AF51" s="10">
        <v>0.6</v>
      </c>
      <c r="AG51" s="10">
        <v>0.8</v>
      </c>
      <c r="AH51" s="10">
        <v>0.8</v>
      </c>
      <c r="AI51" s="10">
        <v>1.6</v>
      </c>
      <c r="AJ51" s="10">
        <v>1.1000000000000001</v>
      </c>
      <c r="AK51" s="10">
        <v>3.2</v>
      </c>
      <c r="AL51" s="10">
        <v>3.4</v>
      </c>
      <c r="AM51" s="10">
        <v>2.7</v>
      </c>
      <c r="AN51" s="10">
        <v>1.9</v>
      </c>
      <c r="AO51" s="10">
        <v>6</v>
      </c>
      <c r="AP51" s="10">
        <v>1.8</v>
      </c>
      <c r="AQ51" s="10">
        <v>3.4</v>
      </c>
      <c r="AR51" s="10">
        <v>2.2000000000000002</v>
      </c>
      <c r="AS51" s="10">
        <v>3.5</v>
      </c>
      <c r="AT51" s="10">
        <v>4.8</v>
      </c>
      <c r="AU51" s="10">
        <v>0.3</v>
      </c>
      <c r="AV51" s="14" t="s">
        <v>254</v>
      </c>
    </row>
    <row r="52" spans="3:48" x14ac:dyDescent="0.2">
      <c r="C52" s="14" t="s">
        <v>259</v>
      </c>
      <c r="D52" s="9" t="s">
        <v>260</v>
      </c>
      <c r="E52" s="9" t="s">
        <v>261</v>
      </c>
      <c r="F52" s="9" t="s">
        <v>262</v>
      </c>
      <c r="G52" s="9">
        <v>1030</v>
      </c>
      <c r="H52" s="9" t="s">
        <v>263</v>
      </c>
      <c r="I52" s="9">
        <v>76.094399999999993</v>
      </c>
      <c r="J52" s="9" t="s">
        <v>57</v>
      </c>
      <c r="K52" s="10">
        <v>4.9000000000000004</v>
      </c>
      <c r="L52" s="10">
        <v>4.4000000000000004</v>
      </c>
      <c r="M52" s="10">
        <v>5.4</v>
      </c>
      <c r="N52" s="10">
        <v>4.4000000000000004</v>
      </c>
      <c r="O52" s="10">
        <v>3.6</v>
      </c>
      <c r="P52" s="10">
        <v>8.6999999999999993</v>
      </c>
      <c r="Q52" s="10">
        <v>5.7</v>
      </c>
      <c r="R52" s="10">
        <v>3.9</v>
      </c>
      <c r="S52" s="10">
        <v>3.9</v>
      </c>
      <c r="T52" s="10">
        <v>5.3</v>
      </c>
      <c r="U52" s="10">
        <v>4.4000000000000004</v>
      </c>
      <c r="V52" s="10">
        <v>4.4000000000000004</v>
      </c>
      <c r="W52" s="10">
        <v>4.5</v>
      </c>
      <c r="X52" s="10">
        <v>4.5</v>
      </c>
      <c r="Y52" s="10">
        <v>4.3</v>
      </c>
      <c r="Z52" s="10">
        <v>3.6</v>
      </c>
      <c r="AA52" s="10">
        <v>4.4000000000000004</v>
      </c>
      <c r="AB52" s="10">
        <v>5.8</v>
      </c>
      <c r="AC52" s="10">
        <v>2.9</v>
      </c>
      <c r="AD52" s="10">
        <v>2.9</v>
      </c>
      <c r="AE52" s="10">
        <v>5.9</v>
      </c>
      <c r="AF52" s="10">
        <v>5.6</v>
      </c>
      <c r="AG52" s="10">
        <v>2.9</v>
      </c>
      <c r="AH52" s="10">
        <v>2.9</v>
      </c>
      <c r="AI52" s="10">
        <v>4.4000000000000004</v>
      </c>
      <c r="AJ52" s="10">
        <v>4.3</v>
      </c>
      <c r="AK52" s="10">
        <v>4</v>
      </c>
      <c r="AL52" s="10">
        <v>4.5999999999999996</v>
      </c>
      <c r="AM52" s="10">
        <v>5.0999999999999996</v>
      </c>
      <c r="AN52" s="10">
        <v>4</v>
      </c>
      <c r="AO52" s="10">
        <v>5</v>
      </c>
      <c r="AP52" s="10">
        <v>5</v>
      </c>
      <c r="AQ52" s="10">
        <v>5.7</v>
      </c>
      <c r="AR52" s="10">
        <v>3.9</v>
      </c>
      <c r="AS52" s="10">
        <v>6.7</v>
      </c>
      <c r="AT52" s="10">
        <v>5.9</v>
      </c>
      <c r="AU52" s="10">
        <v>1</v>
      </c>
      <c r="AV52" s="14" t="s">
        <v>259</v>
      </c>
    </row>
    <row r="53" spans="3:48" x14ac:dyDescent="0.2">
      <c r="C53" s="9" t="s">
        <v>264</v>
      </c>
      <c r="D53" s="9" t="s">
        <v>265</v>
      </c>
      <c r="E53" s="9" t="s">
        <v>266</v>
      </c>
      <c r="F53" s="9" t="s">
        <v>267</v>
      </c>
      <c r="G53" s="9">
        <v>1060</v>
      </c>
      <c r="H53" s="9" t="s">
        <v>268</v>
      </c>
      <c r="I53" s="9">
        <v>88.062100000000001</v>
      </c>
      <c r="J53" s="9" t="s">
        <v>57</v>
      </c>
      <c r="K53" s="10">
        <v>0</v>
      </c>
      <c r="L53" s="10">
        <v>0.4</v>
      </c>
      <c r="M53" s="10">
        <v>0.7</v>
      </c>
      <c r="N53" s="10">
        <v>0</v>
      </c>
      <c r="O53" s="10">
        <v>1.3</v>
      </c>
      <c r="P53" s="10">
        <v>0.8</v>
      </c>
      <c r="Q53" s="10">
        <v>0</v>
      </c>
      <c r="R53" s="10">
        <v>0</v>
      </c>
      <c r="S53" s="10">
        <v>0</v>
      </c>
      <c r="T53" s="10">
        <v>4</v>
      </c>
      <c r="U53" s="10">
        <v>1.1000000000000001</v>
      </c>
      <c r="V53" s="10">
        <v>2.1</v>
      </c>
      <c r="W53" s="10">
        <v>2.1</v>
      </c>
      <c r="X53" s="10">
        <v>2.1</v>
      </c>
      <c r="Y53" s="10">
        <v>1.5</v>
      </c>
      <c r="Z53" s="10">
        <v>0.4</v>
      </c>
      <c r="AA53" s="10">
        <v>0.6</v>
      </c>
      <c r="AB53" s="10">
        <v>3.6</v>
      </c>
      <c r="AC53" s="10">
        <v>0.5</v>
      </c>
      <c r="AD53" s="10">
        <v>0.5</v>
      </c>
      <c r="AE53" s="10">
        <v>0.3</v>
      </c>
      <c r="AF53" s="10">
        <v>0.5</v>
      </c>
      <c r="AG53" s="10">
        <v>0.5</v>
      </c>
      <c r="AH53" s="10">
        <v>0.3</v>
      </c>
      <c r="AI53" s="10">
        <v>0.3</v>
      </c>
      <c r="AJ53" s="10">
        <v>0.8</v>
      </c>
      <c r="AK53" s="10">
        <v>0.3</v>
      </c>
      <c r="AL53" s="10">
        <v>1.3</v>
      </c>
      <c r="AM53" s="10">
        <v>0</v>
      </c>
      <c r="AN53" s="10">
        <v>0</v>
      </c>
      <c r="AO53" s="10">
        <v>2.1</v>
      </c>
      <c r="AP53" s="10">
        <v>0.8</v>
      </c>
      <c r="AQ53" s="10">
        <v>1</v>
      </c>
      <c r="AR53" s="10">
        <v>1.2</v>
      </c>
      <c r="AS53" s="10">
        <v>1.2</v>
      </c>
      <c r="AT53" s="10">
        <v>1.9</v>
      </c>
      <c r="AU53" s="10">
        <v>0</v>
      </c>
      <c r="AV53" s="9" t="s">
        <v>264</v>
      </c>
    </row>
    <row r="54" spans="3:48" x14ac:dyDescent="0.2">
      <c r="C54" s="9" t="s">
        <v>269</v>
      </c>
      <c r="D54" s="9" t="s">
        <v>270</v>
      </c>
      <c r="E54" s="9" t="s">
        <v>271</v>
      </c>
      <c r="F54" s="9" t="s">
        <v>272</v>
      </c>
      <c r="G54" s="9">
        <v>10457</v>
      </c>
      <c r="H54" s="9" t="s">
        <v>273</v>
      </c>
      <c r="I54" s="9">
        <v>174.1944</v>
      </c>
      <c r="J54" s="9" t="s">
        <v>57</v>
      </c>
      <c r="K54" s="10">
        <v>33.9</v>
      </c>
      <c r="L54" s="10">
        <v>28.6</v>
      </c>
      <c r="M54" s="10">
        <v>5.0999999999999996</v>
      </c>
      <c r="N54" s="10">
        <v>18</v>
      </c>
      <c r="O54" s="10">
        <v>46.3</v>
      </c>
      <c r="P54" s="10">
        <v>22.2</v>
      </c>
      <c r="Q54" s="10">
        <v>7.6</v>
      </c>
      <c r="R54" s="10">
        <v>26.4</v>
      </c>
      <c r="S54" s="10">
        <v>32</v>
      </c>
      <c r="T54" s="10">
        <v>99.5</v>
      </c>
      <c r="U54" s="10">
        <v>96.8</v>
      </c>
      <c r="V54" s="10">
        <v>124.1</v>
      </c>
      <c r="W54" s="10">
        <v>112.9</v>
      </c>
      <c r="X54" s="10">
        <v>126.1</v>
      </c>
      <c r="Y54" s="10">
        <v>27.8</v>
      </c>
      <c r="Z54" s="10">
        <v>21.1</v>
      </c>
      <c r="AA54" s="10">
        <v>44.2</v>
      </c>
      <c r="AB54" s="10">
        <v>81.7</v>
      </c>
      <c r="AC54" s="10">
        <v>21.4</v>
      </c>
      <c r="AD54" s="10">
        <v>16.7</v>
      </c>
      <c r="AE54" s="10">
        <v>45.8</v>
      </c>
      <c r="AF54" s="10">
        <v>17.5</v>
      </c>
      <c r="AG54" s="10">
        <v>28.1</v>
      </c>
      <c r="AH54" s="10">
        <v>15.6</v>
      </c>
      <c r="AI54" s="10">
        <v>21.9</v>
      </c>
      <c r="AJ54" s="10">
        <v>15.7</v>
      </c>
      <c r="AK54" s="10">
        <v>22.5</v>
      </c>
      <c r="AL54" s="10">
        <v>39.4</v>
      </c>
      <c r="AM54" s="10">
        <v>38.799999999999997</v>
      </c>
      <c r="AN54" s="10">
        <v>20.3</v>
      </c>
      <c r="AO54" s="10">
        <v>114.4</v>
      </c>
      <c r="AP54" s="10">
        <v>9.6</v>
      </c>
      <c r="AQ54" s="10">
        <v>38.799999999999997</v>
      </c>
      <c r="AR54" s="10">
        <v>54.3</v>
      </c>
      <c r="AS54" s="10">
        <v>24.4</v>
      </c>
      <c r="AT54" s="10">
        <v>103.1</v>
      </c>
      <c r="AU54" s="10">
        <v>0</v>
      </c>
      <c r="AV54" s="9" t="s">
        <v>269</v>
      </c>
    </row>
    <row r="55" spans="3:48" x14ac:dyDescent="0.2">
      <c r="C55" s="9" t="s">
        <v>274</v>
      </c>
      <c r="D55" s="9" t="s">
        <v>275</v>
      </c>
      <c r="E55" s="9" t="s">
        <v>276</v>
      </c>
      <c r="F55" s="9" t="s">
        <v>277</v>
      </c>
      <c r="G55" s="9">
        <v>1110</v>
      </c>
      <c r="H55" s="9" t="s">
        <v>278</v>
      </c>
      <c r="I55" s="9">
        <v>118.08799999999999</v>
      </c>
      <c r="J55" s="9" t="s">
        <v>57</v>
      </c>
      <c r="K55" s="10">
        <v>0.7</v>
      </c>
      <c r="L55" s="10">
        <v>1.1000000000000001</v>
      </c>
      <c r="M55" s="10">
        <v>2</v>
      </c>
      <c r="N55" s="10">
        <v>0.3</v>
      </c>
      <c r="O55" s="10">
        <v>4.4000000000000004</v>
      </c>
      <c r="P55" s="10">
        <v>2.2000000000000002</v>
      </c>
      <c r="Q55" s="10">
        <v>0.3</v>
      </c>
      <c r="R55" s="10">
        <v>0.1</v>
      </c>
      <c r="S55" s="10">
        <v>0.5</v>
      </c>
      <c r="T55" s="10">
        <v>8.1999999999999993</v>
      </c>
      <c r="U55" s="10">
        <v>5.0999999999999996</v>
      </c>
      <c r="V55" s="10">
        <v>2.2000000000000002</v>
      </c>
      <c r="W55" s="10">
        <v>5.4</v>
      </c>
      <c r="X55" s="10">
        <v>4</v>
      </c>
      <c r="Y55" s="10">
        <v>2</v>
      </c>
      <c r="Z55" s="10">
        <v>1.2</v>
      </c>
      <c r="AA55" s="10">
        <v>1.2</v>
      </c>
      <c r="AB55" s="10">
        <v>6.8</v>
      </c>
      <c r="AC55" s="10">
        <v>0</v>
      </c>
      <c r="AD55" s="10">
        <v>0</v>
      </c>
      <c r="AE55" s="10">
        <v>0.6</v>
      </c>
      <c r="AF55" s="10">
        <v>0</v>
      </c>
      <c r="AG55" s="10">
        <v>0.3</v>
      </c>
      <c r="AH55" s="10">
        <v>0.2</v>
      </c>
      <c r="AI55" s="10">
        <v>1.5</v>
      </c>
      <c r="AJ55" s="10">
        <v>0.4</v>
      </c>
      <c r="AK55" s="10">
        <v>0.4</v>
      </c>
      <c r="AL55" s="10">
        <v>3.3</v>
      </c>
      <c r="AM55" s="10">
        <v>1.4</v>
      </c>
      <c r="AN55" s="10">
        <v>0.3</v>
      </c>
      <c r="AO55" s="10">
        <v>6.9</v>
      </c>
      <c r="AP55" s="10">
        <v>0.2</v>
      </c>
      <c r="AQ55" s="10">
        <v>3.7</v>
      </c>
      <c r="AR55" s="10">
        <v>0.5</v>
      </c>
      <c r="AS55" s="10">
        <v>0.5</v>
      </c>
      <c r="AT55" s="10">
        <v>4.2</v>
      </c>
      <c r="AU55" s="10">
        <v>0</v>
      </c>
      <c r="AV55" s="9" t="s">
        <v>274</v>
      </c>
    </row>
    <row r="56" spans="3:48" x14ac:dyDescent="0.2">
      <c r="C56" s="9" t="s">
        <v>279</v>
      </c>
      <c r="D56" s="9" t="s">
        <v>280</v>
      </c>
      <c r="E56" s="9" t="s">
        <v>281</v>
      </c>
      <c r="F56" s="9" t="s">
        <v>282</v>
      </c>
      <c r="G56" s="9">
        <v>5988</v>
      </c>
      <c r="H56" s="9" t="s">
        <v>223</v>
      </c>
      <c r="I56" s="9">
        <v>342.29649999999998</v>
      </c>
      <c r="J56" s="9" t="s">
        <v>57</v>
      </c>
      <c r="K56" s="10">
        <v>0.9</v>
      </c>
      <c r="L56" s="10">
        <v>1.2</v>
      </c>
      <c r="M56" s="10">
        <v>1.2</v>
      </c>
      <c r="N56" s="10">
        <v>0.9</v>
      </c>
      <c r="O56" s="10">
        <v>0.9</v>
      </c>
      <c r="P56" s="10">
        <v>2</v>
      </c>
      <c r="Q56" s="10">
        <v>0.8</v>
      </c>
      <c r="R56" s="10">
        <v>0.8</v>
      </c>
      <c r="S56" s="10">
        <v>0.8</v>
      </c>
      <c r="T56" s="10">
        <v>2.2999999999999998</v>
      </c>
      <c r="U56" s="10">
        <v>0.8</v>
      </c>
      <c r="V56" s="10">
        <v>1.3</v>
      </c>
      <c r="W56" s="10">
        <v>4.5999999999999996</v>
      </c>
      <c r="X56" s="10">
        <v>1.9</v>
      </c>
      <c r="Y56" s="10">
        <v>1.5</v>
      </c>
      <c r="Z56" s="10">
        <v>3.9</v>
      </c>
      <c r="AA56" s="10">
        <v>0</v>
      </c>
      <c r="AB56" s="10">
        <v>4.7</v>
      </c>
      <c r="AC56" s="10">
        <v>0.4</v>
      </c>
      <c r="AD56" s="10">
        <v>0</v>
      </c>
      <c r="AE56" s="10">
        <v>0.9</v>
      </c>
      <c r="AF56" s="10">
        <v>4.2</v>
      </c>
      <c r="AG56" s="10">
        <v>0</v>
      </c>
      <c r="AH56" s="10">
        <v>1</v>
      </c>
      <c r="AI56" s="10">
        <v>1</v>
      </c>
      <c r="AJ56" s="10">
        <v>1.2</v>
      </c>
      <c r="AK56" s="10">
        <v>1.2</v>
      </c>
      <c r="AL56" s="10">
        <v>0</v>
      </c>
      <c r="AM56" s="10">
        <v>1.1000000000000001</v>
      </c>
      <c r="AN56" s="10">
        <v>1.3</v>
      </c>
      <c r="AO56" s="10">
        <v>2</v>
      </c>
      <c r="AP56" s="10">
        <v>0</v>
      </c>
      <c r="AQ56" s="10">
        <v>2</v>
      </c>
      <c r="AR56" s="10">
        <v>0</v>
      </c>
      <c r="AS56" s="10">
        <v>0</v>
      </c>
      <c r="AT56" s="10">
        <v>0</v>
      </c>
      <c r="AU56" s="10">
        <v>0</v>
      </c>
      <c r="AV56" s="9" t="s">
        <v>279</v>
      </c>
    </row>
    <row r="57" spans="3:48" x14ac:dyDescent="0.2">
      <c r="C57" s="9" t="s">
        <v>283</v>
      </c>
      <c r="D57" s="9" t="s">
        <v>284</v>
      </c>
      <c r="E57" s="9" t="s">
        <v>285</v>
      </c>
      <c r="F57" s="9" t="s">
        <v>286</v>
      </c>
      <c r="G57" s="9">
        <v>6288</v>
      </c>
      <c r="H57" s="9" t="s">
        <v>287</v>
      </c>
      <c r="I57" s="9">
        <v>119.11920000000001</v>
      </c>
      <c r="J57" s="9" t="s">
        <v>57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19.100000000000001</v>
      </c>
      <c r="U57" s="10">
        <v>7.8</v>
      </c>
      <c r="V57" s="10">
        <v>14.7</v>
      </c>
      <c r="W57" s="10">
        <v>11.9</v>
      </c>
      <c r="X57" s="10">
        <v>11.9</v>
      </c>
      <c r="Y57" s="10">
        <v>9.3000000000000007</v>
      </c>
      <c r="Z57" s="10">
        <v>7.9</v>
      </c>
      <c r="AA57" s="10">
        <v>4.5999999999999996</v>
      </c>
      <c r="AB57" s="10">
        <v>28.1</v>
      </c>
      <c r="AC57" s="10">
        <v>0</v>
      </c>
      <c r="AD57" s="10">
        <v>0.5</v>
      </c>
      <c r="AE57" s="10">
        <v>0.5</v>
      </c>
      <c r="AF57" s="10">
        <v>0</v>
      </c>
      <c r="AG57" s="10">
        <v>0.5</v>
      </c>
      <c r="AH57" s="10">
        <v>0.5</v>
      </c>
      <c r="AI57" s="10">
        <v>0</v>
      </c>
      <c r="AJ57" s="10">
        <v>1.2</v>
      </c>
      <c r="AK57" s="10">
        <v>0</v>
      </c>
      <c r="AL57" s="10">
        <v>11.2</v>
      </c>
      <c r="AM57" s="10">
        <v>3.8</v>
      </c>
      <c r="AN57" s="10">
        <v>2.5</v>
      </c>
      <c r="AO57" s="10">
        <v>24.7</v>
      </c>
      <c r="AP57" s="10">
        <v>5.2</v>
      </c>
      <c r="AQ57" s="10">
        <v>12.8</v>
      </c>
      <c r="AR57" s="10">
        <v>6</v>
      </c>
      <c r="AS57" s="10">
        <v>9.5</v>
      </c>
      <c r="AT57" s="10">
        <v>8.6</v>
      </c>
      <c r="AU57" s="10">
        <v>0</v>
      </c>
      <c r="AV57" s="9" t="s">
        <v>283</v>
      </c>
    </row>
    <row r="58" spans="3:48" x14ac:dyDescent="0.2">
      <c r="C58" s="9" t="s">
        <v>288</v>
      </c>
      <c r="D58" s="9" t="s">
        <v>289</v>
      </c>
      <c r="E58" s="9" t="s">
        <v>290</v>
      </c>
      <c r="F58" s="9" t="s">
        <v>291</v>
      </c>
      <c r="G58" s="9">
        <v>5789</v>
      </c>
      <c r="H58" s="9" t="s">
        <v>292</v>
      </c>
      <c r="I58" s="9">
        <v>242.2286</v>
      </c>
      <c r="J58" s="9" t="s">
        <v>57</v>
      </c>
      <c r="K58" s="10">
        <v>1.2</v>
      </c>
      <c r="L58" s="10">
        <v>0.6</v>
      </c>
      <c r="M58" s="10">
        <v>0.8</v>
      </c>
      <c r="N58" s="10">
        <v>0.5</v>
      </c>
      <c r="O58" s="10">
        <v>6.4</v>
      </c>
      <c r="P58" s="10">
        <v>2.5</v>
      </c>
      <c r="Q58" s="10">
        <v>0</v>
      </c>
      <c r="R58" s="10">
        <v>0.3</v>
      </c>
      <c r="S58" s="10">
        <v>0</v>
      </c>
      <c r="T58" s="10">
        <v>12.2</v>
      </c>
      <c r="U58" s="10">
        <v>3.7</v>
      </c>
      <c r="V58" s="10">
        <v>7.9</v>
      </c>
      <c r="W58" s="10">
        <v>9</v>
      </c>
      <c r="X58" s="10">
        <v>8.4</v>
      </c>
      <c r="Y58" s="10">
        <v>5.2</v>
      </c>
      <c r="Z58" s="10">
        <v>2.2999999999999998</v>
      </c>
      <c r="AA58" s="10">
        <v>2.7</v>
      </c>
      <c r="AB58" s="10">
        <v>13.7</v>
      </c>
      <c r="AC58" s="10">
        <v>0</v>
      </c>
      <c r="AD58" s="10">
        <v>0.3</v>
      </c>
      <c r="AE58" s="10">
        <v>1.1000000000000001</v>
      </c>
      <c r="AF58" s="10">
        <v>0</v>
      </c>
      <c r="AG58" s="10">
        <v>0</v>
      </c>
      <c r="AH58" s="10">
        <v>0</v>
      </c>
      <c r="AI58" s="10">
        <v>1.1000000000000001</v>
      </c>
      <c r="AJ58" s="10">
        <v>0.5</v>
      </c>
      <c r="AK58" s="10">
        <v>0</v>
      </c>
      <c r="AL58" s="10">
        <v>5.7</v>
      </c>
      <c r="AM58" s="10">
        <v>1.7</v>
      </c>
      <c r="AN58" s="10">
        <v>0.9</v>
      </c>
      <c r="AO58" s="10">
        <v>10.6</v>
      </c>
      <c r="AP58" s="10">
        <v>1.5</v>
      </c>
      <c r="AQ58" s="10">
        <v>4.9000000000000004</v>
      </c>
      <c r="AR58" s="10">
        <v>1</v>
      </c>
      <c r="AS58" s="10">
        <v>3.1</v>
      </c>
      <c r="AT58" s="10">
        <v>3.7</v>
      </c>
      <c r="AU58" s="10">
        <v>0</v>
      </c>
      <c r="AV58" s="9" t="s">
        <v>288</v>
      </c>
    </row>
    <row r="59" spans="3:48" x14ac:dyDescent="0.2">
      <c r="C59" s="9" t="s">
        <v>293</v>
      </c>
      <c r="D59" s="9" t="s">
        <v>294</v>
      </c>
      <c r="E59" s="9" t="s">
        <v>295</v>
      </c>
      <c r="F59" s="9" t="s">
        <v>296</v>
      </c>
      <c r="G59" s="9">
        <v>7427</v>
      </c>
      <c r="H59" s="9" t="s">
        <v>223</v>
      </c>
      <c r="I59" s="9">
        <v>342.29649999999998</v>
      </c>
      <c r="J59" s="9" t="s">
        <v>57</v>
      </c>
      <c r="K59" s="10">
        <v>1.2</v>
      </c>
      <c r="L59" s="10">
        <v>5.5</v>
      </c>
      <c r="M59" s="10">
        <v>8.1999999999999993</v>
      </c>
      <c r="N59" s="10">
        <v>12.7</v>
      </c>
      <c r="O59" s="10">
        <v>3</v>
      </c>
      <c r="P59" s="10">
        <v>3</v>
      </c>
      <c r="Q59" s="10">
        <v>1.4</v>
      </c>
      <c r="R59" s="10">
        <v>3.8</v>
      </c>
      <c r="S59" s="10">
        <v>5.4</v>
      </c>
      <c r="T59" s="10">
        <v>0</v>
      </c>
      <c r="U59" s="10">
        <v>0</v>
      </c>
      <c r="V59" s="10">
        <v>2.7</v>
      </c>
      <c r="W59" s="10">
        <v>4.4000000000000004</v>
      </c>
      <c r="X59" s="10">
        <v>3.1</v>
      </c>
      <c r="Y59" s="10">
        <v>2.2000000000000002</v>
      </c>
      <c r="Z59" s="10">
        <v>4.4000000000000004</v>
      </c>
      <c r="AA59" s="10">
        <v>0.9</v>
      </c>
      <c r="AB59" s="10">
        <v>14.1</v>
      </c>
      <c r="AC59" s="10">
        <v>2.1</v>
      </c>
      <c r="AD59" s="10">
        <v>0.6</v>
      </c>
      <c r="AE59" s="10">
        <v>2.2999999999999998</v>
      </c>
      <c r="AF59" s="10">
        <v>44.6</v>
      </c>
      <c r="AG59" s="10">
        <v>2.5</v>
      </c>
      <c r="AH59" s="10">
        <v>10.199999999999999</v>
      </c>
      <c r="AI59" s="10">
        <v>1.1000000000000001</v>
      </c>
      <c r="AJ59" s="10">
        <v>1.1000000000000001</v>
      </c>
      <c r="AK59" s="10">
        <v>1.8</v>
      </c>
      <c r="AL59" s="10">
        <v>2</v>
      </c>
      <c r="AM59" s="10">
        <v>2</v>
      </c>
      <c r="AN59" s="10">
        <v>1.5</v>
      </c>
      <c r="AO59" s="10">
        <v>5.0999999999999996</v>
      </c>
      <c r="AP59" s="10">
        <v>2.2000000000000002</v>
      </c>
      <c r="AQ59" s="10">
        <v>1.4</v>
      </c>
      <c r="AR59" s="10">
        <v>3</v>
      </c>
      <c r="AS59" s="10">
        <v>2.1</v>
      </c>
      <c r="AT59" s="10">
        <v>6.4</v>
      </c>
      <c r="AU59" s="10">
        <v>0</v>
      </c>
      <c r="AV59" s="9" t="s">
        <v>293</v>
      </c>
    </row>
    <row r="60" spans="3:48" x14ac:dyDescent="0.2">
      <c r="C60" s="9" t="s">
        <v>297</v>
      </c>
      <c r="D60" s="9" t="s">
        <v>298</v>
      </c>
      <c r="E60" s="9" t="s">
        <v>299</v>
      </c>
      <c r="F60" s="9" t="s">
        <v>300</v>
      </c>
      <c r="G60" s="9">
        <v>6057</v>
      </c>
      <c r="H60" s="9" t="s">
        <v>301</v>
      </c>
      <c r="I60" s="9">
        <v>181.1885</v>
      </c>
      <c r="J60" s="9" t="s">
        <v>57</v>
      </c>
      <c r="K60" s="10">
        <v>0.9</v>
      </c>
      <c r="L60" s="10">
        <v>0.5</v>
      </c>
      <c r="M60" s="10">
        <v>0</v>
      </c>
      <c r="N60" s="10">
        <v>0.8</v>
      </c>
      <c r="O60" s="10">
        <v>1</v>
      </c>
      <c r="P60" s="10">
        <v>0</v>
      </c>
      <c r="Q60" s="10">
        <v>0.8</v>
      </c>
      <c r="R60" s="10">
        <v>0.3</v>
      </c>
      <c r="S60" s="10">
        <v>0.3</v>
      </c>
      <c r="T60" s="10">
        <v>0.9</v>
      </c>
      <c r="U60" s="10">
        <v>0.7</v>
      </c>
      <c r="V60" s="10">
        <v>0.7</v>
      </c>
      <c r="W60" s="10">
        <v>0.7</v>
      </c>
      <c r="X60" s="10">
        <v>1.1000000000000001</v>
      </c>
      <c r="Y60" s="10">
        <v>0.7</v>
      </c>
      <c r="Z60" s="10">
        <v>1.1000000000000001</v>
      </c>
      <c r="AA60" s="10">
        <v>1.3</v>
      </c>
      <c r="AB60" s="10">
        <v>1.6</v>
      </c>
      <c r="AC60" s="10">
        <v>0.2</v>
      </c>
      <c r="AD60" s="10">
        <v>0.2</v>
      </c>
      <c r="AE60" s="10">
        <v>0.2</v>
      </c>
      <c r="AF60" s="10">
        <v>0.6</v>
      </c>
      <c r="AG60" s="10">
        <v>0.2</v>
      </c>
      <c r="AH60" s="10">
        <v>0.5</v>
      </c>
      <c r="AI60" s="10">
        <v>0.3</v>
      </c>
      <c r="AJ60" s="10">
        <v>0.6</v>
      </c>
      <c r="AK60" s="10">
        <v>0.6</v>
      </c>
      <c r="AL60" s="10">
        <v>1.5</v>
      </c>
      <c r="AM60" s="10">
        <v>0.8</v>
      </c>
      <c r="AN60" s="10">
        <v>0.8</v>
      </c>
      <c r="AO60" s="10">
        <v>3.9</v>
      </c>
      <c r="AP60" s="10">
        <v>0.7</v>
      </c>
      <c r="AQ60" s="10">
        <v>1.7</v>
      </c>
      <c r="AR60" s="10">
        <v>1.4</v>
      </c>
      <c r="AS60" s="10">
        <v>4.0999999999999996</v>
      </c>
      <c r="AT60" s="10">
        <v>0.7</v>
      </c>
      <c r="AU60" s="10">
        <v>0</v>
      </c>
      <c r="AV60" s="9" t="s">
        <v>297</v>
      </c>
    </row>
    <row r="61" spans="3:48" x14ac:dyDescent="0.2">
      <c r="C61" s="9" t="s">
        <v>302</v>
      </c>
      <c r="D61" s="9" t="s">
        <v>303</v>
      </c>
      <c r="E61" s="9" t="s">
        <v>304</v>
      </c>
      <c r="F61" s="9" t="s">
        <v>305</v>
      </c>
      <c r="G61" s="9">
        <v>1174</v>
      </c>
      <c r="H61" s="9" t="s">
        <v>306</v>
      </c>
      <c r="I61" s="9">
        <v>112.0868</v>
      </c>
      <c r="J61" s="9" t="s">
        <v>57</v>
      </c>
      <c r="K61" s="10">
        <v>1.2</v>
      </c>
      <c r="L61" s="10">
        <v>0.2</v>
      </c>
      <c r="M61" s="10">
        <v>0</v>
      </c>
      <c r="N61" s="10">
        <v>0.4</v>
      </c>
      <c r="O61" s="10">
        <v>5.8</v>
      </c>
      <c r="P61" s="10">
        <v>2.1</v>
      </c>
      <c r="Q61" s="10">
        <v>0.5</v>
      </c>
      <c r="R61" s="10">
        <v>0.5</v>
      </c>
      <c r="S61" s="10">
        <v>0</v>
      </c>
      <c r="T61" s="10">
        <v>14</v>
      </c>
      <c r="U61" s="10">
        <v>5</v>
      </c>
      <c r="V61" s="10">
        <v>8.1999999999999993</v>
      </c>
      <c r="W61" s="10">
        <v>4.4000000000000004</v>
      </c>
      <c r="X61" s="10">
        <v>8.1999999999999993</v>
      </c>
      <c r="Y61" s="10">
        <v>5</v>
      </c>
      <c r="Z61" s="10">
        <v>1.3</v>
      </c>
      <c r="AA61" s="10">
        <v>0.8</v>
      </c>
      <c r="AB61" s="10">
        <v>12.3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0.3</v>
      </c>
      <c r="AJ61" s="10">
        <v>0</v>
      </c>
      <c r="AK61" s="10">
        <v>0</v>
      </c>
      <c r="AL61" s="10">
        <v>4.4000000000000004</v>
      </c>
      <c r="AM61" s="10">
        <v>0.6</v>
      </c>
      <c r="AN61" s="10">
        <v>0</v>
      </c>
      <c r="AO61" s="10">
        <v>16.3</v>
      </c>
      <c r="AP61" s="10">
        <v>0</v>
      </c>
      <c r="AQ61" s="10">
        <v>4.3</v>
      </c>
      <c r="AR61" s="10">
        <v>0.6</v>
      </c>
      <c r="AS61" s="10">
        <v>2.4</v>
      </c>
      <c r="AT61" s="10">
        <v>2.7</v>
      </c>
      <c r="AU61" s="10">
        <v>0</v>
      </c>
      <c r="AV61" s="9" t="s">
        <v>302</v>
      </c>
    </row>
    <row r="62" spans="3:48" x14ac:dyDescent="0.2">
      <c r="C62" s="9" t="s">
        <v>307</v>
      </c>
      <c r="D62" s="9" t="s">
        <v>308</v>
      </c>
      <c r="E62" s="9" t="s">
        <v>309</v>
      </c>
      <c r="F62" s="9" t="s">
        <v>310</v>
      </c>
      <c r="G62" s="9">
        <v>6029</v>
      </c>
      <c r="H62" s="9" t="s">
        <v>311</v>
      </c>
      <c r="I62" s="9">
        <v>244.20140000000001</v>
      </c>
      <c r="J62" s="9" t="s">
        <v>57</v>
      </c>
      <c r="K62" s="10">
        <v>2.1</v>
      </c>
      <c r="L62" s="10">
        <v>1.2</v>
      </c>
      <c r="M62" s="10">
        <v>0.7</v>
      </c>
      <c r="N62" s="10">
        <v>2</v>
      </c>
      <c r="O62" s="10">
        <v>1.5</v>
      </c>
      <c r="P62" s="10">
        <v>4.5999999999999996</v>
      </c>
      <c r="Q62" s="10">
        <v>0.7</v>
      </c>
      <c r="R62" s="10">
        <v>0.5</v>
      </c>
      <c r="S62" s="10">
        <v>0.6</v>
      </c>
      <c r="T62" s="10">
        <v>1.2</v>
      </c>
      <c r="U62" s="10">
        <v>1.7</v>
      </c>
      <c r="V62" s="10">
        <v>4</v>
      </c>
      <c r="W62" s="10">
        <v>4.0999999999999996</v>
      </c>
      <c r="X62" s="10">
        <v>1.9</v>
      </c>
      <c r="Y62" s="10">
        <v>4.9000000000000004</v>
      </c>
      <c r="Z62" s="10">
        <v>4.0999999999999996</v>
      </c>
      <c r="AA62" s="10">
        <v>2.7</v>
      </c>
      <c r="AB62" s="10">
        <v>5.5</v>
      </c>
      <c r="AC62" s="10">
        <v>0.6</v>
      </c>
      <c r="AD62" s="10">
        <v>0.7</v>
      </c>
      <c r="AE62" s="10">
        <v>1.6</v>
      </c>
      <c r="AF62" s="10">
        <v>1</v>
      </c>
      <c r="AG62" s="10">
        <v>0.7</v>
      </c>
      <c r="AH62" s="10">
        <v>1.1000000000000001</v>
      </c>
      <c r="AI62" s="10">
        <v>1</v>
      </c>
      <c r="AJ62" s="10">
        <v>1.7</v>
      </c>
      <c r="AK62" s="10">
        <v>1.1000000000000001</v>
      </c>
      <c r="AL62" s="10">
        <v>4.3</v>
      </c>
      <c r="AM62" s="10">
        <v>1.6</v>
      </c>
      <c r="AN62" s="10">
        <v>1.6</v>
      </c>
      <c r="AO62" s="10">
        <v>0</v>
      </c>
      <c r="AP62" s="10">
        <v>1.4</v>
      </c>
      <c r="AQ62" s="10">
        <v>3.3</v>
      </c>
      <c r="AR62" s="10">
        <v>3.6</v>
      </c>
      <c r="AS62" s="10">
        <v>3.6</v>
      </c>
      <c r="AT62" s="10">
        <v>5.2</v>
      </c>
      <c r="AU62" s="10">
        <v>0</v>
      </c>
      <c r="AV62" s="9" t="s">
        <v>307</v>
      </c>
    </row>
    <row r="63" spans="3:48" x14ac:dyDescent="0.2">
      <c r="C63" s="9" t="s">
        <v>312</v>
      </c>
      <c r="D63" s="9" t="s">
        <v>313</v>
      </c>
      <c r="E63" s="9" t="s">
        <v>314</v>
      </c>
      <c r="F63" s="9" t="s">
        <v>315</v>
      </c>
      <c r="G63" s="9">
        <v>7991</v>
      </c>
      <c r="H63" s="9" t="s">
        <v>199</v>
      </c>
      <c r="I63" s="9">
        <v>102.1317</v>
      </c>
      <c r="J63" s="9" t="s">
        <v>57</v>
      </c>
      <c r="K63" s="10">
        <v>7.2</v>
      </c>
      <c r="L63" s="10">
        <v>5.5</v>
      </c>
      <c r="M63" s="10">
        <v>2.6</v>
      </c>
      <c r="N63" s="10">
        <v>6.2</v>
      </c>
      <c r="O63" s="10">
        <v>3.7</v>
      </c>
      <c r="P63" s="10">
        <v>3.4</v>
      </c>
      <c r="Q63" s="10">
        <v>3.2</v>
      </c>
      <c r="R63" s="10">
        <v>2</v>
      </c>
      <c r="S63" s="10">
        <v>1.8</v>
      </c>
      <c r="T63" s="10">
        <v>22.3</v>
      </c>
      <c r="U63" s="10">
        <v>16.5</v>
      </c>
      <c r="V63" s="10">
        <v>13</v>
      </c>
      <c r="W63" s="10">
        <v>27.1</v>
      </c>
      <c r="X63" s="10">
        <v>19.7</v>
      </c>
      <c r="Y63" s="10">
        <v>6.3</v>
      </c>
      <c r="Z63" s="10">
        <v>9.6999999999999993</v>
      </c>
      <c r="AA63" s="10">
        <v>2.4</v>
      </c>
      <c r="AB63" s="10">
        <v>7.5</v>
      </c>
      <c r="AC63" s="10">
        <v>2.4</v>
      </c>
      <c r="AD63" s="10">
        <v>1</v>
      </c>
      <c r="AE63" s="10">
        <v>1.5</v>
      </c>
      <c r="AF63" s="10">
        <v>2.2999999999999998</v>
      </c>
      <c r="AG63" s="10">
        <v>0.6</v>
      </c>
      <c r="AH63" s="10">
        <v>0.6</v>
      </c>
      <c r="AI63" s="10">
        <v>1</v>
      </c>
      <c r="AJ63" s="10">
        <v>1</v>
      </c>
      <c r="AK63" s="10">
        <v>0</v>
      </c>
      <c r="AL63" s="10">
        <v>8.1</v>
      </c>
      <c r="AM63" s="10">
        <v>1.8</v>
      </c>
      <c r="AN63" s="10">
        <v>1.8</v>
      </c>
      <c r="AO63" s="10">
        <v>17.899999999999999</v>
      </c>
      <c r="AP63" s="10">
        <v>0</v>
      </c>
      <c r="AQ63" s="10">
        <v>0</v>
      </c>
      <c r="AR63" s="10">
        <v>6.3</v>
      </c>
      <c r="AS63" s="10">
        <v>5.0999999999999996</v>
      </c>
      <c r="AT63" s="10">
        <v>5.0999999999999996</v>
      </c>
      <c r="AU63" s="10">
        <v>0</v>
      </c>
      <c r="AV63" s="9" t="s">
        <v>312</v>
      </c>
    </row>
    <row r="64" spans="3:48" x14ac:dyDescent="0.2">
      <c r="C64" s="9" t="s">
        <v>316</v>
      </c>
      <c r="D64" s="9" t="s">
        <v>317</v>
      </c>
      <c r="E64" s="9" t="s">
        <v>318</v>
      </c>
      <c r="F64" s="9" t="s">
        <v>319</v>
      </c>
      <c r="G64" s="9">
        <v>6287</v>
      </c>
      <c r="H64" s="9" t="s">
        <v>110</v>
      </c>
      <c r="I64" s="9">
        <v>117.1463</v>
      </c>
      <c r="J64" s="9" t="s">
        <v>57</v>
      </c>
      <c r="K64" s="10">
        <v>9.8000000000000007</v>
      </c>
      <c r="L64" s="10">
        <v>3.1</v>
      </c>
      <c r="M64" s="10">
        <v>2.1</v>
      </c>
      <c r="N64" s="10">
        <v>4.5</v>
      </c>
      <c r="O64" s="10">
        <v>19.3</v>
      </c>
      <c r="P64" s="10">
        <v>15.1</v>
      </c>
      <c r="Q64" s="10">
        <v>3.1</v>
      </c>
      <c r="R64" s="10">
        <v>1</v>
      </c>
      <c r="S64" s="10">
        <v>0.9</v>
      </c>
      <c r="T64" s="10">
        <v>34</v>
      </c>
      <c r="U64" s="10">
        <v>13.5</v>
      </c>
      <c r="V64" s="10">
        <v>26.8</v>
      </c>
      <c r="W64" s="10">
        <v>21.4</v>
      </c>
      <c r="X64" s="10">
        <v>29.6</v>
      </c>
      <c r="Y64" s="10">
        <v>15.6</v>
      </c>
      <c r="Z64" s="10">
        <v>9.5</v>
      </c>
      <c r="AA64" s="10">
        <v>8.9</v>
      </c>
      <c r="AB64" s="10">
        <v>46.4</v>
      </c>
      <c r="AC64" s="10">
        <v>0.8</v>
      </c>
      <c r="AD64" s="10">
        <v>1.7</v>
      </c>
      <c r="AE64" s="10">
        <v>3.2</v>
      </c>
      <c r="AF64" s="10">
        <v>1.8</v>
      </c>
      <c r="AG64" s="10">
        <v>1.6</v>
      </c>
      <c r="AH64" s="10">
        <v>2.1</v>
      </c>
      <c r="AI64" s="10">
        <v>1.3</v>
      </c>
      <c r="AJ64" s="10">
        <v>4.0999999999999996</v>
      </c>
      <c r="AK64" s="10">
        <v>3.8</v>
      </c>
      <c r="AL64" s="10">
        <v>18.2</v>
      </c>
      <c r="AM64" s="10">
        <v>5.5</v>
      </c>
      <c r="AN64" s="10">
        <v>4.3</v>
      </c>
      <c r="AO64" s="10">
        <v>43.4</v>
      </c>
      <c r="AP64" s="10">
        <v>7.5</v>
      </c>
      <c r="AQ64" s="10">
        <v>16.3</v>
      </c>
      <c r="AR64" s="10">
        <v>11</v>
      </c>
      <c r="AS64" s="10">
        <v>20.3</v>
      </c>
      <c r="AT64" s="10">
        <v>23.7</v>
      </c>
      <c r="AU64" s="10">
        <v>0</v>
      </c>
      <c r="AV64" s="9" t="s">
        <v>316</v>
      </c>
    </row>
    <row r="65" spans="1:48" x14ac:dyDescent="0.2">
      <c r="C65" s="9" t="s">
        <v>320</v>
      </c>
      <c r="D65" s="9" t="s">
        <v>321</v>
      </c>
      <c r="E65" s="9" t="s">
        <v>322</v>
      </c>
      <c r="F65" s="9" t="s">
        <v>323</v>
      </c>
      <c r="G65" s="9">
        <v>892</v>
      </c>
      <c r="H65" s="9" t="s">
        <v>147</v>
      </c>
      <c r="I65" s="9">
        <v>180.1559</v>
      </c>
      <c r="J65" s="9" t="s">
        <v>57</v>
      </c>
      <c r="K65" s="10">
        <v>4.5999999999999996</v>
      </c>
      <c r="L65" s="10">
        <v>4.5999999999999996</v>
      </c>
      <c r="M65" s="10">
        <v>4.5999999999999996</v>
      </c>
      <c r="N65" s="10">
        <v>3.6</v>
      </c>
      <c r="O65" s="10">
        <v>2.5</v>
      </c>
      <c r="P65" s="10">
        <v>8</v>
      </c>
      <c r="Q65" s="10">
        <v>3.6</v>
      </c>
      <c r="R65" s="10">
        <v>1.1000000000000001</v>
      </c>
      <c r="S65" s="10">
        <v>1.1000000000000001</v>
      </c>
      <c r="T65" s="10">
        <v>10.6</v>
      </c>
      <c r="U65" s="10">
        <v>2.2999999999999998</v>
      </c>
      <c r="V65" s="10">
        <v>2.2999999999999998</v>
      </c>
      <c r="W65" s="10">
        <v>8.5</v>
      </c>
      <c r="X65" s="10">
        <v>8.5</v>
      </c>
      <c r="Y65" s="10">
        <v>5.2</v>
      </c>
      <c r="Z65" s="10">
        <v>5.2</v>
      </c>
      <c r="AA65" s="10">
        <v>1.1000000000000001</v>
      </c>
      <c r="AB65" s="10">
        <v>4.0999999999999996</v>
      </c>
      <c r="AC65" s="10">
        <v>3.1</v>
      </c>
      <c r="AD65" s="10">
        <v>3.1</v>
      </c>
      <c r="AE65" s="10">
        <v>2.2000000000000002</v>
      </c>
      <c r="AF65" s="10">
        <v>3.5</v>
      </c>
      <c r="AG65" s="10">
        <v>3.7</v>
      </c>
      <c r="AH65" s="10">
        <v>5.2</v>
      </c>
      <c r="AI65" s="10">
        <v>1.7</v>
      </c>
      <c r="AJ65" s="10">
        <v>1.7</v>
      </c>
      <c r="AK65" s="10">
        <v>2.2000000000000002</v>
      </c>
      <c r="AL65" s="10">
        <v>4.8</v>
      </c>
      <c r="AM65" s="10">
        <v>4.8</v>
      </c>
      <c r="AN65" s="10">
        <v>0.4</v>
      </c>
      <c r="AO65" s="10">
        <v>11.8</v>
      </c>
      <c r="AP65" s="10">
        <v>1.8</v>
      </c>
      <c r="AQ65" s="10">
        <v>1.8</v>
      </c>
      <c r="AR65" s="10">
        <v>4.8</v>
      </c>
      <c r="AS65" s="10">
        <v>6.9</v>
      </c>
      <c r="AT65" s="10">
        <v>7.9</v>
      </c>
      <c r="AU65" s="10">
        <v>0</v>
      </c>
      <c r="AV65" s="9" t="s">
        <v>320</v>
      </c>
    </row>
    <row r="66" spans="1:48" x14ac:dyDescent="0.2">
      <c r="C66" s="9" t="s">
        <v>324</v>
      </c>
      <c r="D66" s="9" t="s">
        <v>325</v>
      </c>
      <c r="E66" s="9" t="s">
        <v>326</v>
      </c>
      <c r="F66" s="9" t="s">
        <v>327</v>
      </c>
      <c r="G66" s="9">
        <v>439285</v>
      </c>
      <c r="H66" s="9" t="s">
        <v>328</v>
      </c>
      <c r="I66" s="9">
        <v>258.22919999999999</v>
      </c>
      <c r="J66" s="9" t="s">
        <v>57</v>
      </c>
      <c r="K66" s="10">
        <v>7.9</v>
      </c>
      <c r="L66" s="10">
        <v>6.4</v>
      </c>
      <c r="M66" s="10">
        <v>6.7</v>
      </c>
      <c r="N66" s="10">
        <v>7</v>
      </c>
      <c r="O66" s="10">
        <v>10.9</v>
      </c>
      <c r="P66" s="10">
        <v>8.8000000000000007</v>
      </c>
      <c r="Q66" s="10">
        <v>6.1</v>
      </c>
      <c r="R66" s="10">
        <v>5.7</v>
      </c>
      <c r="S66" s="10">
        <v>5.4</v>
      </c>
      <c r="T66" s="10">
        <v>5.6</v>
      </c>
      <c r="U66" s="10">
        <v>5.8</v>
      </c>
      <c r="V66" s="10">
        <v>11.9</v>
      </c>
      <c r="W66" s="10">
        <v>7.1</v>
      </c>
      <c r="X66" s="10">
        <v>8</v>
      </c>
      <c r="Y66" s="10">
        <v>7.6</v>
      </c>
      <c r="Z66" s="10">
        <v>9.9</v>
      </c>
      <c r="AA66" s="10">
        <v>5.7</v>
      </c>
      <c r="AB66" s="10">
        <v>12</v>
      </c>
      <c r="AC66" s="10">
        <v>4.2</v>
      </c>
      <c r="AD66" s="10">
        <v>3.7</v>
      </c>
      <c r="AE66" s="10">
        <v>3.1</v>
      </c>
      <c r="AF66" s="10">
        <v>6.5</v>
      </c>
      <c r="AG66" s="10">
        <v>6.4</v>
      </c>
      <c r="AH66" s="10">
        <v>6.6</v>
      </c>
      <c r="AI66" s="10">
        <v>4.7</v>
      </c>
      <c r="AJ66" s="10">
        <v>6.2</v>
      </c>
      <c r="AK66" s="10">
        <v>3</v>
      </c>
      <c r="AL66" s="10">
        <v>4.7</v>
      </c>
      <c r="AM66" s="10">
        <v>3.4</v>
      </c>
      <c r="AN66" s="10">
        <v>3.9</v>
      </c>
      <c r="AO66" s="10">
        <v>7.1</v>
      </c>
      <c r="AP66" s="10">
        <v>5.9</v>
      </c>
      <c r="AQ66" s="10">
        <v>5.4</v>
      </c>
      <c r="AR66" s="10">
        <v>11.7</v>
      </c>
      <c r="AS66" s="10">
        <v>6.3</v>
      </c>
      <c r="AT66" s="10">
        <v>12.1</v>
      </c>
      <c r="AU66" s="10">
        <v>0</v>
      </c>
      <c r="AV66" s="9" t="s">
        <v>324</v>
      </c>
    </row>
    <row r="67" spans="1:48" x14ac:dyDescent="0.2">
      <c r="C67" s="9" t="s">
        <v>329</v>
      </c>
      <c r="D67" s="9" t="s">
        <v>330</v>
      </c>
      <c r="E67" s="9" t="s">
        <v>331</v>
      </c>
      <c r="F67" s="9" t="s">
        <v>332</v>
      </c>
      <c r="G67" s="9">
        <v>309</v>
      </c>
      <c r="H67" s="9" t="s">
        <v>333</v>
      </c>
      <c r="I67" s="9">
        <v>174.10820000000001</v>
      </c>
      <c r="J67" s="9" t="s">
        <v>57</v>
      </c>
      <c r="K67" s="10">
        <v>1.5</v>
      </c>
      <c r="L67" s="10">
        <v>1.1000000000000001</v>
      </c>
      <c r="M67" s="10">
        <v>1.5</v>
      </c>
      <c r="N67" s="10">
        <v>0.9</v>
      </c>
      <c r="O67" s="10">
        <v>1.3</v>
      </c>
      <c r="P67" s="10">
        <v>1</v>
      </c>
      <c r="Q67" s="10">
        <v>0.9</v>
      </c>
      <c r="R67" s="10">
        <v>1</v>
      </c>
      <c r="S67" s="10">
        <v>1</v>
      </c>
      <c r="T67" s="10">
        <v>0.8</v>
      </c>
      <c r="U67" s="10">
        <v>1.3</v>
      </c>
      <c r="V67" s="10">
        <v>1.4</v>
      </c>
      <c r="W67" s="10">
        <v>1.7</v>
      </c>
      <c r="X67" s="10">
        <v>1.2</v>
      </c>
      <c r="Y67" s="10">
        <v>0.8</v>
      </c>
      <c r="Z67" s="10">
        <v>0</v>
      </c>
      <c r="AA67" s="10">
        <v>1</v>
      </c>
      <c r="AB67" s="10">
        <v>1.2</v>
      </c>
      <c r="AC67" s="10">
        <v>0.4</v>
      </c>
      <c r="AD67" s="10">
        <v>0.5</v>
      </c>
      <c r="AE67" s="10">
        <v>0.7</v>
      </c>
      <c r="AF67" s="10">
        <v>0.6</v>
      </c>
      <c r="AG67" s="10">
        <v>0.4</v>
      </c>
      <c r="AH67" s="10">
        <v>0.9</v>
      </c>
      <c r="AI67" s="10">
        <v>1.1000000000000001</v>
      </c>
      <c r="AJ67" s="10">
        <v>0.4</v>
      </c>
      <c r="AK67" s="10">
        <v>0</v>
      </c>
      <c r="AL67" s="10">
        <v>1</v>
      </c>
      <c r="AM67" s="10">
        <v>0.8</v>
      </c>
      <c r="AN67" s="10">
        <v>0.7</v>
      </c>
      <c r="AO67" s="10">
        <v>1.6</v>
      </c>
      <c r="AP67" s="10">
        <v>0</v>
      </c>
      <c r="AQ67" s="10">
        <v>1.1000000000000001</v>
      </c>
      <c r="AR67" s="10">
        <v>0.7</v>
      </c>
      <c r="AS67" s="10">
        <v>3.9</v>
      </c>
      <c r="AT67" s="10">
        <v>1.7</v>
      </c>
      <c r="AU67" s="10">
        <v>0</v>
      </c>
      <c r="AV67" s="9" t="s">
        <v>329</v>
      </c>
    </row>
    <row r="77" spans="1:48" x14ac:dyDescent="0.2">
      <c r="A77" t="s">
        <v>337</v>
      </c>
    </row>
    <row r="79" spans="1:48" x14ac:dyDescent="0.2">
      <c r="A79" s="6" t="s">
        <v>336</v>
      </c>
      <c r="B79" s="6" t="s">
        <v>335</v>
      </c>
      <c r="C79" s="1" t="s">
        <v>128</v>
      </c>
      <c r="D79" s="1" t="s">
        <v>129</v>
      </c>
      <c r="E79" s="1" t="s">
        <v>130</v>
      </c>
      <c r="F79" s="1" t="s">
        <v>131</v>
      </c>
      <c r="G79" s="1">
        <v>702</v>
      </c>
      <c r="H79" s="1" t="s">
        <v>132</v>
      </c>
      <c r="I79" s="1">
        <v>46.068399999999997</v>
      </c>
      <c r="J79" s="1" t="s">
        <v>57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</row>
    <row r="80" spans="1:48" x14ac:dyDescent="0.2">
      <c r="A80" s="6" t="s">
        <v>336</v>
      </c>
      <c r="B80" s="6" t="s">
        <v>335</v>
      </c>
      <c r="C80" s="1" t="s">
        <v>229</v>
      </c>
      <c r="D80" s="1" t="s">
        <v>230</v>
      </c>
      <c r="E80" s="1" t="s">
        <v>231</v>
      </c>
      <c r="F80" s="1" t="s">
        <v>232</v>
      </c>
      <c r="G80" s="1">
        <v>887</v>
      </c>
      <c r="H80" s="1" t="s">
        <v>233</v>
      </c>
      <c r="I80" s="1">
        <v>32.041899999999998</v>
      </c>
      <c r="J80" s="1" t="s">
        <v>57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0.9</v>
      </c>
    </row>
    <row r="82" spans="2:49" x14ac:dyDescent="0.2">
      <c r="B82" s="7" t="s">
        <v>338</v>
      </c>
      <c r="C82" s="1" t="s">
        <v>126</v>
      </c>
      <c r="G82" s="1">
        <v>16217602</v>
      </c>
      <c r="H82" s="1" t="s">
        <v>127</v>
      </c>
      <c r="I82" s="1">
        <v>202.37690000000001</v>
      </c>
      <c r="J82" s="1" t="s">
        <v>57</v>
      </c>
      <c r="K82" s="2">
        <v>499.8</v>
      </c>
      <c r="L82" s="2">
        <v>499.8</v>
      </c>
      <c r="M82" s="2">
        <v>499.8</v>
      </c>
      <c r="N82" s="2">
        <v>499.8</v>
      </c>
      <c r="O82" s="2">
        <v>499.5</v>
      </c>
      <c r="P82" s="2">
        <v>499.5</v>
      </c>
      <c r="Q82" s="2">
        <v>499.8</v>
      </c>
      <c r="R82" s="2">
        <v>499.8</v>
      </c>
      <c r="S82" s="2">
        <v>499.8</v>
      </c>
      <c r="T82" s="2">
        <v>499.8</v>
      </c>
      <c r="U82" s="2">
        <v>499.8</v>
      </c>
      <c r="V82" s="2">
        <v>499.8</v>
      </c>
      <c r="W82" s="2">
        <v>499.8</v>
      </c>
      <c r="X82" s="2">
        <v>499.8</v>
      </c>
      <c r="Y82" s="2">
        <v>499.8</v>
      </c>
      <c r="Z82" s="2">
        <v>499.8</v>
      </c>
      <c r="AA82" s="2">
        <v>499.8</v>
      </c>
      <c r="AB82" s="2">
        <v>499.8</v>
      </c>
      <c r="AC82" s="2">
        <v>499.7</v>
      </c>
      <c r="AD82" s="2">
        <v>499.7</v>
      </c>
      <c r="AE82" s="2">
        <v>499.7</v>
      </c>
      <c r="AF82" s="2">
        <v>499.7</v>
      </c>
      <c r="AG82" s="2">
        <v>499.7</v>
      </c>
      <c r="AH82" s="2">
        <v>499.7</v>
      </c>
      <c r="AI82" s="2">
        <v>500</v>
      </c>
      <c r="AJ82" s="2">
        <v>499.8</v>
      </c>
      <c r="AK82" s="2">
        <v>499.8</v>
      </c>
      <c r="AL82" s="2">
        <v>499.9</v>
      </c>
      <c r="AM82" s="2">
        <v>499.9</v>
      </c>
      <c r="AN82" s="2">
        <v>499.9</v>
      </c>
      <c r="AO82" s="2">
        <v>499.9</v>
      </c>
      <c r="AP82" s="2">
        <v>499.9</v>
      </c>
      <c r="AQ82" s="2">
        <v>499.9</v>
      </c>
      <c r="AR82" s="2">
        <v>499.9</v>
      </c>
      <c r="AS82" s="2">
        <v>499.9</v>
      </c>
      <c r="AT82" s="2">
        <v>499.9</v>
      </c>
      <c r="AU82" s="2">
        <v>499.9</v>
      </c>
    </row>
    <row r="90" spans="2:49" x14ac:dyDescent="0.2">
      <c r="K90" s="10">
        <v>62.1</v>
      </c>
      <c r="L90" s="10">
        <v>59.5</v>
      </c>
      <c r="M90" s="10">
        <v>104.2</v>
      </c>
      <c r="N90" s="10">
        <v>36.1</v>
      </c>
      <c r="O90" s="10">
        <v>190.3</v>
      </c>
      <c r="P90" s="10">
        <v>108.1</v>
      </c>
      <c r="Q90" s="10">
        <v>20.7</v>
      </c>
      <c r="R90" s="10">
        <v>19.399999999999999</v>
      </c>
      <c r="S90" s="10">
        <v>24.2</v>
      </c>
      <c r="T90" s="10">
        <v>266.7</v>
      </c>
      <c r="U90" s="10">
        <v>149.69999999999999</v>
      </c>
      <c r="V90" s="10">
        <v>81.3</v>
      </c>
      <c r="W90" s="10">
        <v>113.7</v>
      </c>
      <c r="X90" s="10">
        <v>128</v>
      </c>
      <c r="Y90" s="10">
        <v>68.8</v>
      </c>
      <c r="Z90" s="10">
        <v>38.299999999999997</v>
      </c>
      <c r="AA90" s="10">
        <v>66.400000000000006</v>
      </c>
      <c r="AB90" s="10">
        <v>210.2</v>
      </c>
      <c r="AC90" s="10">
        <v>6.8</v>
      </c>
      <c r="AD90" s="10">
        <v>22.1</v>
      </c>
      <c r="AE90" s="10">
        <v>33.5</v>
      </c>
      <c r="AF90" s="10">
        <v>10.3</v>
      </c>
      <c r="AG90" s="10">
        <v>8.9</v>
      </c>
      <c r="AH90" s="10">
        <v>10.7</v>
      </c>
      <c r="AI90" s="10">
        <v>48.6</v>
      </c>
      <c r="AJ90" s="10">
        <v>37.700000000000003</v>
      </c>
      <c r="AK90" s="10">
        <v>32.200000000000003</v>
      </c>
      <c r="AL90" s="10">
        <v>89.2</v>
      </c>
      <c r="AM90" s="10">
        <v>63.1</v>
      </c>
      <c r="AN90" s="10">
        <v>36</v>
      </c>
      <c r="AO90" s="10">
        <v>161.19999999999999</v>
      </c>
      <c r="AP90" s="10">
        <v>48.8</v>
      </c>
      <c r="AQ90" s="10">
        <v>118.4</v>
      </c>
      <c r="AR90" s="10">
        <v>26.6</v>
      </c>
      <c r="AS90" s="10">
        <v>90.5</v>
      </c>
      <c r="AT90" s="10">
        <v>149.6</v>
      </c>
      <c r="AU90" s="14">
        <v>3.8</v>
      </c>
      <c r="AV90" s="14" t="s">
        <v>77</v>
      </c>
      <c r="AW90" t="s">
        <v>340</v>
      </c>
    </row>
    <row r="91" spans="2:49" x14ac:dyDescent="0.2">
      <c r="K91" s="10">
        <v>96.7</v>
      </c>
      <c r="L91" s="10">
        <v>96.7</v>
      </c>
      <c r="M91" s="10">
        <v>84.9</v>
      </c>
      <c r="N91" s="10">
        <v>97.5</v>
      </c>
      <c r="O91" s="10">
        <v>77.5</v>
      </c>
      <c r="P91" s="10">
        <v>137.5</v>
      </c>
      <c r="Q91" s="10">
        <v>48.1</v>
      </c>
      <c r="R91" s="10">
        <v>73.900000000000006</v>
      </c>
      <c r="S91" s="10">
        <v>81.8</v>
      </c>
      <c r="T91" s="10">
        <v>148</v>
      </c>
      <c r="U91" s="10">
        <v>106.4</v>
      </c>
      <c r="V91" s="10">
        <v>85.9</v>
      </c>
      <c r="W91" s="10">
        <v>107.3</v>
      </c>
      <c r="X91" s="10">
        <v>106.7</v>
      </c>
      <c r="Y91" s="10">
        <v>106.7</v>
      </c>
      <c r="Z91" s="10">
        <v>78</v>
      </c>
      <c r="AA91" s="10">
        <v>107.3</v>
      </c>
      <c r="AB91" s="10">
        <v>132.1</v>
      </c>
      <c r="AC91" s="10">
        <v>48.3</v>
      </c>
      <c r="AD91" s="10">
        <v>64.099999999999994</v>
      </c>
      <c r="AE91" s="10">
        <v>95.7</v>
      </c>
      <c r="AF91" s="10">
        <v>86</v>
      </c>
      <c r="AG91" s="10">
        <v>64.099999999999994</v>
      </c>
      <c r="AH91" s="10">
        <v>42.4</v>
      </c>
      <c r="AI91" s="10">
        <v>91.8</v>
      </c>
      <c r="AJ91" s="10">
        <v>103.5</v>
      </c>
      <c r="AK91" s="10">
        <v>112.2</v>
      </c>
      <c r="AL91" s="10">
        <v>114.2</v>
      </c>
      <c r="AM91" s="10">
        <v>92.6</v>
      </c>
      <c r="AN91" s="10">
        <v>73.3</v>
      </c>
      <c r="AO91" s="10">
        <v>69</v>
      </c>
      <c r="AP91" s="10">
        <v>121.2</v>
      </c>
      <c r="AQ91" s="10">
        <v>96.6</v>
      </c>
      <c r="AR91" s="10">
        <v>101.9</v>
      </c>
      <c r="AS91" s="10">
        <v>124.9</v>
      </c>
      <c r="AT91" s="10">
        <v>138.9</v>
      </c>
      <c r="AU91" s="14">
        <v>0.2</v>
      </c>
      <c r="AV91" s="14" t="s">
        <v>133</v>
      </c>
    </row>
    <row r="92" spans="2:49" x14ac:dyDescent="0.2">
      <c r="K92" s="10">
        <v>20.100000000000001</v>
      </c>
      <c r="L92" s="10">
        <v>21.1</v>
      </c>
      <c r="M92" s="10">
        <v>18.3</v>
      </c>
      <c r="N92" s="10">
        <v>13.3</v>
      </c>
      <c r="O92" s="10">
        <v>36.200000000000003</v>
      </c>
      <c r="P92" s="10">
        <v>35.299999999999997</v>
      </c>
      <c r="Q92" s="10">
        <v>15.7</v>
      </c>
      <c r="R92" s="10">
        <v>13.1</v>
      </c>
      <c r="S92" s="10">
        <v>14.5</v>
      </c>
      <c r="T92" s="10">
        <v>87.9</v>
      </c>
      <c r="U92" s="10">
        <v>20.7</v>
      </c>
      <c r="V92" s="10">
        <v>53.4</v>
      </c>
      <c r="W92" s="10">
        <v>43.1</v>
      </c>
      <c r="X92" s="10">
        <v>51.9</v>
      </c>
      <c r="Y92" s="10">
        <v>42.1</v>
      </c>
      <c r="Z92" s="10">
        <v>23.8</v>
      </c>
      <c r="AA92" s="10">
        <v>15.4</v>
      </c>
      <c r="AB92" s="10">
        <v>45.4</v>
      </c>
      <c r="AC92" s="10">
        <v>1</v>
      </c>
      <c r="AD92" s="10">
        <v>13.5</v>
      </c>
      <c r="AE92" s="10">
        <v>25</v>
      </c>
      <c r="AF92" s="10">
        <v>7.4</v>
      </c>
      <c r="AG92" s="10">
        <v>4.4000000000000004</v>
      </c>
      <c r="AH92" s="10">
        <v>12.2</v>
      </c>
      <c r="AI92" s="10">
        <v>19.2</v>
      </c>
      <c r="AJ92" s="10">
        <v>23</v>
      </c>
      <c r="AK92" s="10">
        <v>24.9</v>
      </c>
      <c r="AL92" s="10">
        <v>33.5</v>
      </c>
      <c r="AM92" s="10">
        <v>20.9</v>
      </c>
      <c r="AN92" s="10">
        <v>20.100000000000001</v>
      </c>
      <c r="AO92" s="10">
        <v>103.1</v>
      </c>
      <c r="AP92" s="10">
        <v>29.3</v>
      </c>
      <c r="AQ92" s="10">
        <v>27.4</v>
      </c>
      <c r="AR92" s="10">
        <v>23.7</v>
      </c>
      <c r="AS92" s="10">
        <v>52.3</v>
      </c>
      <c r="AT92" s="10">
        <v>61.7</v>
      </c>
      <c r="AU92" s="14">
        <v>5.7</v>
      </c>
      <c r="AV92" s="14" t="s">
        <v>138</v>
      </c>
    </row>
    <row r="93" spans="2:49" x14ac:dyDescent="0.2">
      <c r="K93" s="10">
        <v>2.2999999999999998</v>
      </c>
      <c r="L93" s="10">
        <v>3.1</v>
      </c>
      <c r="M93" s="10">
        <v>4.8</v>
      </c>
      <c r="N93" s="10">
        <v>2.2999999999999998</v>
      </c>
      <c r="O93" s="10">
        <v>4.7</v>
      </c>
      <c r="P93" s="10">
        <v>3.8</v>
      </c>
      <c r="Q93" s="10">
        <v>1.6</v>
      </c>
      <c r="R93" s="10">
        <v>1.3</v>
      </c>
      <c r="S93" s="10">
        <v>1.4</v>
      </c>
      <c r="T93" s="10">
        <v>8</v>
      </c>
      <c r="U93" s="10">
        <v>5.3</v>
      </c>
      <c r="V93" s="10">
        <v>3.1</v>
      </c>
      <c r="W93" s="10">
        <v>4.8</v>
      </c>
      <c r="X93" s="10">
        <v>5.2</v>
      </c>
      <c r="Y93" s="10">
        <v>2.8</v>
      </c>
      <c r="Z93" s="10">
        <v>2</v>
      </c>
      <c r="AA93" s="10">
        <v>2.2000000000000002</v>
      </c>
      <c r="AB93" s="10">
        <v>6.1</v>
      </c>
      <c r="AC93" s="10">
        <v>0.5</v>
      </c>
      <c r="AD93" s="10">
        <v>0.8</v>
      </c>
      <c r="AE93" s="10">
        <v>1.2</v>
      </c>
      <c r="AF93" s="10">
        <v>0.6</v>
      </c>
      <c r="AG93" s="10">
        <v>0.8</v>
      </c>
      <c r="AH93" s="10">
        <v>0.8</v>
      </c>
      <c r="AI93" s="10">
        <v>1.6</v>
      </c>
      <c r="AJ93" s="10">
        <v>1.1000000000000001</v>
      </c>
      <c r="AK93" s="10">
        <v>3.2</v>
      </c>
      <c r="AL93" s="10">
        <v>3.4</v>
      </c>
      <c r="AM93" s="10">
        <v>2.7</v>
      </c>
      <c r="AN93" s="10">
        <v>1.9</v>
      </c>
      <c r="AO93" s="10">
        <v>6</v>
      </c>
      <c r="AP93" s="10">
        <v>1.8</v>
      </c>
      <c r="AQ93" s="10">
        <v>3.4</v>
      </c>
      <c r="AR93" s="10">
        <v>2.2000000000000002</v>
      </c>
      <c r="AS93" s="10">
        <v>3.5</v>
      </c>
      <c r="AT93" s="10">
        <v>4.8</v>
      </c>
      <c r="AU93" s="14">
        <v>0.3</v>
      </c>
      <c r="AV93" s="14" t="s">
        <v>254</v>
      </c>
    </row>
    <row r="94" spans="2:49" x14ac:dyDescent="0.2">
      <c r="K94" s="10">
        <v>4.9000000000000004</v>
      </c>
      <c r="L94" s="10">
        <v>4.4000000000000004</v>
      </c>
      <c r="M94" s="10">
        <v>5.4</v>
      </c>
      <c r="N94" s="10">
        <v>4.4000000000000004</v>
      </c>
      <c r="O94" s="10">
        <v>3.6</v>
      </c>
      <c r="P94" s="10">
        <v>8.6999999999999993</v>
      </c>
      <c r="Q94" s="10">
        <v>5.7</v>
      </c>
      <c r="R94" s="10">
        <v>3.9</v>
      </c>
      <c r="S94" s="10">
        <v>3.9</v>
      </c>
      <c r="T94" s="10">
        <v>5.3</v>
      </c>
      <c r="U94" s="10">
        <v>4.4000000000000004</v>
      </c>
      <c r="V94" s="10">
        <v>4.4000000000000004</v>
      </c>
      <c r="W94" s="10">
        <v>4.5</v>
      </c>
      <c r="X94" s="10">
        <v>4.5</v>
      </c>
      <c r="Y94" s="10">
        <v>4.3</v>
      </c>
      <c r="Z94" s="10">
        <v>3.6</v>
      </c>
      <c r="AA94" s="10">
        <v>4.4000000000000004</v>
      </c>
      <c r="AB94" s="10">
        <v>5.8</v>
      </c>
      <c r="AC94" s="10">
        <v>2.9</v>
      </c>
      <c r="AD94" s="10">
        <v>2.9</v>
      </c>
      <c r="AE94" s="10">
        <v>5.9</v>
      </c>
      <c r="AF94" s="10">
        <v>5.6</v>
      </c>
      <c r="AG94" s="10">
        <v>2.9</v>
      </c>
      <c r="AH94" s="10">
        <v>2.9</v>
      </c>
      <c r="AI94" s="10">
        <v>4.4000000000000004</v>
      </c>
      <c r="AJ94" s="10">
        <v>4.3</v>
      </c>
      <c r="AK94" s="10">
        <v>4</v>
      </c>
      <c r="AL94" s="10">
        <v>4.5999999999999996</v>
      </c>
      <c r="AM94" s="10">
        <v>5.0999999999999996</v>
      </c>
      <c r="AN94" s="10">
        <v>4</v>
      </c>
      <c r="AO94" s="10">
        <v>5</v>
      </c>
      <c r="AP94" s="10">
        <v>5</v>
      </c>
      <c r="AQ94" s="10">
        <v>5.7</v>
      </c>
      <c r="AR94" s="10">
        <v>3.9</v>
      </c>
      <c r="AS94" s="10">
        <v>6.7</v>
      </c>
      <c r="AT94" s="10">
        <v>5.9</v>
      </c>
      <c r="AU94" s="14">
        <v>1</v>
      </c>
      <c r="AV94" s="14" t="s">
        <v>259</v>
      </c>
    </row>
    <row r="100" spans="11:49" x14ac:dyDescent="0.2">
      <c r="K100" s="14">
        <v>3.8</v>
      </c>
      <c r="L100" s="14">
        <v>3.8</v>
      </c>
      <c r="M100" s="14">
        <v>3.8</v>
      </c>
      <c r="N100" s="14">
        <v>3.8</v>
      </c>
      <c r="O100" s="14">
        <v>3.8</v>
      </c>
      <c r="P100" s="14">
        <v>3.8</v>
      </c>
      <c r="Q100" s="14">
        <v>3.8</v>
      </c>
      <c r="R100" s="14">
        <v>3.8</v>
      </c>
      <c r="S100" s="14">
        <v>3.8</v>
      </c>
      <c r="T100" s="14">
        <v>3.8</v>
      </c>
      <c r="U100" s="14">
        <v>3.8</v>
      </c>
      <c r="V100" s="14">
        <v>3.8</v>
      </c>
      <c r="W100" s="14">
        <v>3.8</v>
      </c>
      <c r="X100" s="14">
        <v>3.8</v>
      </c>
      <c r="Y100" s="14">
        <v>3.8</v>
      </c>
      <c r="Z100" s="14">
        <v>3.8</v>
      </c>
      <c r="AA100" s="14">
        <v>3.8</v>
      </c>
      <c r="AB100" s="14">
        <v>3.8</v>
      </c>
      <c r="AC100" s="14">
        <v>3.8</v>
      </c>
      <c r="AD100" s="14">
        <v>3.8</v>
      </c>
      <c r="AE100" s="14">
        <v>3.8</v>
      </c>
      <c r="AF100" s="14">
        <v>3.8</v>
      </c>
      <c r="AG100" s="14">
        <v>3.8</v>
      </c>
      <c r="AH100" s="14">
        <v>3.8</v>
      </c>
      <c r="AI100" s="14">
        <v>3.8</v>
      </c>
      <c r="AJ100" s="14">
        <v>3.8</v>
      </c>
      <c r="AK100" s="14">
        <v>3.8</v>
      </c>
      <c r="AL100" s="14">
        <v>3.8</v>
      </c>
      <c r="AM100" s="14">
        <v>3.8</v>
      </c>
      <c r="AN100" s="14">
        <v>3.8</v>
      </c>
      <c r="AO100" s="14">
        <v>3.8</v>
      </c>
      <c r="AP100" s="14">
        <v>3.8</v>
      </c>
      <c r="AQ100" s="14">
        <v>3.8</v>
      </c>
      <c r="AR100" s="14">
        <v>3.8</v>
      </c>
      <c r="AS100" s="14">
        <v>3.8</v>
      </c>
      <c r="AT100" s="14">
        <v>3.8</v>
      </c>
      <c r="AU100" s="14">
        <v>3.8</v>
      </c>
      <c r="AV100" s="14" t="s">
        <v>77</v>
      </c>
      <c r="AW100" t="s">
        <v>341</v>
      </c>
    </row>
    <row r="101" spans="11:49" x14ac:dyDescent="0.2">
      <c r="K101" s="14">
        <v>0.2</v>
      </c>
      <c r="L101" s="14">
        <v>0.2</v>
      </c>
      <c r="M101" s="14">
        <v>0.2</v>
      </c>
      <c r="N101" s="14">
        <v>0.2</v>
      </c>
      <c r="O101" s="14">
        <v>0.2</v>
      </c>
      <c r="P101" s="14">
        <v>0.2</v>
      </c>
      <c r="Q101" s="14">
        <v>0.2</v>
      </c>
      <c r="R101" s="14">
        <v>0.2</v>
      </c>
      <c r="S101" s="14">
        <v>0.2</v>
      </c>
      <c r="T101" s="14">
        <v>0.2</v>
      </c>
      <c r="U101" s="14">
        <v>0.2</v>
      </c>
      <c r="V101" s="14">
        <v>0.2</v>
      </c>
      <c r="W101" s="14">
        <v>0.2</v>
      </c>
      <c r="X101" s="14">
        <v>0.2</v>
      </c>
      <c r="Y101" s="14">
        <v>0.2</v>
      </c>
      <c r="Z101" s="14">
        <v>0.2</v>
      </c>
      <c r="AA101" s="14">
        <v>0.2</v>
      </c>
      <c r="AB101" s="14">
        <v>0.2</v>
      </c>
      <c r="AC101" s="14">
        <v>0.2</v>
      </c>
      <c r="AD101" s="14">
        <v>0.2</v>
      </c>
      <c r="AE101" s="14">
        <v>0.2</v>
      </c>
      <c r="AF101" s="14">
        <v>0.2</v>
      </c>
      <c r="AG101" s="14">
        <v>0.2</v>
      </c>
      <c r="AH101" s="14">
        <v>0.2</v>
      </c>
      <c r="AI101" s="14">
        <v>0.2</v>
      </c>
      <c r="AJ101" s="14">
        <v>0.2</v>
      </c>
      <c r="AK101" s="14">
        <v>0.2</v>
      </c>
      <c r="AL101" s="14">
        <v>0.2</v>
      </c>
      <c r="AM101" s="14">
        <v>0.2</v>
      </c>
      <c r="AN101" s="14">
        <v>0.2</v>
      </c>
      <c r="AO101" s="14">
        <v>0.2</v>
      </c>
      <c r="AP101" s="14">
        <v>0.2</v>
      </c>
      <c r="AQ101" s="14">
        <v>0.2</v>
      </c>
      <c r="AR101" s="14">
        <v>0.2</v>
      </c>
      <c r="AS101" s="14">
        <v>0.2</v>
      </c>
      <c r="AT101" s="14">
        <v>0.2</v>
      </c>
      <c r="AU101" s="14">
        <v>0.2</v>
      </c>
      <c r="AV101" s="14" t="s">
        <v>133</v>
      </c>
    </row>
    <row r="102" spans="11:49" x14ac:dyDescent="0.2">
      <c r="K102" s="14">
        <v>5.7</v>
      </c>
      <c r="L102" s="14">
        <v>5.7</v>
      </c>
      <c r="M102" s="14">
        <v>5.7</v>
      </c>
      <c r="N102" s="14">
        <v>5.7</v>
      </c>
      <c r="O102" s="14">
        <v>5.7</v>
      </c>
      <c r="P102" s="14">
        <v>5.7</v>
      </c>
      <c r="Q102" s="14">
        <v>5.7</v>
      </c>
      <c r="R102" s="14">
        <v>5.7</v>
      </c>
      <c r="S102" s="14">
        <v>5.7</v>
      </c>
      <c r="T102" s="14">
        <v>5.7</v>
      </c>
      <c r="U102" s="14">
        <v>5.7</v>
      </c>
      <c r="V102" s="14">
        <v>5.7</v>
      </c>
      <c r="W102" s="14">
        <v>5.7</v>
      </c>
      <c r="X102" s="14">
        <v>5.7</v>
      </c>
      <c r="Y102" s="14">
        <v>5.7</v>
      </c>
      <c r="Z102" s="14">
        <v>5.7</v>
      </c>
      <c r="AA102" s="14">
        <v>5.7</v>
      </c>
      <c r="AB102" s="14">
        <v>5.7</v>
      </c>
      <c r="AC102" s="14">
        <v>5.7</v>
      </c>
      <c r="AD102" s="14">
        <v>5.7</v>
      </c>
      <c r="AE102" s="14">
        <v>5.7</v>
      </c>
      <c r="AF102" s="14">
        <v>5.7</v>
      </c>
      <c r="AG102" s="14">
        <v>5.7</v>
      </c>
      <c r="AH102" s="14">
        <v>5.7</v>
      </c>
      <c r="AI102" s="14">
        <v>5.7</v>
      </c>
      <c r="AJ102" s="14">
        <v>5.7</v>
      </c>
      <c r="AK102" s="14">
        <v>5.7</v>
      </c>
      <c r="AL102" s="14">
        <v>5.7</v>
      </c>
      <c r="AM102" s="14">
        <v>5.7</v>
      </c>
      <c r="AN102" s="14">
        <v>5.7</v>
      </c>
      <c r="AO102" s="14">
        <v>5.7</v>
      </c>
      <c r="AP102" s="14">
        <v>5.7</v>
      </c>
      <c r="AQ102" s="14">
        <v>5.7</v>
      </c>
      <c r="AR102" s="14">
        <v>5.7</v>
      </c>
      <c r="AS102" s="14">
        <v>5.7</v>
      </c>
      <c r="AT102" s="14">
        <v>5.7</v>
      </c>
      <c r="AU102" s="14">
        <v>5.7</v>
      </c>
      <c r="AV102" s="14" t="s">
        <v>138</v>
      </c>
    </row>
    <row r="103" spans="11:49" x14ac:dyDescent="0.2">
      <c r="K103" s="14">
        <v>0.3</v>
      </c>
      <c r="L103" s="14">
        <v>0.3</v>
      </c>
      <c r="M103" s="14">
        <v>0.3</v>
      </c>
      <c r="N103" s="14">
        <v>0.3</v>
      </c>
      <c r="O103" s="14">
        <v>0.3</v>
      </c>
      <c r="P103" s="14">
        <v>0.3</v>
      </c>
      <c r="Q103" s="14">
        <v>0.3</v>
      </c>
      <c r="R103" s="14">
        <v>0.3</v>
      </c>
      <c r="S103" s="14">
        <v>0.3</v>
      </c>
      <c r="T103" s="14">
        <v>0.3</v>
      </c>
      <c r="U103" s="14">
        <v>0.3</v>
      </c>
      <c r="V103" s="14">
        <v>0.3</v>
      </c>
      <c r="W103" s="14">
        <v>0.3</v>
      </c>
      <c r="X103" s="14">
        <v>0.3</v>
      </c>
      <c r="Y103" s="14">
        <v>0.3</v>
      </c>
      <c r="Z103" s="14">
        <v>0.3</v>
      </c>
      <c r="AA103" s="14">
        <v>0.3</v>
      </c>
      <c r="AB103" s="14">
        <v>0.3</v>
      </c>
      <c r="AC103" s="14">
        <v>0.3</v>
      </c>
      <c r="AD103" s="14">
        <v>0.3</v>
      </c>
      <c r="AE103" s="14">
        <v>0.3</v>
      </c>
      <c r="AF103" s="14">
        <v>0.3</v>
      </c>
      <c r="AG103" s="14">
        <v>0.3</v>
      </c>
      <c r="AH103" s="14">
        <v>0.3</v>
      </c>
      <c r="AI103" s="14">
        <v>0.3</v>
      </c>
      <c r="AJ103" s="14">
        <v>0.3</v>
      </c>
      <c r="AK103" s="14">
        <v>0.3</v>
      </c>
      <c r="AL103" s="14">
        <v>0.3</v>
      </c>
      <c r="AM103" s="14">
        <v>0.3</v>
      </c>
      <c r="AN103" s="14">
        <v>0.3</v>
      </c>
      <c r="AO103" s="14">
        <v>0.3</v>
      </c>
      <c r="AP103" s="14">
        <v>0.3</v>
      </c>
      <c r="AQ103" s="14">
        <v>0.3</v>
      </c>
      <c r="AR103" s="14">
        <v>0.3</v>
      </c>
      <c r="AS103" s="14">
        <v>0.3</v>
      </c>
      <c r="AT103" s="14">
        <v>0.3</v>
      </c>
      <c r="AU103" s="14">
        <v>0.3</v>
      </c>
      <c r="AV103" s="14" t="s">
        <v>254</v>
      </c>
    </row>
    <row r="104" spans="11:49" x14ac:dyDescent="0.2">
      <c r="K104" s="14">
        <v>1</v>
      </c>
      <c r="L104" s="14">
        <v>1</v>
      </c>
      <c r="M104" s="14">
        <v>1</v>
      </c>
      <c r="N104" s="14">
        <v>1</v>
      </c>
      <c r="O104" s="14">
        <v>1</v>
      </c>
      <c r="P104" s="14">
        <v>1</v>
      </c>
      <c r="Q104" s="14">
        <v>1</v>
      </c>
      <c r="R104" s="14">
        <v>1</v>
      </c>
      <c r="S104" s="14">
        <v>1</v>
      </c>
      <c r="T104" s="14">
        <v>1</v>
      </c>
      <c r="U104" s="14">
        <v>1</v>
      </c>
      <c r="V104" s="14">
        <v>1</v>
      </c>
      <c r="W104" s="14">
        <v>1</v>
      </c>
      <c r="X104" s="14">
        <v>1</v>
      </c>
      <c r="Y104" s="14">
        <v>1</v>
      </c>
      <c r="Z104" s="14">
        <v>1</v>
      </c>
      <c r="AA104" s="14">
        <v>1</v>
      </c>
      <c r="AB104" s="14">
        <v>1</v>
      </c>
      <c r="AC104" s="14">
        <v>1</v>
      </c>
      <c r="AD104" s="14">
        <v>1</v>
      </c>
      <c r="AE104" s="14">
        <v>1</v>
      </c>
      <c r="AF104" s="14">
        <v>1</v>
      </c>
      <c r="AG104" s="14">
        <v>1</v>
      </c>
      <c r="AH104" s="14">
        <v>1</v>
      </c>
      <c r="AI104" s="14">
        <v>1</v>
      </c>
      <c r="AJ104" s="14">
        <v>1</v>
      </c>
      <c r="AK104" s="14">
        <v>1</v>
      </c>
      <c r="AL104" s="14">
        <v>1</v>
      </c>
      <c r="AM104" s="14">
        <v>1</v>
      </c>
      <c r="AN104" s="14">
        <v>1</v>
      </c>
      <c r="AO104" s="14">
        <v>1</v>
      </c>
      <c r="AP104" s="14">
        <v>1</v>
      </c>
      <c r="AQ104" s="14">
        <v>1</v>
      </c>
      <c r="AR104" s="14">
        <v>1</v>
      </c>
      <c r="AS104" s="14">
        <v>1</v>
      </c>
      <c r="AT104" s="14">
        <v>1</v>
      </c>
      <c r="AU104" s="14">
        <v>1</v>
      </c>
      <c r="AV104" s="14" t="s">
        <v>259</v>
      </c>
    </row>
    <row r="110" spans="11:49" x14ac:dyDescent="0.2">
      <c r="K110" s="6">
        <f>K90-K100</f>
        <v>58.300000000000004</v>
      </c>
      <c r="L110" s="6">
        <f t="shared" ref="L110:AT114" si="0">L90-L100</f>
        <v>55.7</v>
      </c>
      <c r="M110" s="6">
        <f t="shared" si="0"/>
        <v>100.4</v>
      </c>
      <c r="N110" s="6">
        <f t="shared" si="0"/>
        <v>32.300000000000004</v>
      </c>
      <c r="O110" s="6">
        <f t="shared" si="0"/>
        <v>186.5</v>
      </c>
      <c r="P110" s="6">
        <f t="shared" si="0"/>
        <v>104.3</v>
      </c>
      <c r="Q110" s="6">
        <f t="shared" si="0"/>
        <v>16.899999999999999</v>
      </c>
      <c r="R110" s="6">
        <f t="shared" si="0"/>
        <v>15.599999999999998</v>
      </c>
      <c r="S110" s="6">
        <f t="shared" si="0"/>
        <v>20.399999999999999</v>
      </c>
      <c r="T110" s="6">
        <f t="shared" si="0"/>
        <v>262.89999999999998</v>
      </c>
      <c r="U110" s="6">
        <f t="shared" si="0"/>
        <v>145.89999999999998</v>
      </c>
      <c r="V110" s="6">
        <f t="shared" si="0"/>
        <v>77.5</v>
      </c>
      <c r="W110" s="6">
        <f t="shared" si="0"/>
        <v>109.9</v>
      </c>
      <c r="X110" s="6">
        <f t="shared" si="0"/>
        <v>124.2</v>
      </c>
      <c r="Y110" s="6">
        <f t="shared" si="0"/>
        <v>65</v>
      </c>
      <c r="Z110" s="6">
        <f t="shared" si="0"/>
        <v>34.5</v>
      </c>
      <c r="AA110" s="6">
        <f t="shared" si="0"/>
        <v>62.600000000000009</v>
      </c>
      <c r="AB110" s="6">
        <f t="shared" si="0"/>
        <v>206.39999999999998</v>
      </c>
      <c r="AC110" s="6">
        <f t="shared" si="0"/>
        <v>3</v>
      </c>
      <c r="AD110" s="6">
        <f t="shared" si="0"/>
        <v>18.3</v>
      </c>
      <c r="AE110" s="6">
        <f t="shared" si="0"/>
        <v>29.7</v>
      </c>
      <c r="AF110" s="6">
        <f t="shared" si="0"/>
        <v>6.5000000000000009</v>
      </c>
      <c r="AG110" s="6">
        <f t="shared" si="0"/>
        <v>5.1000000000000005</v>
      </c>
      <c r="AH110" s="6">
        <f t="shared" si="0"/>
        <v>6.8999999999999995</v>
      </c>
      <c r="AI110" s="6">
        <f t="shared" si="0"/>
        <v>44.800000000000004</v>
      </c>
      <c r="AJ110" s="6">
        <f t="shared" si="0"/>
        <v>33.900000000000006</v>
      </c>
      <c r="AK110" s="6">
        <f t="shared" si="0"/>
        <v>28.400000000000002</v>
      </c>
      <c r="AL110" s="6">
        <f t="shared" si="0"/>
        <v>85.4</v>
      </c>
      <c r="AM110" s="6">
        <f t="shared" si="0"/>
        <v>59.300000000000004</v>
      </c>
      <c r="AN110" s="6">
        <f t="shared" si="0"/>
        <v>32.200000000000003</v>
      </c>
      <c r="AO110" s="6">
        <f t="shared" si="0"/>
        <v>157.39999999999998</v>
      </c>
      <c r="AP110" s="6">
        <f t="shared" si="0"/>
        <v>45</v>
      </c>
      <c r="AQ110" s="6">
        <f t="shared" si="0"/>
        <v>114.60000000000001</v>
      </c>
      <c r="AR110" s="6">
        <f t="shared" si="0"/>
        <v>22.8</v>
      </c>
      <c r="AS110" s="6">
        <f t="shared" si="0"/>
        <v>86.7</v>
      </c>
      <c r="AT110" s="6">
        <f t="shared" si="0"/>
        <v>145.79999999999998</v>
      </c>
      <c r="AV110" s="14" t="s">
        <v>77</v>
      </c>
      <c r="AW110" t="s">
        <v>343</v>
      </c>
    </row>
    <row r="111" spans="11:49" x14ac:dyDescent="0.2">
      <c r="K111" s="6">
        <f t="shared" ref="K111:Z114" si="1">K91-K101</f>
        <v>96.5</v>
      </c>
      <c r="L111" s="6">
        <f t="shared" si="1"/>
        <v>96.5</v>
      </c>
      <c r="M111" s="6">
        <f t="shared" si="1"/>
        <v>84.7</v>
      </c>
      <c r="N111" s="6">
        <f t="shared" si="1"/>
        <v>97.3</v>
      </c>
      <c r="O111" s="6">
        <f t="shared" si="1"/>
        <v>77.3</v>
      </c>
      <c r="P111" s="6">
        <f t="shared" si="1"/>
        <v>137.30000000000001</v>
      </c>
      <c r="Q111" s="6">
        <f t="shared" si="1"/>
        <v>47.9</v>
      </c>
      <c r="R111" s="6">
        <f t="shared" si="1"/>
        <v>73.7</v>
      </c>
      <c r="S111" s="6">
        <f t="shared" si="1"/>
        <v>81.599999999999994</v>
      </c>
      <c r="T111" s="6">
        <f t="shared" si="1"/>
        <v>147.80000000000001</v>
      </c>
      <c r="U111" s="6">
        <f t="shared" si="1"/>
        <v>106.2</v>
      </c>
      <c r="V111" s="6">
        <f t="shared" si="1"/>
        <v>85.7</v>
      </c>
      <c r="W111" s="6">
        <f t="shared" si="1"/>
        <v>107.1</v>
      </c>
      <c r="X111" s="6">
        <f t="shared" si="1"/>
        <v>106.5</v>
      </c>
      <c r="Y111" s="6">
        <f t="shared" si="1"/>
        <v>106.5</v>
      </c>
      <c r="Z111" s="6">
        <f t="shared" si="1"/>
        <v>77.8</v>
      </c>
      <c r="AA111" s="6">
        <f t="shared" si="0"/>
        <v>107.1</v>
      </c>
      <c r="AB111" s="6">
        <f t="shared" si="0"/>
        <v>131.9</v>
      </c>
      <c r="AC111" s="6">
        <f t="shared" si="0"/>
        <v>48.099999999999994</v>
      </c>
      <c r="AD111" s="6">
        <f t="shared" si="0"/>
        <v>63.899999999999991</v>
      </c>
      <c r="AE111" s="6">
        <f t="shared" si="0"/>
        <v>95.5</v>
      </c>
      <c r="AF111" s="6">
        <f t="shared" si="0"/>
        <v>85.8</v>
      </c>
      <c r="AG111" s="6">
        <f t="shared" si="0"/>
        <v>63.899999999999991</v>
      </c>
      <c r="AH111" s="6">
        <f t="shared" si="0"/>
        <v>42.199999999999996</v>
      </c>
      <c r="AI111" s="6">
        <f t="shared" si="0"/>
        <v>91.6</v>
      </c>
      <c r="AJ111" s="6">
        <f t="shared" si="0"/>
        <v>103.3</v>
      </c>
      <c r="AK111" s="6">
        <f t="shared" si="0"/>
        <v>112</v>
      </c>
      <c r="AL111" s="6">
        <f t="shared" si="0"/>
        <v>114</v>
      </c>
      <c r="AM111" s="6">
        <f t="shared" si="0"/>
        <v>92.399999999999991</v>
      </c>
      <c r="AN111" s="6">
        <f t="shared" si="0"/>
        <v>73.099999999999994</v>
      </c>
      <c r="AO111" s="6">
        <f t="shared" si="0"/>
        <v>68.8</v>
      </c>
      <c r="AP111" s="6">
        <f t="shared" si="0"/>
        <v>121</v>
      </c>
      <c r="AQ111" s="6">
        <f t="shared" si="0"/>
        <v>96.399999999999991</v>
      </c>
      <c r="AR111" s="6">
        <f t="shared" si="0"/>
        <v>101.7</v>
      </c>
      <c r="AS111" s="6">
        <f t="shared" si="0"/>
        <v>124.7</v>
      </c>
      <c r="AT111" s="6">
        <f t="shared" si="0"/>
        <v>138.70000000000002</v>
      </c>
      <c r="AV111" s="14" t="s">
        <v>133</v>
      </c>
    </row>
    <row r="112" spans="11:49" x14ac:dyDescent="0.2">
      <c r="K112" s="6">
        <f t="shared" si="1"/>
        <v>14.400000000000002</v>
      </c>
      <c r="L112" s="6">
        <f t="shared" si="0"/>
        <v>15.400000000000002</v>
      </c>
      <c r="M112" s="6">
        <f t="shared" si="0"/>
        <v>12.600000000000001</v>
      </c>
      <c r="N112" s="6">
        <f t="shared" si="0"/>
        <v>7.6000000000000005</v>
      </c>
      <c r="O112" s="6">
        <f t="shared" si="0"/>
        <v>30.500000000000004</v>
      </c>
      <c r="P112" s="6">
        <f t="shared" si="0"/>
        <v>29.599999999999998</v>
      </c>
      <c r="Q112" s="6">
        <f t="shared" si="0"/>
        <v>10</v>
      </c>
      <c r="R112" s="6">
        <f t="shared" si="0"/>
        <v>7.3999999999999995</v>
      </c>
      <c r="S112" s="6">
        <f t="shared" si="0"/>
        <v>8.8000000000000007</v>
      </c>
      <c r="T112" s="6">
        <f t="shared" si="0"/>
        <v>82.2</v>
      </c>
      <c r="U112" s="6">
        <f t="shared" si="0"/>
        <v>15</v>
      </c>
      <c r="V112" s="6">
        <f t="shared" si="0"/>
        <v>47.699999999999996</v>
      </c>
      <c r="W112" s="6">
        <f t="shared" si="0"/>
        <v>37.4</v>
      </c>
      <c r="X112" s="6">
        <f t="shared" si="0"/>
        <v>46.199999999999996</v>
      </c>
      <c r="Y112" s="6">
        <f t="shared" si="0"/>
        <v>36.4</v>
      </c>
      <c r="Z112" s="6">
        <f t="shared" si="0"/>
        <v>18.100000000000001</v>
      </c>
      <c r="AA112" s="6">
        <f t="shared" si="0"/>
        <v>9.6999999999999993</v>
      </c>
      <c r="AB112" s="6">
        <f t="shared" si="0"/>
        <v>39.699999999999996</v>
      </c>
      <c r="AC112" s="6">
        <f t="shared" si="0"/>
        <v>-4.7</v>
      </c>
      <c r="AD112" s="6">
        <f t="shared" si="0"/>
        <v>7.8</v>
      </c>
      <c r="AE112" s="6">
        <f t="shared" si="0"/>
        <v>19.3</v>
      </c>
      <c r="AF112" s="6">
        <f t="shared" si="0"/>
        <v>1.7000000000000002</v>
      </c>
      <c r="AG112" s="6">
        <f t="shared" si="0"/>
        <v>-1.2999999999999998</v>
      </c>
      <c r="AH112" s="6">
        <f t="shared" si="0"/>
        <v>6.4999999999999991</v>
      </c>
      <c r="AI112" s="6">
        <f t="shared" si="0"/>
        <v>13.5</v>
      </c>
      <c r="AJ112" s="6">
        <f t="shared" si="0"/>
        <v>17.3</v>
      </c>
      <c r="AK112" s="6">
        <f t="shared" si="0"/>
        <v>19.2</v>
      </c>
      <c r="AL112" s="6">
        <f t="shared" si="0"/>
        <v>27.8</v>
      </c>
      <c r="AM112" s="6">
        <f t="shared" si="0"/>
        <v>15.2</v>
      </c>
      <c r="AN112" s="6">
        <f t="shared" si="0"/>
        <v>14.400000000000002</v>
      </c>
      <c r="AO112" s="6">
        <f t="shared" si="0"/>
        <v>97.399999999999991</v>
      </c>
      <c r="AP112" s="6">
        <f t="shared" si="0"/>
        <v>23.6</v>
      </c>
      <c r="AQ112" s="6">
        <f t="shared" si="0"/>
        <v>21.7</v>
      </c>
      <c r="AR112" s="6">
        <f t="shared" si="0"/>
        <v>18</v>
      </c>
      <c r="AS112" s="6">
        <f t="shared" si="0"/>
        <v>46.599999999999994</v>
      </c>
      <c r="AT112" s="6">
        <f t="shared" si="0"/>
        <v>56</v>
      </c>
      <c r="AV112" s="14" t="s">
        <v>138</v>
      </c>
    </row>
    <row r="113" spans="11:49" x14ac:dyDescent="0.2">
      <c r="K113" s="6">
        <f t="shared" si="1"/>
        <v>1.9999999999999998</v>
      </c>
      <c r="L113" s="6">
        <f t="shared" si="0"/>
        <v>2.8000000000000003</v>
      </c>
      <c r="M113" s="6">
        <f t="shared" si="0"/>
        <v>4.5</v>
      </c>
      <c r="N113" s="6">
        <f t="shared" si="0"/>
        <v>1.9999999999999998</v>
      </c>
      <c r="O113" s="6">
        <f t="shared" si="0"/>
        <v>4.4000000000000004</v>
      </c>
      <c r="P113" s="6">
        <f t="shared" si="0"/>
        <v>3.5</v>
      </c>
      <c r="Q113" s="6">
        <f t="shared" si="0"/>
        <v>1.3</v>
      </c>
      <c r="R113" s="6">
        <f t="shared" si="0"/>
        <v>1</v>
      </c>
      <c r="S113" s="6">
        <f t="shared" si="0"/>
        <v>1.0999999999999999</v>
      </c>
      <c r="T113" s="6">
        <f t="shared" si="0"/>
        <v>7.7</v>
      </c>
      <c r="U113" s="6">
        <f t="shared" si="0"/>
        <v>5</v>
      </c>
      <c r="V113" s="6">
        <f t="shared" si="0"/>
        <v>2.8000000000000003</v>
      </c>
      <c r="W113" s="6">
        <f t="shared" si="0"/>
        <v>4.5</v>
      </c>
      <c r="X113" s="6">
        <f t="shared" si="0"/>
        <v>4.9000000000000004</v>
      </c>
      <c r="Y113" s="6">
        <f t="shared" si="0"/>
        <v>2.5</v>
      </c>
      <c r="Z113" s="6">
        <f t="shared" si="0"/>
        <v>1.7</v>
      </c>
      <c r="AA113" s="6">
        <f t="shared" si="0"/>
        <v>1.9000000000000001</v>
      </c>
      <c r="AB113" s="6">
        <f t="shared" si="0"/>
        <v>5.8</v>
      </c>
      <c r="AC113" s="6">
        <f t="shared" si="0"/>
        <v>0.2</v>
      </c>
      <c r="AD113" s="6">
        <f t="shared" si="0"/>
        <v>0.5</v>
      </c>
      <c r="AE113" s="6">
        <f t="shared" si="0"/>
        <v>0.89999999999999991</v>
      </c>
      <c r="AF113" s="6">
        <f t="shared" si="0"/>
        <v>0.3</v>
      </c>
      <c r="AG113" s="6">
        <f t="shared" si="0"/>
        <v>0.5</v>
      </c>
      <c r="AH113" s="6">
        <f t="shared" si="0"/>
        <v>0.5</v>
      </c>
      <c r="AI113" s="6">
        <f t="shared" si="0"/>
        <v>1.3</v>
      </c>
      <c r="AJ113" s="6">
        <f t="shared" si="0"/>
        <v>0.8</v>
      </c>
      <c r="AK113" s="6">
        <f t="shared" si="0"/>
        <v>2.9000000000000004</v>
      </c>
      <c r="AL113" s="6">
        <f t="shared" si="0"/>
        <v>3.1</v>
      </c>
      <c r="AM113" s="6">
        <f t="shared" si="0"/>
        <v>2.4000000000000004</v>
      </c>
      <c r="AN113" s="6">
        <f t="shared" si="0"/>
        <v>1.5999999999999999</v>
      </c>
      <c r="AO113" s="6">
        <f t="shared" si="0"/>
        <v>5.7</v>
      </c>
      <c r="AP113" s="6">
        <f t="shared" si="0"/>
        <v>1.5</v>
      </c>
      <c r="AQ113" s="6">
        <f t="shared" si="0"/>
        <v>3.1</v>
      </c>
      <c r="AR113" s="6">
        <f t="shared" si="0"/>
        <v>1.9000000000000001</v>
      </c>
      <c r="AS113" s="6">
        <f t="shared" si="0"/>
        <v>3.2</v>
      </c>
      <c r="AT113" s="6">
        <f t="shared" si="0"/>
        <v>4.5</v>
      </c>
      <c r="AV113" s="14" t="s">
        <v>254</v>
      </c>
    </row>
    <row r="114" spans="11:49" x14ac:dyDescent="0.2">
      <c r="K114" s="6">
        <f t="shared" si="1"/>
        <v>3.9000000000000004</v>
      </c>
      <c r="L114" s="6">
        <f t="shared" si="0"/>
        <v>3.4000000000000004</v>
      </c>
      <c r="M114" s="6">
        <f t="shared" si="0"/>
        <v>4.4000000000000004</v>
      </c>
      <c r="N114" s="6">
        <f t="shared" si="0"/>
        <v>3.4000000000000004</v>
      </c>
      <c r="O114" s="6">
        <f t="shared" si="0"/>
        <v>2.6</v>
      </c>
      <c r="P114" s="6">
        <f t="shared" si="0"/>
        <v>7.6999999999999993</v>
      </c>
      <c r="Q114" s="6">
        <f t="shared" si="0"/>
        <v>4.7</v>
      </c>
      <c r="R114" s="6">
        <f t="shared" si="0"/>
        <v>2.9</v>
      </c>
      <c r="S114" s="6">
        <f t="shared" si="0"/>
        <v>2.9</v>
      </c>
      <c r="T114" s="6">
        <f t="shared" si="0"/>
        <v>4.3</v>
      </c>
      <c r="U114" s="6">
        <f t="shared" si="0"/>
        <v>3.4000000000000004</v>
      </c>
      <c r="V114" s="6">
        <f t="shared" si="0"/>
        <v>3.4000000000000004</v>
      </c>
      <c r="W114" s="6">
        <f t="shared" si="0"/>
        <v>3.5</v>
      </c>
      <c r="X114" s="6">
        <f t="shared" si="0"/>
        <v>3.5</v>
      </c>
      <c r="Y114" s="6">
        <f t="shared" si="0"/>
        <v>3.3</v>
      </c>
      <c r="Z114" s="6">
        <f t="shared" si="0"/>
        <v>2.6</v>
      </c>
      <c r="AA114" s="6">
        <f t="shared" si="0"/>
        <v>3.4000000000000004</v>
      </c>
      <c r="AB114" s="6">
        <f t="shared" si="0"/>
        <v>4.8</v>
      </c>
      <c r="AC114" s="6">
        <f t="shared" si="0"/>
        <v>1.9</v>
      </c>
      <c r="AD114" s="6">
        <f t="shared" si="0"/>
        <v>1.9</v>
      </c>
      <c r="AE114" s="6">
        <f t="shared" si="0"/>
        <v>4.9000000000000004</v>
      </c>
      <c r="AF114" s="6">
        <f t="shared" si="0"/>
        <v>4.5999999999999996</v>
      </c>
      <c r="AG114" s="6">
        <f t="shared" si="0"/>
        <v>1.9</v>
      </c>
      <c r="AH114" s="6">
        <f t="shared" si="0"/>
        <v>1.9</v>
      </c>
      <c r="AI114" s="6">
        <f t="shared" si="0"/>
        <v>3.4000000000000004</v>
      </c>
      <c r="AJ114" s="6">
        <f t="shared" si="0"/>
        <v>3.3</v>
      </c>
      <c r="AK114" s="6">
        <f t="shared" si="0"/>
        <v>3</v>
      </c>
      <c r="AL114" s="6">
        <f t="shared" si="0"/>
        <v>3.5999999999999996</v>
      </c>
      <c r="AM114" s="6">
        <f t="shared" si="0"/>
        <v>4.0999999999999996</v>
      </c>
      <c r="AN114" s="6">
        <f t="shared" si="0"/>
        <v>3</v>
      </c>
      <c r="AO114" s="6">
        <f t="shared" si="0"/>
        <v>4</v>
      </c>
      <c r="AP114" s="6">
        <f t="shared" si="0"/>
        <v>4</v>
      </c>
      <c r="AQ114" s="6">
        <f t="shared" si="0"/>
        <v>4.7</v>
      </c>
      <c r="AR114" s="6">
        <f t="shared" si="0"/>
        <v>2.9</v>
      </c>
      <c r="AS114" s="6">
        <f t="shared" si="0"/>
        <v>5.7</v>
      </c>
      <c r="AT114" s="6">
        <f t="shared" si="0"/>
        <v>4.9000000000000004</v>
      </c>
      <c r="AV114" s="14" t="s">
        <v>259</v>
      </c>
    </row>
    <row r="120" spans="11:49" x14ac:dyDescent="0.2">
      <c r="K120" s="15">
        <v>58.300000000000004</v>
      </c>
      <c r="L120" s="15">
        <v>55.7</v>
      </c>
      <c r="M120" s="15">
        <v>100.4</v>
      </c>
      <c r="N120" s="15">
        <v>32.300000000000004</v>
      </c>
      <c r="O120" s="15">
        <v>186.5</v>
      </c>
      <c r="P120" s="15">
        <v>104.3</v>
      </c>
      <c r="Q120" s="15">
        <v>16.899999999999999</v>
      </c>
      <c r="R120" s="15">
        <v>15.599999999999998</v>
      </c>
      <c r="S120" s="15">
        <v>20.399999999999999</v>
      </c>
      <c r="T120" s="15">
        <v>262.89999999999998</v>
      </c>
      <c r="U120" s="15">
        <v>145.89999999999998</v>
      </c>
      <c r="V120" s="15">
        <v>77.5</v>
      </c>
      <c r="W120" s="15">
        <v>109.9</v>
      </c>
      <c r="X120" s="15">
        <v>124.2</v>
      </c>
      <c r="Y120" s="15">
        <v>65</v>
      </c>
      <c r="Z120" s="15">
        <v>34.5</v>
      </c>
      <c r="AA120" s="15">
        <v>62.600000000000009</v>
      </c>
      <c r="AB120" s="15">
        <v>206.39999999999998</v>
      </c>
      <c r="AC120" s="15">
        <v>3</v>
      </c>
      <c r="AD120" s="15">
        <v>18.3</v>
      </c>
      <c r="AE120" s="15">
        <v>29.7</v>
      </c>
      <c r="AF120" s="15">
        <v>6.5000000000000009</v>
      </c>
      <c r="AG120" s="15">
        <v>5.1000000000000005</v>
      </c>
      <c r="AH120" s="15">
        <v>6.8999999999999995</v>
      </c>
      <c r="AI120" s="15">
        <v>44.800000000000004</v>
      </c>
      <c r="AJ120" s="15">
        <v>33.900000000000006</v>
      </c>
      <c r="AK120" s="15">
        <v>28.400000000000002</v>
      </c>
      <c r="AL120" s="15">
        <v>85.4</v>
      </c>
      <c r="AM120" s="15">
        <v>59.300000000000004</v>
      </c>
      <c r="AN120" s="15">
        <v>32.200000000000003</v>
      </c>
      <c r="AO120" s="15">
        <v>157.39999999999998</v>
      </c>
      <c r="AP120" s="15">
        <v>45</v>
      </c>
      <c r="AQ120" s="15">
        <v>114.60000000000001</v>
      </c>
      <c r="AR120" s="15">
        <v>22.8</v>
      </c>
      <c r="AS120" s="15">
        <v>86.7</v>
      </c>
      <c r="AT120" s="15">
        <v>145.79999999999998</v>
      </c>
      <c r="AV120" s="14" t="s">
        <v>77</v>
      </c>
      <c r="AW120" t="s">
        <v>342</v>
      </c>
    </row>
    <row r="121" spans="11:49" x14ac:dyDescent="0.2">
      <c r="K121" s="15">
        <v>96.5</v>
      </c>
      <c r="L121" s="15">
        <v>96.5</v>
      </c>
      <c r="M121" s="15">
        <v>84.7</v>
      </c>
      <c r="N121" s="15">
        <v>97.3</v>
      </c>
      <c r="O121" s="15">
        <v>77.3</v>
      </c>
      <c r="P121" s="15">
        <v>137.30000000000001</v>
      </c>
      <c r="Q121" s="15">
        <v>47.9</v>
      </c>
      <c r="R121" s="15">
        <v>73.7</v>
      </c>
      <c r="S121" s="15">
        <v>81.599999999999994</v>
      </c>
      <c r="T121" s="15">
        <v>147.80000000000001</v>
      </c>
      <c r="U121" s="15">
        <v>106.2</v>
      </c>
      <c r="V121" s="15">
        <v>85.7</v>
      </c>
      <c r="W121" s="15">
        <v>107.1</v>
      </c>
      <c r="X121" s="15">
        <v>106.5</v>
      </c>
      <c r="Y121" s="15">
        <v>106.5</v>
      </c>
      <c r="Z121" s="15">
        <v>77.8</v>
      </c>
      <c r="AA121" s="15">
        <v>107.1</v>
      </c>
      <c r="AB121" s="15">
        <v>131.9</v>
      </c>
      <c r="AC121" s="15">
        <v>48.099999999999994</v>
      </c>
      <c r="AD121" s="15">
        <v>63.899999999999991</v>
      </c>
      <c r="AE121" s="15">
        <v>95.5</v>
      </c>
      <c r="AF121" s="15">
        <v>85.8</v>
      </c>
      <c r="AG121" s="15">
        <v>63.899999999999991</v>
      </c>
      <c r="AH121" s="15">
        <v>42.199999999999996</v>
      </c>
      <c r="AI121" s="15">
        <v>91.6</v>
      </c>
      <c r="AJ121" s="15">
        <v>103.3</v>
      </c>
      <c r="AK121" s="15">
        <v>112</v>
      </c>
      <c r="AL121" s="15">
        <v>114</v>
      </c>
      <c r="AM121" s="15">
        <v>92.399999999999991</v>
      </c>
      <c r="AN121" s="15">
        <v>73.099999999999994</v>
      </c>
      <c r="AO121" s="15">
        <v>68.8</v>
      </c>
      <c r="AP121" s="15">
        <v>121</v>
      </c>
      <c r="AQ121" s="15">
        <v>96.399999999999991</v>
      </c>
      <c r="AR121" s="15">
        <v>101.7</v>
      </c>
      <c r="AS121" s="15">
        <v>124.7</v>
      </c>
      <c r="AT121" s="15">
        <v>138.70000000000002</v>
      </c>
      <c r="AV121" s="14" t="s">
        <v>133</v>
      </c>
    </row>
    <row r="122" spans="11:49" x14ac:dyDescent="0.2">
      <c r="K122" s="15">
        <v>14.400000000000002</v>
      </c>
      <c r="L122" s="15">
        <v>15.400000000000002</v>
      </c>
      <c r="M122" s="15">
        <v>12.600000000000001</v>
      </c>
      <c r="N122" s="15">
        <v>7.6000000000000005</v>
      </c>
      <c r="O122" s="15">
        <v>30.500000000000004</v>
      </c>
      <c r="P122" s="15">
        <v>29.599999999999998</v>
      </c>
      <c r="Q122" s="15">
        <v>10</v>
      </c>
      <c r="R122" s="15">
        <v>7.3999999999999995</v>
      </c>
      <c r="S122" s="15">
        <v>8.8000000000000007</v>
      </c>
      <c r="T122" s="15">
        <v>82.2</v>
      </c>
      <c r="U122" s="15">
        <v>15</v>
      </c>
      <c r="V122" s="15">
        <v>47.699999999999996</v>
      </c>
      <c r="W122" s="15">
        <v>37.4</v>
      </c>
      <c r="X122" s="15">
        <v>46.199999999999996</v>
      </c>
      <c r="Y122" s="15">
        <v>36.4</v>
      </c>
      <c r="Z122" s="15">
        <v>18.100000000000001</v>
      </c>
      <c r="AA122" s="15">
        <v>9.6999999999999993</v>
      </c>
      <c r="AB122" s="15">
        <v>39.699999999999996</v>
      </c>
      <c r="AC122" s="15">
        <v>-4.7</v>
      </c>
      <c r="AD122" s="15">
        <v>7.8</v>
      </c>
      <c r="AE122" s="15">
        <v>19.3</v>
      </c>
      <c r="AF122" s="15">
        <v>1.7000000000000002</v>
      </c>
      <c r="AG122" s="15">
        <v>-1.2999999999999998</v>
      </c>
      <c r="AH122" s="15">
        <v>6.4999999999999991</v>
      </c>
      <c r="AI122" s="15">
        <v>13.5</v>
      </c>
      <c r="AJ122" s="15">
        <v>17.3</v>
      </c>
      <c r="AK122" s="15">
        <v>19.2</v>
      </c>
      <c r="AL122" s="15">
        <v>27.8</v>
      </c>
      <c r="AM122" s="15">
        <v>15.2</v>
      </c>
      <c r="AN122" s="15">
        <v>14.400000000000002</v>
      </c>
      <c r="AO122" s="15">
        <v>97.399999999999991</v>
      </c>
      <c r="AP122" s="15">
        <v>23.6</v>
      </c>
      <c r="AQ122" s="15">
        <v>21.7</v>
      </c>
      <c r="AR122" s="15">
        <v>18</v>
      </c>
      <c r="AS122" s="15">
        <v>46.599999999999994</v>
      </c>
      <c r="AT122" s="15">
        <v>56</v>
      </c>
      <c r="AV122" s="14" t="s">
        <v>138</v>
      </c>
    </row>
    <row r="123" spans="11:49" x14ac:dyDescent="0.2">
      <c r="K123" s="15">
        <v>1.9999999999999998</v>
      </c>
      <c r="L123" s="15">
        <v>2.8000000000000003</v>
      </c>
      <c r="M123" s="15">
        <v>4.5</v>
      </c>
      <c r="N123" s="15">
        <v>1.9999999999999998</v>
      </c>
      <c r="O123" s="15">
        <v>4.4000000000000004</v>
      </c>
      <c r="P123" s="15">
        <v>3.5</v>
      </c>
      <c r="Q123" s="15">
        <v>1.3</v>
      </c>
      <c r="R123" s="15">
        <v>1</v>
      </c>
      <c r="S123" s="15">
        <v>1.0999999999999999</v>
      </c>
      <c r="T123" s="15">
        <v>7.7</v>
      </c>
      <c r="U123" s="15">
        <v>5</v>
      </c>
      <c r="V123" s="15">
        <v>2.8000000000000003</v>
      </c>
      <c r="W123" s="15">
        <v>4.5</v>
      </c>
      <c r="X123" s="15">
        <v>4.9000000000000004</v>
      </c>
      <c r="Y123" s="15">
        <v>2.5</v>
      </c>
      <c r="Z123" s="15">
        <v>1.7</v>
      </c>
      <c r="AA123" s="15">
        <v>1.9000000000000001</v>
      </c>
      <c r="AB123" s="15">
        <v>5.8</v>
      </c>
      <c r="AC123" s="15">
        <v>0.2</v>
      </c>
      <c r="AD123" s="15">
        <v>0.5</v>
      </c>
      <c r="AE123" s="15">
        <v>0.89999999999999991</v>
      </c>
      <c r="AF123" s="15">
        <v>0.3</v>
      </c>
      <c r="AG123" s="15">
        <v>0.5</v>
      </c>
      <c r="AH123" s="15">
        <v>0.5</v>
      </c>
      <c r="AI123" s="15">
        <v>1.3</v>
      </c>
      <c r="AJ123" s="15">
        <v>0.8</v>
      </c>
      <c r="AK123" s="15">
        <v>2.9000000000000004</v>
      </c>
      <c r="AL123" s="15">
        <v>3.1</v>
      </c>
      <c r="AM123" s="15">
        <v>2.4000000000000004</v>
      </c>
      <c r="AN123" s="15">
        <v>1.5999999999999999</v>
      </c>
      <c r="AO123" s="15">
        <v>5.7</v>
      </c>
      <c r="AP123" s="15">
        <v>1.5</v>
      </c>
      <c r="AQ123" s="15">
        <v>3.1</v>
      </c>
      <c r="AR123" s="15">
        <v>1.9000000000000001</v>
      </c>
      <c r="AS123" s="15">
        <v>3.2</v>
      </c>
      <c r="AT123" s="15">
        <v>4.5</v>
      </c>
      <c r="AV123" s="14" t="s">
        <v>254</v>
      </c>
    </row>
    <row r="124" spans="11:49" x14ac:dyDescent="0.2">
      <c r="K124" s="15">
        <v>3.9000000000000004</v>
      </c>
      <c r="L124" s="15">
        <v>3.4000000000000004</v>
      </c>
      <c r="M124" s="15">
        <v>4.4000000000000004</v>
      </c>
      <c r="N124" s="15">
        <v>3.4000000000000004</v>
      </c>
      <c r="O124" s="15">
        <v>2.6</v>
      </c>
      <c r="P124" s="15">
        <v>7.6999999999999993</v>
      </c>
      <c r="Q124" s="15">
        <v>4.7</v>
      </c>
      <c r="R124" s="15">
        <v>2.9</v>
      </c>
      <c r="S124" s="15">
        <v>2.9</v>
      </c>
      <c r="T124" s="15">
        <v>4.3</v>
      </c>
      <c r="U124" s="15">
        <v>3.4000000000000004</v>
      </c>
      <c r="V124" s="15">
        <v>3.4000000000000004</v>
      </c>
      <c r="W124" s="15">
        <v>3.5</v>
      </c>
      <c r="X124" s="15">
        <v>3.5</v>
      </c>
      <c r="Y124" s="15">
        <v>3.3</v>
      </c>
      <c r="Z124" s="15">
        <v>2.6</v>
      </c>
      <c r="AA124" s="15">
        <v>3.4000000000000004</v>
      </c>
      <c r="AB124" s="15">
        <v>4.8</v>
      </c>
      <c r="AC124" s="15">
        <v>1.9</v>
      </c>
      <c r="AD124" s="15">
        <v>1.9</v>
      </c>
      <c r="AE124" s="15">
        <v>4.9000000000000004</v>
      </c>
      <c r="AF124" s="15">
        <v>4.5999999999999996</v>
      </c>
      <c r="AG124" s="15">
        <v>1.9</v>
      </c>
      <c r="AH124" s="15">
        <v>1.9</v>
      </c>
      <c r="AI124" s="15">
        <v>3.4000000000000004</v>
      </c>
      <c r="AJ124" s="15">
        <v>3.3</v>
      </c>
      <c r="AK124" s="15">
        <v>3</v>
      </c>
      <c r="AL124" s="15">
        <v>3.5999999999999996</v>
      </c>
      <c r="AM124" s="15">
        <v>4.0999999999999996</v>
      </c>
      <c r="AN124" s="15">
        <v>3</v>
      </c>
      <c r="AO124" s="15">
        <v>4</v>
      </c>
      <c r="AP124" s="15">
        <v>4</v>
      </c>
      <c r="AQ124" s="15">
        <v>4.7</v>
      </c>
      <c r="AR124" s="15">
        <v>2.9</v>
      </c>
      <c r="AS124" s="15">
        <v>5.7</v>
      </c>
      <c r="AT124" s="15">
        <v>4.9000000000000004</v>
      </c>
      <c r="AV124" s="14" t="s">
        <v>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BF8B-0A8F-484A-97AD-9A1225F00841}">
  <dimension ref="A1:AU82"/>
  <sheetViews>
    <sheetView workbookViewId="0">
      <selection activeCell="K41" sqref="K41"/>
    </sheetView>
  </sheetViews>
  <sheetFormatPr baseColWidth="10" defaultColWidth="21.6640625" defaultRowHeight="15" x14ac:dyDescent="0.2"/>
  <cols>
    <col min="3" max="3" width="30.6640625" customWidth="1"/>
    <col min="4" max="10" width="10.6640625" customWidth="1"/>
    <col min="11" max="47" width="14.6640625" customWidth="1"/>
  </cols>
  <sheetData>
    <row r="1" spans="3:47" x14ac:dyDescent="0.2">
      <c r="C1" s="1" t="s">
        <v>0</v>
      </c>
    </row>
    <row r="2" spans="3:47" x14ac:dyDescent="0.2">
      <c r="C2" s="1" t="s">
        <v>1</v>
      </c>
      <c r="D2" s="1"/>
    </row>
    <row r="3" spans="3:47" x14ac:dyDescent="0.2">
      <c r="C3" s="1" t="s">
        <v>2</v>
      </c>
    </row>
    <row r="4" spans="3:47" x14ac:dyDescent="0.2">
      <c r="C4" s="1" t="s">
        <v>3</v>
      </c>
      <c r="D4" s="1"/>
    </row>
    <row r="5" spans="3:47" hidden="1" x14ac:dyDescent="0.2"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</row>
    <row r="6" spans="3:47" hidden="1" x14ac:dyDescent="0.2">
      <c r="C6" s="1" t="s">
        <v>48</v>
      </c>
      <c r="K6" s="1">
        <v>800.3</v>
      </c>
      <c r="L6" s="1">
        <v>800.3</v>
      </c>
      <c r="M6" s="1">
        <v>800.3</v>
      </c>
      <c r="N6" s="1">
        <v>800.3</v>
      </c>
      <c r="O6" s="1">
        <v>800.3</v>
      </c>
      <c r="P6" s="1">
        <v>800.3</v>
      </c>
      <c r="Q6" s="1">
        <v>800.3</v>
      </c>
      <c r="R6" s="1">
        <v>800.3</v>
      </c>
      <c r="S6" s="1">
        <v>800.3</v>
      </c>
      <c r="T6" s="1">
        <v>800.3</v>
      </c>
      <c r="U6" s="1">
        <v>800.3</v>
      </c>
      <c r="V6" s="1">
        <v>800.3</v>
      </c>
      <c r="W6" s="1">
        <v>800.3</v>
      </c>
      <c r="X6" s="1">
        <v>800.3</v>
      </c>
      <c r="Y6" s="1">
        <v>800.3</v>
      </c>
      <c r="Z6" s="1">
        <v>800.3</v>
      </c>
      <c r="AA6" s="1">
        <v>800.3</v>
      </c>
      <c r="AB6" s="1">
        <v>800.3</v>
      </c>
      <c r="AC6" s="1">
        <v>800.3</v>
      </c>
      <c r="AD6" s="1">
        <v>800.3</v>
      </c>
      <c r="AE6" s="1">
        <v>800.3</v>
      </c>
      <c r="AF6" s="1">
        <v>800.3</v>
      </c>
      <c r="AG6" s="1">
        <v>800.3</v>
      </c>
      <c r="AH6" s="1">
        <v>800.3</v>
      </c>
      <c r="AI6" s="1">
        <v>800.3</v>
      </c>
      <c r="AJ6" s="1">
        <v>800.3</v>
      </c>
      <c r="AK6" s="1">
        <v>800.3</v>
      </c>
      <c r="AL6" s="1">
        <v>800.3</v>
      </c>
      <c r="AM6" s="1">
        <v>800.3</v>
      </c>
      <c r="AN6" s="1">
        <v>800.3</v>
      </c>
      <c r="AO6" s="1">
        <v>800.3</v>
      </c>
      <c r="AP6" s="1">
        <v>800.3</v>
      </c>
      <c r="AQ6" s="1">
        <v>800.3</v>
      </c>
      <c r="AR6" s="1">
        <v>800.3</v>
      </c>
      <c r="AS6" s="1">
        <v>800.3</v>
      </c>
      <c r="AT6" s="1">
        <v>800.3</v>
      </c>
      <c r="AU6" s="1">
        <v>800.3</v>
      </c>
    </row>
    <row r="7" spans="3:47" hidden="1" x14ac:dyDescent="0.2">
      <c r="C7" s="1" t="s">
        <v>49</v>
      </c>
    </row>
    <row r="8" spans="3:47" hidden="1" x14ac:dyDescent="0.2">
      <c r="C8" s="1" t="s">
        <v>50</v>
      </c>
      <c r="K8" s="1" t="s">
        <v>51</v>
      </c>
      <c r="L8" s="1" t="s">
        <v>51</v>
      </c>
      <c r="M8" s="1" t="s">
        <v>51</v>
      </c>
      <c r="N8" s="1" t="s">
        <v>51</v>
      </c>
      <c r="O8" s="1" t="s">
        <v>51</v>
      </c>
      <c r="P8" s="1" t="s">
        <v>51</v>
      </c>
      <c r="Q8" s="1" t="s">
        <v>51</v>
      </c>
      <c r="R8" s="1" t="s">
        <v>51</v>
      </c>
      <c r="S8" s="1" t="s">
        <v>51</v>
      </c>
      <c r="T8" s="1" t="s">
        <v>51</v>
      </c>
      <c r="U8" s="1" t="s">
        <v>51</v>
      </c>
      <c r="V8" s="1" t="s">
        <v>51</v>
      </c>
      <c r="W8" s="1" t="s">
        <v>51</v>
      </c>
      <c r="X8" s="1" t="s">
        <v>51</v>
      </c>
      <c r="Y8" s="1" t="s">
        <v>51</v>
      </c>
      <c r="Z8" s="1" t="s">
        <v>51</v>
      </c>
      <c r="AA8" s="1" t="s">
        <v>51</v>
      </c>
      <c r="AB8" s="1" t="s">
        <v>51</v>
      </c>
      <c r="AC8" s="1" t="s">
        <v>51</v>
      </c>
      <c r="AD8" s="1" t="s">
        <v>51</v>
      </c>
      <c r="AE8" s="1" t="s">
        <v>51</v>
      </c>
      <c r="AF8" s="1" t="s">
        <v>51</v>
      </c>
      <c r="AG8" s="1" t="s">
        <v>51</v>
      </c>
      <c r="AH8" s="1" t="s">
        <v>51</v>
      </c>
      <c r="AI8" s="1" t="s">
        <v>51</v>
      </c>
      <c r="AJ8" s="1" t="s">
        <v>51</v>
      </c>
      <c r="AK8" s="1" t="s">
        <v>51</v>
      </c>
      <c r="AL8" s="1" t="s">
        <v>51</v>
      </c>
      <c r="AM8" s="1" t="s">
        <v>51</v>
      </c>
      <c r="AN8" s="1" t="s">
        <v>51</v>
      </c>
      <c r="AO8" s="1" t="s">
        <v>51</v>
      </c>
      <c r="AP8" s="1" t="s">
        <v>51</v>
      </c>
      <c r="AQ8" s="1" t="s">
        <v>51</v>
      </c>
      <c r="AR8" s="1" t="s">
        <v>51</v>
      </c>
      <c r="AS8" s="1" t="s">
        <v>51</v>
      </c>
      <c r="AT8" s="1" t="s">
        <v>51</v>
      </c>
      <c r="AU8" s="1" t="s">
        <v>51</v>
      </c>
    </row>
    <row r="9" spans="3:47" hidden="1" x14ac:dyDescent="0.2">
      <c r="C9" s="1" t="s">
        <v>52</v>
      </c>
    </row>
    <row r="10" spans="3:47" x14ac:dyDescent="0.2">
      <c r="C10" s="1"/>
    </row>
    <row r="11" spans="3:47" ht="64" x14ac:dyDescent="0.2">
      <c r="C11" s="8" t="s">
        <v>339</v>
      </c>
      <c r="D11" s="9" t="s">
        <v>4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8" t="s">
        <v>11</v>
      </c>
      <c r="L11" s="8" t="s">
        <v>12</v>
      </c>
      <c r="M11" s="8" t="s">
        <v>13</v>
      </c>
      <c r="N11" s="8" t="s">
        <v>14</v>
      </c>
      <c r="O11" s="8" t="s">
        <v>15</v>
      </c>
      <c r="P11" s="8" t="s">
        <v>16</v>
      </c>
      <c r="Q11" s="8" t="s">
        <v>17</v>
      </c>
      <c r="R11" s="8" t="s">
        <v>18</v>
      </c>
      <c r="S11" s="8" t="s">
        <v>19</v>
      </c>
      <c r="T11" s="8" t="s">
        <v>20</v>
      </c>
      <c r="U11" s="8" t="s">
        <v>21</v>
      </c>
      <c r="V11" s="8" t="s">
        <v>22</v>
      </c>
      <c r="W11" s="8" t="s">
        <v>23</v>
      </c>
      <c r="X11" s="8" t="s">
        <v>24</v>
      </c>
      <c r="Y11" s="8" t="s">
        <v>25</v>
      </c>
      <c r="Z11" s="8" t="s">
        <v>26</v>
      </c>
      <c r="AA11" s="8" t="s">
        <v>27</v>
      </c>
      <c r="AB11" s="8" t="s">
        <v>28</v>
      </c>
      <c r="AC11" s="8" t="s">
        <v>29</v>
      </c>
      <c r="AD11" s="8" t="s">
        <v>30</v>
      </c>
      <c r="AE11" s="8" t="s">
        <v>31</v>
      </c>
      <c r="AF11" s="8" t="s">
        <v>32</v>
      </c>
      <c r="AG11" s="8" t="s">
        <v>33</v>
      </c>
      <c r="AH11" s="8" t="s">
        <v>34</v>
      </c>
      <c r="AI11" s="8" t="s">
        <v>35</v>
      </c>
      <c r="AJ11" s="8" t="s">
        <v>36</v>
      </c>
      <c r="AK11" s="8" t="s">
        <v>37</v>
      </c>
      <c r="AL11" s="8" t="s">
        <v>38</v>
      </c>
      <c r="AM11" s="8" t="s">
        <v>39</v>
      </c>
      <c r="AN11" s="8" t="s">
        <v>40</v>
      </c>
      <c r="AO11" s="8" t="s">
        <v>41</v>
      </c>
      <c r="AP11" s="8" t="s">
        <v>42</v>
      </c>
      <c r="AQ11" s="8" t="s">
        <v>43</v>
      </c>
      <c r="AR11" s="8" t="s">
        <v>44</v>
      </c>
      <c r="AS11" s="8" t="s">
        <v>45</v>
      </c>
      <c r="AT11" s="8" t="s">
        <v>46</v>
      </c>
      <c r="AU11" s="8" t="s">
        <v>47</v>
      </c>
    </row>
    <row r="12" spans="3:47" x14ac:dyDescent="0.2">
      <c r="C12" s="9" t="s">
        <v>53</v>
      </c>
      <c r="D12" s="9" t="s">
        <v>54</v>
      </c>
      <c r="E12" s="6"/>
      <c r="F12" s="9" t="s">
        <v>55</v>
      </c>
      <c r="G12" s="9">
        <v>12046</v>
      </c>
      <c r="H12" s="9" t="s">
        <v>56</v>
      </c>
      <c r="I12" s="9">
        <v>146.1412</v>
      </c>
      <c r="J12" s="9" t="s">
        <v>57</v>
      </c>
      <c r="K12" s="10">
        <v>0.7</v>
      </c>
      <c r="L12" s="10">
        <v>0.1</v>
      </c>
      <c r="M12" s="10">
        <v>0.2</v>
      </c>
      <c r="N12" s="10">
        <v>0.2</v>
      </c>
      <c r="O12" s="10">
        <v>4</v>
      </c>
      <c r="P12" s="10">
        <v>0.9</v>
      </c>
      <c r="Q12" s="10">
        <v>0.4</v>
      </c>
      <c r="R12" s="10">
        <v>0.3</v>
      </c>
      <c r="S12" s="10">
        <v>0</v>
      </c>
      <c r="T12" s="10">
        <v>19.5</v>
      </c>
      <c r="U12" s="10">
        <v>1.6</v>
      </c>
      <c r="V12" s="10">
        <v>3.4</v>
      </c>
      <c r="W12" s="10">
        <v>2.4</v>
      </c>
      <c r="X12" s="10">
        <v>4</v>
      </c>
      <c r="Y12" s="10">
        <v>1.2</v>
      </c>
      <c r="Z12" s="10">
        <v>0</v>
      </c>
      <c r="AA12" s="10">
        <v>0.3</v>
      </c>
      <c r="AB12" s="10">
        <v>7.1</v>
      </c>
      <c r="AC12" s="10">
        <v>0</v>
      </c>
      <c r="AD12" s="10">
        <v>0.3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3.5</v>
      </c>
      <c r="AM12" s="10">
        <v>0.7</v>
      </c>
      <c r="AN12" s="10">
        <v>0</v>
      </c>
      <c r="AO12" s="10">
        <v>8.4</v>
      </c>
      <c r="AP12" s="10">
        <v>0.3</v>
      </c>
      <c r="AQ12" s="10">
        <v>2.2999999999999998</v>
      </c>
      <c r="AR12" s="10">
        <v>0</v>
      </c>
      <c r="AS12" s="10">
        <v>0.6</v>
      </c>
      <c r="AT12" s="10">
        <v>2.7</v>
      </c>
      <c r="AU12" s="10">
        <v>0</v>
      </c>
    </row>
    <row r="13" spans="3:47" x14ac:dyDescent="0.2">
      <c r="C13" s="9" t="s">
        <v>58</v>
      </c>
      <c r="D13" s="9" t="s">
        <v>59</v>
      </c>
      <c r="E13" s="9" t="s">
        <v>60</v>
      </c>
      <c r="F13" s="9" t="s">
        <v>61</v>
      </c>
      <c r="G13" s="9">
        <v>70</v>
      </c>
      <c r="H13" s="9" t="s">
        <v>62</v>
      </c>
      <c r="I13" s="9">
        <v>130.14179999999999</v>
      </c>
      <c r="J13" s="9" t="s">
        <v>57</v>
      </c>
      <c r="K13" s="10">
        <v>3.5</v>
      </c>
      <c r="L13" s="10">
        <v>0.6</v>
      </c>
      <c r="M13" s="10">
        <v>0.6</v>
      </c>
      <c r="N13" s="10">
        <v>0.8</v>
      </c>
      <c r="O13" s="10">
        <v>6.1</v>
      </c>
      <c r="P13" s="10">
        <v>7.6</v>
      </c>
      <c r="Q13" s="10">
        <v>0.2</v>
      </c>
      <c r="R13" s="10">
        <v>0.2</v>
      </c>
      <c r="S13" s="10">
        <v>0</v>
      </c>
      <c r="T13" s="10">
        <v>12.9</v>
      </c>
      <c r="U13" s="10">
        <v>3.6</v>
      </c>
      <c r="V13" s="10">
        <v>15</v>
      </c>
      <c r="W13" s="10">
        <v>6.5</v>
      </c>
      <c r="X13" s="10">
        <v>9.9</v>
      </c>
      <c r="Y13" s="10">
        <v>8.1999999999999993</v>
      </c>
      <c r="Z13" s="10">
        <v>4.0999999999999996</v>
      </c>
      <c r="AA13" s="10">
        <v>1.6</v>
      </c>
      <c r="AB13" s="10">
        <v>13.7</v>
      </c>
      <c r="AC13" s="10">
        <v>0</v>
      </c>
      <c r="AD13" s="10">
        <v>1.3</v>
      </c>
      <c r="AE13" s="10">
        <v>2.5</v>
      </c>
      <c r="AF13" s="10">
        <v>0.1</v>
      </c>
      <c r="AG13" s="10">
        <v>0</v>
      </c>
      <c r="AH13" s="10">
        <v>0</v>
      </c>
      <c r="AI13" s="10">
        <v>0.2</v>
      </c>
      <c r="AJ13" s="10">
        <v>0.2</v>
      </c>
      <c r="AK13" s="10">
        <v>0</v>
      </c>
      <c r="AL13" s="10">
        <v>11.3</v>
      </c>
      <c r="AM13" s="10">
        <v>1.4</v>
      </c>
      <c r="AN13" s="10">
        <v>2.2000000000000002</v>
      </c>
      <c r="AO13" s="10">
        <v>13.3</v>
      </c>
      <c r="AP13" s="10">
        <v>2.8</v>
      </c>
      <c r="AQ13" s="10">
        <v>3.4</v>
      </c>
      <c r="AR13" s="10">
        <v>1.2</v>
      </c>
      <c r="AS13" s="10">
        <v>4.5</v>
      </c>
      <c r="AT13" s="10">
        <v>12.8</v>
      </c>
      <c r="AU13" s="10">
        <v>0</v>
      </c>
    </row>
    <row r="14" spans="3:47" x14ac:dyDescent="0.2">
      <c r="C14" s="9" t="s">
        <v>63</v>
      </c>
      <c r="D14" s="9" t="s">
        <v>64</v>
      </c>
      <c r="E14" s="9" t="s">
        <v>65</v>
      </c>
      <c r="F14" s="9" t="s">
        <v>66</v>
      </c>
      <c r="G14" s="9">
        <v>92135</v>
      </c>
      <c r="H14" s="9" t="s">
        <v>67</v>
      </c>
      <c r="I14" s="9">
        <v>104.1045</v>
      </c>
      <c r="J14" s="9" t="s">
        <v>57</v>
      </c>
      <c r="K14" s="10">
        <v>8.8000000000000007</v>
      </c>
      <c r="L14" s="10">
        <v>5.9</v>
      </c>
      <c r="M14" s="10">
        <v>6.2</v>
      </c>
      <c r="N14" s="10">
        <v>4.9000000000000004</v>
      </c>
      <c r="O14" s="10">
        <v>9.6999999999999993</v>
      </c>
      <c r="P14" s="10">
        <v>23.2</v>
      </c>
      <c r="Q14" s="10">
        <v>1.9</v>
      </c>
      <c r="R14" s="10">
        <v>2</v>
      </c>
      <c r="S14" s="10">
        <v>2.9</v>
      </c>
      <c r="T14" s="10">
        <v>18.8</v>
      </c>
      <c r="U14" s="10">
        <v>3.4</v>
      </c>
      <c r="V14" s="10">
        <v>9.1</v>
      </c>
      <c r="W14" s="10">
        <v>23.8</v>
      </c>
      <c r="X14" s="10">
        <v>33.4</v>
      </c>
      <c r="Y14" s="10">
        <v>9.4</v>
      </c>
      <c r="Z14" s="10">
        <v>6.3</v>
      </c>
      <c r="AA14" s="10">
        <v>8.9</v>
      </c>
      <c r="AB14" s="10">
        <v>86.3</v>
      </c>
      <c r="AC14" s="10">
        <v>0.4</v>
      </c>
      <c r="AD14" s="10">
        <v>0.4</v>
      </c>
      <c r="AE14" s="10">
        <v>1.9</v>
      </c>
      <c r="AF14" s="10">
        <v>7.9</v>
      </c>
      <c r="AG14" s="10">
        <v>0.7</v>
      </c>
      <c r="AH14" s="10">
        <v>2.9</v>
      </c>
      <c r="AI14" s="10">
        <v>1.5</v>
      </c>
      <c r="AJ14" s="10">
        <v>2.8</v>
      </c>
      <c r="AK14" s="10">
        <v>1.6</v>
      </c>
      <c r="AL14" s="10">
        <v>4.8</v>
      </c>
      <c r="AM14" s="10">
        <v>2.5</v>
      </c>
      <c r="AN14" s="10">
        <v>2.5</v>
      </c>
      <c r="AO14" s="10">
        <v>26.4</v>
      </c>
      <c r="AP14" s="10">
        <v>11.3</v>
      </c>
      <c r="AQ14" s="10">
        <v>20.8</v>
      </c>
      <c r="AR14" s="10">
        <v>4.4000000000000004</v>
      </c>
      <c r="AS14" s="10">
        <v>5.5</v>
      </c>
      <c r="AT14" s="10">
        <v>50.4</v>
      </c>
      <c r="AU14" s="10">
        <v>0</v>
      </c>
    </row>
    <row r="15" spans="3:47" x14ac:dyDescent="0.2">
      <c r="C15" s="9" t="s">
        <v>68</v>
      </c>
      <c r="D15" s="9" t="s">
        <v>69</v>
      </c>
      <c r="E15" s="9" t="s">
        <v>70</v>
      </c>
      <c r="F15" s="9" t="s">
        <v>71</v>
      </c>
      <c r="G15" s="9">
        <v>47</v>
      </c>
      <c r="H15" s="9" t="s">
        <v>62</v>
      </c>
      <c r="I15" s="9">
        <v>130.14179999999999</v>
      </c>
      <c r="J15" s="9" t="s">
        <v>57</v>
      </c>
      <c r="K15" s="10">
        <v>0.8</v>
      </c>
      <c r="L15" s="10">
        <v>0.3</v>
      </c>
      <c r="M15" s="10">
        <v>0</v>
      </c>
      <c r="N15" s="10">
        <v>0</v>
      </c>
      <c r="O15" s="10">
        <v>5.8</v>
      </c>
      <c r="P15" s="10">
        <v>2.8</v>
      </c>
      <c r="Q15" s="10">
        <v>0</v>
      </c>
      <c r="R15" s="10">
        <v>0</v>
      </c>
      <c r="S15" s="10">
        <v>0</v>
      </c>
      <c r="T15" s="10">
        <v>18.399999999999999</v>
      </c>
      <c r="U15" s="10">
        <v>3.1</v>
      </c>
      <c r="V15" s="10">
        <v>9.1</v>
      </c>
      <c r="W15" s="10">
        <v>4.7</v>
      </c>
      <c r="X15" s="10">
        <v>7.7</v>
      </c>
      <c r="Y15" s="10">
        <v>2.7</v>
      </c>
      <c r="Z15" s="10">
        <v>1</v>
      </c>
      <c r="AA15" s="10">
        <v>0.5</v>
      </c>
      <c r="AB15" s="10">
        <v>18.5</v>
      </c>
      <c r="AC15" s="10">
        <v>0</v>
      </c>
      <c r="AD15" s="10">
        <v>0.5</v>
      </c>
      <c r="AE15" s="10">
        <v>0.6</v>
      </c>
      <c r="AF15" s="10">
        <v>0.3</v>
      </c>
      <c r="AG15" s="10">
        <v>0</v>
      </c>
      <c r="AH15" s="10">
        <v>0</v>
      </c>
      <c r="AI15" s="10">
        <v>0.3</v>
      </c>
      <c r="AJ15" s="10">
        <v>0.3</v>
      </c>
      <c r="AK15" s="10">
        <v>0</v>
      </c>
      <c r="AL15" s="10">
        <v>6.8</v>
      </c>
      <c r="AM15" s="10">
        <v>0.4</v>
      </c>
      <c r="AN15" s="10">
        <v>0</v>
      </c>
      <c r="AO15" s="10">
        <v>13.9</v>
      </c>
      <c r="AP15" s="10">
        <v>0.9</v>
      </c>
      <c r="AQ15" s="10">
        <v>3.7</v>
      </c>
      <c r="AR15" s="10">
        <v>0</v>
      </c>
      <c r="AS15" s="10">
        <v>0.7</v>
      </c>
      <c r="AT15" s="10">
        <v>8.5</v>
      </c>
      <c r="AU15" s="10">
        <v>0</v>
      </c>
    </row>
    <row r="16" spans="3:47" x14ac:dyDescent="0.2">
      <c r="C16" s="9" t="s">
        <v>72</v>
      </c>
      <c r="D16" s="9" t="s">
        <v>73</v>
      </c>
      <c r="E16" s="9" t="s">
        <v>74</v>
      </c>
      <c r="F16" s="9" t="s">
        <v>75</v>
      </c>
      <c r="G16" s="9">
        <v>119</v>
      </c>
      <c r="H16" s="9" t="s">
        <v>76</v>
      </c>
      <c r="I16" s="9">
        <v>103.1198</v>
      </c>
      <c r="J16" s="9" t="s">
        <v>57</v>
      </c>
      <c r="K16" s="11">
        <v>1.3</v>
      </c>
      <c r="L16" s="11">
        <v>0.7</v>
      </c>
      <c r="M16" s="11">
        <v>0.9</v>
      </c>
      <c r="N16" s="11">
        <v>1.3</v>
      </c>
      <c r="O16" s="11">
        <v>3.9</v>
      </c>
      <c r="P16" s="11">
        <v>1.4</v>
      </c>
      <c r="Q16" s="11">
        <v>1.4</v>
      </c>
      <c r="R16" s="11">
        <v>0.6</v>
      </c>
      <c r="S16" s="11">
        <v>1.5</v>
      </c>
      <c r="T16" s="11">
        <v>1.1000000000000001</v>
      </c>
      <c r="U16" s="11">
        <v>0.7</v>
      </c>
      <c r="V16" s="11">
        <v>1.8</v>
      </c>
      <c r="W16" s="11">
        <v>0.8</v>
      </c>
      <c r="X16" s="11">
        <v>1.2</v>
      </c>
      <c r="Y16" s="11">
        <v>1.1000000000000001</v>
      </c>
      <c r="Z16" s="11">
        <v>2.2000000000000002</v>
      </c>
      <c r="AA16" s="11">
        <v>1.1000000000000001</v>
      </c>
      <c r="AB16" s="11">
        <v>2.5</v>
      </c>
      <c r="AC16" s="11">
        <v>0.6</v>
      </c>
      <c r="AD16" s="11">
        <v>1.1000000000000001</v>
      </c>
      <c r="AE16" s="11">
        <v>0.9</v>
      </c>
      <c r="AF16" s="11">
        <v>0.8</v>
      </c>
      <c r="AG16" s="11">
        <v>0.8</v>
      </c>
      <c r="AH16" s="11">
        <v>1.1000000000000001</v>
      </c>
      <c r="AI16" s="11">
        <v>0.1</v>
      </c>
      <c r="AJ16" s="11">
        <v>1.6</v>
      </c>
      <c r="AK16" s="11">
        <v>0</v>
      </c>
      <c r="AL16" s="11">
        <v>1.3</v>
      </c>
      <c r="AM16" s="11">
        <v>0.7</v>
      </c>
      <c r="AN16" s="11">
        <v>0.5</v>
      </c>
      <c r="AO16" s="11">
        <v>1.6</v>
      </c>
      <c r="AP16" s="11">
        <v>1.4</v>
      </c>
      <c r="AQ16" s="11">
        <v>1.5</v>
      </c>
      <c r="AR16" s="11">
        <v>2</v>
      </c>
      <c r="AS16" s="11">
        <v>4.0999999999999996</v>
      </c>
      <c r="AT16" s="11">
        <v>1.3</v>
      </c>
      <c r="AU16" s="11">
        <v>0</v>
      </c>
    </row>
    <row r="17" spans="3:47" x14ac:dyDescent="0.2">
      <c r="C17" s="9" t="s">
        <v>77</v>
      </c>
      <c r="D17" s="9" t="s">
        <v>78</v>
      </c>
      <c r="E17" s="9" t="s">
        <v>79</v>
      </c>
      <c r="F17" s="9" t="s">
        <v>80</v>
      </c>
      <c r="G17" s="9">
        <v>176</v>
      </c>
      <c r="H17" s="9" t="s">
        <v>81</v>
      </c>
      <c r="I17" s="9">
        <v>60.052</v>
      </c>
      <c r="J17" s="9" t="s">
        <v>57</v>
      </c>
      <c r="K17" s="10">
        <v>62.1</v>
      </c>
      <c r="L17" s="10">
        <v>59.5</v>
      </c>
      <c r="M17" s="10">
        <v>104.2</v>
      </c>
      <c r="N17" s="10">
        <v>36.1</v>
      </c>
      <c r="O17" s="10">
        <v>190.3</v>
      </c>
      <c r="P17" s="10">
        <v>108.1</v>
      </c>
      <c r="Q17" s="10">
        <v>20.7</v>
      </c>
      <c r="R17" s="10">
        <v>19.399999999999999</v>
      </c>
      <c r="S17" s="10">
        <v>24.2</v>
      </c>
      <c r="T17" s="10">
        <v>266.7</v>
      </c>
      <c r="U17" s="10">
        <v>149.69999999999999</v>
      </c>
      <c r="V17" s="10">
        <v>81.3</v>
      </c>
      <c r="W17" s="10">
        <v>113.7</v>
      </c>
      <c r="X17" s="10">
        <v>128</v>
      </c>
      <c r="Y17" s="10">
        <v>68.8</v>
      </c>
      <c r="Z17" s="10">
        <v>38.299999999999997</v>
      </c>
      <c r="AA17" s="10">
        <v>66.400000000000006</v>
      </c>
      <c r="AB17" s="10">
        <v>210.2</v>
      </c>
      <c r="AC17" s="10">
        <v>6.8</v>
      </c>
      <c r="AD17" s="10">
        <v>22.1</v>
      </c>
      <c r="AE17" s="10">
        <v>33.5</v>
      </c>
      <c r="AF17" s="10">
        <v>10.3</v>
      </c>
      <c r="AG17" s="10">
        <v>8.9</v>
      </c>
      <c r="AH17" s="10">
        <v>10.7</v>
      </c>
      <c r="AI17" s="10">
        <v>48.6</v>
      </c>
      <c r="AJ17" s="10">
        <v>37.700000000000003</v>
      </c>
      <c r="AK17" s="10">
        <v>32.200000000000003</v>
      </c>
      <c r="AL17" s="10">
        <v>89.2</v>
      </c>
      <c r="AM17" s="10">
        <v>63.1</v>
      </c>
      <c r="AN17" s="10">
        <v>36</v>
      </c>
      <c r="AO17" s="10">
        <v>161.19999999999999</v>
      </c>
      <c r="AP17" s="10">
        <v>48.8</v>
      </c>
      <c r="AQ17" s="10">
        <v>118.4</v>
      </c>
      <c r="AR17" s="10">
        <v>26.6</v>
      </c>
      <c r="AS17" s="10">
        <v>90.5</v>
      </c>
      <c r="AT17" s="10">
        <v>149.6</v>
      </c>
      <c r="AU17" s="10">
        <v>3.8</v>
      </c>
    </row>
    <row r="18" spans="3:47" x14ac:dyDescent="0.2">
      <c r="C18" s="9" t="s">
        <v>82</v>
      </c>
      <c r="D18" s="9" t="s">
        <v>83</v>
      </c>
      <c r="E18" s="9" t="s">
        <v>84</v>
      </c>
      <c r="F18" s="9" t="s">
        <v>85</v>
      </c>
      <c r="G18" s="9">
        <v>96</v>
      </c>
      <c r="H18" s="9" t="s">
        <v>86</v>
      </c>
      <c r="I18" s="9">
        <v>102.0886</v>
      </c>
      <c r="J18" s="9" t="s">
        <v>57</v>
      </c>
      <c r="K18" s="10">
        <v>3.2</v>
      </c>
      <c r="L18" s="10">
        <v>1.7</v>
      </c>
      <c r="M18" s="10">
        <v>0</v>
      </c>
      <c r="N18" s="10">
        <v>2.7</v>
      </c>
      <c r="O18" s="10">
        <v>0</v>
      </c>
      <c r="P18" s="10">
        <v>1.4</v>
      </c>
      <c r="Q18" s="10">
        <v>1.1000000000000001</v>
      </c>
      <c r="R18" s="10">
        <v>2.9</v>
      </c>
      <c r="S18" s="10">
        <v>3.2</v>
      </c>
      <c r="T18" s="10">
        <v>0.9</v>
      </c>
      <c r="U18" s="10">
        <v>2.1</v>
      </c>
      <c r="V18" s="10">
        <v>4.9000000000000004</v>
      </c>
      <c r="W18" s="10">
        <v>3.9</v>
      </c>
      <c r="X18" s="10">
        <v>3.9</v>
      </c>
      <c r="Y18" s="10">
        <v>1.3</v>
      </c>
      <c r="Z18" s="10">
        <v>1.8</v>
      </c>
      <c r="AA18" s="10">
        <v>1.8</v>
      </c>
      <c r="AB18" s="10">
        <v>1.8</v>
      </c>
      <c r="AC18" s="10">
        <v>2.4</v>
      </c>
      <c r="AD18" s="10">
        <v>2</v>
      </c>
      <c r="AE18" s="10">
        <v>3.8</v>
      </c>
      <c r="AF18" s="10">
        <v>2.9</v>
      </c>
      <c r="AG18" s="10">
        <v>4.0999999999999996</v>
      </c>
      <c r="AH18" s="10">
        <v>2.5</v>
      </c>
      <c r="AI18" s="10">
        <v>1.6</v>
      </c>
      <c r="AJ18" s="10">
        <v>2.2999999999999998</v>
      </c>
      <c r="AK18" s="10">
        <v>3.6</v>
      </c>
      <c r="AL18" s="10">
        <v>1.8</v>
      </c>
      <c r="AM18" s="10">
        <v>3.2</v>
      </c>
      <c r="AN18" s="10">
        <v>2.6</v>
      </c>
      <c r="AO18" s="10">
        <v>0.4</v>
      </c>
      <c r="AP18" s="10">
        <v>1.8</v>
      </c>
      <c r="AQ18" s="10">
        <v>1</v>
      </c>
      <c r="AR18" s="10">
        <v>9</v>
      </c>
      <c r="AS18" s="10">
        <v>2.7</v>
      </c>
      <c r="AT18" s="10">
        <v>5.3</v>
      </c>
      <c r="AU18" s="10">
        <v>0</v>
      </c>
    </row>
    <row r="19" spans="3:47" x14ac:dyDescent="0.2">
      <c r="C19" s="9" t="s">
        <v>87</v>
      </c>
      <c r="D19" s="9" t="s">
        <v>88</v>
      </c>
      <c r="E19" s="9" t="s">
        <v>89</v>
      </c>
      <c r="F19" s="9" t="s">
        <v>90</v>
      </c>
      <c r="G19" s="9">
        <v>196</v>
      </c>
      <c r="H19" s="9" t="s">
        <v>56</v>
      </c>
      <c r="I19" s="9">
        <v>146.1412</v>
      </c>
      <c r="J19" s="9" t="s">
        <v>57</v>
      </c>
      <c r="K19" s="10">
        <v>23.9</v>
      </c>
      <c r="L19" s="10">
        <v>14.1</v>
      </c>
      <c r="M19" s="10">
        <v>0.5</v>
      </c>
      <c r="N19" s="10">
        <v>21.7</v>
      </c>
      <c r="O19" s="10">
        <v>1.6</v>
      </c>
      <c r="P19" s="10">
        <v>2.8</v>
      </c>
      <c r="Q19" s="10">
        <v>5.6</v>
      </c>
      <c r="R19" s="10">
        <v>29.9</v>
      </c>
      <c r="S19" s="10">
        <v>32.200000000000003</v>
      </c>
      <c r="T19" s="10">
        <v>2.7</v>
      </c>
      <c r="U19" s="10">
        <v>14.3</v>
      </c>
      <c r="V19" s="10">
        <v>29.5</v>
      </c>
      <c r="W19" s="10">
        <v>21.8</v>
      </c>
      <c r="X19" s="10">
        <v>15.8</v>
      </c>
      <c r="Y19" s="10">
        <v>5.5</v>
      </c>
      <c r="Z19" s="10">
        <v>5.3</v>
      </c>
      <c r="AA19" s="10">
        <v>12.8</v>
      </c>
      <c r="AB19" s="10">
        <v>6.4</v>
      </c>
      <c r="AC19" s="10">
        <v>28.4</v>
      </c>
      <c r="AD19" s="10">
        <v>21.8</v>
      </c>
      <c r="AE19" s="10">
        <v>41.8</v>
      </c>
      <c r="AF19" s="10">
        <v>24.8</v>
      </c>
      <c r="AG19" s="10">
        <v>43.8</v>
      </c>
      <c r="AH19" s="10">
        <v>17.600000000000001</v>
      </c>
      <c r="AI19" s="10">
        <v>9.5</v>
      </c>
      <c r="AJ19" s="10">
        <v>14.6</v>
      </c>
      <c r="AK19" s="10">
        <v>25.2</v>
      </c>
      <c r="AL19" s="10">
        <v>3</v>
      </c>
      <c r="AM19" s="10">
        <v>25.4</v>
      </c>
      <c r="AN19" s="10">
        <v>21.6</v>
      </c>
      <c r="AO19" s="10">
        <v>1.3</v>
      </c>
      <c r="AP19" s="10">
        <v>9.6</v>
      </c>
      <c r="AQ19" s="10">
        <v>6.4</v>
      </c>
      <c r="AR19" s="10">
        <v>73.8</v>
      </c>
      <c r="AS19" s="10">
        <v>14.9</v>
      </c>
      <c r="AT19" s="10">
        <v>33.1</v>
      </c>
      <c r="AU19" s="10">
        <v>0</v>
      </c>
    </row>
    <row r="20" spans="3:47" x14ac:dyDescent="0.2">
      <c r="C20" s="9" t="s">
        <v>91</v>
      </c>
      <c r="D20" s="9" t="s">
        <v>92</v>
      </c>
      <c r="E20" s="9" t="s">
        <v>93</v>
      </c>
      <c r="F20" s="9" t="s">
        <v>94</v>
      </c>
      <c r="G20" s="9">
        <v>5950</v>
      </c>
      <c r="H20" s="9" t="s">
        <v>95</v>
      </c>
      <c r="I20" s="9">
        <v>89.093199999999996</v>
      </c>
      <c r="J20" s="9" t="s">
        <v>57</v>
      </c>
      <c r="K20" s="10">
        <v>14.1</v>
      </c>
      <c r="L20" s="10">
        <v>4.2</v>
      </c>
      <c r="M20" s="10">
        <v>3.4</v>
      </c>
      <c r="N20" s="10">
        <v>7.3</v>
      </c>
      <c r="O20" s="10">
        <v>14.3</v>
      </c>
      <c r="P20" s="10">
        <v>23.4</v>
      </c>
      <c r="Q20" s="10">
        <v>5</v>
      </c>
      <c r="R20" s="10">
        <v>1.7</v>
      </c>
      <c r="S20" s="10">
        <v>1.7</v>
      </c>
      <c r="T20" s="10">
        <v>22.4</v>
      </c>
      <c r="U20" s="10">
        <v>16.2</v>
      </c>
      <c r="V20" s="10">
        <v>39.200000000000003</v>
      </c>
      <c r="W20" s="10">
        <v>23.4</v>
      </c>
      <c r="X20" s="10">
        <v>34.1</v>
      </c>
      <c r="Y20" s="10">
        <v>22.3</v>
      </c>
      <c r="Z20" s="10">
        <v>16</v>
      </c>
      <c r="AA20" s="10">
        <v>12.3</v>
      </c>
      <c r="AB20" s="10">
        <v>61.8</v>
      </c>
      <c r="AC20" s="10">
        <v>1.6</v>
      </c>
      <c r="AD20" s="10">
        <v>2.2999999999999998</v>
      </c>
      <c r="AE20" s="10">
        <v>4.3</v>
      </c>
      <c r="AF20" s="10">
        <v>2.6</v>
      </c>
      <c r="AG20" s="10">
        <v>2.2999999999999998</v>
      </c>
      <c r="AH20" s="10">
        <v>3.3</v>
      </c>
      <c r="AI20" s="10">
        <v>2.1</v>
      </c>
      <c r="AJ20" s="10">
        <v>5.7</v>
      </c>
      <c r="AK20" s="10">
        <v>3.5</v>
      </c>
      <c r="AL20" s="10">
        <v>24.1</v>
      </c>
      <c r="AM20" s="10">
        <v>8</v>
      </c>
      <c r="AN20" s="10">
        <v>6.6</v>
      </c>
      <c r="AO20" s="10">
        <v>34.200000000000003</v>
      </c>
      <c r="AP20" s="10">
        <v>11.5</v>
      </c>
      <c r="AQ20" s="10">
        <v>18</v>
      </c>
      <c r="AR20" s="10">
        <v>16.100000000000001</v>
      </c>
      <c r="AS20" s="10">
        <v>27.8</v>
      </c>
      <c r="AT20" s="10">
        <v>33.5</v>
      </c>
      <c r="AU20" s="10">
        <v>0</v>
      </c>
    </row>
    <row r="21" spans="3:47" x14ac:dyDescent="0.2">
      <c r="C21" s="9" t="s">
        <v>96</v>
      </c>
      <c r="D21" s="9" t="s">
        <v>97</v>
      </c>
      <c r="E21" s="9" t="s">
        <v>98</v>
      </c>
      <c r="F21" s="9" t="s">
        <v>99</v>
      </c>
      <c r="G21" s="9">
        <v>5960</v>
      </c>
      <c r="H21" s="9" t="s">
        <v>100</v>
      </c>
      <c r="I21" s="9">
        <v>133.1027</v>
      </c>
      <c r="J21" s="9" t="s">
        <v>57</v>
      </c>
      <c r="K21" s="10">
        <v>2.5</v>
      </c>
      <c r="L21" s="10">
        <v>1.8</v>
      </c>
      <c r="M21" s="10">
        <v>1.8</v>
      </c>
      <c r="N21" s="10">
        <v>2.5</v>
      </c>
      <c r="O21" s="10">
        <v>9</v>
      </c>
      <c r="P21" s="10">
        <v>7.2</v>
      </c>
      <c r="Q21" s="10">
        <v>1.1000000000000001</v>
      </c>
      <c r="R21" s="10">
        <v>1.1000000000000001</v>
      </c>
      <c r="S21" s="10">
        <v>0.9</v>
      </c>
      <c r="T21" s="10">
        <v>8.4</v>
      </c>
      <c r="U21" s="10">
        <v>6.3</v>
      </c>
      <c r="V21" s="10">
        <v>5.6</v>
      </c>
      <c r="W21" s="10">
        <v>10.199999999999999</v>
      </c>
      <c r="X21" s="10">
        <v>10.3</v>
      </c>
      <c r="Y21" s="10">
        <v>6.5</v>
      </c>
      <c r="Z21" s="10">
        <v>6.9</v>
      </c>
      <c r="AA21" s="10">
        <v>2.6</v>
      </c>
      <c r="AB21" s="10">
        <v>29.3</v>
      </c>
      <c r="AC21" s="10">
        <v>0.9</v>
      </c>
      <c r="AD21" s="10">
        <v>0.9</v>
      </c>
      <c r="AE21" s="10">
        <v>0.9</v>
      </c>
      <c r="AF21" s="10">
        <v>0.9</v>
      </c>
      <c r="AG21" s="10">
        <v>0.5</v>
      </c>
      <c r="AH21" s="10">
        <v>1.6</v>
      </c>
      <c r="AI21" s="10">
        <v>0.9</v>
      </c>
      <c r="AJ21" s="10">
        <v>1.2</v>
      </c>
      <c r="AK21" s="10">
        <v>0</v>
      </c>
      <c r="AL21" s="10">
        <v>11.3</v>
      </c>
      <c r="AM21" s="10">
        <v>2.9</v>
      </c>
      <c r="AN21" s="10">
        <v>1.2</v>
      </c>
      <c r="AO21" s="10">
        <v>11.3</v>
      </c>
      <c r="AP21" s="10">
        <v>2.7</v>
      </c>
      <c r="AQ21" s="10">
        <v>2.7</v>
      </c>
      <c r="AR21" s="10">
        <v>5.2</v>
      </c>
      <c r="AS21" s="10">
        <v>5.2</v>
      </c>
      <c r="AT21" s="10">
        <v>12.7</v>
      </c>
      <c r="AU21" s="10">
        <v>0</v>
      </c>
    </row>
    <row r="22" spans="3:47" x14ac:dyDescent="0.2">
      <c r="C22" s="9" t="s">
        <v>101</v>
      </c>
      <c r="D22" s="9" t="s">
        <v>102</v>
      </c>
      <c r="E22" s="9" t="s">
        <v>103</v>
      </c>
      <c r="F22" s="9" t="s">
        <v>104</v>
      </c>
      <c r="G22" s="9">
        <v>243</v>
      </c>
      <c r="H22" s="9" t="s">
        <v>105</v>
      </c>
      <c r="I22" s="9">
        <v>122.12130000000001</v>
      </c>
      <c r="J22" s="9" t="s">
        <v>57</v>
      </c>
      <c r="K22" s="10">
        <v>1.2</v>
      </c>
      <c r="L22" s="10">
        <v>0.8</v>
      </c>
      <c r="M22" s="10">
        <v>1</v>
      </c>
      <c r="N22" s="10">
        <v>0.8</v>
      </c>
      <c r="O22" s="10">
        <v>1.9</v>
      </c>
      <c r="P22" s="10">
        <v>1.9</v>
      </c>
      <c r="Q22" s="10">
        <v>0.8</v>
      </c>
      <c r="R22" s="10">
        <v>0.8</v>
      </c>
      <c r="S22" s="10">
        <v>0.7</v>
      </c>
      <c r="T22" s="10">
        <v>3.6</v>
      </c>
      <c r="U22" s="10">
        <v>1.8</v>
      </c>
      <c r="V22" s="10">
        <v>2.7</v>
      </c>
      <c r="W22" s="10">
        <v>3.2</v>
      </c>
      <c r="X22" s="10">
        <v>2.7</v>
      </c>
      <c r="Y22" s="10">
        <v>1.7</v>
      </c>
      <c r="Z22" s="10">
        <v>1.4</v>
      </c>
      <c r="AA22" s="10">
        <v>1</v>
      </c>
      <c r="AB22" s="10">
        <v>4.3</v>
      </c>
      <c r="AC22" s="10">
        <v>0.6</v>
      </c>
      <c r="AD22" s="10">
        <v>1</v>
      </c>
      <c r="AE22" s="10">
        <v>1.6</v>
      </c>
      <c r="AF22" s="10">
        <v>1.2</v>
      </c>
      <c r="AG22" s="10">
        <v>0.7</v>
      </c>
      <c r="AH22" s="10">
        <v>1.6</v>
      </c>
      <c r="AI22" s="10">
        <v>1.9</v>
      </c>
      <c r="AJ22" s="10">
        <v>1</v>
      </c>
      <c r="AK22" s="10">
        <v>1</v>
      </c>
      <c r="AL22" s="10">
        <v>1.8</v>
      </c>
      <c r="AM22" s="10">
        <v>1.6</v>
      </c>
      <c r="AN22" s="10">
        <v>1.2</v>
      </c>
      <c r="AO22" s="10">
        <v>4</v>
      </c>
      <c r="AP22" s="10">
        <v>1.5</v>
      </c>
      <c r="AQ22" s="10">
        <v>1.5</v>
      </c>
      <c r="AR22" s="10">
        <v>1.3</v>
      </c>
      <c r="AS22" s="10">
        <v>2.1</v>
      </c>
      <c r="AT22" s="10">
        <v>4.4000000000000004</v>
      </c>
      <c r="AU22" s="10">
        <v>0</v>
      </c>
    </row>
    <row r="23" spans="3:47" x14ac:dyDescent="0.2">
      <c r="C23" s="9" t="s">
        <v>106</v>
      </c>
      <c r="D23" s="9" t="s">
        <v>107</v>
      </c>
      <c r="E23" s="9" t="s">
        <v>108</v>
      </c>
      <c r="F23" s="9" t="s">
        <v>109</v>
      </c>
      <c r="G23" s="9">
        <v>248</v>
      </c>
      <c r="H23" s="9" t="s">
        <v>110</v>
      </c>
      <c r="I23" s="9">
        <v>117.1463</v>
      </c>
      <c r="J23" s="9" t="s">
        <v>57</v>
      </c>
      <c r="K23" s="10">
        <v>6.7</v>
      </c>
      <c r="L23" s="10">
        <v>3.8</v>
      </c>
      <c r="M23" s="10">
        <v>6.6</v>
      </c>
      <c r="N23" s="10">
        <v>7.4</v>
      </c>
      <c r="O23" s="10">
        <v>13.1</v>
      </c>
      <c r="P23" s="10">
        <v>11</v>
      </c>
      <c r="Q23" s="10">
        <v>9.6999999999999993</v>
      </c>
      <c r="R23" s="10">
        <v>4.5999999999999996</v>
      </c>
      <c r="S23" s="10">
        <v>7.2</v>
      </c>
      <c r="T23" s="10">
        <v>8.6</v>
      </c>
      <c r="U23" s="10">
        <v>6.7</v>
      </c>
      <c r="V23" s="10">
        <v>13.6</v>
      </c>
      <c r="W23" s="10">
        <v>6.5</v>
      </c>
      <c r="X23" s="10">
        <v>6.8</v>
      </c>
      <c r="Y23" s="10">
        <v>9.6</v>
      </c>
      <c r="Z23" s="10">
        <v>15.6</v>
      </c>
      <c r="AA23" s="10">
        <v>3.6</v>
      </c>
      <c r="AB23" s="10">
        <v>17.100000000000001</v>
      </c>
      <c r="AC23" s="10">
        <v>12.6</v>
      </c>
      <c r="AD23" s="10">
        <v>10.7</v>
      </c>
      <c r="AE23" s="10">
        <v>5</v>
      </c>
      <c r="AF23" s="10">
        <v>17.399999999999999</v>
      </c>
      <c r="AG23" s="10">
        <v>11.8</v>
      </c>
      <c r="AH23" s="10">
        <v>12.7</v>
      </c>
      <c r="AI23" s="10">
        <v>2.5</v>
      </c>
      <c r="AJ23" s="10">
        <v>10.9</v>
      </c>
      <c r="AK23" s="10">
        <v>13.2</v>
      </c>
      <c r="AL23" s="10">
        <v>8.8000000000000007</v>
      </c>
      <c r="AM23" s="10">
        <v>3.6</v>
      </c>
      <c r="AN23" s="10">
        <v>8.9</v>
      </c>
      <c r="AO23" s="10">
        <v>17.3</v>
      </c>
      <c r="AP23" s="10">
        <v>5.6</v>
      </c>
      <c r="AQ23" s="10">
        <v>5.6</v>
      </c>
      <c r="AR23" s="10">
        <v>17.100000000000001</v>
      </c>
      <c r="AS23" s="10">
        <v>15.9</v>
      </c>
      <c r="AT23" s="10">
        <v>13.4</v>
      </c>
      <c r="AU23" s="10">
        <v>0</v>
      </c>
    </row>
    <row r="24" spans="3:47" x14ac:dyDescent="0.2">
      <c r="C24" s="9" t="s">
        <v>111</v>
      </c>
      <c r="D24" s="9" t="s">
        <v>112</v>
      </c>
      <c r="E24" s="9" t="s">
        <v>113</v>
      </c>
      <c r="F24" s="9" t="s">
        <v>114</v>
      </c>
      <c r="G24" s="9">
        <v>264</v>
      </c>
      <c r="H24" s="9" t="s">
        <v>115</v>
      </c>
      <c r="I24" s="9">
        <v>88.105099999999993</v>
      </c>
      <c r="J24" s="9" t="s">
        <v>57</v>
      </c>
      <c r="K24" s="10">
        <v>1.7</v>
      </c>
      <c r="L24" s="10">
        <v>1.7</v>
      </c>
      <c r="M24" s="10">
        <v>1.6</v>
      </c>
      <c r="N24" s="10">
        <v>1.6</v>
      </c>
      <c r="O24" s="10">
        <v>1.6</v>
      </c>
      <c r="P24" s="10">
        <v>1.6</v>
      </c>
      <c r="Q24" s="10">
        <v>1.5</v>
      </c>
      <c r="R24" s="10">
        <v>1.2</v>
      </c>
      <c r="S24" s="10">
        <v>1.2</v>
      </c>
      <c r="T24" s="10">
        <v>11.2</v>
      </c>
      <c r="U24" s="10">
        <v>7.3</v>
      </c>
      <c r="V24" s="10">
        <v>7.3</v>
      </c>
      <c r="W24" s="10">
        <v>11</v>
      </c>
      <c r="X24" s="10">
        <v>7.8</v>
      </c>
      <c r="Y24" s="10">
        <v>2.9</v>
      </c>
      <c r="Z24" s="10">
        <v>1.7</v>
      </c>
      <c r="AA24" s="10">
        <v>1.7</v>
      </c>
      <c r="AB24" s="10">
        <v>23.6</v>
      </c>
      <c r="AC24" s="10">
        <v>0.3</v>
      </c>
      <c r="AD24" s="10">
        <v>0.3</v>
      </c>
      <c r="AE24" s="10">
        <v>0.8</v>
      </c>
      <c r="AF24" s="10">
        <v>0.3</v>
      </c>
      <c r="AG24" s="10">
        <v>0.3</v>
      </c>
      <c r="AH24" s="10">
        <v>0.3</v>
      </c>
      <c r="AI24" s="10">
        <v>0.3</v>
      </c>
      <c r="AJ24" s="10">
        <v>0.3</v>
      </c>
      <c r="AK24" s="10">
        <v>0</v>
      </c>
      <c r="AL24" s="10">
        <v>5.5</v>
      </c>
      <c r="AM24" s="10">
        <v>1.9</v>
      </c>
      <c r="AN24" s="10">
        <v>1.9</v>
      </c>
      <c r="AO24" s="10">
        <v>16.5</v>
      </c>
      <c r="AP24" s="10">
        <v>0</v>
      </c>
      <c r="AQ24" s="10">
        <v>0</v>
      </c>
      <c r="AR24" s="10">
        <v>1.7</v>
      </c>
      <c r="AS24" s="10">
        <v>1.7</v>
      </c>
      <c r="AT24" s="10">
        <v>3.8</v>
      </c>
      <c r="AU24" s="10">
        <v>0</v>
      </c>
    </row>
    <row r="25" spans="3:47" x14ac:dyDescent="0.2">
      <c r="C25" s="9" t="s">
        <v>116</v>
      </c>
      <c r="D25" s="9" t="s">
        <v>117</v>
      </c>
      <c r="E25" s="9" t="s">
        <v>118</v>
      </c>
      <c r="F25" s="9" t="s">
        <v>119</v>
      </c>
      <c r="G25" s="9">
        <v>305</v>
      </c>
      <c r="H25" s="9" t="s">
        <v>120</v>
      </c>
      <c r="I25" s="9">
        <v>104.1708</v>
      </c>
      <c r="J25" s="9" t="s">
        <v>57</v>
      </c>
      <c r="K25" s="10">
        <v>4</v>
      </c>
      <c r="L25" s="10">
        <v>4.3</v>
      </c>
      <c r="M25" s="10">
        <v>4.3</v>
      </c>
      <c r="N25" s="10">
        <v>3.6</v>
      </c>
      <c r="O25" s="10">
        <v>2</v>
      </c>
      <c r="P25" s="10">
        <v>2.6</v>
      </c>
      <c r="Q25" s="10">
        <v>3.3</v>
      </c>
      <c r="R25" s="10">
        <v>2.6</v>
      </c>
      <c r="S25" s="10">
        <v>2.6</v>
      </c>
      <c r="T25" s="10">
        <v>3.5</v>
      </c>
      <c r="U25" s="10">
        <v>3.1</v>
      </c>
      <c r="V25" s="10">
        <v>3.1</v>
      </c>
      <c r="W25" s="10">
        <v>3.2</v>
      </c>
      <c r="X25" s="10">
        <v>3.2</v>
      </c>
      <c r="Y25" s="10">
        <v>3.3</v>
      </c>
      <c r="Z25" s="10">
        <v>5.8</v>
      </c>
      <c r="AA25" s="10">
        <v>2.2999999999999998</v>
      </c>
      <c r="AB25" s="10">
        <v>3.6</v>
      </c>
      <c r="AC25" s="10">
        <v>1</v>
      </c>
      <c r="AD25" s="10">
        <v>1.1000000000000001</v>
      </c>
      <c r="AE25" s="10">
        <v>1.8</v>
      </c>
      <c r="AF25" s="10">
        <v>1.2</v>
      </c>
      <c r="AG25" s="10">
        <v>1.2</v>
      </c>
      <c r="AH25" s="10">
        <v>2.2000000000000002</v>
      </c>
      <c r="AI25" s="10">
        <v>3.1</v>
      </c>
      <c r="AJ25" s="10">
        <v>3.1</v>
      </c>
      <c r="AK25" s="10">
        <v>3.1</v>
      </c>
      <c r="AL25" s="10">
        <v>2.4</v>
      </c>
      <c r="AM25" s="10">
        <v>2.4</v>
      </c>
      <c r="AN25" s="10">
        <v>2.1</v>
      </c>
      <c r="AO25" s="10">
        <v>3.9</v>
      </c>
      <c r="AP25" s="10">
        <v>2.5</v>
      </c>
      <c r="AQ25" s="10">
        <v>2.5</v>
      </c>
      <c r="AR25" s="10">
        <v>2.7</v>
      </c>
      <c r="AS25" s="10">
        <v>4</v>
      </c>
      <c r="AT25" s="10">
        <v>3.5</v>
      </c>
      <c r="AU25" s="10">
        <v>0</v>
      </c>
    </row>
    <row r="26" spans="3:47" x14ac:dyDescent="0.2">
      <c r="C26" s="9" t="s">
        <v>121</v>
      </c>
      <c r="D26" s="9" t="s">
        <v>122</v>
      </c>
      <c r="E26" s="9" t="s">
        <v>123</v>
      </c>
      <c r="F26" s="9" t="s">
        <v>124</v>
      </c>
      <c r="G26" s="9">
        <v>311</v>
      </c>
      <c r="H26" s="9" t="s">
        <v>125</v>
      </c>
      <c r="I26" s="9">
        <v>192.12350000000001</v>
      </c>
      <c r="J26" s="9" t="s">
        <v>57</v>
      </c>
      <c r="K26" s="11">
        <v>1.3</v>
      </c>
      <c r="L26" s="11">
        <v>0.8</v>
      </c>
      <c r="M26" s="11">
        <v>0</v>
      </c>
      <c r="N26" s="11">
        <v>0</v>
      </c>
      <c r="O26" s="11">
        <v>0.9</v>
      </c>
      <c r="P26" s="11">
        <v>0</v>
      </c>
      <c r="Q26" s="11">
        <v>0</v>
      </c>
      <c r="R26" s="11">
        <v>0</v>
      </c>
      <c r="S26" s="11">
        <v>0</v>
      </c>
      <c r="T26" s="11">
        <v>11.8</v>
      </c>
      <c r="U26" s="11">
        <v>2.2999999999999998</v>
      </c>
      <c r="V26" s="11">
        <v>2.9</v>
      </c>
      <c r="W26" s="11">
        <v>3.6</v>
      </c>
      <c r="X26" s="11">
        <v>3.6</v>
      </c>
      <c r="Y26" s="11">
        <v>1.2</v>
      </c>
      <c r="Z26" s="11">
        <v>0.5</v>
      </c>
      <c r="AA26" s="11">
        <v>0.5</v>
      </c>
      <c r="AB26" s="11">
        <v>4.0999999999999996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1.5</v>
      </c>
      <c r="AM26" s="11">
        <v>1.6</v>
      </c>
      <c r="AN26" s="11">
        <v>0.8</v>
      </c>
      <c r="AO26" s="11">
        <v>14.9</v>
      </c>
      <c r="AP26" s="11">
        <v>2.2999999999999998</v>
      </c>
      <c r="AQ26" s="11">
        <v>2.2999999999999998</v>
      </c>
      <c r="AR26" s="11">
        <v>1.3</v>
      </c>
      <c r="AS26" s="11">
        <v>3</v>
      </c>
      <c r="AT26" s="11">
        <v>2.2000000000000002</v>
      </c>
      <c r="AU26" s="11">
        <v>0</v>
      </c>
    </row>
    <row r="27" spans="3:47" x14ac:dyDescent="0.2">
      <c r="C27" s="9" t="s">
        <v>133</v>
      </c>
      <c r="D27" s="9" t="s">
        <v>134</v>
      </c>
      <c r="E27" s="9" t="s">
        <v>135</v>
      </c>
      <c r="F27" s="9" t="s">
        <v>136</v>
      </c>
      <c r="G27" s="9">
        <v>174</v>
      </c>
      <c r="H27" s="9" t="s">
        <v>137</v>
      </c>
      <c r="I27" s="9">
        <v>62.067799999999998</v>
      </c>
      <c r="J27" s="9" t="s">
        <v>57</v>
      </c>
      <c r="K27" s="10">
        <v>96.7</v>
      </c>
      <c r="L27" s="10">
        <v>96.7</v>
      </c>
      <c r="M27" s="10">
        <v>84.9</v>
      </c>
      <c r="N27" s="10">
        <v>97.5</v>
      </c>
      <c r="O27" s="10">
        <v>77.5</v>
      </c>
      <c r="P27" s="10">
        <v>137.5</v>
      </c>
      <c r="Q27" s="10">
        <v>48.1</v>
      </c>
      <c r="R27" s="10">
        <v>73.900000000000006</v>
      </c>
      <c r="S27" s="10">
        <v>81.8</v>
      </c>
      <c r="T27" s="10">
        <v>148</v>
      </c>
      <c r="U27" s="10">
        <v>106.4</v>
      </c>
      <c r="V27" s="10">
        <v>85.9</v>
      </c>
      <c r="W27" s="10">
        <v>107.3</v>
      </c>
      <c r="X27" s="10">
        <v>106.7</v>
      </c>
      <c r="Y27" s="10">
        <v>106.7</v>
      </c>
      <c r="Z27" s="10">
        <v>78</v>
      </c>
      <c r="AA27" s="10">
        <v>107.3</v>
      </c>
      <c r="AB27" s="10">
        <v>132.1</v>
      </c>
      <c r="AC27" s="10">
        <v>48.3</v>
      </c>
      <c r="AD27" s="10">
        <v>64.099999999999994</v>
      </c>
      <c r="AE27" s="10">
        <v>95.7</v>
      </c>
      <c r="AF27" s="10">
        <v>86</v>
      </c>
      <c r="AG27" s="10">
        <v>64.099999999999994</v>
      </c>
      <c r="AH27" s="10">
        <v>42.4</v>
      </c>
      <c r="AI27" s="10">
        <v>91.8</v>
      </c>
      <c r="AJ27" s="10">
        <v>103.5</v>
      </c>
      <c r="AK27" s="10">
        <v>112.2</v>
      </c>
      <c r="AL27" s="10">
        <v>114.2</v>
      </c>
      <c r="AM27" s="10">
        <v>92.6</v>
      </c>
      <c r="AN27" s="10">
        <v>73.3</v>
      </c>
      <c r="AO27" s="10">
        <v>69</v>
      </c>
      <c r="AP27" s="10">
        <v>121.2</v>
      </c>
      <c r="AQ27" s="10">
        <v>96.6</v>
      </c>
      <c r="AR27" s="10">
        <v>101.9</v>
      </c>
      <c r="AS27" s="10">
        <v>124.9</v>
      </c>
      <c r="AT27" s="10">
        <v>138.9</v>
      </c>
      <c r="AU27" s="10">
        <v>0.2</v>
      </c>
    </row>
    <row r="28" spans="3:47" x14ac:dyDescent="0.2">
      <c r="C28" s="9" t="s">
        <v>138</v>
      </c>
      <c r="D28" s="9" t="s">
        <v>139</v>
      </c>
      <c r="E28" s="9" t="s">
        <v>140</v>
      </c>
      <c r="F28" s="9" t="s">
        <v>141</v>
      </c>
      <c r="G28" s="9">
        <v>284</v>
      </c>
      <c r="H28" s="9" t="s">
        <v>142</v>
      </c>
      <c r="I28" s="9">
        <v>46.025399999999998</v>
      </c>
      <c r="J28" s="9" t="s">
        <v>57</v>
      </c>
      <c r="K28" s="10">
        <v>20.100000000000001</v>
      </c>
      <c r="L28" s="10">
        <v>21.1</v>
      </c>
      <c r="M28" s="10">
        <v>18.3</v>
      </c>
      <c r="N28" s="10">
        <v>13.3</v>
      </c>
      <c r="O28" s="10">
        <v>36.200000000000003</v>
      </c>
      <c r="P28" s="10">
        <v>35.299999999999997</v>
      </c>
      <c r="Q28" s="10">
        <v>15.7</v>
      </c>
      <c r="R28" s="10">
        <v>13.1</v>
      </c>
      <c r="S28" s="10">
        <v>14.5</v>
      </c>
      <c r="T28" s="10">
        <v>87.9</v>
      </c>
      <c r="U28" s="10">
        <v>20.7</v>
      </c>
      <c r="V28" s="10">
        <v>53.4</v>
      </c>
      <c r="W28" s="10">
        <v>43.1</v>
      </c>
      <c r="X28" s="10">
        <v>51.9</v>
      </c>
      <c r="Y28" s="10">
        <v>42.1</v>
      </c>
      <c r="Z28" s="10">
        <v>23.8</v>
      </c>
      <c r="AA28" s="10">
        <v>15.4</v>
      </c>
      <c r="AB28" s="10">
        <v>45.4</v>
      </c>
      <c r="AC28" s="10">
        <v>1</v>
      </c>
      <c r="AD28" s="10">
        <v>13.5</v>
      </c>
      <c r="AE28" s="10">
        <v>25</v>
      </c>
      <c r="AF28" s="10">
        <v>7.4</v>
      </c>
      <c r="AG28" s="10">
        <v>4.4000000000000004</v>
      </c>
      <c r="AH28" s="10">
        <v>12.2</v>
      </c>
      <c r="AI28" s="10">
        <v>19.2</v>
      </c>
      <c r="AJ28" s="10">
        <v>23</v>
      </c>
      <c r="AK28" s="10">
        <v>24.9</v>
      </c>
      <c r="AL28" s="10">
        <v>33.5</v>
      </c>
      <c r="AM28" s="10">
        <v>20.9</v>
      </c>
      <c r="AN28" s="10">
        <v>20.100000000000001</v>
      </c>
      <c r="AO28" s="10">
        <v>103.1</v>
      </c>
      <c r="AP28" s="10">
        <v>29.3</v>
      </c>
      <c r="AQ28" s="10">
        <v>27.4</v>
      </c>
      <c r="AR28" s="10">
        <v>23.7</v>
      </c>
      <c r="AS28" s="10">
        <v>52.3</v>
      </c>
      <c r="AT28" s="10">
        <v>61.7</v>
      </c>
      <c r="AU28" s="10">
        <v>5.7</v>
      </c>
    </row>
    <row r="29" spans="3:47" x14ac:dyDescent="0.2">
      <c r="C29" s="9" t="s">
        <v>143</v>
      </c>
      <c r="D29" s="9" t="s">
        <v>144</v>
      </c>
      <c r="E29" s="9" t="s">
        <v>145</v>
      </c>
      <c r="F29" s="9" t="s">
        <v>146</v>
      </c>
      <c r="G29" s="9">
        <v>439163</v>
      </c>
      <c r="H29" s="9" t="s">
        <v>147</v>
      </c>
      <c r="I29" s="9">
        <v>180.1559</v>
      </c>
      <c r="J29" s="9" t="s">
        <v>57</v>
      </c>
      <c r="K29" s="11">
        <v>12.2</v>
      </c>
      <c r="L29" s="11">
        <v>10.1</v>
      </c>
      <c r="M29" s="11">
        <v>17.100000000000001</v>
      </c>
      <c r="N29" s="11">
        <v>17.7</v>
      </c>
      <c r="O29" s="11">
        <v>14.4</v>
      </c>
      <c r="P29" s="11">
        <v>14.4</v>
      </c>
      <c r="Q29" s="11">
        <v>10.1</v>
      </c>
      <c r="R29" s="11">
        <v>7</v>
      </c>
      <c r="S29" s="11">
        <v>12.2</v>
      </c>
      <c r="T29" s="11">
        <v>22.2</v>
      </c>
      <c r="U29" s="11">
        <v>6.8</v>
      </c>
      <c r="V29" s="11">
        <v>13.4</v>
      </c>
      <c r="W29" s="11">
        <v>22.2</v>
      </c>
      <c r="X29" s="11">
        <v>22.2</v>
      </c>
      <c r="Y29" s="11">
        <v>11.1</v>
      </c>
      <c r="Z29" s="11">
        <v>20.9</v>
      </c>
      <c r="AA29" s="11">
        <v>5.3</v>
      </c>
      <c r="AB29" s="11">
        <v>39.1</v>
      </c>
      <c r="AC29" s="11">
        <v>5.5</v>
      </c>
      <c r="AD29" s="11">
        <v>13.2</v>
      </c>
      <c r="AE29" s="11">
        <v>4</v>
      </c>
      <c r="AF29" s="11">
        <v>17.399999999999999</v>
      </c>
      <c r="AG29" s="11">
        <v>10.9</v>
      </c>
      <c r="AH29" s="11">
        <v>12</v>
      </c>
      <c r="AI29" s="11">
        <v>3.5</v>
      </c>
      <c r="AJ29" s="11">
        <v>6.7</v>
      </c>
      <c r="AK29" s="11">
        <v>4.3</v>
      </c>
      <c r="AL29" s="11">
        <v>7.1</v>
      </c>
      <c r="AM29" s="11">
        <v>6.3</v>
      </c>
      <c r="AN29" s="11">
        <v>4.0999999999999996</v>
      </c>
      <c r="AO29" s="11">
        <v>27.1</v>
      </c>
      <c r="AP29" s="11">
        <v>6.4</v>
      </c>
      <c r="AQ29" s="11">
        <v>7</v>
      </c>
      <c r="AR29" s="11">
        <v>6.4</v>
      </c>
      <c r="AS29" s="11">
        <v>9</v>
      </c>
      <c r="AT29" s="11">
        <v>22.5</v>
      </c>
      <c r="AU29" s="11">
        <v>0</v>
      </c>
    </row>
    <row r="30" spans="3:47" x14ac:dyDescent="0.2">
      <c r="C30" s="9" t="s">
        <v>148</v>
      </c>
      <c r="D30" s="9" t="s">
        <v>149</v>
      </c>
      <c r="E30" s="9" t="s">
        <v>150</v>
      </c>
      <c r="F30" s="9" t="s">
        <v>151</v>
      </c>
      <c r="G30" s="9">
        <v>17106</v>
      </c>
      <c r="H30" s="9" t="s">
        <v>152</v>
      </c>
      <c r="I30" s="9">
        <v>164.15649999999999</v>
      </c>
      <c r="J30" s="9" t="s">
        <v>57</v>
      </c>
      <c r="K30" s="10">
        <v>19.5</v>
      </c>
      <c r="L30" s="10">
        <v>12.3</v>
      </c>
      <c r="M30" s="10">
        <v>6.1</v>
      </c>
      <c r="N30" s="10">
        <v>13.4</v>
      </c>
      <c r="O30" s="10">
        <v>17.600000000000001</v>
      </c>
      <c r="P30" s="10">
        <v>18.2</v>
      </c>
      <c r="Q30" s="10">
        <v>9.1999999999999993</v>
      </c>
      <c r="R30" s="10">
        <v>10.5</v>
      </c>
      <c r="S30" s="10">
        <v>10.5</v>
      </c>
      <c r="T30" s="10">
        <v>13.8</v>
      </c>
      <c r="U30" s="10">
        <v>13.5</v>
      </c>
      <c r="V30" s="10">
        <v>11.1</v>
      </c>
      <c r="W30" s="10">
        <v>29.5</v>
      </c>
      <c r="X30" s="10">
        <v>23.9</v>
      </c>
      <c r="Y30" s="10">
        <v>14.6</v>
      </c>
      <c r="Z30" s="10">
        <v>11.3</v>
      </c>
      <c r="AA30" s="10">
        <v>11.3</v>
      </c>
      <c r="AB30" s="10">
        <v>21.4</v>
      </c>
      <c r="AC30" s="10">
        <v>3.4</v>
      </c>
      <c r="AD30" s="10">
        <v>4.5</v>
      </c>
      <c r="AE30" s="10">
        <v>3.6</v>
      </c>
      <c r="AF30" s="10">
        <v>30.9</v>
      </c>
      <c r="AG30" s="10">
        <v>4.3</v>
      </c>
      <c r="AH30" s="10">
        <v>8.8000000000000007</v>
      </c>
      <c r="AI30" s="10">
        <v>3.6</v>
      </c>
      <c r="AJ30" s="10">
        <v>5.2</v>
      </c>
      <c r="AK30" s="10">
        <v>7.7</v>
      </c>
      <c r="AL30" s="10">
        <v>6</v>
      </c>
      <c r="AM30" s="10">
        <v>6</v>
      </c>
      <c r="AN30" s="10">
        <v>6</v>
      </c>
      <c r="AO30" s="10">
        <v>27</v>
      </c>
      <c r="AP30" s="10">
        <v>11.4</v>
      </c>
      <c r="AQ30" s="10">
        <v>20.2</v>
      </c>
      <c r="AR30" s="10">
        <v>10.4</v>
      </c>
      <c r="AS30" s="10">
        <v>8.9</v>
      </c>
      <c r="AT30" s="10">
        <v>42.9</v>
      </c>
      <c r="AU30" s="10">
        <v>0</v>
      </c>
    </row>
    <row r="31" spans="3:47" x14ac:dyDescent="0.2">
      <c r="C31" s="9" t="s">
        <v>153</v>
      </c>
      <c r="D31" s="9" t="s">
        <v>154</v>
      </c>
      <c r="E31" s="9" t="s">
        <v>155</v>
      </c>
      <c r="F31" s="9" t="s">
        <v>156</v>
      </c>
      <c r="G31" s="9">
        <v>6036</v>
      </c>
      <c r="H31" s="9" t="s">
        <v>147</v>
      </c>
      <c r="I31" s="9">
        <v>180.1559</v>
      </c>
      <c r="J31" s="9" t="s">
        <v>57</v>
      </c>
      <c r="K31" s="10">
        <v>27.9</v>
      </c>
      <c r="L31" s="10">
        <v>10.7</v>
      </c>
      <c r="M31" s="10">
        <v>7.4</v>
      </c>
      <c r="N31" s="10">
        <v>16.100000000000001</v>
      </c>
      <c r="O31" s="10">
        <v>16.100000000000001</v>
      </c>
      <c r="P31" s="10">
        <v>81.2</v>
      </c>
      <c r="Q31" s="10">
        <v>20.2</v>
      </c>
      <c r="R31" s="10">
        <v>5.7</v>
      </c>
      <c r="S31" s="10">
        <v>7.6</v>
      </c>
      <c r="T31" s="10">
        <v>37.299999999999997</v>
      </c>
      <c r="U31" s="10">
        <v>21.9</v>
      </c>
      <c r="V31" s="10">
        <v>55.8</v>
      </c>
      <c r="W31" s="10">
        <v>47.8</v>
      </c>
      <c r="X31" s="10">
        <v>43.2</v>
      </c>
      <c r="Y31" s="10">
        <v>27.7</v>
      </c>
      <c r="Z31" s="10">
        <v>27.4</v>
      </c>
      <c r="AA31" s="10">
        <v>5.0999999999999996</v>
      </c>
      <c r="AB31" s="10">
        <v>147.5</v>
      </c>
      <c r="AC31" s="10">
        <v>2.2999999999999998</v>
      </c>
      <c r="AD31" s="10">
        <v>4.5</v>
      </c>
      <c r="AE31" s="10">
        <v>8.4</v>
      </c>
      <c r="AF31" s="10">
        <v>11</v>
      </c>
      <c r="AG31" s="10">
        <v>5.0999999999999996</v>
      </c>
      <c r="AH31" s="10">
        <v>13</v>
      </c>
      <c r="AI31" s="10">
        <v>4.7</v>
      </c>
      <c r="AJ31" s="10">
        <v>18.899999999999999</v>
      </c>
      <c r="AK31" s="10">
        <v>12.4</v>
      </c>
      <c r="AL31" s="10">
        <v>10.8</v>
      </c>
      <c r="AM31" s="10">
        <v>11.6</v>
      </c>
      <c r="AN31" s="10">
        <v>11.4</v>
      </c>
      <c r="AO31" s="10">
        <v>38.700000000000003</v>
      </c>
      <c r="AP31" s="10">
        <v>21.7</v>
      </c>
      <c r="AQ31" s="10">
        <v>14.8</v>
      </c>
      <c r="AR31" s="10">
        <v>38.5</v>
      </c>
      <c r="AS31" s="10">
        <v>17.8</v>
      </c>
      <c r="AT31" s="10">
        <v>95.3</v>
      </c>
      <c r="AU31" s="10">
        <v>0</v>
      </c>
    </row>
    <row r="32" spans="3:47" x14ac:dyDescent="0.2">
      <c r="C32" s="9" t="s">
        <v>157</v>
      </c>
      <c r="D32" s="9" t="s">
        <v>158</v>
      </c>
      <c r="E32" s="9" t="s">
        <v>159</v>
      </c>
      <c r="F32" s="9" t="s">
        <v>160</v>
      </c>
      <c r="G32" s="9">
        <v>5793</v>
      </c>
      <c r="H32" s="9" t="s">
        <v>147</v>
      </c>
      <c r="I32" s="9">
        <v>180.1559</v>
      </c>
      <c r="J32" s="9" t="s">
        <v>57</v>
      </c>
      <c r="K32" s="10">
        <v>69</v>
      </c>
      <c r="L32" s="10">
        <v>37.4</v>
      </c>
      <c r="M32" s="10">
        <v>40.1</v>
      </c>
      <c r="N32" s="10">
        <v>94</v>
      </c>
      <c r="O32" s="10">
        <v>34.299999999999997</v>
      </c>
      <c r="P32" s="10">
        <v>220.6</v>
      </c>
      <c r="Q32" s="10">
        <v>61.2</v>
      </c>
      <c r="R32" s="10">
        <v>28.7</v>
      </c>
      <c r="S32" s="10">
        <v>40.200000000000003</v>
      </c>
      <c r="T32" s="10">
        <v>34.799999999999997</v>
      </c>
      <c r="U32" s="10">
        <v>39.700000000000003</v>
      </c>
      <c r="V32" s="10">
        <v>176.4</v>
      </c>
      <c r="W32" s="10">
        <v>143.4</v>
      </c>
      <c r="X32" s="10">
        <v>143.4</v>
      </c>
      <c r="Y32" s="10">
        <v>92.6</v>
      </c>
      <c r="Z32" s="10">
        <v>208.1</v>
      </c>
      <c r="AA32" s="10">
        <v>39.299999999999997</v>
      </c>
      <c r="AB32" s="10">
        <v>351.9</v>
      </c>
      <c r="AC32" s="10">
        <v>86.6</v>
      </c>
      <c r="AD32" s="10">
        <v>69.7</v>
      </c>
      <c r="AE32" s="10">
        <v>47.5</v>
      </c>
      <c r="AF32" s="10">
        <v>96.6</v>
      </c>
      <c r="AG32" s="10">
        <v>112.3</v>
      </c>
      <c r="AH32" s="10">
        <v>119.1</v>
      </c>
      <c r="AI32" s="10">
        <v>10.8</v>
      </c>
      <c r="AJ32" s="10">
        <v>161.1</v>
      </c>
      <c r="AK32" s="10">
        <v>64.599999999999994</v>
      </c>
      <c r="AL32" s="10">
        <v>64.2</v>
      </c>
      <c r="AM32" s="10">
        <v>53</v>
      </c>
      <c r="AN32" s="10">
        <v>94.2</v>
      </c>
      <c r="AO32" s="10">
        <v>181</v>
      </c>
      <c r="AP32" s="10">
        <v>107.7</v>
      </c>
      <c r="AQ32" s="10">
        <v>58</v>
      </c>
      <c r="AR32" s="10">
        <v>257.3</v>
      </c>
      <c r="AS32" s="10">
        <v>146.5</v>
      </c>
      <c r="AT32" s="10">
        <v>296.8</v>
      </c>
      <c r="AU32" s="10">
        <v>0</v>
      </c>
    </row>
    <row r="33" spans="3:47" x14ac:dyDescent="0.2">
      <c r="C33" s="9" t="s">
        <v>161</v>
      </c>
      <c r="D33" s="9" t="s">
        <v>162</v>
      </c>
      <c r="E33" s="9" t="s">
        <v>163</v>
      </c>
      <c r="F33" s="9" t="s">
        <v>164</v>
      </c>
      <c r="G33" s="9">
        <v>33032</v>
      </c>
      <c r="H33" s="9" t="s">
        <v>165</v>
      </c>
      <c r="I33" s="9">
        <v>147.1293</v>
      </c>
      <c r="J33" s="9" t="s">
        <v>57</v>
      </c>
      <c r="K33" s="10">
        <v>17.899999999999999</v>
      </c>
      <c r="L33" s="10">
        <v>9</v>
      </c>
      <c r="M33" s="10">
        <v>10.199999999999999</v>
      </c>
      <c r="N33" s="10">
        <v>14.4</v>
      </c>
      <c r="O33" s="10">
        <v>38.700000000000003</v>
      </c>
      <c r="P33" s="10">
        <v>38.700000000000003</v>
      </c>
      <c r="Q33" s="10">
        <v>7.8</v>
      </c>
      <c r="R33" s="10">
        <v>5</v>
      </c>
      <c r="S33" s="10">
        <v>5.2</v>
      </c>
      <c r="T33" s="10">
        <v>70.5</v>
      </c>
      <c r="U33" s="10">
        <v>23.1</v>
      </c>
      <c r="V33" s="10">
        <v>38</v>
      </c>
      <c r="W33" s="10">
        <v>41.1</v>
      </c>
      <c r="X33" s="10">
        <v>41.1</v>
      </c>
      <c r="Y33" s="10">
        <v>37.299999999999997</v>
      </c>
      <c r="Z33" s="10">
        <v>30.9</v>
      </c>
      <c r="AA33" s="10">
        <v>14.4</v>
      </c>
      <c r="AB33" s="10">
        <v>109.6</v>
      </c>
      <c r="AC33" s="10">
        <v>1.9</v>
      </c>
      <c r="AD33" s="10">
        <v>5.7</v>
      </c>
      <c r="AE33" s="10">
        <v>9.5</v>
      </c>
      <c r="AF33" s="10">
        <v>7</v>
      </c>
      <c r="AG33" s="10">
        <v>6.1</v>
      </c>
      <c r="AH33" s="10">
        <v>10.1</v>
      </c>
      <c r="AI33" s="10">
        <v>5.9</v>
      </c>
      <c r="AJ33" s="10">
        <v>16.3</v>
      </c>
      <c r="AK33" s="10">
        <v>10.199999999999999</v>
      </c>
      <c r="AL33" s="10">
        <v>35.9</v>
      </c>
      <c r="AM33" s="10">
        <v>14</v>
      </c>
      <c r="AN33" s="10">
        <v>14</v>
      </c>
      <c r="AO33" s="10">
        <v>71.8</v>
      </c>
      <c r="AP33" s="10">
        <v>18.5</v>
      </c>
      <c r="AQ33" s="10">
        <v>33.299999999999997</v>
      </c>
      <c r="AR33" s="10">
        <v>23.2</v>
      </c>
      <c r="AS33" s="10">
        <v>33.200000000000003</v>
      </c>
      <c r="AT33" s="10">
        <v>79.2</v>
      </c>
      <c r="AU33" s="10">
        <v>0</v>
      </c>
    </row>
    <row r="34" spans="3:47" x14ac:dyDescent="0.2">
      <c r="C34" s="9" t="s">
        <v>166</v>
      </c>
      <c r="D34" s="9" t="s">
        <v>167</v>
      </c>
      <c r="E34" s="9" t="s">
        <v>168</v>
      </c>
      <c r="F34" s="9" t="s">
        <v>169</v>
      </c>
      <c r="G34" s="9">
        <v>743</v>
      </c>
      <c r="H34" s="9" t="s">
        <v>170</v>
      </c>
      <c r="I34" s="9">
        <v>132.1146</v>
      </c>
      <c r="J34" s="9" t="s">
        <v>57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0.7</v>
      </c>
      <c r="AJ34" s="10">
        <v>0.7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5.2</v>
      </c>
      <c r="AU34" s="10">
        <v>0</v>
      </c>
    </row>
    <row r="35" spans="3:47" x14ac:dyDescent="0.2">
      <c r="C35" s="9" t="s">
        <v>171</v>
      </c>
      <c r="D35" s="9" t="s">
        <v>172</v>
      </c>
      <c r="E35" s="9" t="s">
        <v>173</v>
      </c>
      <c r="F35" s="9" t="s">
        <v>174</v>
      </c>
      <c r="G35" s="9">
        <v>753</v>
      </c>
      <c r="H35" s="9" t="s">
        <v>175</v>
      </c>
      <c r="I35" s="9">
        <v>92.093800000000002</v>
      </c>
      <c r="J35" s="9" t="s">
        <v>57</v>
      </c>
      <c r="K35" s="10">
        <v>14.8</v>
      </c>
      <c r="L35" s="10">
        <v>14.8</v>
      </c>
      <c r="M35" s="10">
        <v>14.8</v>
      </c>
      <c r="N35" s="10">
        <v>9.4</v>
      </c>
      <c r="O35" s="10">
        <v>18.399999999999999</v>
      </c>
      <c r="P35" s="10">
        <v>18.399999999999999</v>
      </c>
      <c r="Q35" s="10">
        <v>9.3000000000000007</v>
      </c>
      <c r="R35" s="10">
        <v>9.3000000000000007</v>
      </c>
      <c r="S35" s="10">
        <v>13.9</v>
      </c>
      <c r="T35" s="10">
        <v>19</v>
      </c>
      <c r="U35" s="10">
        <v>19</v>
      </c>
      <c r="V35" s="10">
        <v>28.2</v>
      </c>
      <c r="W35" s="10">
        <v>15.2</v>
      </c>
      <c r="X35" s="10">
        <v>15.2</v>
      </c>
      <c r="Y35" s="10">
        <v>15.2</v>
      </c>
      <c r="Z35" s="10">
        <v>15.2</v>
      </c>
      <c r="AA35" s="10">
        <v>20.2</v>
      </c>
      <c r="AB35" s="10">
        <v>37.5</v>
      </c>
      <c r="AC35" s="10">
        <v>14.7</v>
      </c>
      <c r="AD35" s="10">
        <v>14.7</v>
      </c>
      <c r="AE35" s="10">
        <v>19.600000000000001</v>
      </c>
      <c r="AF35" s="10">
        <v>3.5</v>
      </c>
      <c r="AG35" s="10">
        <v>17.7</v>
      </c>
      <c r="AH35" s="10">
        <v>16.899999999999999</v>
      </c>
      <c r="AI35" s="10">
        <v>22</v>
      </c>
      <c r="AJ35" s="10">
        <v>25.9</v>
      </c>
      <c r="AK35" s="10">
        <v>16.5</v>
      </c>
      <c r="AL35" s="10">
        <v>25</v>
      </c>
      <c r="AM35" s="10">
        <v>22.3</v>
      </c>
      <c r="AN35" s="10">
        <v>22.3</v>
      </c>
      <c r="AO35" s="10">
        <v>36.799999999999997</v>
      </c>
      <c r="AP35" s="10">
        <v>23.2</v>
      </c>
      <c r="AQ35" s="10">
        <v>23.4</v>
      </c>
      <c r="AR35" s="10">
        <v>34.6</v>
      </c>
      <c r="AS35" s="10">
        <v>33.6</v>
      </c>
      <c r="AT35" s="10">
        <v>33.6</v>
      </c>
      <c r="AU35" s="10">
        <v>0</v>
      </c>
    </row>
    <row r="36" spans="3:47" x14ac:dyDescent="0.2">
      <c r="C36" s="9" t="s">
        <v>176</v>
      </c>
      <c r="D36" s="9" t="s">
        <v>177</v>
      </c>
      <c r="E36" s="9" t="s">
        <v>178</v>
      </c>
      <c r="F36" s="9" t="s">
        <v>179</v>
      </c>
      <c r="G36" s="9">
        <v>750</v>
      </c>
      <c r="H36" s="9" t="s">
        <v>180</v>
      </c>
      <c r="I36" s="9">
        <v>75.066599999999994</v>
      </c>
      <c r="J36" s="9" t="s">
        <v>57</v>
      </c>
      <c r="K36" s="10">
        <v>7.3</v>
      </c>
      <c r="L36" s="10">
        <v>2.1</v>
      </c>
      <c r="M36" s="10">
        <v>2.1</v>
      </c>
      <c r="N36" s="10">
        <v>4.5</v>
      </c>
      <c r="O36" s="10">
        <v>1.2</v>
      </c>
      <c r="P36" s="10">
        <v>13.1</v>
      </c>
      <c r="Q36" s="10">
        <v>3.5</v>
      </c>
      <c r="R36" s="10">
        <v>3.5</v>
      </c>
      <c r="S36" s="10">
        <v>0.9</v>
      </c>
      <c r="T36" s="10">
        <v>23.1</v>
      </c>
      <c r="U36" s="10">
        <v>9</v>
      </c>
      <c r="V36" s="10">
        <v>22.1</v>
      </c>
      <c r="W36" s="10">
        <v>17.2</v>
      </c>
      <c r="X36" s="10">
        <v>20.7</v>
      </c>
      <c r="Y36" s="10">
        <v>7</v>
      </c>
      <c r="Z36" s="10">
        <v>7</v>
      </c>
      <c r="AA36" s="10">
        <v>5.2</v>
      </c>
      <c r="AB36" s="10">
        <v>40.200000000000003</v>
      </c>
      <c r="AC36" s="10">
        <v>0.4</v>
      </c>
      <c r="AD36" s="10">
        <v>0.5</v>
      </c>
      <c r="AE36" s="10">
        <v>0.5</v>
      </c>
      <c r="AF36" s="10">
        <v>0</v>
      </c>
      <c r="AG36" s="10">
        <v>0.5</v>
      </c>
      <c r="AH36" s="10">
        <v>0.8</v>
      </c>
      <c r="AI36" s="10">
        <v>0</v>
      </c>
      <c r="AJ36" s="10">
        <v>3.1</v>
      </c>
      <c r="AK36" s="10">
        <v>1.1000000000000001</v>
      </c>
      <c r="AL36" s="10">
        <v>11</v>
      </c>
      <c r="AM36" s="10">
        <v>2.8</v>
      </c>
      <c r="AN36" s="10">
        <v>2.9</v>
      </c>
      <c r="AO36" s="10">
        <v>24.5</v>
      </c>
      <c r="AP36" s="10">
        <v>2.8</v>
      </c>
      <c r="AQ36" s="10">
        <v>12.6</v>
      </c>
      <c r="AR36" s="10">
        <v>6</v>
      </c>
      <c r="AS36" s="10">
        <v>12.9</v>
      </c>
      <c r="AT36" s="10">
        <v>15.4</v>
      </c>
      <c r="AU36" s="10">
        <v>0</v>
      </c>
    </row>
    <row r="37" spans="3:47" x14ac:dyDescent="0.2">
      <c r="C37" s="9" t="s">
        <v>181</v>
      </c>
      <c r="D37" s="9" t="s">
        <v>182</v>
      </c>
      <c r="E37" s="9" t="s">
        <v>183</v>
      </c>
      <c r="F37" s="9" t="s">
        <v>184</v>
      </c>
      <c r="G37" s="9">
        <v>6021</v>
      </c>
      <c r="H37" s="9" t="s">
        <v>185</v>
      </c>
      <c r="I37" s="9">
        <v>268.22609999999997</v>
      </c>
      <c r="J37" s="9" t="s">
        <v>57</v>
      </c>
      <c r="K37" s="10">
        <v>0.4</v>
      </c>
      <c r="L37" s="10">
        <v>0.2</v>
      </c>
      <c r="M37" s="10">
        <v>0</v>
      </c>
      <c r="N37" s="10">
        <v>0</v>
      </c>
      <c r="O37" s="10">
        <v>0.2</v>
      </c>
      <c r="P37" s="10">
        <v>0.6</v>
      </c>
      <c r="Q37" s="10">
        <v>0</v>
      </c>
      <c r="R37" s="10">
        <v>0</v>
      </c>
      <c r="S37" s="10">
        <v>0</v>
      </c>
      <c r="T37" s="10">
        <v>1.7</v>
      </c>
      <c r="U37" s="10">
        <v>1.3</v>
      </c>
      <c r="V37" s="10">
        <v>2.5</v>
      </c>
      <c r="W37" s="10">
        <v>2</v>
      </c>
      <c r="X37" s="10">
        <v>1.4</v>
      </c>
      <c r="Y37" s="10">
        <v>1.4</v>
      </c>
      <c r="Z37" s="10">
        <v>0.6</v>
      </c>
      <c r="AA37" s="10">
        <v>0.9</v>
      </c>
      <c r="AB37" s="10">
        <v>2.8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1</v>
      </c>
      <c r="AM37" s="10">
        <v>0</v>
      </c>
      <c r="AN37" s="10">
        <v>0</v>
      </c>
      <c r="AO37" s="10">
        <v>1.7</v>
      </c>
      <c r="AP37" s="10">
        <v>1.7</v>
      </c>
      <c r="AQ37" s="10">
        <v>1.7</v>
      </c>
      <c r="AR37" s="10">
        <v>0</v>
      </c>
      <c r="AS37" s="10">
        <v>0</v>
      </c>
      <c r="AT37" s="10">
        <v>1.6</v>
      </c>
      <c r="AU37" s="10">
        <v>0</v>
      </c>
    </row>
    <row r="38" spans="3:47" x14ac:dyDescent="0.2">
      <c r="C38" s="9" t="s">
        <v>186</v>
      </c>
      <c r="D38" s="9" t="s">
        <v>187</v>
      </c>
      <c r="E38" s="9" t="s">
        <v>188</v>
      </c>
      <c r="F38" s="9" t="s">
        <v>189</v>
      </c>
      <c r="G38" s="9">
        <v>6590</v>
      </c>
      <c r="H38" s="9" t="s">
        <v>115</v>
      </c>
      <c r="I38" s="9">
        <v>88.105099999999993</v>
      </c>
      <c r="J38" s="9" t="s">
        <v>57</v>
      </c>
      <c r="K38" s="10">
        <v>0.2</v>
      </c>
      <c r="L38" s="10">
        <v>0.2</v>
      </c>
      <c r="M38" s="10">
        <v>0.6</v>
      </c>
      <c r="N38" s="10">
        <v>0.2</v>
      </c>
      <c r="O38" s="10">
        <v>0.7</v>
      </c>
      <c r="P38" s="10">
        <v>0.4</v>
      </c>
      <c r="Q38" s="10">
        <v>0.4</v>
      </c>
      <c r="R38" s="10">
        <v>0.1</v>
      </c>
      <c r="S38" s="10">
        <v>0.2</v>
      </c>
      <c r="T38" s="10">
        <v>1</v>
      </c>
      <c r="U38" s="10">
        <v>0.6</v>
      </c>
      <c r="V38" s="10">
        <v>0.4</v>
      </c>
      <c r="W38" s="10">
        <v>0.9</v>
      </c>
      <c r="X38" s="10">
        <v>0.9</v>
      </c>
      <c r="Y38" s="10">
        <v>0.3</v>
      </c>
      <c r="Z38" s="10">
        <v>0</v>
      </c>
      <c r="AA38" s="10">
        <v>0.2</v>
      </c>
      <c r="AB38" s="10">
        <v>1.2</v>
      </c>
      <c r="AC38" s="10">
        <v>0</v>
      </c>
      <c r="AD38" s="10">
        <v>0</v>
      </c>
      <c r="AE38" s="10">
        <v>0.2</v>
      </c>
      <c r="AF38" s="10">
        <v>0</v>
      </c>
      <c r="AG38" s="10">
        <v>0</v>
      </c>
      <c r="AH38" s="10">
        <v>0</v>
      </c>
      <c r="AI38" s="10">
        <v>0.1</v>
      </c>
      <c r="AJ38" s="10">
        <v>0.1</v>
      </c>
      <c r="AK38" s="10">
        <v>0.6</v>
      </c>
      <c r="AL38" s="10">
        <v>0.4</v>
      </c>
      <c r="AM38" s="10">
        <v>0.3</v>
      </c>
      <c r="AN38" s="10">
        <v>0.2</v>
      </c>
      <c r="AO38" s="10">
        <v>0.7</v>
      </c>
      <c r="AP38" s="10">
        <v>0.5</v>
      </c>
      <c r="AQ38" s="10">
        <v>0.5</v>
      </c>
      <c r="AR38" s="10">
        <v>0</v>
      </c>
      <c r="AS38" s="10">
        <v>0</v>
      </c>
      <c r="AT38" s="10">
        <v>0.7</v>
      </c>
      <c r="AU38" s="10">
        <v>0</v>
      </c>
    </row>
    <row r="39" spans="3:47" x14ac:dyDescent="0.2">
      <c r="C39" s="9" t="s">
        <v>190</v>
      </c>
      <c r="D39" s="9" t="s">
        <v>191</v>
      </c>
      <c r="E39" s="9" t="s">
        <v>192</v>
      </c>
      <c r="F39" s="9" t="s">
        <v>193</v>
      </c>
      <c r="G39" s="9">
        <v>6306</v>
      </c>
      <c r="H39" s="9" t="s">
        <v>194</v>
      </c>
      <c r="I39" s="9">
        <v>131.1729</v>
      </c>
      <c r="J39" s="9" t="s">
        <v>57</v>
      </c>
      <c r="K39" s="10">
        <v>5.0999999999999996</v>
      </c>
      <c r="L39" s="10">
        <v>2</v>
      </c>
      <c r="M39" s="10">
        <v>1</v>
      </c>
      <c r="N39" s="10">
        <v>3</v>
      </c>
      <c r="O39" s="10">
        <v>8</v>
      </c>
      <c r="P39" s="10">
        <v>6.9</v>
      </c>
      <c r="Q39" s="10">
        <v>2.1</v>
      </c>
      <c r="R39" s="10">
        <v>0.6</v>
      </c>
      <c r="S39" s="10">
        <v>0.5</v>
      </c>
      <c r="T39" s="10">
        <v>8.6</v>
      </c>
      <c r="U39" s="10">
        <v>5</v>
      </c>
      <c r="V39" s="10">
        <v>8.9</v>
      </c>
      <c r="W39" s="10">
        <v>8.6</v>
      </c>
      <c r="X39" s="10">
        <v>11.3</v>
      </c>
      <c r="Y39" s="10">
        <v>6.4</v>
      </c>
      <c r="Z39" s="10">
        <v>5.0999999999999996</v>
      </c>
      <c r="AA39" s="10">
        <v>5.0999999999999996</v>
      </c>
      <c r="AB39" s="10">
        <v>13.1</v>
      </c>
      <c r="AC39" s="10">
        <v>0.9</v>
      </c>
      <c r="AD39" s="10">
        <v>0.9</v>
      </c>
      <c r="AE39" s="10">
        <v>1.6</v>
      </c>
      <c r="AF39" s="10">
        <v>0.9</v>
      </c>
      <c r="AG39" s="10">
        <v>0.9</v>
      </c>
      <c r="AH39" s="10">
        <v>1.1000000000000001</v>
      </c>
      <c r="AI39" s="10">
        <v>0.8</v>
      </c>
      <c r="AJ39" s="10">
        <v>2.2999999999999998</v>
      </c>
      <c r="AK39" s="10">
        <v>2.4</v>
      </c>
      <c r="AL39" s="10">
        <v>5.7</v>
      </c>
      <c r="AM39" s="10">
        <v>3.5</v>
      </c>
      <c r="AN39" s="10">
        <v>3.2</v>
      </c>
      <c r="AO39" s="10">
        <v>13.9</v>
      </c>
      <c r="AP39" s="10">
        <v>4.8</v>
      </c>
      <c r="AQ39" s="10">
        <v>4.8</v>
      </c>
      <c r="AR39" s="10">
        <v>6.1</v>
      </c>
      <c r="AS39" s="10">
        <v>13.1</v>
      </c>
      <c r="AT39" s="10">
        <v>7.1</v>
      </c>
      <c r="AU39" s="10">
        <v>0</v>
      </c>
    </row>
    <row r="40" spans="3:47" x14ac:dyDescent="0.2">
      <c r="C40" s="9" t="s">
        <v>195</v>
      </c>
      <c r="D40" s="9" t="s">
        <v>196</v>
      </c>
      <c r="E40" s="9" t="s">
        <v>197</v>
      </c>
      <c r="F40" s="9" t="s">
        <v>198</v>
      </c>
      <c r="G40" s="9">
        <v>10430</v>
      </c>
      <c r="H40" s="9" t="s">
        <v>199</v>
      </c>
      <c r="I40" s="9">
        <v>102.1317</v>
      </c>
      <c r="J40" s="9" t="s">
        <v>57</v>
      </c>
      <c r="K40" s="10">
        <v>1.9</v>
      </c>
      <c r="L40" s="10">
        <v>0.9</v>
      </c>
      <c r="M40" s="10">
        <v>0.9</v>
      </c>
      <c r="N40" s="10">
        <v>1.2</v>
      </c>
      <c r="O40" s="10">
        <v>1.5</v>
      </c>
      <c r="P40" s="10">
        <v>1.6</v>
      </c>
      <c r="Q40" s="10">
        <v>1.2</v>
      </c>
      <c r="R40" s="10">
        <v>0.9</v>
      </c>
      <c r="S40" s="10">
        <v>0.9</v>
      </c>
      <c r="T40" s="10">
        <v>6.2</v>
      </c>
      <c r="U40" s="10">
        <v>3</v>
      </c>
      <c r="V40" s="10">
        <v>2.7</v>
      </c>
      <c r="W40" s="10">
        <v>4</v>
      </c>
      <c r="X40" s="10">
        <v>4.0999999999999996</v>
      </c>
      <c r="Y40" s="10">
        <v>2.1</v>
      </c>
      <c r="Z40" s="10">
        <v>1.5</v>
      </c>
      <c r="AA40" s="10">
        <v>0.7</v>
      </c>
      <c r="AB40" s="10">
        <v>6.8</v>
      </c>
      <c r="AC40" s="10">
        <v>0</v>
      </c>
      <c r="AD40" s="10">
        <v>0</v>
      </c>
      <c r="AE40" s="10">
        <v>0.5</v>
      </c>
      <c r="AF40" s="10">
        <v>0</v>
      </c>
      <c r="AG40" s="10">
        <v>0</v>
      </c>
      <c r="AH40" s="10">
        <v>0</v>
      </c>
      <c r="AI40" s="10">
        <v>0.7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0.7</v>
      </c>
      <c r="AR40" s="10">
        <v>0</v>
      </c>
      <c r="AS40" s="10">
        <v>0</v>
      </c>
      <c r="AT40" s="10">
        <v>0</v>
      </c>
      <c r="AU40" s="10">
        <v>0</v>
      </c>
    </row>
    <row r="41" spans="3:47" x14ac:dyDescent="0.2">
      <c r="C41" s="9" t="s">
        <v>200</v>
      </c>
      <c r="D41" s="9" t="s">
        <v>201</v>
      </c>
      <c r="E41" s="9" t="s">
        <v>202</v>
      </c>
      <c r="F41" s="9" t="s">
        <v>203</v>
      </c>
      <c r="G41" s="9">
        <v>107689</v>
      </c>
      <c r="H41" s="9" t="s">
        <v>204</v>
      </c>
      <c r="I41" s="9">
        <v>90.0779</v>
      </c>
      <c r="J41" s="9" t="s">
        <v>57</v>
      </c>
      <c r="K41" s="10">
        <v>1.4</v>
      </c>
      <c r="L41" s="10">
        <v>1.4</v>
      </c>
      <c r="M41" s="10">
        <v>1.4</v>
      </c>
      <c r="N41" s="10">
        <v>1.4</v>
      </c>
      <c r="O41" s="10">
        <v>2.7</v>
      </c>
      <c r="P41" s="10">
        <v>8.9</v>
      </c>
      <c r="Q41" s="10">
        <v>1.4</v>
      </c>
      <c r="R41" s="10">
        <v>1.4</v>
      </c>
      <c r="S41" s="10">
        <v>1.4</v>
      </c>
      <c r="T41" s="10">
        <v>5.3</v>
      </c>
      <c r="U41" s="10">
        <v>5.3</v>
      </c>
      <c r="V41" s="10">
        <v>10.8</v>
      </c>
      <c r="W41" s="10">
        <v>5.0999999999999996</v>
      </c>
      <c r="X41" s="10">
        <v>5.0999999999999996</v>
      </c>
      <c r="Y41" s="10">
        <v>5.0999999999999996</v>
      </c>
      <c r="Z41" s="10">
        <v>9.1</v>
      </c>
      <c r="AA41" s="10">
        <v>4.0999999999999996</v>
      </c>
      <c r="AB41" s="10">
        <v>13.9</v>
      </c>
      <c r="AC41" s="10">
        <v>1.4</v>
      </c>
      <c r="AD41" s="10">
        <v>1.4</v>
      </c>
      <c r="AE41" s="10">
        <v>1.4</v>
      </c>
      <c r="AF41" s="10">
        <v>1.4</v>
      </c>
      <c r="AG41" s="10">
        <v>1.1000000000000001</v>
      </c>
      <c r="AH41" s="10">
        <v>1.1000000000000001</v>
      </c>
      <c r="AI41" s="10">
        <v>1.4</v>
      </c>
      <c r="AJ41" s="10">
        <v>1.4</v>
      </c>
      <c r="AK41" s="10">
        <v>0</v>
      </c>
      <c r="AL41" s="10">
        <v>7.5</v>
      </c>
      <c r="AM41" s="10">
        <v>2.6</v>
      </c>
      <c r="AN41" s="10">
        <v>2.1</v>
      </c>
      <c r="AO41" s="10">
        <v>5.5</v>
      </c>
      <c r="AP41" s="10">
        <v>5.5</v>
      </c>
      <c r="AQ41" s="10">
        <v>5.5</v>
      </c>
      <c r="AR41" s="10">
        <v>7.5</v>
      </c>
      <c r="AS41" s="10">
        <v>7.6</v>
      </c>
      <c r="AT41" s="10">
        <v>7.6</v>
      </c>
      <c r="AU41" s="10">
        <v>0</v>
      </c>
    </row>
    <row r="42" spans="3:47" x14ac:dyDescent="0.2">
      <c r="C42" s="9" t="s">
        <v>205</v>
      </c>
      <c r="D42" s="9" t="s">
        <v>206</v>
      </c>
      <c r="E42" s="9" t="s">
        <v>207</v>
      </c>
      <c r="F42" s="9" t="s">
        <v>208</v>
      </c>
      <c r="G42" s="9">
        <v>6106</v>
      </c>
      <c r="H42" s="9" t="s">
        <v>194</v>
      </c>
      <c r="I42" s="9">
        <v>131.1729</v>
      </c>
      <c r="J42" s="9" t="s">
        <v>57</v>
      </c>
      <c r="K42" s="10">
        <v>7.6</v>
      </c>
      <c r="L42" s="10">
        <v>3.1</v>
      </c>
      <c r="M42" s="10">
        <v>2.5</v>
      </c>
      <c r="N42" s="10">
        <v>5.2</v>
      </c>
      <c r="O42" s="10">
        <v>12.6</v>
      </c>
      <c r="P42" s="10">
        <v>6.7</v>
      </c>
      <c r="Q42" s="10">
        <v>3.4</v>
      </c>
      <c r="R42" s="10">
        <v>1.4</v>
      </c>
      <c r="S42" s="10">
        <v>1.4</v>
      </c>
      <c r="T42" s="10">
        <v>15.4</v>
      </c>
      <c r="U42" s="10">
        <v>10</v>
      </c>
      <c r="V42" s="10">
        <v>8.6999999999999993</v>
      </c>
      <c r="W42" s="10">
        <v>9.1999999999999993</v>
      </c>
      <c r="X42" s="10">
        <v>12.4</v>
      </c>
      <c r="Y42" s="10">
        <v>6.7</v>
      </c>
      <c r="Z42" s="10">
        <v>5.6</v>
      </c>
      <c r="AA42" s="10">
        <v>8.4</v>
      </c>
      <c r="AB42" s="10">
        <v>15</v>
      </c>
      <c r="AC42" s="10">
        <v>0.9</v>
      </c>
      <c r="AD42" s="10">
        <v>0.6</v>
      </c>
      <c r="AE42" s="10">
        <v>0.3</v>
      </c>
      <c r="AF42" s="10">
        <v>1.3</v>
      </c>
      <c r="AG42" s="10">
        <v>1</v>
      </c>
      <c r="AH42" s="10">
        <v>1.3</v>
      </c>
      <c r="AI42" s="10">
        <v>1.3</v>
      </c>
      <c r="AJ42" s="10">
        <v>3.6</v>
      </c>
      <c r="AK42" s="10">
        <v>3.6</v>
      </c>
      <c r="AL42" s="10">
        <v>6.6</v>
      </c>
      <c r="AM42" s="10">
        <v>6.6</v>
      </c>
      <c r="AN42" s="10">
        <v>3.7</v>
      </c>
      <c r="AO42" s="10">
        <v>18.100000000000001</v>
      </c>
      <c r="AP42" s="10">
        <v>7.2</v>
      </c>
      <c r="AQ42" s="10">
        <v>11.2</v>
      </c>
      <c r="AR42" s="10">
        <v>9.5</v>
      </c>
      <c r="AS42" s="10">
        <v>16.399999999999999</v>
      </c>
      <c r="AT42" s="10">
        <v>5.6</v>
      </c>
      <c r="AU42" s="10">
        <v>0</v>
      </c>
    </row>
    <row r="43" spans="3:47" x14ac:dyDescent="0.2">
      <c r="C43" s="9" t="s">
        <v>209</v>
      </c>
      <c r="D43" s="9" t="s">
        <v>210</v>
      </c>
      <c r="E43" s="9" t="s">
        <v>211</v>
      </c>
      <c r="F43" s="9" t="s">
        <v>212</v>
      </c>
      <c r="G43" s="9">
        <v>525</v>
      </c>
      <c r="H43" s="9" t="s">
        <v>213</v>
      </c>
      <c r="I43" s="9">
        <v>134.0874</v>
      </c>
      <c r="J43" s="9" t="s">
        <v>57</v>
      </c>
      <c r="K43" s="10">
        <v>4.0999999999999996</v>
      </c>
      <c r="L43" s="10">
        <v>2.8</v>
      </c>
      <c r="M43" s="10">
        <v>2.8</v>
      </c>
      <c r="N43" s="10">
        <v>0.6</v>
      </c>
      <c r="O43" s="10">
        <v>3.6</v>
      </c>
      <c r="P43" s="10">
        <v>5.3</v>
      </c>
      <c r="Q43" s="10">
        <v>1.5</v>
      </c>
      <c r="R43" s="10">
        <v>1.5</v>
      </c>
      <c r="S43" s="10">
        <v>1.5</v>
      </c>
      <c r="T43" s="10">
        <v>5.0999999999999996</v>
      </c>
      <c r="U43" s="10">
        <v>4.0999999999999996</v>
      </c>
      <c r="V43" s="10">
        <v>4.0999999999999996</v>
      </c>
      <c r="W43" s="10">
        <v>2.6</v>
      </c>
      <c r="X43" s="10">
        <v>2.6</v>
      </c>
      <c r="Y43" s="10">
        <v>2.6</v>
      </c>
      <c r="Z43" s="10">
        <v>0</v>
      </c>
      <c r="AA43" s="10">
        <v>0</v>
      </c>
      <c r="AB43" s="10">
        <v>0</v>
      </c>
      <c r="AC43" s="10">
        <v>0.9</v>
      </c>
      <c r="AD43" s="10">
        <v>0.9</v>
      </c>
      <c r="AE43" s="10">
        <v>0.9</v>
      </c>
      <c r="AF43" s="10">
        <v>0.8</v>
      </c>
      <c r="AG43" s="10">
        <v>0.9</v>
      </c>
      <c r="AH43" s="10">
        <v>0.9</v>
      </c>
      <c r="AI43" s="10">
        <v>0.8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2.1</v>
      </c>
      <c r="AS43" s="10">
        <v>2.1</v>
      </c>
      <c r="AT43" s="10">
        <v>9</v>
      </c>
      <c r="AU43" s="10">
        <v>0</v>
      </c>
    </row>
    <row r="44" spans="3:47" x14ac:dyDescent="0.2">
      <c r="C44" s="9" t="s">
        <v>214</v>
      </c>
      <c r="D44" s="9" t="s">
        <v>215</v>
      </c>
      <c r="E44" s="9" t="s">
        <v>216</v>
      </c>
      <c r="F44" s="9" t="s">
        <v>217</v>
      </c>
      <c r="G44" s="9">
        <v>867</v>
      </c>
      <c r="H44" s="9" t="s">
        <v>218</v>
      </c>
      <c r="I44" s="9">
        <v>104.0615</v>
      </c>
      <c r="J44" s="9" t="s">
        <v>57</v>
      </c>
      <c r="K44" s="10">
        <v>29.8</v>
      </c>
      <c r="L44" s="10">
        <v>43</v>
      </c>
      <c r="M44" s="10">
        <v>32.9</v>
      </c>
      <c r="N44" s="10">
        <v>23.4</v>
      </c>
      <c r="O44" s="10">
        <v>10.5</v>
      </c>
      <c r="P44" s="10">
        <v>18</v>
      </c>
      <c r="Q44" s="10">
        <v>25.3</v>
      </c>
      <c r="R44" s="10">
        <v>25.8</v>
      </c>
      <c r="S44" s="10">
        <v>24.1</v>
      </c>
      <c r="T44" s="10">
        <v>10.8</v>
      </c>
      <c r="U44" s="10">
        <v>18.3</v>
      </c>
      <c r="V44" s="10">
        <v>17.399999999999999</v>
      </c>
      <c r="W44" s="10">
        <v>24.4</v>
      </c>
      <c r="X44" s="10">
        <v>24.2</v>
      </c>
      <c r="Y44" s="10">
        <v>15.8</v>
      </c>
      <c r="Z44" s="10">
        <v>19.7</v>
      </c>
      <c r="AA44" s="10">
        <v>12.7</v>
      </c>
      <c r="AB44" s="10">
        <v>18.5</v>
      </c>
      <c r="AC44" s="10">
        <v>11.3</v>
      </c>
      <c r="AD44" s="10">
        <v>3.4</v>
      </c>
      <c r="AE44" s="10">
        <v>4.0999999999999996</v>
      </c>
      <c r="AF44" s="10">
        <v>14.6</v>
      </c>
      <c r="AG44" s="10">
        <v>3.7</v>
      </c>
      <c r="AH44" s="10">
        <v>27.6</v>
      </c>
      <c r="AI44" s="10">
        <v>21.9</v>
      </c>
      <c r="AJ44" s="10">
        <v>19</v>
      </c>
      <c r="AK44" s="10">
        <v>6.1</v>
      </c>
      <c r="AL44" s="10">
        <v>5.4</v>
      </c>
      <c r="AM44" s="10">
        <v>11.2</v>
      </c>
      <c r="AN44" s="10">
        <v>2.2999999999999998</v>
      </c>
      <c r="AO44" s="10">
        <v>16.2</v>
      </c>
      <c r="AP44" s="10">
        <v>10.3</v>
      </c>
      <c r="AQ44" s="10">
        <v>11.9</v>
      </c>
      <c r="AR44" s="10">
        <v>7.7</v>
      </c>
      <c r="AS44" s="10">
        <v>5.4</v>
      </c>
      <c r="AT44" s="10">
        <v>17</v>
      </c>
      <c r="AU44" s="10">
        <v>0</v>
      </c>
    </row>
    <row r="45" spans="3:47" x14ac:dyDescent="0.2">
      <c r="C45" s="9" t="s">
        <v>219</v>
      </c>
      <c r="D45" s="9" t="s">
        <v>220</v>
      </c>
      <c r="E45" s="9" t="s">
        <v>221</v>
      </c>
      <c r="F45" s="9" t="s">
        <v>222</v>
      </c>
      <c r="G45" s="9">
        <v>439186</v>
      </c>
      <c r="H45" s="9" t="s">
        <v>223</v>
      </c>
      <c r="I45" s="9">
        <v>342.29649999999998</v>
      </c>
      <c r="J45" s="9" t="s">
        <v>57</v>
      </c>
      <c r="K45" s="12">
        <v>4.5</v>
      </c>
      <c r="L45" s="12">
        <v>3.7</v>
      </c>
      <c r="M45" s="12">
        <v>2.9</v>
      </c>
      <c r="N45" s="12">
        <v>3.8</v>
      </c>
      <c r="O45" s="12">
        <v>2.2000000000000002</v>
      </c>
      <c r="P45" s="12">
        <v>8.9</v>
      </c>
      <c r="Q45" s="12">
        <v>1.7</v>
      </c>
      <c r="R45" s="12">
        <v>1.7</v>
      </c>
      <c r="S45" s="12">
        <v>1.7</v>
      </c>
      <c r="T45" s="12">
        <v>3</v>
      </c>
      <c r="U45" s="12">
        <v>3.4</v>
      </c>
      <c r="V45" s="12">
        <v>3.4</v>
      </c>
      <c r="W45" s="12">
        <v>7.4</v>
      </c>
      <c r="X45" s="12">
        <v>6.3</v>
      </c>
      <c r="Y45" s="12">
        <v>4.9000000000000004</v>
      </c>
      <c r="Z45" s="12">
        <v>4.9000000000000004</v>
      </c>
      <c r="AA45" s="12">
        <v>3</v>
      </c>
      <c r="AB45" s="12">
        <v>12.7</v>
      </c>
      <c r="AC45" s="12">
        <v>1.3</v>
      </c>
      <c r="AD45" s="12">
        <v>0</v>
      </c>
      <c r="AE45" s="12">
        <v>2.2999999999999998</v>
      </c>
      <c r="AF45" s="12">
        <v>4</v>
      </c>
      <c r="AG45" s="12">
        <v>0</v>
      </c>
      <c r="AH45" s="12">
        <v>5.9</v>
      </c>
      <c r="AI45" s="12">
        <v>0</v>
      </c>
      <c r="AJ45" s="12">
        <v>2.2000000000000002</v>
      </c>
      <c r="AK45" s="12">
        <v>2.1</v>
      </c>
      <c r="AL45" s="12">
        <v>0</v>
      </c>
      <c r="AM45" s="12">
        <v>1.8</v>
      </c>
      <c r="AN45" s="12">
        <v>2.2999999999999998</v>
      </c>
      <c r="AO45" s="12">
        <v>4.3</v>
      </c>
      <c r="AP45" s="12">
        <v>1.9</v>
      </c>
      <c r="AQ45" s="12">
        <v>2.4</v>
      </c>
      <c r="AR45" s="12">
        <v>0</v>
      </c>
      <c r="AS45" s="12">
        <v>0</v>
      </c>
      <c r="AT45" s="12">
        <v>14.4</v>
      </c>
      <c r="AU45" s="12">
        <v>0</v>
      </c>
    </row>
    <row r="46" spans="3:47" x14ac:dyDescent="0.2">
      <c r="C46" s="9" t="s">
        <v>224</v>
      </c>
      <c r="D46" s="9" t="s">
        <v>225</v>
      </c>
      <c r="E46" s="9" t="s">
        <v>226</v>
      </c>
      <c r="F46" s="9" t="s">
        <v>227</v>
      </c>
      <c r="G46" s="9">
        <v>6251</v>
      </c>
      <c r="H46" s="9" t="s">
        <v>228</v>
      </c>
      <c r="I46" s="9">
        <v>182.17179999999999</v>
      </c>
      <c r="J46" s="9" t="s">
        <v>57</v>
      </c>
      <c r="K46" s="10">
        <v>5.3</v>
      </c>
      <c r="L46" s="10">
        <v>5.3</v>
      </c>
      <c r="M46" s="10">
        <v>5.2</v>
      </c>
      <c r="N46" s="10">
        <v>5.2</v>
      </c>
      <c r="O46" s="10">
        <v>29.3</v>
      </c>
      <c r="P46" s="10">
        <v>16.8</v>
      </c>
      <c r="Q46" s="10">
        <v>5.2</v>
      </c>
      <c r="R46" s="10">
        <v>2.4</v>
      </c>
      <c r="S46" s="10">
        <v>2.4</v>
      </c>
      <c r="T46" s="10">
        <v>8.1</v>
      </c>
      <c r="U46" s="10">
        <v>2.9</v>
      </c>
      <c r="V46" s="10">
        <v>3.3</v>
      </c>
      <c r="W46" s="10">
        <v>21.6</v>
      </c>
      <c r="X46" s="10">
        <v>21.6</v>
      </c>
      <c r="Y46" s="10">
        <v>16.7</v>
      </c>
      <c r="Z46" s="10">
        <v>21.6</v>
      </c>
      <c r="AA46" s="10">
        <v>7.3</v>
      </c>
      <c r="AB46" s="10">
        <v>18.7</v>
      </c>
      <c r="AC46" s="10">
        <v>5.4</v>
      </c>
      <c r="AD46" s="10">
        <v>7.7</v>
      </c>
      <c r="AE46" s="10">
        <v>3.6</v>
      </c>
      <c r="AF46" s="10">
        <v>6</v>
      </c>
      <c r="AG46" s="10">
        <v>5.6</v>
      </c>
      <c r="AH46" s="10">
        <v>5.6</v>
      </c>
      <c r="AI46" s="10">
        <v>3</v>
      </c>
      <c r="AJ46" s="10">
        <v>9.6</v>
      </c>
      <c r="AK46" s="10">
        <v>9.5</v>
      </c>
      <c r="AL46" s="10">
        <v>6.7</v>
      </c>
      <c r="AM46" s="10">
        <v>5.6</v>
      </c>
      <c r="AN46" s="10">
        <v>5.6</v>
      </c>
      <c r="AO46" s="10">
        <v>6.7</v>
      </c>
      <c r="AP46" s="10">
        <v>6.7</v>
      </c>
      <c r="AQ46" s="10">
        <v>7.2</v>
      </c>
      <c r="AR46" s="10">
        <v>24.4</v>
      </c>
      <c r="AS46" s="10">
        <v>31.2</v>
      </c>
      <c r="AT46" s="10">
        <v>29.4</v>
      </c>
      <c r="AU46" s="10">
        <v>0</v>
      </c>
    </row>
    <row r="47" spans="3:47" x14ac:dyDescent="0.2">
      <c r="C47" s="9" t="s">
        <v>234</v>
      </c>
      <c r="D47" s="9" t="s">
        <v>235</v>
      </c>
      <c r="E47" s="9" t="s">
        <v>236</v>
      </c>
      <c r="F47" s="9" t="s">
        <v>237</v>
      </c>
      <c r="G47" s="9">
        <v>1014</v>
      </c>
      <c r="H47" s="9" t="s">
        <v>238</v>
      </c>
      <c r="I47" s="9">
        <v>184.1507</v>
      </c>
      <c r="J47" s="9" t="s">
        <v>57</v>
      </c>
      <c r="K47" s="10">
        <v>6.7</v>
      </c>
      <c r="L47" s="10">
        <v>3.2</v>
      </c>
      <c r="M47" s="10">
        <v>3.2</v>
      </c>
      <c r="N47" s="10">
        <v>5.2</v>
      </c>
      <c r="O47" s="10">
        <v>5.4</v>
      </c>
      <c r="P47" s="10">
        <v>6.2</v>
      </c>
      <c r="Q47" s="10">
        <v>4.0999999999999996</v>
      </c>
      <c r="R47" s="10">
        <v>2.6</v>
      </c>
      <c r="S47" s="10">
        <v>3.5</v>
      </c>
      <c r="T47" s="10">
        <v>3.8</v>
      </c>
      <c r="U47" s="10">
        <v>4.0999999999999996</v>
      </c>
      <c r="V47" s="10">
        <v>7.8</v>
      </c>
      <c r="W47" s="10">
        <v>5.3</v>
      </c>
      <c r="X47" s="10">
        <v>4.3</v>
      </c>
      <c r="Y47" s="10">
        <v>7.2</v>
      </c>
      <c r="Z47" s="10">
        <v>8.1</v>
      </c>
      <c r="AA47" s="10">
        <v>4.3</v>
      </c>
      <c r="AB47" s="10">
        <v>6.8</v>
      </c>
      <c r="AC47" s="10">
        <v>3.7</v>
      </c>
      <c r="AD47" s="10">
        <v>3.4</v>
      </c>
      <c r="AE47" s="10">
        <v>5</v>
      </c>
      <c r="AF47" s="10">
        <v>2.6</v>
      </c>
      <c r="AG47" s="10">
        <v>9.3000000000000007</v>
      </c>
      <c r="AH47" s="10">
        <v>5.6</v>
      </c>
      <c r="AI47" s="10">
        <v>4.7</v>
      </c>
      <c r="AJ47" s="10">
        <v>13.9</v>
      </c>
      <c r="AK47" s="10">
        <v>4.5</v>
      </c>
      <c r="AL47" s="10">
        <v>2.9</v>
      </c>
      <c r="AM47" s="10">
        <v>3.4</v>
      </c>
      <c r="AN47" s="10">
        <v>4.5999999999999996</v>
      </c>
      <c r="AO47" s="10">
        <v>5.4</v>
      </c>
      <c r="AP47" s="10">
        <v>3.7</v>
      </c>
      <c r="AQ47" s="10">
        <v>3.7</v>
      </c>
      <c r="AR47" s="10">
        <v>12</v>
      </c>
      <c r="AS47" s="10">
        <v>5.8</v>
      </c>
      <c r="AT47" s="10">
        <v>9.1999999999999993</v>
      </c>
      <c r="AU47" s="10">
        <v>0</v>
      </c>
    </row>
    <row r="48" spans="3:47" x14ac:dyDescent="0.2">
      <c r="C48" s="9" t="s">
        <v>239</v>
      </c>
      <c r="D48" s="9" t="s">
        <v>240</v>
      </c>
      <c r="E48" s="9" t="s">
        <v>241</v>
      </c>
      <c r="F48" s="9" t="s">
        <v>242</v>
      </c>
      <c r="G48" s="9">
        <v>4644</v>
      </c>
      <c r="H48" s="9" t="s">
        <v>243</v>
      </c>
      <c r="I48" s="9">
        <v>152.11089999999999</v>
      </c>
      <c r="J48" s="9" t="s">
        <v>57</v>
      </c>
      <c r="K48" s="10">
        <v>1.7</v>
      </c>
      <c r="L48" s="10">
        <v>0.5</v>
      </c>
      <c r="M48" s="10">
        <v>0</v>
      </c>
      <c r="N48" s="10">
        <v>0.6</v>
      </c>
      <c r="O48" s="10">
        <v>1</v>
      </c>
      <c r="P48" s="10">
        <v>3.4</v>
      </c>
      <c r="Q48" s="10">
        <v>0.2</v>
      </c>
      <c r="R48" s="10">
        <v>0.2</v>
      </c>
      <c r="S48" s="10">
        <v>0</v>
      </c>
      <c r="T48" s="10">
        <v>5</v>
      </c>
      <c r="U48" s="10">
        <v>3.1</v>
      </c>
      <c r="V48" s="10">
        <v>5.6</v>
      </c>
      <c r="W48" s="10">
        <v>5.0999999999999996</v>
      </c>
      <c r="X48" s="10">
        <v>5</v>
      </c>
      <c r="Y48" s="10">
        <v>3.4</v>
      </c>
      <c r="Z48" s="10">
        <v>2.5</v>
      </c>
      <c r="AA48" s="10">
        <v>1.2</v>
      </c>
      <c r="AB48" s="10">
        <v>8.6</v>
      </c>
      <c r="AC48" s="10">
        <v>0</v>
      </c>
      <c r="AD48" s="10">
        <v>0</v>
      </c>
      <c r="AE48" s="10">
        <v>0</v>
      </c>
      <c r="AF48" s="10">
        <v>1.7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2.6</v>
      </c>
      <c r="AM48" s="10">
        <v>0</v>
      </c>
      <c r="AN48" s="10">
        <v>0.5</v>
      </c>
      <c r="AO48" s="10">
        <v>6.5</v>
      </c>
      <c r="AP48" s="10">
        <v>0.6</v>
      </c>
      <c r="AQ48" s="10">
        <v>4.5</v>
      </c>
      <c r="AR48" s="10">
        <v>0.7</v>
      </c>
      <c r="AS48" s="10">
        <v>1.1000000000000001</v>
      </c>
      <c r="AT48" s="10">
        <v>4.7</v>
      </c>
      <c r="AU48" s="10">
        <v>0</v>
      </c>
    </row>
    <row r="49" spans="3:47" x14ac:dyDescent="0.2">
      <c r="C49" s="9" t="s">
        <v>244</v>
      </c>
      <c r="D49" s="9" t="s">
        <v>245</v>
      </c>
      <c r="E49" s="9" t="s">
        <v>246</v>
      </c>
      <c r="F49" s="9" t="s">
        <v>247</v>
      </c>
      <c r="G49" s="9">
        <v>6140</v>
      </c>
      <c r="H49" s="9" t="s">
        <v>248</v>
      </c>
      <c r="I49" s="9">
        <v>165.1891</v>
      </c>
      <c r="J49" s="9" t="s">
        <v>57</v>
      </c>
      <c r="K49" s="10">
        <v>2.8</v>
      </c>
      <c r="L49" s="10">
        <v>0.9</v>
      </c>
      <c r="M49" s="10">
        <v>0.5</v>
      </c>
      <c r="N49" s="10">
        <v>1.4</v>
      </c>
      <c r="O49" s="10">
        <v>5.3</v>
      </c>
      <c r="P49" s="10">
        <v>2.7</v>
      </c>
      <c r="Q49" s="10">
        <v>1.2</v>
      </c>
      <c r="R49" s="10">
        <v>0.2</v>
      </c>
      <c r="S49" s="10">
        <v>0.3</v>
      </c>
      <c r="T49" s="10">
        <v>5.7</v>
      </c>
      <c r="U49" s="10">
        <v>3</v>
      </c>
      <c r="V49" s="10">
        <v>2.8</v>
      </c>
      <c r="W49" s="10">
        <v>4.3</v>
      </c>
      <c r="X49" s="10">
        <v>5.0999999999999996</v>
      </c>
      <c r="Y49" s="10">
        <v>2.2000000000000002</v>
      </c>
      <c r="Z49" s="10">
        <v>2.2000000000000002</v>
      </c>
      <c r="AA49" s="10">
        <v>3.1</v>
      </c>
      <c r="AB49" s="10">
        <v>6.2</v>
      </c>
      <c r="AC49" s="10">
        <v>0</v>
      </c>
      <c r="AD49" s="10">
        <v>0</v>
      </c>
      <c r="AE49" s="10">
        <v>0.5</v>
      </c>
      <c r="AF49" s="10">
        <v>0.7</v>
      </c>
      <c r="AG49" s="10">
        <v>0.5</v>
      </c>
      <c r="AH49" s="10">
        <v>0.6</v>
      </c>
      <c r="AI49" s="10">
        <v>0.6</v>
      </c>
      <c r="AJ49" s="10">
        <v>1.3</v>
      </c>
      <c r="AK49" s="10">
        <v>0.7</v>
      </c>
      <c r="AL49" s="10">
        <v>3.8</v>
      </c>
      <c r="AM49" s="10">
        <v>1.5</v>
      </c>
      <c r="AN49" s="10">
        <v>1.4</v>
      </c>
      <c r="AO49" s="10">
        <v>5.2</v>
      </c>
      <c r="AP49" s="10">
        <v>1.8</v>
      </c>
      <c r="AQ49" s="10">
        <v>4.7</v>
      </c>
      <c r="AR49" s="10">
        <v>2.9</v>
      </c>
      <c r="AS49" s="10">
        <v>7</v>
      </c>
      <c r="AT49" s="10">
        <v>2.9</v>
      </c>
      <c r="AU49" s="10">
        <v>0</v>
      </c>
    </row>
    <row r="50" spans="3:47" x14ac:dyDescent="0.2">
      <c r="C50" s="9" t="s">
        <v>249</v>
      </c>
      <c r="D50" s="9" t="s">
        <v>250</v>
      </c>
      <c r="E50" s="9" t="s">
        <v>251</v>
      </c>
      <c r="F50" s="9" t="s">
        <v>252</v>
      </c>
      <c r="G50" s="9">
        <v>385</v>
      </c>
      <c r="H50" s="9" t="s">
        <v>253</v>
      </c>
      <c r="I50" s="9">
        <v>160.1678</v>
      </c>
      <c r="J50" s="9" t="s">
        <v>57</v>
      </c>
      <c r="K50" s="10">
        <v>12.3</v>
      </c>
      <c r="L50" s="10">
        <v>9.9</v>
      </c>
      <c r="M50" s="10">
        <v>2.1</v>
      </c>
      <c r="N50" s="10">
        <v>8.5</v>
      </c>
      <c r="O50" s="10">
        <v>10.1</v>
      </c>
      <c r="P50" s="10">
        <v>6.6</v>
      </c>
      <c r="Q50" s="10">
        <v>2.7</v>
      </c>
      <c r="R50" s="10">
        <v>5.4</v>
      </c>
      <c r="S50" s="10">
        <v>7.1</v>
      </c>
      <c r="T50" s="10">
        <v>27.7</v>
      </c>
      <c r="U50" s="10">
        <v>27.7</v>
      </c>
      <c r="V50" s="10">
        <v>27.7</v>
      </c>
      <c r="W50" s="10">
        <v>27.7</v>
      </c>
      <c r="X50" s="10">
        <v>27.9</v>
      </c>
      <c r="Y50" s="10">
        <v>9.6</v>
      </c>
      <c r="Z50" s="10">
        <v>7.1</v>
      </c>
      <c r="AA50" s="10">
        <v>9.5</v>
      </c>
      <c r="AB50" s="10">
        <v>11.8</v>
      </c>
      <c r="AC50" s="10">
        <v>4.5</v>
      </c>
      <c r="AD50" s="10">
        <v>6.4</v>
      </c>
      <c r="AE50" s="10">
        <v>14.5</v>
      </c>
      <c r="AF50" s="10">
        <v>6.4</v>
      </c>
      <c r="AG50" s="10">
        <v>11.2</v>
      </c>
      <c r="AH50" s="10">
        <v>5.9</v>
      </c>
      <c r="AI50" s="10">
        <v>9.1999999999999993</v>
      </c>
      <c r="AJ50" s="10">
        <v>4.2</v>
      </c>
      <c r="AK50" s="10">
        <v>7.2</v>
      </c>
      <c r="AL50" s="10">
        <v>8.1</v>
      </c>
      <c r="AM50" s="10">
        <v>8.1</v>
      </c>
      <c r="AN50" s="10">
        <v>6.2</v>
      </c>
      <c r="AO50" s="10">
        <v>33</v>
      </c>
      <c r="AP50" s="10">
        <v>7.7</v>
      </c>
      <c r="AQ50" s="10">
        <v>10.5</v>
      </c>
      <c r="AR50" s="10">
        <v>17.399999999999999</v>
      </c>
      <c r="AS50" s="10">
        <v>10.4</v>
      </c>
      <c r="AT50" s="10">
        <v>36.700000000000003</v>
      </c>
      <c r="AU50" s="10">
        <v>0</v>
      </c>
    </row>
    <row r="51" spans="3:47" x14ac:dyDescent="0.2">
      <c r="C51" s="9" t="s">
        <v>254</v>
      </c>
      <c r="D51" s="9" t="s">
        <v>255</v>
      </c>
      <c r="E51" s="9" t="s">
        <v>256</v>
      </c>
      <c r="F51" s="9" t="s">
        <v>257</v>
      </c>
      <c r="G51" s="9">
        <v>1032</v>
      </c>
      <c r="H51" s="9" t="s">
        <v>258</v>
      </c>
      <c r="I51" s="9">
        <v>74.078500000000005</v>
      </c>
      <c r="J51" s="9" t="s">
        <v>57</v>
      </c>
      <c r="K51" s="10">
        <v>2.2999999999999998</v>
      </c>
      <c r="L51" s="10">
        <v>3.1</v>
      </c>
      <c r="M51" s="10">
        <v>4.8</v>
      </c>
      <c r="N51" s="10">
        <v>2.2999999999999998</v>
      </c>
      <c r="O51" s="10">
        <v>4.7</v>
      </c>
      <c r="P51" s="10">
        <v>3.8</v>
      </c>
      <c r="Q51" s="10">
        <v>1.6</v>
      </c>
      <c r="R51" s="10">
        <v>1.3</v>
      </c>
      <c r="S51" s="10">
        <v>1.4</v>
      </c>
      <c r="T51" s="10">
        <v>8</v>
      </c>
      <c r="U51" s="10">
        <v>5.3</v>
      </c>
      <c r="V51" s="10">
        <v>3.1</v>
      </c>
      <c r="W51" s="10">
        <v>4.8</v>
      </c>
      <c r="X51" s="10">
        <v>5.2</v>
      </c>
      <c r="Y51" s="10">
        <v>2.8</v>
      </c>
      <c r="Z51" s="10">
        <v>2</v>
      </c>
      <c r="AA51" s="10">
        <v>2.2000000000000002</v>
      </c>
      <c r="AB51" s="10">
        <v>6.1</v>
      </c>
      <c r="AC51" s="10">
        <v>0.5</v>
      </c>
      <c r="AD51" s="10">
        <v>0.8</v>
      </c>
      <c r="AE51" s="10">
        <v>1.2</v>
      </c>
      <c r="AF51" s="10">
        <v>0.6</v>
      </c>
      <c r="AG51" s="10">
        <v>0.8</v>
      </c>
      <c r="AH51" s="10">
        <v>0.8</v>
      </c>
      <c r="AI51" s="10">
        <v>1.6</v>
      </c>
      <c r="AJ51" s="10">
        <v>1.1000000000000001</v>
      </c>
      <c r="AK51" s="10">
        <v>3.2</v>
      </c>
      <c r="AL51" s="10">
        <v>3.4</v>
      </c>
      <c r="AM51" s="10">
        <v>2.7</v>
      </c>
      <c r="AN51" s="10">
        <v>1.9</v>
      </c>
      <c r="AO51" s="10">
        <v>6</v>
      </c>
      <c r="AP51" s="10">
        <v>1.8</v>
      </c>
      <c r="AQ51" s="10">
        <v>3.4</v>
      </c>
      <c r="AR51" s="10">
        <v>2.2000000000000002</v>
      </c>
      <c r="AS51" s="10">
        <v>3.5</v>
      </c>
      <c r="AT51" s="10">
        <v>4.8</v>
      </c>
      <c r="AU51" s="10">
        <v>0.3</v>
      </c>
    </row>
    <row r="52" spans="3:47" x14ac:dyDescent="0.2">
      <c r="C52" s="9" t="s">
        <v>259</v>
      </c>
      <c r="D52" s="9" t="s">
        <v>260</v>
      </c>
      <c r="E52" s="9" t="s">
        <v>261</v>
      </c>
      <c r="F52" s="9" t="s">
        <v>262</v>
      </c>
      <c r="G52" s="9">
        <v>1030</v>
      </c>
      <c r="H52" s="9" t="s">
        <v>263</v>
      </c>
      <c r="I52" s="9">
        <v>76.094399999999993</v>
      </c>
      <c r="J52" s="9" t="s">
        <v>57</v>
      </c>
      <c r="K52" s="10">
        <v>4.9000000000000004</v>
      </c>
      <c r="L52" s="10">
        <v>4.4000000000000004</v>
      </c>
      <c r="M52" s="10">
        <v>5.4</v>
      </c>
      <c r="N52" s="10">
        <v>4.4000000000000004</v>
      </c>
      <c r="O52" s="10">
        <v>3.6</v>
      </c>
      <c r="P52" s="10">
        <v>8.6999999999999993</v>
      </c>
      <c r="Q52" s="10">
        <v>5.7</v>
      </c>
      <c r="R52" s="10">
        <v>3.9</v>
      </c>
      <c r="S52" s="10">
        <v>3.9</v>
      </c>
      <c r="T52" s="10">
        <v>5.3</v>
      </c>
      <c r="U52" s="10">
        <v>4.4000000000000004</v>
      </c>
      <c r="V52" s="10">
        <v>4.4000000000000004</v>
      </c>
      <c r="W52" s="10">
        <v>4.5</v>
      </c>
      <c r="X52" s="10">
        <v>4.5</v>
      </c>
      <c r="Y52" s="10">
        <v>4.3</v>
      </c>
      <c r="Z52" s="10">
        <v>3.6</v>
      </c>
      <c r="AA52" s="10">
        <v>4.4000000000000004</v>
      </c>
      <c r="AB52" s="10">
        <v>5.8</v>
      </c>
      <c r="AC52" s="10">
        <v>2.9</v>
      </c>
      <c r="AD52" s="10">
        <v>2.9</v>
      </c>
      <c r="AE52" s="10">
        <v>5.9</v>
      </c>
      <c r="AF52" s="10">
        <v>5.6</v>
      </c>
      <c r="AG52" s="10">
        <v>2.9</v>
      </c>
      <c r="AH52" s="10">
        <v>2.9</v>
      </c>
      <c r="AI52" s="10">
        <v>4.4000000000000004</v>
      </c>
      <c r="AJ52" s="10">
        <v>4.3</v>
      </c>
      <c r="AK52" s="10">
        <v>4</v>
      </c>
      <c r="AL52" s="10">
        <v>4.5999999999999996</v>
      </c>
      <c r="AM52" s="10">
        <v>5.0999999999999996</v>
      </c>
      <c r="AN52" s="10">
        <v>4</v>
      </c>
      <c r="AO52" s="10">
        <v>5</v>
      </c>
      <c r="AP52" s="10">
        <v>5</v>
      </c>
      <c r="AQ52" s="10">
        <v>5.7</v>
      </c>
      <c r="AR52" s="10">
        <v>3.9</v>
      </c>
      <c r="AS52" s="10">
        <v>6.7</v>
      </c>
      <c r="AT52" s="10">
        <v>5.9</v>
      </c>
      <c r="AU52" s="10">
        <v>1</v>
      </c>
    </row>
    <row r="53" spans="3:47" x14ac:dyDescent="0.2">
      <c r="C53" s="9" t="s">
        <v>264</v>
      </c>
      <c r="D53" s="9" t="s">
        <v>265</v>
      </c>
      <c r="E53" s="9" t="s">
        <v>266</v>
      </c>
      <c r="F53" s="9" t="s">
        <v>267</v>
      </c>
      <c r="G53" s="9">
        <v>1060</v>
      </c>
      <c r="H53" s="9" t="s">
        <v>268</v>
      </c>
      <c r="I53" s="9">
        <v>88.062100000000001</v>
      </c>
      <c r="J53" s="9" t="s">
        <v>57</v>
      </c>
      <c r="K53" s="10">
        <v>0</v>
      </c>
      <c r="L53" s="10">
        <v>0.4</v>
      </c>
      <c r="M53" s="10">
        <v>0.7</v>
      </c>
      <c r="N53" s="10">
        <v>0</v>
      </c>
      <c r="O53" s="10">
        <v>1.3</v>
      </c>
      <c r="P53" s="10">
        <v>0.8</v>
      </c>
      <c r="Q53" s="10">
        <v>0</v>
      </c>
      <c r="R53" s="10">
        <v>0</v>
      </c>
      <c r="S53" s="10">
        <v>0</v>
      </c>
      <c r="T53" s="10">
        <v>4</v>
      </c>
      <c r="U53" s="10">
        <v>1.1000000000000001</v>
      </c>
      <c r="V53" s="10">
        <v>2.1</v>
      </c>
      <c r="W53" s="10">
        <v>2.1</v>
      </c>
      <c r="X53" s="10">
        <v>2.1</v>
      </c>
      <c r="Y53" s="10">
        <v>1.5</v>
      </c>
      <c r="Z53" s="10">
        <v>0.4</v>
      </c>
      <c r="AA53" s="10">
        <v>0.6</v>
      </c>
      <c r="AB53" s="10">
        <v>3.6</v>
      </c>
      <c r="AC53" s="10">
        <v>0.5</v>
      </c>
      <c r="AD53" s="10">
        <v>0.5</v>
      </c>
      <c r="AE53" s="10">
        <v>0.3</v>
      </c>
      <c r="AF53" s="10">
        <v>0.5</v>
      </c>
      <c r="AG53" s="10">
        <v>0.5</v>
      </c>
      <c r="AH53" s="10">
        <v>0.3</v>
      </c>
      <c r="AI53" s="10">
        <v>0.3</v>
      </c>
      <c r="AJ53" s="10">
        <v>0.8</v>
      </c>
      <c r="AK53" s="10">
        <v>0.3</v>
      </c>
      <c r="AL53" s="10">
        <v>1.3</v>
      </c>
      <c r="AM53" s="10">
        <v>0</v>
      </c>
      <c r="AN53" s="10">
        <v>0</v>
      </c>
      <c r="AO53" s="10">
        <v>2.1</v>
      </c>
      <c r="AP53" s="10">
        <v>0.8</v>
      </c>
      <c r="AQ53" s="10">
        <v>1</v>
      </c>
      <c r="AR53" s="10">
        <v>1.2</v>
      </c>
      <c r="AS53" s="10">
        <v>1.2</v>
      </c>
      <c r="AT53" s="10">
        <v>1.9</v>
      </c>
      <c r="AU53" s="10">
        <v>0</v>
      </c>
    </row>
    <row r="54" spans="3:47" x14ac:dyDescent="0.2">
      <c r="C54" s="9" t="s">
        <v>269</v>
      </c>
      <c r="D54" s="9" t="s">
        <v>270</v>
      </c>
      <c r="E54" s="9" t="s">
        <v>271</v>
      </c>
      <c r="F54" s="9" t="s">
        <v>272</v>
      </c>
      <c r="G54" s="9">
        <v>10457</v>
      </c>
      <c r="H54" s="9" t="s">
        <v>273</v>
      </c>
      <c r="I54" s="9">
        <v>174.1944</v>
      </c>
      <c r="J54" s="9" t="s">
        <v>57</v>
      </c>
      <c r="K54" s="10">
        <v>33.9</v>
      </c>
      <c r="L54" s="10">
        <v>28.6</v>
      </c>
      <c r="M54" s="10">
        <v>5.0999999999999996</v>
      </c>
      <c r="N54" s="10">
        <v>18</v>
      </c>
      <c r="O54" s="10">
        <v>46.3</v>
      </c>
      <c r="P54" s="10">
        <v>22.2</v>
      </c>
      <c r="Q54" s="10">
        <v>7.6</v>
      </c>
      <c r="R54" s="10">
        <v>26.4</v>
      </c>
      <c r="S54" s="10">
        <v>32</v>
      </c>
      <c r="T54" s="10">
        <v>99.5</v>
      </c>
      <c r="U54" s="10">
        <v>96.8</v>
      </c>
      <c r="V54" s="10">
        <v>124.1</v>
      </c>
      <c r="W54" s="10">
        <v>112.9</v>
      </c>
      <c r="X54" s="10">
        <v>126.1</v>
      </c>
      <c r="Y54" s="10">
        <v>27.8</v>
      </c>
      <c r="Z54" s="10">
        <v>21.1</v>
      </c>
      <c r="AA54" s="10">
        <v>44.2</v>
      </c>
      <c r="AB54" s="10">
        <v>81.7</v>
      </c>
      <c r="AC54" s="10">
        <v>21.4</v>
      </c>
      <c r="AD54" s="10">
        <v>16.7</v>
      </c>
      <c r="AE54" s="10">
        <v>45.8</v>
      </c>
      <c r="AF54" s="10">
        <v>17.5</v>
      </c>
      <c r="AG54" s="10">
        <v>28.1</v>
      </c>
      <c r="AH54" s="10">
        <v>15.6</v>
      </c>
      <c r="AI54" s="10">
        <v>21.9</v>
      </c>
      <c r="AJ54" s="10">
        <v>15.7</v>
      </c>
      <c r="AK54" s="10">
        <v>22.5</v>
      </c>
      <c r="AL54" s="10">
        <v>39.4</v>
      </c>
      <c r="AM54" s="10">
        <v>38.799999999999997</v>
      </c>
      <c r="AN54" s="10">
        <v>20.3</v>
      </c>
      <c r="AO54" s="10">
        <v>114.4</v>
      </c>
      <c r="AP54" s="10">
        <v>9.6</v>
      </c>
      <c r="AQ54" s="10">
        <v>38.799999999999997</v>
      </c>
      <c r="AR54" s="10">
        <v>54.3</v>
      </c>
      <c r="AS54" s="10">
        <v>24.4</v>
      </c>
      <c r="AT54" s="10">
        <v>103.1</v>
      </c>
      <c r="AU54" s="10">
        <v>0</v>
      </c>
    </row>
    <row r="55" spans="3:47" x14ac:dyDescent="0.2">
      <c r="C55" s="9" t="s">
        <v>274</v>
      </c>
      <c r="D55" s="9" t="s">
        <v>275</v>
      </c>
      <c r="E55" s="9" t="s">
        <v>276</v>
      </c>
      <c r="F55" s="9" t="s">
        <v>277</v>
      </c>
      <c r="G55" s="9">
        <v>1110</v>
      </c>
      <c r="H55" s="9" t="s">
        <v>278</v>
      </c>
      <c r="I55" s="9">
        <v>118.08799999999999</v>
      </c>
      <c r="J55" s="9" t="s">
        <v>57</v>
      </c>
      <c r="K55" s="10">
        <v>0.7</v>
      </c>
      <c r="L55" s="10">
        <v>1.1000000000000001</v>
      </c>
      <c r="M55" s="10">
        <v>2</v>
      </c>
      <c r="N55" s="10">
        <v>0.3</v>
      </c>
      <c r="O55" s="10">
        <v>4.4000000000000004</v>
      </c>
      <c r="P55" s="10">
        <v>2.2000000000000002</v>
      </c>
      <c r="Q55" s="10">
        <v>0.3</v>
      </c>
      <c r="R55" s="10">
        <v>0.1</v>
      </c>
      <c r="S55" s="10">
        <v>0.5</v>
      </c>
      <c r="T55" s="10">
        <v>8.1999999999999993</v>
      </c>
      <c r="U55" s="10">
        <v>5.0999999999999996</v>
      </c>
      <c r="V55" s="10">
        <v>2.2000000000000002</v>
      </c>
      <c r="W55" s="10">
        <v>5.4</v>
      </c>
      <c r="X55" s="10">
        <v>4</v>
      </c>
      <c r="Y55" s="10">
        <v>2</v>
      </c>
      <c r="Z55" s="10">
        <v>1.2</v>
      </c>
      <c r="AA55" s="10">
        <v>1.2</v>
      </c>
      <c r="AB55" s="10">
        <v>6.8</v>
      </c>
      <c r="AC55" s="10">
        <v>0</v>
      </c>
      <c r="AD55" s="10">
        <v>0</v>
      </c>
      <c r="AE55" s="10">
        <v>0.6</v>
      </c>
      <c r="AF55" s="10">
        <v>0</v>
      </c>
      <c r="AG55" s="10">
        <v>0.3</v>
      </c>
      <c r="AH55" s="10">
        <v>0.2</v>
      </c>
      <c r="AI55" s="10">
        <v>1.5</v>
      </c>
      <c r="AJ55" s="10">
        <v>0.4</v>
      </c>
      <c r="AK55" s="10">
        <v>0.4</v>
      </c>
      <c r="AL55" s="10">
        <v>3.3</v>
      </c>
      <c r="AM55" s="10">
        <v>1.4</v>
      </c>
      <c r="AN55" s="10">
        <v>0.3</v>
      </c>
      <c r="AO55" s="10">
        <v>6.9</v>
      </c>
      <c r="AP55" s="10">
        <v>0.2</v>
      </c>
      <c r="AQ55" s="10">
        <v>3.7</v>
      </c>
      <c r="AR55" s="10">
        <v>0.5</v>
      </c>
      <c r="AS55" s="10">
        <v>0.5</v>
      </c>
      <c r="AT55" s="10">
        <v>4.2</v>
      </c>
      <c r="AU55" s="10">
        <v>0</v>
      </c>
    </row>
    <row r="56" spans="3:47" x14ac:dyDescent="0.2">
      <c r="C56" s="9" t="s">
        <v>279</v>
      </c>
      <c r="D56" s="9" t="s">
        <v>280</v>
      </c>
      <c r="E56" s="9" t="s">
        <v>281</v>
      </c>
      <c r="F56" s="9" t="s">
        <v>282</v>
      </c>
      <c r="G56" s="9">
        <v>5988</v>
      </c>
      <c r="H56" s="9" t="s">
        <v>223</v>
      </c>
      <c r="I56" s="9">
        <v>342.29649999999998</v>
      </c>
      <c r="J56" s="9" t="s">
        <v>57</v>
      </c>
      <c r="K56" s="13">
        <v>0.9</v>
      </c>
      <c r="L56" s="13">
        <v>1.2</v>
      </c>
      <c r="M56" s="13">
        <v>1.2</v>
      </c>
      <c r="N56" s="13">
        <v>0.9</v>
      </c>
      <c r="O56" s="13">
        <v>0.9</v>
      </c>
      <c r="P56" s="13">
        <v>2</v>
      </c>
      <c r="Q56" s="13">
        <v>0.8</v>
      </c>
      <c r="R56" s="13">
        <v>0.8</v>
      </c>
      <c r="S56" s="13">
        <v>0.8</v>
      </c>
      <c r="T56" s="13">
        <v>2.2999999999999998</v>
      </c>
      <c r="U56" s="13">
        <v>0.8</v>
      </c>
      <c r="V56" s="13">
        <v>1.3</v>
      </c>
      <c r="W56" s="13">
        <v>4.5999999999999996</v>
      </c>
      <c r="X56" s="13">
        <v>1.9</v>
      </c>
      <c r="Y56" s="13">
        <v>1.5</v>
      </c>
      <c r="Z56" s="13">
        <v>3.9</v>
      </c>
      <c r="AA56" s="13">
        <v>0</v>
      </c>
      <c r="AB56" s="13">
        <v>4.7</v>
      </c>
      <c r="AC56" s="13">
        <v>0.4</v>
      </c>
      <c r="AD56" s="13">
        <v>0</v>
      </c>
      <c r="AE56" s="13">
        <v>0.9</v>
      </c>
      <c r="AF56" s="13">
        <v>4.2</v>
      </c>
      <c r="AG56" s="13">
        <v>0</v>
      </c>
      <c r="AH56" s="13">
        <v>1</v>
      </c>
      <c r="AI56" s="13">
        <v>1</v>
      </c>
      <c r="AJ56" s="13">
        <v>1.2</v>
      </c>
      <c r="AK56" s="13">
        <v>1.2</v>
      </c>
      <c r="AL56" s="13">
        <v>0</v>
      </c>
      <c r="AM56" s="13">
        <v>1.1000000000000001</v>
      </c>
      <c r="AN56" s="13">
        <v>1.3</v>
      </c>
      <c r="AO56" s="13">
        <v>2</v>
      </c>
      <c r="AP56" s="13">
        <v>0</v>
      </c>
      <c r="AQ56" s="13">
        <v>2</v>
      </c>
      <c r="AR56" s="13">
        <v>0</v>
      </c>
      <c r="AS56" s="13">
        <v>0</v>
      </c>
      <c r="AT56" s="13">
        <v>0</v>
      </c>
      <c r="AU56" s="13">
        <v>0</v>
      </c>
    </row>
    <row r="57" spans="3:47" x14ac:dyDescent="0.2">
      <c r="C57" s="9" t="s">
        <v>283</v>
      </c>
      <c r="D57" s="9" t="s">
        <v>284</v>
      </c>
      <c r="E57" s="9" t="s">
        <v>285</v>
      </c>
      <c r="F57" s="9" t="s">
        <v>286</v>
      </c>
      <c r="G57" s="9">
        <v>6288</v>
      </c>
      <c r="H57" s="9" t="s">
        <v>287</v>
      </c>
      <c r="I57" s="9">
        <v>119.11920000000001</v>
      </c>
      <c r="J57" s="9" t="s">
        <v>57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19.100000000000001</v>
      </c>
      <c r="U57" s="10">
        <v>7.8</v>
      </c>
      <c r="V57" s="10">
        <v>14.7</v>
      </c>
      <c r="W57" s="10">
        <v>11.9</v>
      </c>
      <c r="X57" s="10">
        <v>11.9</v>
      </c>
      <c r="Y57" s="10">
        <v>9.3000000000000007</v>
      </c>
      <c r="Z57" s="10">
        <v>7.9</v>
      </c>
      <c r="AA57" s="10">
        <v>4.5999999999999996</v>
      </c>
      <c r="AB57" s="10">
        <v>28.1</v>
      </c>
      <c r="AC57" s="10">
        <v>0</v>
      </c>
      <c r="AD57" s="10">
        <v>0.5</v>
      </c>
      <c r="AE57" s="10">
        <v>0.5</v>
      </c>
      <c r="AF57" s="10">
        <v>0</v>
      </c>
      <c r="AG57" s="10">
        <v>0.5</v>
      </c>
      <c r="AH57" s="10">
        <v>0.5</v>
      </c>
      <c r="AI57" s="10">
        <v>0</v>
      </c>
      <c r="AJ57" s="10">
        <v>1.2</v>
      </c>
      <c r="AK57" s="10">
        <v>0</v>
      </c>
      <c r="AL57" s="10">
        <v>11.2</v>
      </c>
      <c r="AM57" s="10">
        <v>3.8</v>
      </c>
      <c r="AN57" s="10">
        <v>2.5</v>
      </c>
      <c r="AO57" s="10">
        <v>24.7</v>
      </c>
      <c r="AP57" s="10">
        <v>5.2</v>
      </c>
      <c r="AQ57" s="10">
        <v>12.8</v>
      </c>
      <c r="AR57" s="10">
        <v>6</v>
      </c>
      <c r="AS57" s="10">
        <v>9.5</v>
      </c>
      <c r="AT57" s="10">
        <v>8.6</v>
      </c>
      <c r="AU57" s="10">
        <v>0</v>
      </c>
    </row>
    <row r="58" spans="3:47" x14ac:dyDescent="0.2">
      <c r="C58" s="9" t="s">
        <v>288</v>
      </c>
      <c r="D58" s="9" t="s">
        <v>289</v>
      </c>
      <c r="E58" s="9" t="s">
        <v>290</v>
      </c>
      <c r="F58" s="9" t="s">
        <v>291</v>
      </c>
      <c r="G58" s="9">
        <v>5789</v>
      </c>
      <c r="H58" s="9" t="s">
        <v>292</v>
      </c>
      <c r="I58" s="9">
        <v>242.2286</v>
      </c>
      <c r="J58" s="9" t="s">
        <v>57</v>
      </c>
      <c r="K58" s="10">
        <v>1.2</v>
      </c>
      <c r="L58" s="10">
        <v>0.6</v>
      </c>
      <c r="M58" s="10">
        <v>0.8</v>
      </c>
      <c r="N58" s="10">
        <v>0.5</v>
      </c>
      <c r="O58" s="10">
        <v>6.4</v>
      </c>
      <c r="P58" s="10">
        <v>2.5</v>
      </c>
      <c r="Q58" s="10">
        <v>0</v>
      </c>
      <c r="R58" s="10">
        <v>0.3</v>
      </c>
      <c r="S58" s="10">
        <v>0</v>
      </c>
      <c r="T58" s="10">
        <v>12.2</v>
      </c>
      <c r="U58" s="10">
        <v>3.7</v>
      </c>
      <c r="V58" s="10">
        <v>7.9</v>
      </c>
      <c r="W58" s="10">
        <v>9</v>
      </c>
      <c r="X58" s="10">
        <v>8.4</v>
      </c>
      <c r="Y58" s="10">
        <v>5.2</v>
      </c>
      <c r="Z58" s="10">
        <v>2.2999999999999998</v>
      </c>
      <c r="AA58" s="10">
        <v>2.7</v>
      </c>
      <c r="AB58" s="10">
        <v>13.7</v>
      </c>
      <c r="AC58" s="10">
        <v>0</v>
      </c>
      <c r="AD58" s="10">
        <v>0.3</v>
      </c>
      <c r="AE58" s="10">
        <v>1.1000000000000001</v>
      </c>
      <c r="AF58" s="10">
        <v>0</v>
      </c>
      <c r="AG58" s="10">
        <v>0</v>
      </c>
      <c r="AH58" s="10">
        <v>0</v>
      </c>
      <c r="AI58" s="10">
        <v>1.1000000000000001</v>
      </c>
      <c r="AJ58" s="10">
        <v>0.5</v>
      </c>
      <c r="AK58" s="10">
        <v>0</v>
      </c>
      <c r="AL58" s="10">
        <v>5.7</v>
      </c>
      <c r="AM58" s="10">
        <v>1.7</v>
      </c>
      <c r="AN58" s="10">
        <v>0.9</v>
      </c>
      <c r="AO58" s="10">
        <v>10.6</v>
      </c>
      <c r="AP58" s="10">
        <v>1.5</v>
      </c>
      <c r="AQ58" s="10">
        <v>4.9000000000000004</v>
      </c>
      <c r="AR58" s="10">
        <v>1</v>
      </c>
      <c r="AS58" s="10">
        <v>3.1</v>
      </c>
      <c r="AT58" s="10">
        <v>3.7</v>
      </c>
      <c r="AU58" s="10">
        <v>0</v>
      </c>
    </row>
    <row r="59" spans="3:47" x14ac:dyDescent="0.2">
      <c r="C59" s="9" t="s">
        <v>293</v>
      </c>
      <c r="D59" s="9" t="s">
        <v>294</v>
      </c>
      <c r="E59" s="9" t="s">
        <v>295</v>
      </c>
      <c r="F59" s="9" t="s">
        <v>296</v>
      </c>
      <c r="G59" s="9">
        <v>7427</v>
      </c>
      <c r="H59" s="9" t="s">
        <v>223</v>
      </c>
      <c r="I59" s="9">
        <v>342.29649999999998</v>
      </c>
      <c r="J59" s="9" t="s">
        <v>57</v>
      </c>
      <c r="K59" s="10">
        <v>1.2</v>
      </c>
      <c r="L59" s="10">
        <v>5.5</v>
      </c>
      <c r="M59" s="10">
        <v>8.1999999999999993</v>
      </c>
      <c r="N59" s="10">
        <v>12.7</v>
      </c>
      <c r="O59" s="10">
        <v>3</v>
      </c>
      <c r="P59" s="10">
        <v>3</v>
      </c>
      <c r="Q59" s="10">
        <v>1.4</v>
      </c>
      <c r="R59" s="10">
        <v>3.8</v>
      </c>
      <c r="S59" s="10">
        <v>5.4</v>
      </c>
      <c r="T59" s="10">
        <v>0</v>
      </c>
      <c r="U59" s="10">
        <v>0</v>
      </c>
      <c r="V59" s="10">
        <v>2.7</v>
      </c>
      <c r="W59" s="10">
        <v>4.4000000000000004</v>
      </c>
      <c r="X59" s="10">
        <v>3.1</v>
      </c>
      <c r="Y59" s="10">
        <v>2.2000000000000002</v>
      </c>
      <c r="Z59" s="10">
        <v>4.4000000000000004</v>
      </c>
      <c r="AA59" s="10">
        <v>0.9</v>
      </c>
      <c r="AB59" s="10">
        <v>14.1</v>
      </c>
      <c r="AC59" s="10">
        <v>2.1</v>
      </c>
      <c r="AD59" s="10">
        <v>0.6</v>
      </c>
      <c r="AE59" s="10">
        <v>2.2999999999999998</v>
      </c>
      <c r="AF59" s="10">
        <v>44.6</v>
      </c>
      <c r="AG59" s="10">
        <v>2.5</v>
      </c>
      <c r="AH59" s="10">
        <v>10.199999999999999</v>
      </c>
      <c r="AI59" s="10">
        <v>1.1000000000000001</v>
      </c>
      <c r="AJ59" s="10">
        <v>1.1000000000000001</v>
      </c>
      <c r="AK59" s="10">
        <v>1.8</v>
      </c>
      <c r="AL59" s="10">
        <v>2</v>
      </c>
      <c r="AM59" s="10">
        <v>2</v>
      </c>
      <c r="AN59" s="10">
        <v>1.5</v>
      </c>
      <c r="AO59" s="10">
        <v>5.0999999999999996</v>
      </c>
      <c r="AP59" s="10">
        <v>2.2000000000000002</v>
      </c>
      <c r="AQ59" s="10">
        <v>1.4</v>
      </c>
      <c r="AR59" s="10">
        <v>3</v>
      </c>
      <c r="AS59" s="10">
        <v>2.1</v>
      </c>
      <c r="AT59" s="10">
        <v>6.4</v>
      </c>
      <c r="AU59" s="10">
        <v>0</v>
      </c>
    </row>
    <row r="60" spans="3:47" x14ac:dyDescent="0.2">
      <c r="C60" s="9" t="s">
        <v>297</v>
      </c>
      <c r="D60" s="9" t="s">
        <v>298</v>
      </c>
      <c r="E60" s="9" t="s">
        <v>299</v>
      </c>
      <c r="F60" s="9" t="s">
        <v>300</v>
      </c>
      <c r="G60" s="9">
        <v>6057</v>
      </c>
      <c r="H60" s="9" t="s">
        <v>301</v>
      </c>
      <c r="I60" s="9">
        <v>181.1885</v>
      </c>
      <c r="J60" s="9" t="s">
        <v>57</v>
      </c>
      <c r="K60" s="10">
        <v>0.9</v>
      </c>
      <c r="L60" s="10">
        <v>0.5</v>
      </c>
      <c r="M60" s="10">
        <v>0</v>
      </c>
      <c r="N60" s="10">
        <v>0.8</v>
      </c>
      <c r="O60" s="10">
        <v>1</v>
      </c>
      <c r="P60" s="10">
        <v>0</v>
      </c>
      <c r="Q60" s="10">
        <v>0.8</v>
      </c>
      <c r="R60" s="10">
        <v>0.3</v>
      </c>
      <c r="S60" s="10">
        <v>0.3</v>
      </c>
      <c r="T60" s="10">
        <v>0.9</v>
      </c>
      <c r="U60" s="10">
        <v>0.7</v>
      </c>
      <c r="V60" s="10">
        <v>0.7</v>
      </c>
      <c r="W60" s="10">
        <v>0.7</v>
      </c>
      <c r="X60" s="10">
        <v>1.1000000000000001</v>
      </c>
      <c r="Y60" s="10">
        <v>0.7</v>
      </c>
      <c r="Z60" s="10">
        <v>1.1000000000000001</v>
      </c>
      <c r="AA60" s="10">
        <v>1.3</v>
      </c>
      <c r="AB60" s="10">
        <v>1.6</v>
      </c>
      <c r="AC60" s="10">
        <v>0.2</v>
      </c>
      <c r="AD60" s="10">
        <v>0.2</v>
      </c>
      <c r="AE60" s="10">
        <v>0.2</v>
      </c>
      <c r="AF60" s="10">
        <v>0.6</v>
      </c>
      <c r="AG60" s="10">
        <v>0.2</v>
      </c>
      <c r="AH60" s="10">
        <v>0.5</v>
      </c>
      <c r="AI60" s="10">
        <v>0.3</v>
      </c>
      <c r="AJ60" s="10">
        <v>0.6</v>
      </c>
      <c r="AK60" s="10">
        <v>0.6</v>
      </c>
      <c r="AL60" s="10">
        <v>1.5</v>
      </c>
      <c r="AM60" s="10">
        <v>0.8</v>
      </c>
      <c r="AN60" s="10">
        <v>0.8</v>
      </c>
      <c r="AO60" s="10">
        <v>3.9</v>
      </c>
      <c r="AP60" s="10">
        <v>0.7</v>
      </c>
      <c r="AQ60" s="10">
        <v>1.7</v>
      </c>
      <c r="AR60" s="10">
        <v>1.4</v>
      </c>
      <c r="AS60" s="10">
        <v>4.0999999999999996</v>
      </c>
      <c r="AT60" s="10">
        <v>0.7</v>
      </c>
      <c r="AU60" s="10">
        <v>0</v>
      </c>
    </row>
    <row r="61" spans="3:47" x14ac:dyDescent="0.2">
      <c r="C61" s="9" t="s">
        <v>302</v>
      </c>
      <c r="D61" s="9" t="s">
        <v>303</v>
      </c>
      <c r="E61" s="9" t="s">
        <v>304</v>
      </c>
      <c r="F61" s="9" t="s">
        <v>305</v>
      </c>
      <c r="G61" s="9">
        <v>1174</v>
      </c>
      <c r="H61" s="9" t="s">
        <v>306</v>
      </c>
      <c r="I61" s="9">
        <v>112.0868</v>
      </c>
      <c r="J61" s="9" t="s">
        <v>57</v>
      </c>
      <c r="K61" s="10">
        <v>1.2</v>
      </c>
      <c r="L61" s="10">
        <v>0.2</v>
      </c>
      <c r="M61" s="10">
        <v>0</v>
      </c>
      <c r="N61" s="10">
        <v>0.4</v>
      </c>
      <c r="O61" s="10">
        <v>5.8</v>
      </c>
      <c r="P61" s="10">
        <v>2.1</v>
      </c>
      <c r="Q61" s="10">
        <v>0.5</v>
      </c>
      <c r="R61" s="10">
        <v>0.5</v>
      </c>
      <c r="S61" s="10">
        <v>0</v>
      </c>
      <c r="T61" s="10">
        <v>14</v>
      </c>
      <c r="U61" s="10">
        <v>5</v>
      </c>
      <c r="V61" s="10">
        <v>8.1999999999999993</v>
      </c>
      <c r="W61" s="10">
        <v>4.4000000000000004</v>
      </c>
      <c r="X61" s="10">
        <v>8.1999999999999993</v>
      </c>
      <c r="Y61" s="10">
        <v>5</v>
      </c>
      <c r="Z61" s="10">
        <v>1.3</v>
      </c>
      <c r="AA61" s="10">
        <v>0.8</v>
      </c>
      <c r="AB61" s="10">
        <v>12.3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0.3</v>
      </c>
      <c r="AJ61" s="10">
        <v>0</v>
      </c>
      <c r="AK61" s="10">
        <v>0</v>
      </c>
      <c r="AL61" s="10">
        <v>4.4000000000000004</v>
      </c>
      <c r="AM61" s="10">
        <v>0.6</v>
      </c>
      <c r="AN61" s="10">
        <v>0</v>
      </c>
      <c r="AO61" s="10">
        <v>16.3</v>
      </c>
      <c r="AP61" s="10">
        <v>0</v>
      </c>
      <c r="AQ61" s="10">
        <v>4.3</v>
      </c>
      <c r="AR61" s="10">
        <v>0.6</v>
      </c>
      <c r="AS61" s="10">
        <v>2.4</v>
      </c>
      <c r="AT61" s="10">
        <v>2.7</v>
      </c>
      <c r="AU61" s="10">
        <v>0</v>
      </c>
    </row>
    <row r="62" spans="3:47" x14ac:dyDescent="0.2">
      <c r="C62" s="9" t="s">
        <v>307</v>
      </c>
      <c r="D62" s="9" t="s">
        <v>308</v>
      </c>
      <c r="E62" s="9" t="s">
        <v>309</v>
      </c>
      <c r="F62" s="9" t="s">
        <v>310</v>
      </c>
      <c r="G62" s="9">
        <v>6029</v>
      </c>
      <c r="H62" s="9" t="s">
        <v>311</v>
      </c>
      <c r="I62" s="9">
        <v>244.20140000000001</v>
      </c>
      <c r="J62" s="9" t="s">
        <v>57</v>
      </c>
      <c r="K62" s="10">
        <v>2.1</v>
      </c>
      <c r="L62" s="10">
        <v>1.2</v>
      </c>
      <c r="M62" s="10">
        <v>0.7</v>
      </c>
      <c r="N62" s="10">
        <v>2</v>
      </c>
      <c r="O62" s="10">
        <v>1.5</v>
      </c>
      <c r="P62" s="10">
        <v>4.5999999999999996</v>
      </c>
      <c r="Q62" s="10">
        <v>0.7</v>
      </c>
      <c r="R62" s="10">
        <v>0.5</v>
      </c>
      <c r="S62" s="10">
        <v>0.6</v>
      </c>
      <c r="T62" s="10">
        <v>1.2</v>
      </c>
      <c r="U62" s="10">
        <v>1.7</v>
      </c>
      <c r="V62" s="10">
        <v>4</v>
      </c>
      <c r="W62" s="10">
        <v>4.0999999999999996</v>
      </c>
      <c r="X62" s="10">
        <v>1.9</v>
      </c>
      <c r="Y62" s="10">
        <v>4.9000000000000004</v>
      </c>
      <c r="Z62" s="10">
        <v>4.0999999999999996</v>
      </c>
      <c r="AA62" s="10">
        <v>2.7</v>
      </c>
      <c r="AB62" s="10">
        <v>5.5</v>
      </c>
      <c r="AC62" s="10">
        <v>0.6</v>
      </c>
      <c r="AD62" s="10">
        <v>0.7</v>
      </c>
      <c r="AE62" s="10">
        <v>1.6</v>
      </c>
      <c r="AF62" s="10">
        <v>1</v>
      </c>
      <c r="AG62" s="10">
        <v>0.7</v>
      </c>
      <c r="AH62" s="10">
        <v>1.1000000000000001</v>
      </c>
      <c r="AI62" s="10">
        <v>1</v>
      </c>
      <c r="AJ62" s="10">
        <v>1.7</v>
      </c>
      <c r="AK62" s="10">
        <v>1.1000000000000001</v>
      </c>
      <c r="AL62" s="10">
        <v>4.3</v>
      </c>
      <c r="AM62" s="10">
        <v>1.6</v>
      </c>
      <c r="AN62" s="10">
        <v>1.6</v>
      </c>
      <c r="AO62" s="10">
        <v>0</v>
      </c>
      <c r="AP62" s="10">
        <v>1.4</v>
      </c>
      <c r="AQ62" s="10">
        <v>3.3</v>
      </c>
      <c r="AR62" s="10">
        <v>3.6</v>
      </c>
      <c r="AS62" s="10">
        <v>3.6</v>
      </c>
      <c r="AT62" s="10">
        <v>5.2</v>
      </c>
      <c r="AU62" s="10">
        <v>0</v>
      </c>
    </row>
    <row r="63" spans="3:47" x14ac:dyDescent="0.2">
      <c r="C63" s="9" t="s">
        <v>312</v>
      </c>
      <c r="D63" s="9" t="s">
        <v>313</v>
      </c>
      <c r="E63" s="9" t="s">
        <v>314</v>
      </c>
      <c r="F63" s="9" t="s">
        <v>315</v>
      </c>
      <c r="G63" s="9">
        <v>7991</v>
      </c>
      <c r="H63" s="9" t="s">
        <v>199</v>
      </c>
      <c r="I63" s="9">
        <v>102.1317</v>
      </c>
      <c r="J63" s="9" t="s">
        <v>57</v>
      </c>
      <c r="K63" s="10">
        <v>7.2</v>
      </c>
      <c r="L63" s="10">
        <v>5.5</v>
      </c>
      <c r="M63" s="10">
        <v>2.6</v>
      </c>
      <c r="N63" s="10">
        <v>6.2</v>
      </c>
      <c r="O63" s="10">
        <v>3.7</v>
      </c>
      <c r="P63" s="10">
        <v>3.4</v>
      </c>
      <c r="Q63" s="10">
        <v>3.2</v>
      </c>
      <c r="R63" s="10">
        <v>2</v>
      </c>
      <c r="S63" s="10">
        <v>1.8</v>
      </c>
      <c r="T63" s="10">
        <v>22.3</v>
      </c>
      <c r="U63" s="10">
        <v>16.5</v>
      </c>
      <c r="V63" s="10">
        <v>13</v>
      </c>
      <c r="W63" s="10">
        <v>27.1</v>
      </c>
      <c r="X63" s="10">
        <v>19.7</v>
      </c>
      <c r="Y63" s="10">
        <v>6.3</v>
      </c>
      <c r="Z63" s="10">
        <v>9.6999999999999993</v>
      </c>
      <c r="AA63" s="10">
        <v>2.4</v>
      </c>
      <c r="AB63" s="10">
        <v>7.5</v>
      </c>
      <c r="AC63" s="10">
        <v>2.4</v>
      </c>
      <c r="AD63" s="10">
        <v>1</v>
      </c>
      <c r="AE63" s="10">
        <v>1.5</v>
      </c>
      <c r="AF63" s="10">
        <v>2.2999999999999998</v>
      </c>
      <c r="AG63" s="10">
        <v>0.6</v>
      </c>
      <c r="AH63" s="10">
        <v>0.6</v>
      </c>
      <c r="AI63" s="10">
        <v>1</v>
      </c>
      <c r="AJ63" s="10">
        <v>1</v>
      </c>
      <c r="AK63" s="10">
        <v>0</v>
      </c>
      <c r="AL63" s="10">
        <v>8.1</v>
      </c>
      <c r="AM63" s="10">
        <v>1.8</v>
      </c>
      <c r="AN63" s="10">
        <v>1.8</v>
      </c>
      <c r="AO63" s="10">
        <v>17.899999999999999</v>
      </c>
      <c r="AP63" s="10">
        <v>0</v>
      </c>
      <c r="AQ63" s="10">
        <v>0</v>
      </c>
      <c r="AR63" s="10">
        <v>6.3</v>
      </c>
      <c r="AS63" s="10">
        <v>5.0999999999999996</v>
      </c>
      <c r="AT63" s="10">
        <v>5.0999999999999996</v>
      </c>
      <c r="AU63" s="10">
        <v>0</v>
      </c>
    </row>
    <row r="64" spans="3:47" x14ac:dyDescent="0.2">
      <c r="C64" s="9" t="s">
        <v>316</v>
      </c>
      <c r="D64" s="9" t="s">
        <v>317</v>
      </c>
      <c r="E64" s="9" t="s">
        <v>318</v>
      </c>
      <c r="F64" s="9" t="s">
        <v>319</v>
      </c>
      <c r="G64" s="9">
        <v>6287</v>
      </c>
      <c r="H64" s="9" t="s">
        <v>110</v>
      </c>
      <c r="I64" s="9">
        <v>117.1463</v>
      </c>
      <c r="J64" s="9" t="s">
        <v>57</v>
      </c>
      <c r="K64" s="10">
        <v>9.8000000000000007</v>
      </c>
      <c r="L64" s="10">
        <v>3.1</v>
      </c>
      <c r="M64" s="10">
        <v>2.1</v>
      </c>
      <c r="N64" s="10">
        <v>4.5</v>
      </c>
      <c r="O64" s="10">
        <v>19.3</v>
      </c>
      <c r="P64" s="10">
        <v>15.1</v>
      </c>
      <c r="Q64" s="10">
        <v>3.1</v>
      </c>
      <c r="R64" s="10">
        <v>1</v>
      </c>
      <c r="S64" s="10">
        <v>0.9</v>
      </c>
      <c r="T64" s="10">
        <v>34</v>
      </c>
      <c r="U64" s="10">
        <v>13.5</v>
      </c>
      <c r="V64" s="10">
        <v>26.8</v>
      </c>
      <c r="W64" s="10">
        <v>21.4</v>
      </c>
      <c r="X64" s="10">
        <v>29.6</v>
      </c>
      <c r="Y64" s="10">
        <v>15.6</v>
      </c>
      <c r="Z64" s="10">
        <v>9.5</v>
      </c>
      <c r="AA64" s="10">
        <v>8.9</v>
      </c>
      <c r="AB64" s="10">
        <v>46.4</v>
      </c>
      <c r="AC64" s="10">
        <v>0.8</v>
      </c>
      <c r="AD64" s="10">
        <v>1.7</v>
      </c>
      <c r="AE64" s="10">
        <v>3.2</v>
      </c>
      <c r="AF64" s="10">
        <v>1.8</v>
      </c>
      <c r="AG64" s="10">
        <v>1.6</v>
      </c>
      <c r="AH64" s="10">
        <v>2.1</v>
      </c>
      <c r="AI64" s="10">
        <v>1.3</v>
      </c>
      <c r="AJ64" s="10">
        <v>4.0999999999999996</v>
      </c>
      <c r="AK64" s="10">
        <v>3.8</v>
      </c>
      <c r="AL64" s="10">
        <v>18.2</v>
      </c>
      <c r="AM64" s="10">
        <v>5.5</v>
      </c>
      <c r="AN64" s="10">
        <v>4.3</v>
      </c>
      <c r="AO64" s="10">
        <v>43.4</v>
      </c>
      <c r="AP64" s="10">
        <v>7.5</v>
      </c>
      <c r="AQ64" s="10">
        <v>16.3</v>
      </c>
      <c r="AR64" s="10">
        <v>11</v>
      </c>
      <c r="AS64" s="10">
        <v>20.3</v>
      </c>
      <c r="AT64" s="10">
        <v>23.7</v>
      </c>
      <c r="AU64" s="10">
        <v>0</v>
      </c>
    </row>
    <row r="65" spans="1:47" x14ac:dyDescent="0.2">
      <c r="C65" s="9" t="s">
        <v>320</v>
      </c>
      <c r="D65" s="9" t="s">
        <v>321</v>
      </c>
      <c r="E65" s="9" t="s">
        <v>322</v>
      </c>
      <c r="F65" s="9" t="s">
        <v>323</v>
      </c>
      <c r="G65" s="9">
        <v>892</v>
      </c>
      <c r="H65" s="9" t="s">
        <v>147</v>
      </c>
      <c r="I65" s="9">
        <v>180.1559</v>
      </c>
      <c r="J65" s="9" t="s">
        <v>57</v>
      </c>
      <c r="K65" s="10">
        <v>4.5999999999999996</v>
      </c>
      <c r="L65" s="10">
        <v>4.5999999999999996</v>
      </c>
      <c r="M65" s="10">
        <v>4.5999999999999996</v>
      </c>
      <c r="N65" s="10">
        <v>3.6</v>
      </c>
      <c r="O65" s="10">
        <v>2.5</v>
      </c>
      <c r="P65" s="10">
        <v>8</v>
      </c>
      <c r="Q65" s="10">
        <v>3.6</v>
      </c>
      <c r="R65" s="10">
        <v>1.1000000000000001</v>
      </c>
      <c r="S65" s="10">
        <v>1.1000000000000001</v>
      </c>
      <c r="T65" s="10">
        <v>10.6</v>
      </c>
      <c r="U65" s="10">
        <v>2.2999999999999998</v>
      </c>
      <c r="V65" s="10">
        <v>2.2999999999999998</v>
      </c>
      <c r="W65" s="10">
        <v>8.5</v>
      </c>
      <c r="X65" s="10">
        <v>8.5</v>
      </c>
      <c r="Y65" s="10">
        <v>5.2</v>
      </c>
      <c r="Z65" s="10">
        <v>5.2</v>
      </c>
      <c r="AA65" s="10">
        <v>1.1000000000000001</v>
      </c>
      <c r="AB65" s="10">
        <v>4.0999999999999996</v>
      </c>
      <c r="AC65" s="10">
        <v>3.1</v>
      </c>
      <c r="AD65" s="10">
        <v>3.1</v>
      </c>
      <c r="AE65" s="10">
        <v>2.2000000000000002</v>
      </c>
      <c r="AF65" s="10">
        <v>3.5</v>
      </c>
      <c r="AG65" s="10">
        <v>3.7</v>
      </c>
      <c r="AH65" s="10">
        <v>5.2</v>
      </c>
      <c r="AI65" s="10">
        <v>1.7</v>
      </c>
      <c r="AJ65" s="10">
        <v>1.7</v>
      </c>
      <c r="AK65" s="10">
        <v>2.2000000000000002</v>
      </c>
      <c r="AL65" s="10">
        <v>4.8</v>
      </c>
      <c r="AM65" s="10">
        <v>4.8</v>
      </c>
      <c r="AN65" s="10">
        <v>0.4</v>
      </c>
      <c r="AO65" s="10">
        <v>11.8</v>
      </c>
      <c r="AP65" s="10">
        <v>1.8</v>
      </c>
      <c r="AQ65" s="10">
        <v>1.8</v>
      </c>
      <c r="AR65" s="10">
        <v>4.8</v>
      </c>
      <c r="AS65" s="10">
        <v>6.9</v>
      </c>
      <c r="AT65" s="10">
        <v>7.9</v>
      </c>
      <c r="AU65" s="10">
        <v>0</v>
      </c>
    </row>
    <row r="66" spans="1:47" x14ac:dyDescent="0.2">
      <c r="C66" s="9" t="s">
        <v>324</v>
      </c>
      <c r="D66" s="9" t="s">
        <v>325</v>
      </c>
      <c r="E66" s="9" t="s">
        <v>326</v>
      </c>
      <c r="F66" s="9" t="s">
        <v>327</v>
      </c>
      <c r="G66" s="9">
        <v>439285</v>
      </c>
      <c r="H66" s="9" t="s">
        <v>328</v>
      </c>
      <c r="I66" s="9">
        <v>258.22919999999999</v>
      </c>
      <c r="J66" s="9" t="s">
        <v>57</v>
      </c>
      <c r="K66" s="10">
        <v>7.9</v>
      </c>
      <c r="L66" s="10">
        <v>6.4</v>
      </c>
      <c r="M66" s="10">
        <v>6.7</v>
      </c>
      <c r="N66" s="10">
        <v>7</v>
      </c>
      <c r="O66" s="10">
        <v>10.9</v>
      </c>
      <c r="P66" s="10">
        <v>8.8000000000000007</v>
      </c>
      <c r="Q66" s="10">
        <v>6.1</v>
      </c>
      <c r="R66" s="10">
        <v>5.7</v>
      </c>
      <c r="S66" s="10">
        <v>5.4</v>
      </c>
      <c r="T66" s="10">
        <v>5.6</v>
      </c>
      <c r="U66" s="10">
        <v>5.8</v>
      </c>
      <c r="V66" s="10">
        <v>11.9</v>
      </c>
      <c r="W66" s="10">
        <v>7.1</v>
      </c>
      <c r="X66" s="10">
        <v>8</v>
      </c>
      <c r="Y66" s="10">
        <v>7.6</v>
      </c>
      <c r="Z66" s="10">
        <v>9.9</v>
      </c>
      <c r="AA66" s="10">
        <v>5.7</v>
      </c>
      <c r="AB66" s="10">
        <v>12</v>
      </c>
      <c r="AC66" s="10">
        <v>4.2</v>
      </c>
      <c r="AD66" s="10">
        <v>3.7</v>
      </c>
      <c r="AE66" s="10">
        <v>3.1</v>
      </c>
      <c r="AF66" s="10">
        <v>6.5</v>
      </c>
      <c r="AG66" s="10">
        <v>6.4</v>
      </c>
      <c r="AH66" s="10">
        <v>6.6</v>
      </c>
      <c r="AI66" s="10">
        <v>4.7</v>
      </c>
      <c r="AJ66" s="10">
        <v>6.2</v>
      </c>
      <c r="AK66" s="10">
        <v>3</v>
      </c>
      <c r="AL66" s="10">
        <v>4.7</v>
      </c>
      <c r="AM66" s="10">
        <v>3.4</v>
      </c>
      <c r="AN66" s="10">
        <v>3.9</v>
      </c>
      <c r="AO66" s="10">
        <v>7.1</v>
      </c>
      <c r="AP66" s="10">
        <v>5.9</v>
      </c>
      <c r="AQ66" s="10">
        <v>5.4</v>
      </c>
      <c r="AR66" s="10">
        <v>11.7</v>
      </c>
      <c r="AS66" s="10">
        <v>6.3</v>
      </c>
      <c r="AT66" s="10">
        <v>12.1</v>
      </c>
      <c r="AU66" s="10">
        <v>0</v>
      </c>
    </row>
    <row r="67" spans="1:47" x14ac:dyDescent="0.2">
      <c r="C67" s="9" t="s">
        <v>329</v>
      </c>
      <c r="D67" s="9" t="s">
        <v>330</v>
      </c>
      <c r="E67" s="9" t="s">
        <v>331</v>
      </c>
      <c r="F67" s="9" t="s">
        <v>332</v>
      </c>
      <c r="G67" s="9">
        <v>309</v>
      </c>
      <c r="H67" s="9" t="s">
        <v>333</v>
      </c>
      <c r="I67" s="9">
        <v>174.10820000000001</v>
      </c>
      <c r="J67" s="9" t="s">
        <v>57</v>
      </c>
      <c r="K67" s="10">
        <v>1.5</v>
      </c>
      <c r="L67" s="10">
        <v>1.1000000000000001</v>
      </c>
      <c r="M67" s="10">
        <v>1.5</v>
      </c>
      <c r="N67" s="10">
        <v>0.9</v>
      </c>
      <c r="O67" s="10">
        <v>1.3</v>
      </c>
      <c r="P67" s="10">
        <v>1</v>
      </c>
      <c r="Q67" s="10">
        <v>0.9</v>
      </c>
      <c r="R67" s="10">
        <v>1</v>
      </c>
      <c r="S67" s="10">
        <v>1</v>
      </c>
      <c r="T67" s="10">
        <v>0.8</v>
      </c>
      <c r="U67" s="10">
        <v>1.3</v>
      </c>
      <c r="V67" s="10">
        <v>1.4</v>
      </c>
      <c r="W67" s="10">
        <v>1.7</v>
      </c>
      <c r="X67" s="10">
        <v>1.2</v>
      </c>
      <c r="Y67" s="10">
        <v>0.8</v>
      </c>
      <c r="Z67" s="10">
        <v>0</v>
      </c>
      <c r="AA67" s="10">
        <v>1</v>
      </c>
      <c r="AB67" s="10">
        <v>1.2</v>
      </c>
      <c r="AC67" s="10">
        <v>0.4</v>
      </c>
      <c r="AD67" s="10">
        <v>0.5</v>
      </c>
      <c r="AE67" s="10">
        <v>0.7</v>
      </c>
      <c r="AF67" s="10">
        <v>0.6</v>
      </c>
      <c r="AG67" s="10">
        <v>0.4</v>
      </c>
      <c r="AH67" s="10">
        <v>0.9</v>
      </c>
      <c r="AI67" s="10">
        <v>1.1000000000000001</v>
      </c>
      <c r="AJ67" s="10">
        <v>0.4</v>
      </c>
      <c r="AK67" s="10">
        <v>0</v>
      </c>
      <c r="AL67" s="10">
        <v>1</v>
      </c>
      <c r="AM67" s="10">
        <v>0.8</v>
      </c>
      <c r="AN67" s="10">
        <v>0.7</v>
      </c>
      <c r="AO67" s="10">
        <v>1.6</v>
      </c>
      <c r="AP67" s="10">
        <v>0</v>
      </c>
      <c r="AQ67" s="10">
        <v>1.1000000000000001</v>
      </c>
      <c r="AR67" s="10">
        <v>0.7</v>
      </c>
      <c r="AS67" s="10">
        <v>3.9</v>
      </c>
      <c r="AT67" s="10">
        <v>1.7</v>
      </c>
      <c r="AU67" s="10">
        <v>0</v>
      </c>
    </row>
    <row r="77" spans="1:47" x14ac:dyDescent="0.2">
      <c r="A77" t="s">
        <v>337</v>
      </c>
    </row>
    <row r="79" spans="1:47" x14ac:dyDescent="0.2">
      <c r="A79" s="6" t="s">
        <v>336</v>
      </c>
      <c r="B79" s="6" t="s">
        <v>335</v>
      </c>
      <c r="C79" s="1" t="s">
        <v>128</v>
      </c>
      <c r="D79" s="1" t="s">
        <v>129</v>
      </c>
      <c r="E79" s="1" t="s">
        <v>130</v>
      </c>
      <c r="F79" s="1" t="s">
        <v>131</v>
      </c>
      <c r="G79" s="1">
        <v>702</v>
      </c>
      <c r="H79" s="1" t="s">
        <v>132</v>
      </c>
      <c r="I79" s="1">
        <v>46.068399999999997</v>
      </c>
      <c r="J79" s="1" t="s">
        <v>57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</row>
    <row r="80" spans="1:47" x14ac:dyDescent="0.2">
      <c r="A80" s="6" t="s">
        <v>336</v>
      </c>
      <c r="B80" s="6" t="s">
        <v>335</v>
      </c>
      <c r="C80" s="1" t="s">
        <v>229</v>
      </c>
      <c r="D80" s="1" t="s">
        <v>230</v>
      </c>
      <c r="E80" s="1" t="s">
        <v>231</v>
      </c>
      <c r="F80" s="1" t="s">
        <v>232</v>
      </c>
      <c r="G80" s="1">
        <v>887</v>
      </c>
      <c r="H80" s="1" t="s">
        <v>233</v>
      </c>
      <c r="I80" s="1">
        <v>32.041899999999998</v>
      </c>
      <c r="J80" s="1" t="s">
        <v>57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0.9</v>
      </c>
    </row>
    <row r="82" spans="2:47" x14ac:dyDescent="0.2">
      <c r="B82" s="7" t="s">
        <v>338</v>
      </c>
      <c r="C82" s="1" t="s">
        <v>126</v>
      </c>
      <c r="G82" s="1">
        <v>16217602</v>
      </c>
      <c r="H82" s="1" t="s">
        <v>127</v>
      </c>
      <c r="I82" s="1">
        <v>202.37690000000001</v>
      </c>
      <c r="J82" s="1" t="s">
        <v>57</v>
      </c>
      <c r="K82" s="2">
        <v>499.8</v>
      </c>
      <c r="L82" s="2">
        <v>499.8</v>
      </c>
      <c r="M82" s="2">
        <v>499.8</v>
      </c>
      <c r="N82" s="2">
        <v>499.8</v>
      </c>
      <c r="O82" s="2">
        <v>499.5</v>
      </c>
      <c r="P82" s="2">
        <v>499.5</v>
      </c>
      <c r="Q82" s="2">
        <v>499.8</v>
      </c>
      <c r="R82" s="2">
        <v>499.8</v>
      </c>
      <c r="S82" s="2">
        <v>499.8</v>
      </c>
      <c r="T82" s="2">
        <v>499.8</v>
      </c>
      <c r="U82" s="2">
        <v>499.8</v>
      </c>
      <c r="V82" s="2">
        <v>499.8</v>
      </c>
      <c r="W82" s="2">
        <v>499.8</v>
      </c>
      <c r="X82" s="2">
        <v>499.8</v>
      </c>
      <c r="Y82" s="2">
        <v>499.8</v>
      </c>
      <c r="Z82" s="2">
        <v>499.8</v>
      </c>
      <c r="AA82" s="2">
        <v>499.8</v>
      </c>
      <c r="AB82" s="2">
        <v>499.8</v>
      </c>
      <c r="AC82" s="2">
        <v>499.7</v>
      </c>
      <c r="AD82" s="2">
        <v>499.7</v>
      </c>
      <c r="AE82" s="2">
        <v>499.7</v>
      </c>
      <c r="AF82" s="2">
        <v>499.7</v>
      </c>
      <c r="AG82" s="2">
        <v>499.7</v>
      </c>
      <c r="AH82" s="2">
        <v>499.7</v>
      </c>
      <c r="AI82" s="2">
        <v>500</v>
      </c>
      <c r="AJ82" s="2">
        <v>499.8</v>
      </c>
      <c r="AK82" s="2">
        <v>499.8</v>
      </c>
      <c r="AL82" s="2">
        <v>499.9</v>
      </c>
      <c r="AM82" s="2">
        <v>499.9</v>
      </c>
      <c r="AN82" s="2">
        <v>499.9</v>
      </c>
      <c r="AO82" s="2">
        <v>499.9</v>
      </c>
      <c r="AP82" s="2">
        <v>499.9</v>
      </c>
      <c r="AQ82" s="2">
        <v>499.9</v>
      </c>
      <c r="AR82" s="2">
        <v>499.9</v>
      </c>
      <c r="AS82" s="2">
        <v>499.9</v>
      </c>
      <c r="AT82" s="2">
        <v>499.9</v>
      </c>
      <c r="AU82" s="2">
        <v>499.9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6"/>
  <sheetViews>
    <sheetView workbookViewId="0"/>
  </sheetViews>
  <sheetFormatPr baseColWidth="10" defaultColWidth="21.6640625" defaultRowHeight="15" x14ac:dyDescent="0.2"/>
  <sheetData>
    <row r="1" spans="1:45" x14ac:dyDescent="0.2">
      <c r="A1" s="1" t="s">
        <v>0</v>
      </c>
      <c r="B1" s="1" t="s">
        <v>1</v>
      </c>
    </row>
    <row r="2" spans="1:45" x14ac:dyDescent="0.2">
      <c r="A2" s="1" t="s">
        <v>2</v>
      </c>
      <c r="B2" s="1" t="s">
        <v>3</v>
      </c>
    </row>
    <row r="3" spans="1:45" x14ac:dyDescent="0.2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18</v>
      </c>
      <c r="Q3" s="1" t="s">
        <v>19</v>
      </c>
      <c r="R3" s="1" t="s">
        <v>20</v>
      </c>
      <c r="S3" s="1" t="s">
        <v>21</v>
      </c>
      <c r="T3" s="1" t="s">
        <v>22</v>
      </c>
      <c r="U3" s="1" t="s">
        <v>23</v>
      </c>
      <c r="V3" s="1" t="s">
        <v>24</v>
      </c>
      <c r="W3" s="1" t="s">
        <v>25</v>
      </c>
      <c r="X3" s="1" t="s">
        <v>26</v>
      </c>
      <c r="Y3" s="1" t="s">
        <v>27</v>
      </c>
      <c r="Z3" s="1" t="s">
        <v>28</v>
      </c>
      <c r="AA3" s="1" t="s">
        <v>29</v>
      </c>
      <c r="AB3" s="1" t="s">
        <v>30</v>
      </c>
      <c r="AC3" s="1" t="s">
        <v>31</v>
      </c>
      <c r="AD3" s="1" t="s">
        <v>32</v>
      </c>
      <c r="AE3" s="1" t="s">
        <v>33</v>
      </c>
      <c r="AF3" s="1" t="s">
        <v>34</v>
      </c>
      <c r="AG3" s="1" t="s">
        <v>35</v>
      </c>
      <c r="AH3" s="1" t="s">
        <v>36</v>
      </c>
      <c r="AI3" s="1" t="s">
        <v>37</v>
      </c>
      <c r="AJ3" s="1" t="s">
        <v>38</v>
      </c>
      <c r="AK3" s="1" t="s">
        <v>39</v>
      </c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 t="s">
        <v>45</v>
      </c>
      <c r="AR3" s="1" t="s">
        <v>46</v>
      </c>
      <c r="AS3" s="1" t="s">
        <v>47</v>
      </c>
    </row>
    <row r="4" spans="1:45" x14ac:dyDescent="0.2">
      <c r="A4" s="1" t="s">
        <v>48</v>
      </c>
      <c r="I4" s="1">
        <v>800.3</v>
      </c>
      <c r="J4" s="1">
        <v>800.3</v>
      </c>
      <c r="K4" s="1">
        <v>800.3</v>
      </c>
      <c r="L4" s="1">
        <v>800.3</v>
      </c>
      <c r="M4" s="1">
        <v>800.3</v>
      </c>
      <c r="N4" s="1">
        <v>800.3</v>
      </c>
      <c r="O4" s="1">
        <v>800.3</v>
      </c>
      <c r="P4" s="1">
        <v>800.3</v>
      </c>
      <c r="Q4" s="1">
        <v>800.3</v>
      </c>
      <c r="R4" s="1">
        <v>800.3</v>
      </c>
      <c r="S4" s="1">
        <v>800.3</v>
      </c>
      <c r="T4" s="1">
        <v>800.3</v>
      </c>
      <c r="U4" s="1">
        <v>800.3</v>
      </c>
      <c r="V4" s="1">
        <v>800.3</v>
      </c>
      <c r="W4" s="1">
        <v>800.3</v>
      </c>
      <c r="X4" s="1">
        <v>800.3</v>
      </c>
      <c r="Y4" s="1">
        <v>800.3</v>
      </c>
      <c r="Z4" s="1">
        <v>800.3</v>
      </c>
      <c r="AA4" s="1">
        <v>800.3</v>
      </c>
      <c r="AB4" s="1">
        <v>800.3</v>
      </c>
      <c r="AC4" s="1">
        <v>800.3</v>
      </c>
      <c r="AD4" s="1">
        <v>800.3</v>
      </c>
      <c r="AE4" s="1">
        <v>800.3</v>
      </c>
      <c r="AF4" s="1">
        <v>800.3</v>
      </c>
      <c r="AG4" s="1">
        <v>800.3</v>
      </c>
      <c r="AH4" s="1">
        <v>800.3</v>
      </c>
      <c r="AI4" s="1">
        <v>800.3</v>
      </c>
      <c r="AJ4" s="1">
        <v>800.3</v>
      </c>
      <c r="AK4" s="1">
        <v>800.3</v>
      </c>
      <c r="AL4" s="1">
        <v>800.3</v>
      </c>
      <c r="AM4" s="1">
        <v>800.3</v>
      </c>
      <c r="AN4" s="1">
        <v>800.3</v>
      </c>
      <c r="AO4" s="1">
        <v>800.3</v>
      </c>
      <c r="AP4" s="1">
        <v>800.3</v>
      </c>
      <c r="AQ4" s="1">
        <v>800.3</v>
      </c>
      <c r="AR4" s="1">
        <v>800.3</v>
      </c>
      <c r="AS4" s="1">
        <v>800.3</v>
      </c>
    </row>
    <row r="5" spans="1:45" x14ac:dyDescent="0.2">
      <c r="A5" s="1" t="s">
        <v>49</v>
      </c>
    </row>
    <row r="6" spans="1:45" x14ac:dyDescent="0.2">
      <c r="A6" s="1" t="s">
        <v>50</v>
      </c>
      <c r="I6" s="1" t="s">
        <v>51</v>
      </c>
      <c r="J6" s="1" t="s">
        <v>51</v>
      </c>
      <c r="K6" s="1" t="s">
        <v>51</v>
      </c>
      <c r="L6" s="1" t="s">
        <v>51</v>
      </c>
      <c r="M6" s="1" t="s">
        <v>51</v>
      </c>
      <c r="N6" s="1" t="s">
        <v>51</v>
      </c>
      <c r="O6" s="1" t="s">
        <v>51</v>
      </c>
      <c r="P6" s="1" t="s">
        <v>51</v>
      </c>
      <c r="Q6" s="1" t="s">
        <v>51</v>
      </c>
      <c r="R6" s="1" t="s">
        <v>51</v>
      </c>
      <c r="S6" s="1" t="s">
        <v>51</v>
      </c>
      <c r="T6" s="1" t="s">
        <v>51</v>
      </c>
      <c r="U6" s="1" t="s">
        <v>51</v>
      </c>
      <c r="V6" s="1" t="s">
        <v>51</v>
      </c>
      <c r="W6" s="1" t="s">
        <v>51</v>
      </c>
      <c r="X6" s="1" t="s">
        <v>51</v>
      </c>
      <c r="Y6" s="1" t="s">
        <v>51</v>
      </c>
      <c r="Z6" s="1" t="s">
        <v>51</v>
      </c>
      <c r="AA6" s="1" t="s">
        <v>51</v>
      </c>
      <c r="AB6" s="1" t="s">
        <v>51</v>
      </c>
      <c r="AC6" s="1" t="s">
        <v>51</v>
      </c>
      <c r="AD6" s="1" t="s">
        <v>51</v>
      </c>
      <c r="AE6" s="1" t="s">
        <v>51</v>
      </c>
      <c r="AF6" s="1" t="s">
        <v>51</v>
      </c>
      <c r="AG6" s="1" t="s">
        <v>51</v>
      </c>
      <c r="AH6" s="1" t="s">
        <v>51</v>
      </c>
      <c r="AI6" s="1" t="s">
        <v>51</v>
      </c>
      <c r="AJ6" s="1" t="s">
        <v>51</v>
      </c>
      <c r="AK6" s="1" t="s">
        <v>51</v>
      </c>
      <c r="AL6" s="1" t="s">
        <v>51</v>
      </c>
      <c r="AM6" s="1" t="s">
        <v>51</v>
      </c>
      <c r="AN6" s="1" t="s">
        <v>51</v>
      </c>
      <c r="AO6" s="1" t="s">
        <v>51</v>
      </c>
      <c r="AP6" s="1" t="s">
        <v>51</v>
      </c>
      <c r="AQ6" s="1" t="s">
        <v>51</v>
      </c>
      <c r="AR6" s="1" t="s">
        <v>51</v>
      </c>
      <c r="AS6" s="1" t="s">
        <v>51</v>
      </c>
    </row>
    <row r="7" spans="1:45" x14ac:dyDescent="0.2">
      <c r="A7" s="1" t="s">
        <v>52</v>
      </c>
    </row>
    <row r="8" spans="1:45" x14ac:dyDescent="0.2">
      <c r="A8" s="1" t="s">
        <v>53</v>
      </c>
      <c r="B8" s="1" t="s">
        <v>54</v>
      </c>
      <c r="D8" s="1" t="s">
        <v>55</v>
      </c>
      <c r="E8" s="1">
        <v>12046</v>
      </c>
      <c r="F8" s="1" t="s">
        <v>56</v>
      </c>
      <c r="G8" s="1">
        <v>146.1412</v>
      </c>
      <c r="H8" s="1" t="s">
        <v>57</v>
      </c>
      <c r="I8" s="2">
        <v>0.7</v>
      </c>
      <c r="J8" s="2">
        <v>0.1</v>
      </c>
      <c r="K8" s="2">
        <v>0.2</v>
      </c>
      <c r="L8" s="2">
        <v>0.2</v>
      </c>
      <c r="M8" s="2">
        <v>4</v>
      </c>
      <c r="N8" s="2">
        <v>0.9</v>
      </c>
      <c r="O8" s="2">
        <v>0.4</v>
      </c>
      <c r="P8" s="2">
        <v>0.3</v>
      </c>
      <c r="Q8" s="2">
        <v>0</v>
      </c>
      <c r="R8" s="2">
        <v>19.5</v>
      </c>
      <c r="S8" s="2">
        <v>1.6</v>
      </c>
      <c r="T8" s="2">
        <v>3.4</v>
      </c>
      <c r="U8" s="2">
        <v>2.4</v>
      </c>
      <c r="V8" s="2">
        <v>4</v>
      </c>
      <c r="W8" s="2">
        <v>1.2</v>
      </c>
      <c r="X8" s="2">
        <v>0</v>
      </c>
      <c r="Y8" s="2">
        <v>0.3</v>
      </c>
      <c r="Z8" s="2">
        <v>7.1</v>
      </c>
      <c r="AA8" s="2">
        <v>0</v>
      </c>
      <c r="AB8" s="2">
        <v>0.3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3.5</v>
      </c>
      <c r="AK8" s="2">
        <v>0.7</v>
      </c>
      <c r="AL8" s="2">
        <v>0</v>
      </c>
      <c r="AM8" s="2">
        <v>8.4</v>
      </c>
      <c r="AN8" s="2">
        <v>0.3</v>
      </c>
      <c r="AO8" s="2">
        <v>2.2999999999999998</v>
      </c>
      <c r="AP8" s="2">
        <v>0</v>
      </c>
      <c r="AQ8" s="2">
        <v>0.6</v>
      </c>
      <c r="AR8" s="2">
        <v>2.7</v>
      </c>
      <c r="AS8" s="2">
        <v>0</v>
      </c>
    </row>
    <row r="9" spans="1:45" x14ac:dyDescent="0.2">
      <c r="A9" s="1" t="s">
        <v>58</v>
      </c>
      <c r="B9" s="1" t="s">
        <v>59</v>
      </c>
      <c r="C9" s="1" t="s">
        <v>60</v>
      </c>
      <c r="D9" s="1" t="s">
        <v>61</v>
      </c>
      <c r="E9" s="1">
        <v>70</v>
      </c>
      <c r="F9" s="1" t="s">
        <v>62</v>
      </c>
      <c r="G9" s="1">
        <v>130.14179999999999</v>
      </c>
      <c r="H9" s="1" t="s">
        <v>57</v>
      </c>
      <c r="I9" s="2">
        <v>3.5</v>
      </c>
      <c r="J9" s="2">
        <v>0.6</v>
      </c>
      <c r="K9" s="2">
        <v>0.6</v>
      </c>
      <c r="L9" s="2">
        <v>0.8</v>
      </c>
      <c r="M9" s="2">
        <v>6.1</v>
      </c>
      <c r="N9" s="2">
        <v>7.6</v>
      </c>
      <c r="O9" s="2">
        <v>0.2</v>
      </c>
      <c r="P9" s="2">
        <v>0.2</v>
      </c>
      <c r="Q9" s="2">
        <v>0</v>
      </c>
      <c r="R9" s="2">
        <v>12.9</v>
      </c>
      <c r="S9" s="2">
        <v>3.6</v>
      </c>
      <c r="T9" s="2">
        <v>15</v>
      </c>
      <c r="U9" s="2">
        <v>6.5</v>
      </c>
      <c r="V9" s="2">
        <v>9.9</v>
      </c>
      <c r="W9" s="2">
        <v>8.1999999999999993</v>
      </c>
      <c r="X9" s="2">
        <v>4.0999999999999996</v>
      </c>
      <c r="Y9" s="2">
        <v>1.6</v>
      </c>
      <c r="Z9" s="2">
        <v>13.7</v>
      </c>
      <c r="AA9" s="2">
        <v>0</v>
      </c>
      <c r="AB9" s="2">
        <v>1.3</v>
      </c>
      <c r="AC9" s="2">
        <v>2.5</v>
      </c>
      <c r="AD9" s="2">
        <v>0.1</v>
      </c>
      <c r="AE9" s="2">
        <v>0</v>
      </c>
      <c r="AF9" s="2">
        <v>0</v>
      </c>
      <c r="AG9" s="2">
        <v>0.2</v>
      </c>
      <c r="AH9" s="2">
        <v>0.2</v>
      </c>
      <c r="AI9" s="2">
        <v>0</v>
      </c>
      <c r="AJ9" s="2">
        <v>11.3</v>
      </c>
      <c r="AK9" s="2">
        <v>1.4</v>
      </c>
      <c r="AL9" s="2">
        <v>2.2000000000000002</v>
      </c>
      <c r="AM9" s="2">
        <v>13.3</v>
      </c>
      <c r="AN9" s="2">
        <v>2.8</v>
      </c>
      <c r="AO9" s="2">
        <v>3.4</v>
      </c>
      <c r="AP9" s="2">
        <v>1.2</v>
      </c>
      <c r="AQ9" s="2">
        <v>4.5</v>
      </c>
      <c r="AR9" s="2">
        <v>12.8</v>
      </c>
      <c r="AS9" s="2">
        <v>0</v>
      </c>
    </row>
    <row r="10" spans="1:45" x14ac:dyDescent="0.2">
      <c r="A10" s="1" t="s">
        <v>63</v>
      </c>
      <c r="B10" s="1" t="s">
        <v>64</v>
      </c>
      <c r="C10" s="1" t="s">
        <v>65</v>
      </c>
      <c r="D10" s="1" t="s">
        <v>66</v>
      </c>
      <c r="E10" s="1">
        <v>92135</v>
      </c>
      <c r="F10" s="1" t="s">
        <v>67</v>
      </c>
      <c r="G10" s="1">
        <v>104.1045</v>
      </c>
      <c r="H10" s="1" t="s">
        <v>57</v>
      </c>
      <c r="I10" s="2">
        <v>8.8000000000000007</v>
      </c>
      <c r="J10" s="2">
        <v>5.9</v>
      </c>
      <c r="K10" s="2">
        <v>6.2</v>
      </c>
      <c r="L10" s="2">
        <v>4.9000000000000004</v>
      </c>
      <c r="M10" s="2">
        <v>9.6999999999999993</v>
      </c>
      <c r="N10" s="2">
        <v>23.2</v>
      </c>
      <c r="O10" s="2">
        <v>1.9</v>
      </c>
      <c r="P10" s="2">
        <v>2</v>
      </c>
      <c r="Q10" s="2">
        <v>2.9</v>
      </c>
      <c r="R10" s="2">
        <v>18.8</v>
      </c>
      <c r="S10" s="2">
        <v>3.4</v>
      </c>
      <c r="T10" s="2">
        <v>9.1</v>
      </c>
      <c r="U10" s="2">
        <v>23.8</v>
      </c>
      <c r="V10" s="2">
        <v>33.4</v>
      </c>
      <c r="W10" s="2">
        <v>9.4</v>
      </c>
      <c r="X10" s="2">
        <v>6.3</v>
      </c>
      <c r="Y10" s="2">
        <v>8.9</v>
      </c>
      <c r="Z10" s="2">
        <v>86.3</v>
      </c>
      <c r="AA10" s="2">
        <v>0.4</v>
      </c>
      <c r="AB10" s="2">
        <v>0.4</v>
      </c>
      <c r="AC10" s="2">
        <v>1.9</v>
      </c>
      <c r="AD10" s="2">
        <v>7.9</v>
      </c>
      <c r="AE10" s="2">
        <v>0.7</v>
      </c>
      <c r="AF10" s="2">
        <v>2.9</v>
      </c>
      <c r="AG10" s="2">
        <v>1.5</v>
      </c>
      <c r="AH10" s="2">
        <v>2.8</v>
      </c>
      <c r="AI10" s="2">
        <v>1.6</v>
      </c>
      <c r="AJ10" s="2">
        <v>4.8</v>
      </c>
      <c r="AK10" s="2">
        <v>2.5</v>
      </c>
      <c r="AL10" s="2">
        <v>2.5</v>
      </c>
      <c r="AM10" s="2">
        <v>26.4</v>
      </c>
      <c r="AN10" s="2">
        <v>11.3</v>
      </c>
      <c r="AO10" s="2">
        <v>20.8</v>
      </c>
      <c r="AP10" s="2">
        <v>4.4000000000000004</v>
      </c>
      <c r="AQ10" s="2">
        <v>5.5</v>
      </c>
      <c r="AR10" s="2">
        <v>50.4</v>
      </c>
      <c r="AS10" s="2">
        <v>0</v>
      </c>
    </row>
    <row r="11" spans="1:45" x14ac:dyDescent="0.2">
      <c r="A11" s="1" t="s">
        <v>68</v>
      </c>
      <c r="B11" s="1" t="s">
        <v>69</v>
      </c>
      <c r="C11" s="1" t="s">
        <v>70</v>
      </c>
      <c r="D11" s="1" t="s">
        <v>71</v>
      </c>
      <c r="E11" s="1">
        <v>47</v>
      </c>
      <c r="F11" s="1" t="s">
        <v>62</v>
      </c>
      <c r="G11" s="1">
        <v>130.14179999999999</v>
      </c>
      <c r="H11" s="1" t="s">
        <v>57</v>
      </c>
      <c r="I11" s="2">
        <v>0.8</v>
      </c>
      <c r="J11" s="2">
        <v>0.3</v>
      </c>
      <c r="K11" s="2">
        <v>0</v>
      </c>
      <c r="L11" s="2">
        <v>0</v>
      </c>
      <c r="M11" s="2">
        <v>5.8</v>
      </c>
      <c r="N11" s="2">
        <v>2.8</v>
      </c>
      <c r="O11" s="2">
        <v>0</v>
      </c>
      <c r="P11" s="2">
        <v>0</v>
      </c>
      <c r="Q11" s="2">
        <v>0</v>
      </c>
      <c r="R11" s="2">
        <v>18.399999999999999</v>
      </c>
      <c r="S11" s="2">
        <v>3.1</v>
      </c>
      <c r="T11" s="2">
        <v>9.1</v>
      </c>
      <c r="U11" s="2">
        <v>4.7</v>
      </c>
      <c r="V11" s="2">
        <v>7.7</v>
      </c>
      <c r="W11" s="2">
        <v>2.7</v>
      </c>
      <c r="X11" s="2">
        <v>1</v>
      </c>
      <c r="Y11" s="2">
        <v>0.5</v>
      </c>
      <c r="Z11" s="2">
        <v>18.5</v>
      </c>
      <c r="AA11" s="2">
        <v>0</v>
      </c>
      <c r="AB11" s="2">
        <v>0.5</v>
      </c>
      <c r="AC11" s="2">
        <v>0.6</v>
      </c>
      <c r="AD11" s="2">
        <v>0.3</v>
      </c>
      <c r="AE11" s="2">
        <v>0</v>
      </c>
      <c r="AF11" s="2">
        <v>0</v>
      </c>
      <c r="AG11" s="2">
        <v>0.3</v>
      </c>
      <c r="AH11" s="2">
        <v>0.3</v>
      </c>
      <c r="AI11" s="2">
        <v>0</v>
      </c>
      <c r="AJ11" s="2">
        <v>6.8</v>
      </c>
      <c r="AK11" s="2">
        <v>0.4</v>
      </c>
      <c r="AL11" s="2">
        <v>0</v>
      </c>
      <c r="AM11" s="2">
        <v>13.9</v>
      </c>
      <c r="AN11" s="2">
        <v>0.9</v>
      </c>
      <c r="AO11" s="2">
        <v>3.7</v>
      </c>
      <c r="AP11" s="2">
        <v>0</v>
      </c>
      <c r="AQ11" s="2">
        <v>0.7</v>
      </c>
      <c r="AR11" s="2">
        <v>8.5</v>
      </c>
      <c r="AS11" s="2">
        <v>0</v>
      </c>
    </row>
    <row r="12" spans="1:45" x14ac:dyDescent="0.2">
      <c r="A12" s="1" t="s">
        <v>72</v>
      </c>
      <c r="B12" s="1" t="s">
        <v>73</v>
      </c>
      <c r="C12" s="1" t="s">
        <v>74</v>
      </c>
      <c r="D12" s="1" t="s">
        <v>75</v>
      </c>
      <c r="E12" s="1">
        <v>119</v>
      </c>
      <c r="F12" s="1" t="s">
        <v>76</v>
      </c>
      <c r="G12" s="1">
        <v>103.1198</v>
      </c>
      <c r="H12" s="1" t="s">
        <v>57</v>
      </c>
      <c r="I12" s="3">
        <v>1.3</v>
      </c>
      <c r="J12" s="3">
        <v>0.7</v>
      </c>
      <c r="K12" s="3">
        <v>0.9</v>
      </c>
      <c r="L12" s="3">
        <v>1.3</v>
      </c>
      <c r="M12" s="3">
        <v>3.9</v>
      </c>
      <c r="N12" s="3">
        <v>1.4</v>
      </c>
      <c r="O12" s="3">
        <v>1.4</v>
      </c>
      <c r="P12" s="3">
        <v>0.6</v>
      </c>
      <c r="Q12" s="3">
        <v>1.5</v>
      </c>
      <c r="R12" s="3">
        <v>1.1000000000000001</v>
      </c>
      <c r="S12" s="3">
        <v>0.7</v>
      </c>
      <c r="T12" s="3">
        <v>1.8</v>
      </c>
      <c r="U12" s="3">
        <v>0.8</v>
      </c>
      <c r="V12" s="3">
        <v>1.2</v>
      </c>
      <c r="W12" s="3">
        <v>1.1000000000000001</v>
      </c>
      <c r="X12" s="3">
        <v>2.2000000000000002</v>
      </c>
      <c r="Y12" s="3">
        <v>1.1000000000000001</v>
      </c>
      <c r="Z12" s="3">
        <v>2.5</v>
      </c>
      <c r="AA12" s="3">
        <v>0.6</v>
      </c>
      <c r="AB12" s="3">
        <v>1.1000000000000001</v>
      </c>
      <c r="AC12" s="3">
        <v>0.9</v>
      </c>
      <c r="AD12" s="3">
        <v>0.8</v>
      </c>
      <c r="AE12" s="3">
        <v>0.8</v>
      </c>
      <c r="AF12" s="3">
        <v>1.1000000000000001</v>
      </c>
      <c r="AG12" s="3">
        <v>0.1</v>
      </c>
      <c r="AH12" s="3">
        <v>1.6</v>
      </c>
      <c r="AI12" s="3">
        <v>0</v>
      </c>
      <c r="AJ12" s="3">
        <v>1.3</v>
      </c>
      <c r="AK12" s="3">
        <v>0.7</v>
      </c>
      <c r="AL12" s="3">
        <v>0.5</v>
      </c>
      <c r="AM12" s="3">
        <v>1.6</v>
      </c>
      <c r="AN12" s="3">
        <v>1.4</v>
      </c>
      <c r="AO12" s="3">
        <v>1.5</v>
      </c>
      <c r="AP12" s="3">
        <v>2</v>
      </c>
      <c r="AQ12" s="3">
        <v>4.0999999999999996</v>
      </c>
      <c r="AR12" s="3">
        <v>1.3</v>
      </c>
      <c r="AS12" s="3">
        <v>0</v>
      </c>
    </row>
    <row r="13" spans="1:45" x14ac:dyDescent="0.2">
      <c r="A13" s="1" t="s">
        <v>77</v>
      </c>
      <c r="B13" s="1" t="s">
        <v>78</v>
      </c>
      <c r="C13" s="1" t="s">
        <v>79</v>
      </c>
      <c r="D13" s="1" t="s">
        <v>80</v>
      </c>
      <c r="E13" s="1">
        <v>176</v>
      </c>
      <c r="F13" s="1" t="s">
        <v>81</v>
      </c>
      <c r="G13" s="1">
        <v>60.052</v>
      </c>
      <c r="H13" s="1" t="s">
        <v>57</v>
      </c>
      <c r="I13" s="2">
        <v>62.1</v>
      </c>
      <c r="J13" s="2">
        <v>59.5</v>
      </c>
      <c r="K13" s="2">
        <v>104.2</v>
      </c>
      <c r="L13" s="2">
        <v>36.1</v>
      </c>
      <c r="M13" s="2">
        <v>190.3</v>
      </c>
      <c r="N13" s="2">
        <v>108.1</v>
      </c>
      <c r="O13" s="2">
        <v>20.7</v>
      </c>
      <c r="P13" s="2">
        <v>19.399999999999999</v>
      </c>
      <c r="Q13" s="2">
        <v>24.2</v>
      </c>
      <c r="R13" s="2">
        <v>266.7</v>
      </c>
      <c r="S13" s="2">
        <v>149.69999999999999</v>
      </c>
      <c r="T13" s="2">
        <v>81.3</v>
      </c>
      <c r="U13" s="2">
        <v>113.7</v>
      </c>
      <c r="V13" s="2">
        <v>128</v>
      </c>
      <c r="W13" s="2">
        <v>68.8</v>
      </c>
      <c r="X13" s="2">
        <v>38.299999999999997</v>
      </c>
      <c r="Y13" s="2">
        <v>66.400000000000006</v>
      </c>
      <c r="Z13" s="2">
        <v>210.2</v>
      </c>
      <c r="AA13" s="2">
        <v>6.8</v>
      </c>
      <c r="AB13" s="2">
        <v>22.1</v>
      </c>
      <c r="AC13" s="2">
        <v>33.5</v>
      </c>
      <c r="AD13" s="2">
        <v>10.3</v>
      </c>
      <c r="AE13" s="2">
        <v>8.9</v>
      </c>
      <c r="AF13" s="2">
        <v>10.7</v>
      </c>
      <c r="AG13" s="2">
        <v>48.6</v>
      </c>
      <c r="AH13" s="2">
        <v>37.700000000000003</v>
      </c>
      <c r="AI13" s="2">
        <v>32.200000000000003</v>
      </c>
      <c r="AJ13" s="2">
        <v>89.2</v>
      </c>
      <c r="AK13" s="2">
        <v>63.1</v>
      </c>
      <c r="AL13" s="2">
        <v>36</v>
      </c>
      <c r="AM13" s="2">
        <v>161.19999999999999</v>
      </c>
      <c r="AN13" s="2">
        <v>48.8</v>
      </c>
      <c r="AO13" s="2">
        <v>118.4</v>
      </c>
      <c r="AP13" s="2">
        <v>26.6</v>
      </c>
      <c r="AQ13" s="2">
        <v>90.5</v>
      </c>
      <c r="AR13" s="2">
        <v>149.6</v>
      </c>
      <c r="AS13" s="2">
        <v>3.8</v>
      </c>
    </row>
    <row r="14" spans="1:45" x14ac:dyDescent="0.2">
      <c r="A14" s="1" t="s">
        <v>82</v>
      </c>
      <c r="B14" s="1" t="s">
        <v>83</v>
      </c>
      <c r="C14" s="1" t="s">
        <v>84</v>
      </c>
      <c r="D14" s="1" t="s">
        <v>85</v>
      </c>
      <c r="E14" s="1">
        <v>96</v>
      </c>
      <c r="F14" s="1" t="s">
        <v>86</v>
      </c>
      <c r="G14" s="1">
        <v>102.0886</v>
      </c>
      <c r="H14" s="1" t="s">
        <v>57</v>
      </c>
      <c r="I14" s="2">
        <v>3.2</v>
      </c>
      <c r="J14" s="2">
        <v>1.7</v>
      </c>
      <c r="K14" s="2">
        <v>0</v>
      </c>
      <c r="L14" s="2">
        <v>2.7</v>
      </c>
      <c r="M14" s="2">
        <v>0</v>
      </c>
      <c r="N14" s="2">
        <v>1.4</v>
      </c>
      <c r="O14" s="2">
        <v>1.1000000000000001</v>
      </c>
      <c r="P14" s="2">
        <v>2.9</v>
      </c>
      <c r="Q14" s="2">
        <v>3.2</v>
      </c>
      <c r="R14" s="2">
        <v>0.9</v>
      </c>
      <c r="S14" s="2">
        <v>2.1</v>
      </c>
      <c r="T14" s="2">
        <v>4.9000000000000004</v>
      </c>
      <c r="U14" s="2">
        <v>3.9</v>
      </c>
      <c r="V14" s="2">
        <v>3.9</v>
      </c>
      <c r="W14" s="2">
        <v>1.3</v>
      </c>
      <c r="X14" s="2">
        <v>1.8</v>
      </c>
      <c r="Y14" s="2">
        <v>1.8</v>
      </c>
      <c r="Z14" s="2">
        <v>1.8</v>
      </c>
      <c r="AA14" s="2">
        <v>2.4</v>
      </c>
      <c r="AB14" s="2">
        <v>2</v>
      </c>
      <c r="AC14" s="2">
        <v>3.8</v>
      </c>
      <c r="AD14" s="2">
        <v>2.9</v>
      </c>
      <c r="AE14" s="2">
        <v>4.0999999999999996</v>
      </c>
      <c r="AF14" s="2">
        <v>2.5</v>
      </c>
      <c r="AG14" s="2">
        <v>1.6</v>
      </c>
      <c r="AH14" s="2">
        <v>2.2999999999999998</v>
      </c>
      <c r="AI14" s="2">
        <v>3.6</v>
      </c>
      <c r="AJ14" s="2">
        <v>1.8</v>
      </c>
      <c r="AK14" s="2">
        <v>3.2</v>
      </c>
      <c r="AL14" s="2">
        <v>2.6</v>
      </c>
      <c r="AM14" s="2">
        <v>0.4</v>
      </c>
      <c r="AN14" s="2">
        <v>1.8</v>
      </c>
      <c r="AO14" s="2">
        <v>1</v>
      </c>
      <c r="AP14" s="2">
        <v>9</v>
      </c>
      <c r="AQ14" s="2">
        <v>2.7</v>
      </c>
      <c r="AR14" s="2">
        <v>5.3</v>
      </c>
      <c r="AS14" s="2">
        <v>0</v>
      </c>
    </row>
    <row r="15" spans="1:45" x14ac:dyDescent="0.2">
      <c r="A15" s="1" t="s">
        <v>87</v>
      </c>
      <c r="B15" s="1" t="s">
        <v>88</v>
      </c>
      <c r="C15" s="1" t="s">
        <v>89</v>
      </c>
      <c r="D15" s="1" t="s">
        <v>90</v>
      </c>
      <c r="E15" s="1">
        <v>196</v>
      </c>
      <c r="F15" s="1" t="s">
        <v>56</v>
      </c>
      <c r="G15" s="1">
        <v>146.1412</v>
      </c>
      <c r="H15" s="1" t="s">
        <v>57</v>
      </c>
      <c r="I15" s="2">
        <v>23.9</v>
      </c>
      <c r="J15" s="2">
        <v>14.1</v>
      </c>
      <c r="K15" s="2">
        <v>0.5</v>
      </c>
      <c r="L15" s="2">
        <v>21.7</v>
      </c>
      <c r="M15" s="2">
        <v>1.6</v>
      </c>
      <c r="N15" s="2">
        <v>2.8</v>
      </c>
      <c r="O15" s="2">
        <v>5.6</v>
      </c>
      <c r="P15" s="2">
        <v>29.9</v>
      </c>
      <c r="Q15" s="2">
        <v>32.200000000000003</v>
      </c>
      <c r="R15" s="2">
        <v>2.7</v>
      </c>
      <c r="S15" s="2">
        <v>14.3</v>
      </c>
      <c r="T15" s="2">
        <v>29.5</v>
      </c>
      <c r="U15" s="2">
        <v>21.8</v>
      </c>
      <c r="V15" s="2">
        <v>15.8</v>
      </c>
      <c r="W15" s="2">
        <v>5.5</v>
      </c>
      <c r="X15" s="2">
        <v>5.3</v>
      </c>
      <c r="Y15" s="2">
        <v>12.8</v>
      </c>
      <c r="Z15" s="2">
        <v>6.4</v>
      </c>
      <c r="AA15" s="2">
        <v>28.4</v>
      </c>
      <c r="AB15" s="2">
        <v>21.8</v>
      </c>
      <c r="AC15" s="2">
        <v>41.8</v>
      </c>
      <c r="AD15" s="2">
        <v>24.8</v>
      </c>
      <c r="AE15" s="2">
        <v>43.8</v>
      </c>
      <c r="AF15" s="2">
        <v>17.600000000000001</v>
      </c>
      <c r="AG15" s="2">
        <v>9.5</v>
      </c>
      <c r="AH15" s="2">
        <v>14.6</v>
      </c>
      <c r="AI15" s="2">
        <v>25.2</v>
      </c>
      <c r="AJ15" s="2">
        <v>3</v>
      </c>
      <c r="AK15" s="2">
        <v>25.4</v>
      </c>
      <c r="AL15" s="2">
        <v>21.6</v>
      </c>
      <c r="AM15" s="2">
        <v>1.3</v>
      </c>
      <c r="AN15" s="2">
        <v>9.6</v>
      </c>
      <c r="AO15" s="2">
        <v>6.4</v>
      </c>
      <c r="AP15" s="2">
        <v>73.8</v>
      </c>
      <c r="AQ15" s="2">
        <v>14.9</v>
      </c>
      <c r="AR15" s="2">
        <v>33.1</v>
      </c>
      <c r="AS15" s="2">
        <v>0</v>
      </c>
    </row>
    <row r="16" spans="1:45" x14ac:dyDescent="0.2">
      <c r="A16" s="1" t="s">
        <v>91</v>
      </c>
      <c r="B16" s="1" t="s">
        <v>92</v>
      </c>
      <c r="C16" s="1" t="s">
        <v>93</v>
      </c>
      <c r="D16" s="1" t="s">
        <v>94</v>
      </c>
      <c r="E16" s="1">
        <v>5950</v>
      </c>
      <c r="F16" s="1" t="s">
        <v>95</v>
      </c>
      <c r="G16" s="1">
        <v>89.093199999999996</v>
      </c>
      <c r="H16" s="1" t="s">
        <v>57</v>
      </c>
      <c r="I16" s="2">
        <v>14.1</v>
      </c>
      <c r="J16" s="2">
        <v>4.2</v>
      </c>
      <c r="K16" s="2">
        <v>3.4</v>
      </c>
      <c r="L16" s="2">
        <v>7.3</v>
      </c>
      <c r="M16" s="2">
        <v>14.3</v>
      </c>
      <c r="N16" s="2">
        <v>23.4</v>
      </c>
      <c r="O16" s="2">
        <v>5</v>
      </c>
      <c r="P16" s="2">
        <v>1.7</v>
      </c>
      <c r="Q16" s="2">
        <v>1.7</v>
      </c>
      <c r="R16" s="2">
        <v>22.4</v>
      </c>
      <c r="S16" s="2">
        <v>16.2</v>
      </c>
      <c r="T16" s="2">
        <v>39.200000000000003</v>
      </c>
      <c r="U16" s="2">
        <v>23.4</v>
      </c>
      <c r="V16" s="2">
        <v>34.1</v>
      </c>
      <c r="W16" s="2">
        <v>22.3</v>
      </c>
      <c r="X16" s="2">
        <v>16</v>
      </c>
      <c r="Y16" s="2">
        <v>12.3</v>
      </c>
      <c r="Z16" s="2">
        <v>61.8</v>
      </c>
      <c r="AA16" s="2">
        <v>1.6</v>
      </c>
      <c r="AB16" s="2">
        <v>2.2999999999999998</v>
      </c>
      <c r="AC16" s="2">
        <v>4.3</v>
      </c>
      <c r="AD16" s="2">
        <v>2.6</v>
      </c>
      <c r="AE16" s="2">
        <v>2.2999999999999998</v>
      </c>
      <c r="AF16" s="2">
        <v>3.3</v>
      </c>
      <c r="AG16" s="2">
        <v>2.1</v>
      </c>
      <c r="AH16" s="2">
        <v>5.7</v>
      </c>
      <c r="AI16" s="2">
        <v>3.5</v>
      </c>
      <c r="AJ16" s="2">
        <v>24.1</v>
      </c>
      <c r="AK16" s="2">
        <v>8</v>
      </c>
      <c r="AL16" s="2">
        <v>6.6</v>
      </c>
      <c r="AM16" s="2">
        <v>34.200000000000003</v>
      </c>
      <c r="AN16" s="2">
        <v>11.5</v>
      </c>
      <c r="AO16" s="2">
        <v>18</v>
      </c>
      <c r="AP16" s="2">
        <v>16.100000000000001</v>
      </c>
      <c r="AQ16" s="2">
        <v>27.8</v>
      </c>
      <c r="AR16" s="2">
        <v>33.5</v>
      </c>
      <c r="AS16" s="2">
        <v>0</v>
      </c>
    </row>
    <row r="17" spans="1:45" x14ac:dyDescent="0.2">
      <c r="A17" s="1" t="s">
        <v>96</v>
      </c>
      <c r="B17" s="1" t="s">
        <v>97</v>
      </c>
      <c r="C17" s="1" t="s">
        <v>98</v>
      </c>
      <c r="D17" s="1" t="s">
        <v>99</v>
      </c>
      <c r="E17" s="1">
        <v>5960</v>
      </c>
      <c r="F17" s="1" t="s">
        <v>100</v>
      </c>
      <c r="G17" s="1">
        <v>133.1027</v>
      </c>
      <c r="H17" s="1" t="s">
        <v>57</v>
      </c>
      <c r="I17" s="2">
        <v>2.5</v>
      </c>
      <c r="J17" s="2">
        <v>1.8</v>
      </c>
      <c r="K17" s="2">
        <v>1.8</v>
      </c>
      <c r="L17" s="2">
        <v>2.5</v>
      </c>
      <c r="M17" s="2">
        <v>9</v>
      </c>
      <c r="N17" s="2">
        <v>7.2</v>
      </c>
      <c r="O17" s="2">
        <v>1.1000000000000001</v>
      </c>
      <c r="P17" s="2">
        <v>1.1000000000000001</v>
      </c>
      <c r="Q17" s="2">
        <v>0.9</v>
      </c>
      <c r="R17" s="2">
        <v>8.4</v>
      </c>
      <c r="S17" s="2">
        <v>6.3</v>
      </c>
      <c r="T17" s="2">
        <v>5.6</v>
      </c>
      <c r="U17" s="2">
        <v>10.199999999999999</v>
      </c>
      <c r="V17" s="2">
        <v>10.3</v>
      </c>
      <c r="W17" s="2">
        <v>6.5</v>
      </c>
      <c r="X17" s="2">
        <v>6.9</v>
      </c>
      <c r="Y17" s="2">
        <v>2.6</v>
      </c>
      <c r="Z17" s="2">
        <v>29.3</v>
      </c>
      <c r="AA17" s="2">
        <v>0.9</v>
      </c>
      <c r="AB17" s="2">
        <v>0.9</v>
      </c>
      <c r="AC17" s="2">
        <v>0.9</v>
      </c>
      <c r="AD17" s="2">
        <v>0.9</v>
      </c>
      <c r="AE17" s="2">
        <v>0.5</v>
      </c>
      <c r="AF17" s="2">
        <v>1.6</v>
      </c>
      <c r="AG17" s="2">
        <v>0.9</v>
      </c>
      <c r="AH17" s="2">
        <v>1.2</v>
      </c>
      <c r="AI17" s="2">
        <v>0</v>
      </c>
      <c r="AJ17" s="2">
        <v>11.3</v>
      </c>
      <c r="AK17" s="2">
        <v>2.9</v>
      </c>
      <c r="AL17" s="2">
        <v>1.2</v>
      </c>
      <c r="AM17" s="2">
        <v>11.3</v>
      </c>
      <c r="AN17" s="2">
        <v>2.7</v>
      </c>
      <c r="AO17" s="2">
        <v>2.7</v>
      </c>
      <c r="AP17" s="2">
        <v>5.2</v>
      </c>
      <c r="AQ17" s="2">
        <v>5.2</v>
      </c>
      <c r="AR17" s="2">
        <v>12.7</v>
      </c>
      <c r="AS17" s="2">
        <v>0</v>
      </c>
    </row>
    <row r="18" spans="1:45" x14ac:dyDescent="0.2">
      <c r="A18" s="1" t="s">
        <v>101</v>
      </c>
      <c r="B18" s="1" t="s">
        <v>102</v>
      </c>
      <c r="C18" s="1" t="s">
        <v>103</v>
      </c>
      <c r="D18" s="1" t="s">
        <v>104</v>
      </c>
      <c r="E18" s="1">
        <v>243</v>
      </c>
      <c r="F18" s="1" t="s">
        <v>105</v>
      </c>
      <c r="G18" s="1">
        <v>122.12130000000001</v>
      </c>
      <c r="H18" s="1" t="s">
        <v>57</v>
      </c>
      <c r="I18" s="2">
        <v>1.2</v>
      </c>
      <c r="J18" s="2">
        <v>0.8</v>
      </c>
      <c r="K18" s="2">
        <v>1</v>
      </c>
      <c r="L18" s="2">
        <v>0.8</v>
      </c>
      <c r="M18" s="2">
        <v>1.9</v>
      </c>
      <c r="N18" s="2">
        <v>1.9</v>
      </c>
      <c r="O18" s="2">
        <v>0.8</v>
      </c>
      <c r="P18" s="2">
        <v>0.8</v>
      </c>
      <c r="Q18" s="2">
        <v>0.7</v>
      </c>
      <c r="R18" s="2">
        <v>3.6</v>
      </c>
      <c r="S18" s="2">
        <v>1.8</v>
      </c>
      <c r="T18" s="2">
        <v>2.7</v>
      </c>
      <c r="U18" s="2">
        <v>3.2</v>
      </c>
      <c r="V18" s="2">
        <v>2.7</v>
      </c>
      <c r="W18" s="2">
        <v>1.7</v>
      </c>
      <c r="X18" s="2">
        <v>1.4</v>
      </c>
      <c r="Y18" s="2">
        <v>1</v>
      </c>
      <c r="Z18" s="2">
        <v>4.3</v>
      </c>
      <c r="AA18" s="2">
        <v>0.6</v>
      </c>
      <c r="AB18" s="2">
        <v>1</v>
      </c>
      <c r="AC18" s="2">
        <v>1.6</v>
      </c>
      <c r="AD18" s="2">
        <v>1.2</v>
      </c>
      <c r="AE18" s="2">
        <v>0.7</v>
      </c>
      <c r="AF18" s="2">
        <v>1.6</v>
      </c>
      <c r="AG18" s="2">
        <v>1.9</v>
      </c>
      <c r="AH18" s="2">
        <v>1</v>
      </c>
      <c r="AI18" s="2">
        <v>1</v>
      </c>
      <c r="AJ18" s="2">
        <v>1.8</v>
      </c>
      <c r="AK18" s="2">
        <v>1.6</v>
      </c>
      <c r="AL18" s="2">
        <v>1.2</v>
      </c>
      <c r="AM18" s="2">
        <v>4</v>
      </c>
      <c r="AN18" s="2">
        <v>1.5</v>
      </c>
      <c r="AO18" s="2">
        <v>1.5</v>
      </c>
      <c r="AP18" s="2">
        <v>1.3</v>
      </c>
      <c r="AQ18" s="2">
        <v>2.1</v>
      </c>
      <c r="AR18" s="2">
        <v>4.4000000000000004</v>
      </c>
      <c r="AS18" s="2">
        <v>0</v>
      </c>
    </row>
    <row r="19" spans="1:45" x14ac:dyDescent="0.2">
      <c r="A19" s="1" t="s">
        <v>106</v>
      </c>
      <c r="B19" s="1" t="s">
        <v>107</v>
      </c>
      <c r="C19" s="1" t="s">
        <v>108</v>
      </c>
      <c r="D19" s="1" t="s">
        <v>109</v>
      </c>
      <c r="E19" s="1">
        <v>248</v>
      </c>
      <c r="F19" s="1" t="s">
        <v>110</v>
      </c>
      <c r="G19" s="1">
        <v>117.1463</v>
      </c>
      <c r="H19" s="1" t="s">
        <v>57</v>
      </c>
      <c r="I19" s="2">
        <v>6.7</v>
      </c>
      <c r="J19" s="2">
        <v>3.8</v>
      </c>
      <c r="K19" s="2">
        <v>6.6</v>
      </c>
      <c r="L19" s="2">
        <v>7.4</v>
      </c>
      <c r="M19" s="2">
        <v>13.1</v>
      </c>
      <c r="N19" s="2">
        <v>11</v>
      </c>
      <c r="O19" s="2">
        <v>9.6999999999999993</v>
      </c>
      <c r="P19" s="2">
        <v>4.5999999999999996</v>
      </c>
      <c r="Q19" s="2">
        <v>7.2</v>
      </c>
      <c r="R19" s="2">
        <v>8.6</v>
      </c>
      <c r="S19" s="2">
        <v>6.7</v>
      </c>
      <c r="T19" s="2">
        <v>13.6</v>
      </c>
      <c r="U19" s="2">
        <v>6.5</v>
      </c>
      <c r="V19" s="2">
        <v>6.8</v>
      </c>
      <c r="W19" s="2">
        <v>9.6</v>
      </c>
      <c r="X19" s="2">
        <v>15.6</v>
      </c>
      <c r="Y19" s="2">
        <v>3.6</v>
      </c>
      <c r="Z19" s="2">
        <v>17.100000000000001</v>
      </c>
      <c r="AA19" s="2">
        <v>12.6</v>
      </c>
      <c r="AB19" s="2">
        <v>10.7</v>
      </c>
      <c r="AC19" s="2">
        <v>5</v>
      </c>
      <c r="AD19" s="2">
        <v>17.399999999999999</v>
      </c>
      <c r="AE19" s="2">
        <v>11.8</v>
      </c>
      <c r="AF19" s="2">
        <v>12.7</v>
      </c>
      <c r="AG19" s="2">
        <v>2.5</v>
      </c>
      <c r="AH19" s="2">
        <v>10.9</v>
      </c>
      <c r="AI19" s="2">
        <v>13.2</v>
      </c>
      <c r="AJ19" s="2">
        <v>8.8000000000000007</v>
      </c>
      <c r="AK19" s="2">
        <v>3.6</v>
      </c>
      <c r="AL19" s="2">
        <v>8.9</v>
      </c>
      <c r="AM19" s="2">
        <v>17.3</v>
      </c>
      <c r="AN19" s="2">
        <v>5.6</v>
      </c>
      <c r="AO19" s="2">
        <v>5.6</v>
      </c>
      <c r="AP19" s="2">
        <v>17.100000000000001</v>
      </c>
      <c r="AQ19" s="2">
        <v>15.9</v>
      </c>
      <c r="AR19" s="2">
        <v>13.4</v>
      </c>
      <c r="AS19" s="2">
        <v>0</v>
      </c>
    </row>
    <row r="20" spans="1:45" x14ac:dyDescent="0.2">
      <c r="A20" s="1" t="s">
        <v>111</v>
      </c>
      <c r="B20" s="1" t="s">
        <v>112</v>
      </c>
      <c r="C20" s="1" t="s">
        <v>113</v>
      </c>
      <c r="D20" s="1" t="s">
        <v>114</v>
      </c>
      <c r="E20" s="1">
        <v>264</v>
      </c>
      <c r="F20" s="1" t="s">
        <v>115</v>
      </c>
      <c r="G20" s="1">
        <v>88.105099999999993</v>
      </c>
      <c r="H20" s="1" t="s">
        <v>57</v>
      </c>
      <c r="I20" s="2">
        <v>1.7</v>
      </c>
      <c r="J20" s="2">
        <v>1.7</v>
      </c>
      <c r="K20" s="2">
        <v>1.6</v>
      </c>
      <c r="L20" s="2">
        <v>1.6</v>
      </c>
      <c r="M20" s="2">
        <v>1.6</v>
      </c>
      <c r="N20" s="2">
        <v>1.6</v>
      </c>
      <c r="O20" s="2">
        <v>1.5</v>
      </c>
      <c r="P20" s="2">
        <v>1.2</v>
      </c>
      <c r="Q20" s="2">
        <v>1.2</v>
      </c>
      <c r="R20" s="2">
        <v>11.2</v>
      </c>
      <c r="S20" s="2">
        <v>7.3</v>
      </c>
      <c r="T20" s="2">
        <v>7.3</v>
      </c>
      <c r="U20" s="2">
        <v>11</v>
      </c>
      <c r="V20" s="2">
        <v>7.8</v>
      </c>
      <c r="W20" s="2">
        <v>2.9</v>
      </c>
      <c r="X20" s="2">
        <v>1.7</v>
      </c>
      <c r="Y20" s="2">
        <v>1.7</v>
      </c>
      <c r="Z20" s="2">
        <v>23.6</v>
      </c>
      <c r="AA20" s="2">
        <v>0.3</v>
      </c>
      <c r="AB20" s="2">
        <v>0.3</v>
      </c>
      <c r="AC20" s="2">
        <v>0.8</v>
      </c>
      <c r="AD20" s="2">
        <v>0.3</v>
      </c>
      <c r="AE20" s="2">
        <v>0.3</v>
      </c>
      <c r="AF20" s="2">
        <v>0.3</v>
      </c>
      <c r="AG20" s="2">
        <v>0.3</v>
      </c>
      <c r="AH20" s="2">
        <v>0.3</v>
      </c>
      <c r="AI20" s="2">
        <v>0</v>
      </c>
      <c r="AJ20" s="2">
        <v>5.5</v>
      </c>
      <c r="AK20" s="2">
        <v>1.9</v>
      </c>
      <c r="AL20" s="2">
        <v>1.9</v>
      </c>
      <c r="AM20" s="2">
        <v>16.5</v>
      </c>
      <c r="AN20" s="2">
        <v>0</v>
      </c>
      <c r="AO20" s="2">
        <v>0</v>
      </c>
      <c r="AP20" s="2">
        <v>1.7</v>
      </c>
      <c r="AQ20" s="2">
        <v>1.7</v>
      </c>
      <c r="AR20" s="2">
        <v>3.8</v>
      </c>
      <c r="AS20" s="2">
        <v>0</v>
      </c>
    </row>
    <row r="21" spans="1:45" x14ac:dyDescent="0.2">
      <c r="A21" s="1" t="s">
        <v>116</v>
      </c>
      <c r="B21" s="1" t="s">
        <v>117</v>
      </c>
      <c r="C21" s="1" t="s">
        <v>118</v>
      </c>
      <c r="D21" s="1" t="s">
        <v>119</v>
      </c>
      <c r="E21" s="1">
        <v>305</v>
      </c>
      <c r="F21" s="1" t="s">
        <v>120</v>
      </c>
      <c r="G21" s="1">
        <v>104.1708</v>
      </c>
      <c r="H21" s="1" t="s">
        <v>57</v>
      </c>
      <c r="I21" s="2">
        <v>4</v>
      </c>
      <c r="J21" s="2">
        <v>4.3</v>
      </c>
      <c r="K21" s="2">
        <v>4.3</v>
      </c>
      <c r="L21" s="2">
        <v>3.6</v>
      </c>
      <c r="M21" s="2">
        <v>2</v>
      </c>
      <c r="N21" s="2">
        <v>2.6</v>
      </c>
      <c r="O21" s="2">
        <v>3.3</v>
      </c>
      <c r="P21" s="2">
        <v>2.6</v>
      </c>
      <c r="Q21" s="2">
        <v>2.6</v>
      </c>
      <c r="R21" s="2">
        <v>3.5</v>
      </c>
      <c r="S21" s="2">
        <v>3.1</v>
      </c>
      <c r="T21" s="2">
        <v>3.1</v>
      </c>
      <c r="U21" s="2">
        <v>3.2</v>
      </c>
      <c r="V21" s="2">
        <v>3.2</v>
      </c>
      <c r="W21" s="2">
        <v>3.3</v>
      </c>
      <c r="X21" s="2">
        <v>5.8</v>
      </c>
      <c r="Y21" s="2">
        <v>2.2999999999999998</v>
      </c>
      <c r="Z21" s="2">
        <v>3.6</v>
      </c>
      <c r="AA21" s="2">
        <v>1</v>
      </c>
      <c r="AB21" s="2">
        <v>1.1000000000000001</v>
      </c>
      <c r="AC21" s="2">
        <v>1.8</v>
      </c>
      <c r="AD21" s="2">
        <v>1.2</v>
      </c>
      <c r="AE21" s="2">
        <v>1.2</v>
      </c>
      <c r="AF21" s="2">
        <v>2.2000000000000002</v>
      </c>
      <c r="AG21" s="2">
        <v>3.1</v>
      </c>
      <c r="AH21" s="2">
        <v>3.1</v>
      </c>
      <c r="AI21" s="2">
        <v>3.1</v>
      </c>
      <c r="AJ21" s="2">
        <v>2.4</v>
      </c>
      <c r="AK21" s="2">
        <v>2.4</v>
      </c>
      <c r="AL21" s="2">
        <v>2.1</v>
      </c>
      <c r="AM21" s="2">
        <v>3.9</v>
      </c>
      <c r="AN21" s="2">
        <v>2.5</v>
      </c>
      <c r="AO21" s="2">
        <v>2.5</v>
      </c>
      <c r="AP21" s="2">
        <v>2.7</v>
      </c>
      <c r="AQ21" s="2">
        <v>4</v>
      </c>
      <c r="AR21" s="2">
        <v>3.5</v>
      </c>
      <c r="AS21" s="2">
        <v>0</v>
      </c>
    </row>
    <row r="22" spans="1:45" x14ac:dyDescent="0.2">
      <c r="A22" s="1" t="s">
        <v>121</v>
      </c>
      <c r="B22" s="1" t="s">
        <v>122</v>
      </c>
      <c r="C22" s="1" t="s">
        <v>123</v>
      </c>
      <c r="D22" s="1" t="s">
        <v>124</v>
      </c>
      <c r="E22" s="1">
        <v>311</v>
      </c>
      <c r="F22" s="1" t="s">
        <v>125</v>
      </c>
      <c r="G22" s="1">
        <v>192.12350000000001</v>
      </c>
      <c r="H22" s="1" t="s">
        <v>57</v>
      </c>
      <c r="I22" s="3">
        <v>1.3</v>
      </c>
      <c r="J22" s="3">
        <v>0.8</v>
      </c>
      <c r="K22" s="3">
        <v>0</v>
      </c>
      <c r="L22" s="3">
        <v>0</v>
      </c>
      <c r="M22" s="3">
        <v>0.9</v>
      </c>
      <c r="N22" s="3">
        <v>0</v>
      </c>
      <c r="O22" s="3">
        <v>0</v>
      </c>
      <c r="P22" s="3">
        <v>0</v>
      </c>
      <c r="Q22" s="3">
        <v>0</v>
      </c>
      <c r="R22" s="3">
        <v>11.8</v>
      </c>
      <c r="S22" s="3">
        <v>2.2999999999999998</v>
      </c>
      <c r="T22" s="3">
        <v>2.9</v>
      </c>
      <c r="U22" s="3">
        <v>3.6</v>
      </c>
      <c r="V22" s="3">
        <v>3.6</v>
      </c>
      <c r="W22" s="3">
        <v>1.2</v>
      </c>
      <c r="X22" s="3">
        <v>0.5</v>
      </c>
      <c r="Y22" s="3">
        <v>0.5</v>
      </c>
      <c r="Z22" s="3">
        <v>4.0999999999999996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1.5</v>
      </c>
      <c r="AK22" s="3">
        <v>1.6</v>
      </c>
      <c r="AL22" s="3">
        <v>0.8</v>
      </c>
      <c r="AM22" s="3">
        <v>14.9</v>
      </c>
      <c r="AN22" s="3">
        <v>2.2999999999999998</v>
      </c>
      <c r="AO22" s="3">
        <v>2.2999999999999998</v>
      </c>
      <c r="AP22" s="3">
        <v>1.3</v>
      </c>
      <c r="AQ22" s="3">
        <v>3</v>
      </c>
      <c r="AR22" s="3">
        <v>2.2000000000000002</v>
      </c>
      <c r="AS22" s="3">
        <v>0</v>
      </c>
    </row>
    <row r="23" spans="1:45" x14ac:dyDescent="0.2">
      <c r="A23" s="1" t="s">
        <v>126</v>
      </c>
      <c r="E23" s="1">
        <v>16217602</v>
      </c>
      <c r="F23" s="1" t="s">
        <v>127</v>
      </c>
      <c r="G23" s="1">
        <v>202.37690000000001</v>
      </c>
      <c r="H23" s="1" t="s">
        <v>57</v>
      </c>
      <c r="I23" s="2">
        <v>499.8</v>
      </c>
      <c r="J23" s="2">
        <v>499.8</v>
      </c>
      <c r="K23" s="2">
        <v>499.8</v>
      </c>
      <c r="L23" s="2">
        <v>499.8</v>
      </c>
      <c r="M23" s="2">
        <v>499.5</v>
      </c>
      <c r="N23" s="2">
        <v>499.5</v>
      </c>
      <c r="O23" s="2">
        <v>499.8</v>
      </c>
      <c r="P23" s="2">
        <v>499.8</v>
      </c>
      <c r="Q23" s="2">
        <v>499.8</v>
      </c>
      <c r="R23" s="2">
        <v>499.8</v>
      </c>
      <c r="S23" s="2">
        <v>499.8</v>
      </c>
      <c r="T23" s="2">
        <v>499.8</v>
      </c>
      <c r="U23" s="2">
        <v>499.8</v>
      </c>
      <c r="V23" s="2">
        <v>499.8</v>
      </c>
      <c r="W23" s="2">
        <v>499.8</v>
      </c>
      <c r="X23" s="2">
        <v>499.8</v>
      </c>
      <c r="Y23" s="2">
        <v>499.8</v>
      </c>
      <c r="Z23" s="2">
        <v>499.8</v>
      </c>
      <c r="AA23" s="2">
        <v>499.7</v>
      </c>
      <c r="AB23" s="2">
        <v>499.7</v>
      </c>
      <c r="AC23" s="2">
        <v>499.7</v>
      </c>
      <c r="AD23" s="2">
        <v>499.7</v>
      </c>
      <c r="AE23" s="2">
        <v>499.7</v>
      </c>
      <c r="AF23" s="2">
        <v>499.7</v>
      </c>
      <c r="AG23" s="2">
        <v>500</v>
      </c>
      <c r="AH23" s="2">
        <v>499.8</v>
      </c>
      <c r="AI23" s="2">
        <v>499.8</v>
      </c>
      <c r="AJ23" s="2">
        <v>499.9</v>
      </c>
      <c r="AK23" s="2">
        <v>499.9</v>
      </c>
      <c r="AL23" s="2">
        <v>499.9</v>
      </c>
      <c r="AM23" s="2">
        <v>499.9</v>
      </c>
      <c r="AN23" s="2">
        <v>499.9</v>
      </c>
      <c r="AO23" s="2">
        <v>499.9</v>
      </c>
      <c r="AP23" s="2">
        <v>499.9</v>
      </c>
      <c r="AQ23" s="2">
        <v>499.9</v>
      </c>
      <c r="AR23" s="2">
        <v>499.9</v>
      </c>
      <c r="AS23" s="2">
        <v>499.9</v>
      </c>
    </row>
    <row r="24" spans="1:45" x14ac:dyDescent="0.2">
      <c r="A24" s="1" t="s">
        <v>128</v>
      </c>
      <c r="B24" s="1" t="s">
        <v>129</v>
      </c>
      <c r="C24" s="1" t="s">
        <v>130</v>
      </c>
      <c r="D24" s="1" t="s">
        <v>131</v>
      </c>
      <c r="E24" s="1">
        <v>702</v>
      </c>
      <c r="F24" s="1" t="s">
        <v>132</v>
      </c>
      <c r="G24" s="1">
        <v>46.068399999999997</v>
      </c>
      <c r="H24" s="1" t="s">
        <v>57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s="1" t="s">
        <v>133</v>
      </c>
      <c r="B25" s="1" t="s">
        <v>134</v>
      </c>
      <c r="C25" s="1" t="s">
        <v>135</v>
      </c>
      <c r="D25" s="1" t="s">
        <v>136</v>
      </c>
      <c r="E25" s="1">
        <v>174</v>
      </c>
      <c r="F25" s="1" t="s">
        <v>137</v>
      </c>
      <c r="G25" s="1">
        <v>62.067799999999998</v>
      </c>
      <c r="H25" s="1" t="s">
        <v>57</v>
      </c>
      <c r="I25" s="2">
        <v>96.7</v>
      </c>
      <c r="J25" s="2">
        <v>96.7</v>
      </c>
      <c r="K25" s="2">
        <v>84.9</v>
      </c>
      <c r="L25" s="2">
        <v>97.5</v>
      </c>
      <c r="M25" s="2">
        <v>77.5</v>
      </c>
      <c r="N25" s="2">
        <v>137.5</v>
      </c>
      <c r="O25" s="2">
        <v>48.1</v>
      </c>
      <c r="P25" s="2">
        <v>73.900000000000006</v>
      </c>
      <c r="Q25" s="2">
        <v>81.8</v>
      </c>
      <c r="R25" s="2">
        <v>148</v>
      </c>
      <c r="S25" s="2">
        <v>106.4</v>
      </c>
      <c r="T25" s="2">
        <v>85.9</v>
      </c>
      <c r="U25" s="2">
        <v>107.3</v>
      </c>
      <c r="V25" s="2">
        <v>106.7</v>
      </c>
      <c r="W25" s="2">
        <v>106.7</v>
      </c>
      <c r="X25" s="2">
        <v>78</v>
      </c>
      <c r="Y25" s="2">
        <v>107.3</v>
      </c>
      <c r="Z25" s="2">
        <v>132.1</v>
      </c>
      <c r="AA25" s="2">
        <v>48.3</v>
      </c>
      <c r="AB25" s="2">
        <v>64.099999999999994</v>
      </c>
      <c r="AC25" s="2">
        <v>95.7</v>
      </c>
      <c r="AD25" s="2">
        <v>86</v>
      </c>
      <c r="AE25" s="2">
        <v>64.099999999999994</v>
      </c>
      <c r="AF25" s="2">
        <v>42.4</v>
      </c>
      <c r="AG25" s="2">
        <v>91.8</v>
      </c>
      <c r="AH25" s="2">
        <v>103.5</v>
      </c>
      <c r="AI25" s="2">
        <v>112.2</v>
      </c>
      <c r="AJ25" s="2">
        <v>114.2</v>
      </c>
      <c r="AK25" s="2">
        <v>92.6</v>
      </c>
      <c r="AL25" s="2">
        <v>73.3</v>
      </c>
      <c r="AM25" s="2">
        <v>69</v>
      </c>
      <c r="AN25" s="2">
        <v>121.2</v>
      </c>
      <c r="AO25" s="2">
        <v>96.6</v>
      </c>
      <c r="AP25" s="2">
        <v>101.9</v>
      </c>
      <c r="AQ25" s="2">
        <v>124.9</v>
      </c>
      <c r="AR25" s="2">
        <v>138.9</v>
      </c>
      <c r="AS25" s="2">
        <v>0.2</v>
      </c>
    </row>
    <row r="26" spans="1:45" x14ac:dyDescent="0.2">
      <c r="A26" s="1" t="s">
        <v>138</v>
      </c>
      <c r="B26" s="1" t="s">
        <v>139</v>
      </c>
      <c r="C26" s="1" t="s">
        <v>140</v>
      </c>
      <c r="D26" s="1" t="s">
        <v>141</v>
      </c>
      <c r="E26" s="1">
        <v>284</v>
      </c>
      <c r="F26" s="1" t="s">
        <v>142</v>
      </c>
      <c r="G26" s="1">
        <v>46.025399999999998</v>
      </c>
      <c r="H26" s="1" t="s">
        <v>57</v>
      </c>
      <c r="I26" s="2">
        <v>20.100000000000001</v>
      </c>
      <c r="J26" s="2">
        <v>21.1</v>
      </c>
      <c r="K26" s="2">
        <v>18.3</v>
      </c>
      <c r="L26" s="2">
        <v>13.3</v>
      </c>
      <c r="M26" s="2">
        <v>36.200000000000003</v>
      </c>
      <c r="N26" s="2">
        <v>35.299999999999997</v>
      </c>
      <c r="O26" s="2">
        <v>15.7</v>
      </c>
      <c r="P26" s="2">
        <v>13.1</v>
      </c>
      <c r="Q26" s="2">
        <v>14.5</v>
      </c>
      <c r="R26" s="2">
        <v>87.9</v>
      </c>
      <c r="S26" s="2">
        <v>20.7</v>
      </c>
      <c r="T26" s="2">
        <v>53.4</v>
      </c>
      <c r="U26" s="2">
        <v>43.1</v>
      </c>
      <c r="V26" s="2">
        <v>51.9</v>
      </c>
      <c r="W26" s="2">
        <v>42.1</v>
      </c>
      <c r="X26" s="2">
        <v>23.8</v>
      </c>
      <c r="Y26" s="2">
        <v>15.4</v>
      </c>
      <c r="Z26" s="2">
        <v>45.4</v>
      </c>
      <c r="AA26" s="2">
        <v>1</v>
      </c>
      <c r="AB26" s="2">
        <v>13.5</v>
      </c>
      <c r="AC26" s="2">
        <v>25</v>
      </c>
      <c r="AD26" s="2">
        <v>7.4</v>
      </c>
      <c r="AE26" s="2">
        <v>4.4000000000000004</v>
      </c>
      <c r="AF26" s="2">
        <v>12.2</v>
      </c>
      <c r="AG26" s="2">
        <v>19.2</v>
      </c>
      <c r="AH26" s="2">
        <v>23</v>
      </c>
      <c r="AI26" s="2">
        <v>24.9</v>
      </c>
      <c r="AJ26" s="2">
        <v>33.5</v>
      </c>
      <c r="AK26" s="2">
        <v>20.9</v>
      </c>
      <c r="AL26" s="2">
        <v>20.100000000000001</v>
      </c>
      <c r="AM26" s="2">
        <v>103.1</v>
      </c>
      <c r="AN26" s="2">
        <v>29.3</v>
      </c>
      <c r="AO26" s="2">
        <v>27.4</v>
      </c>
      <c r="AP26" s="2">
        <v>23.7</v>
      </c>
      <c r="AQ26" s="2">
        <v>52.3</v>
      </c>
      <c r="AR26" s="2">
        <v>61.7</v>
      </c>
      <c r="AS26" s="2">
        <v>5.7</v>
      </c>
    </row>
    <row r="27" spans="1:45" x14ac:dyDescent="0.2">
      <c r="A27" s="1" t="s">
        <v>143</v>
      </c>
      <c r="B27" s="1" t="s">
        <v>144</v>
      </c>
      <c r="C27" s="1" t="s">
        <v>145</v>
      </c>
      <c r="D27" s="1" t="s">
        <v>146</v>
      </c>
      <c r="E27" s="1">
        <v>439163</v>
      </c>
      <c r="F27" s="1" t="s">
        <v>147</v>
      </c>
      <c r="G27" s="1">
        <v>180.1559</v>
      </c>
      <c r="H27" s="1" t="s">
        <v>57</v>
      </c>
      <c r="I27" s="3">
        <v>12.2</v>
      </c>
      <c r="J27" s="3">
        <v>10.1</v>
      </c>
      <c r="K27" s="3">
        <v>17.100000000000001</v>
      </c>
      <c r="L27" s="3">
        <v>17.7</v>
      </c>
      <c r="M27" s="3">
        <v>14.4</v>
      </c>
      <c r="N27" s="3">
        <v>14.4</v>
      </c>
      <c r="O27" s="3">
        <v>10.1</v>
      </c>
      <c r="P27" s="3">
        <v>7</v>
      </c>
      <c r="Q27" s="3">
        <v>12.2</v>
      </c>
      <c r="R27" s="3">
        <v>22.2</v>
      </c>
      <c r="S27" s="3">
        <v>6.8</v>
      </c>
      <c r="T27" s="3">
        <v>13.4</v>
      </c>
      <c r="U27" s="3">
        <v>22.2</v>
      </c>
      <c r="V27" s="3">
        <v>22.2</v>
      </c>
      <c r="W27" s="3">
        <v>11.1</v>
      </c>
      <c r="X27" s="3">
        <v>20.9</v>
      </c>
      <c r="Y27" s="3">
        <v>5.3</v>
      </c>
      <c r="Z27" s="3">
        <v>39.1</v>
      </c>
      <c r="AA27" s="3">
        <v>5.5</v>
      </c>
      <c r="AB27" s="3">
        <v>13.2</v>
      </c>
      <c r="AC27" s="3">
        <v>4</v>
      </c>
      <c r="AD27" s="3">
        <v>17.399999999999999</v>
      </c>
      <c r="AE27" s="3">
        <v>10.9</v>
      </c>
      <c r="AF27" s="3">
        <v>12</v>
      </c>
      <c r="AG27" s="3">
        <v>3.5</v>
      </c>
      <c r="AH27" s="3">
        <v>6.7</v>
      </c>
      <c r="AI27" s="3">
        <v>4.3</v>
      </c>
      <c r="AJ27" s="3">
        <v>7.1</v>
      </c>
      <c r="AK27" s="3">
        <v>6.3</v>
      </c>
      <c r="AL27" s="3">
        <v>4.0999999999999996</v>
      </c>
      <c r="AM27" s="3">
        <v>27.1</v>
      </c>
      <c r="AN27" s="3">
        <v>6.4</v>
      </c>
      <c r="AO27" s="3">
        <v>7</v>
      </c>
      <c r="AP27" s="3">
        <v>6.4</v>
      </c>
      <c r="AQ27" s="3">
        <v>9</v>
      </c>
      <c r="AR27" s="3">
        <v>22.5</v>
      </c>
      <c r="AS27" s="3">
        <v>0</v>
      </c>
    </row>
    <row r="28" spans="1:45" x14ac:dyDescent="0.2">
      <c r="A28" s="1" t="s">
        <v>148</v>
      </c>
      <c r="B28" s="1" t="s">
        <v>149</v>
      </c>
      <c r="C28" s="1" t="s">
        <v>150</v>
      </c>
      <c r="D28" s="1" t="s">
        <v>151</v>
      </c>
      <c r="E28" s="1">
        <v>17106</v>
      </c>
      <c r="F28" s="1" t="s">
        <v>152</v>
      </c>
      <c r="G28" s="1">
        <v>164.15649999999999</v>
      </c>
      <c r="H28" s="1" t="s">
        <v>57</v>
      </c>
      <c r="I28" s="2">
        <v>19.5</v>
      </c>
      <c r="J28" s="2">
        <v>12.3</v>
      </c>
      <c r="K28" s="2">
        <v>6.1</v>
      </c>
      <c r="L28" s="2">
        <v>13.4</v>
      </c>
      <c r="M28" s="2">
        <v>17.600000000000001</v>
      </c>
      <c r="N28" s="2">
        <v>18.2</v>
      </c>
      <c r="O28" s="2">
        <v>9.1999999999999993</v>
      </c>
      <c r="P28" s="2">
        <v>10.5</v>
      </c>
      <c r="Q28" s="2">
        <v>10.5</v>
      </c>
      <c r="R28" s="2">
        <v>13.8</v>
      </c>
      <c r="S28" s="2">
        <v>13.5</v>
      </c>
      <c r="T28" s="2">
        <v>11.1</v>
      </c>
      <c r="U28" s="2">
        <v>29.5</v>
      </c>
      <c r="V28" s="2">
        <v>23.9</v>
      </c>
      <c r="W28" s="2">
        <v>14.6</v>
      </c>
      <c r="X28" s="2">
        <v>11.3</v>
      </c>
      <c r="Y28" s="2">
        <v>11.3</v>
      </c>
      <c r="Z28" s="2">
        <v>21.4</v>
      </c>
      <c r="AA28" s="2">
        <v>3.4</v>
      </c>
      <c r="AB28" s="2">
        <v>4.5</v>
      </c>
      <c r="AC28" s="2">
        <v>3.6</v>
      </c>
      <c r="AD28" s="2">
        <v>30.9</v>
      </c>
      <c r="AE28" s="2">
        <v>4.3</v>
      </c>
      <c r="AF28" s="2">
        <v>8.8000000000000007</v>
      </c>
      <c r="AG28" s="2">
        <v>3.6</v>
      </c>
      <c r="AH28" s="2">
        <v>5.2</v>
      </c>
      <c r="AI28" s="2">
        <v>7.7</v>
      </c>
      <c r="AJ28" s="2">
        <v>6</v>
      </c>
      <c r="AK28" s="2">
        <v>6</v>
      </c>
      <c r="AL28" s="2">
        <v>6</v>
      </c>
      <c r="AM28" s="2">
        <v>27</v>
      </c>
      <c r="AN28" s="2">
        <v>11.4</v>
      </c>
      <c r="AO28" s="2">
        <v>20.2</v>
      </c>
      <c r="AP28" s="2">
        <v>10.4</v>
      </c>
      <c r="AQ28" s="2">
        <v>8.9</v>
      </c>
      <c r="AR28" s="2">
        <v>42.9</v>
      </c>
      <c r="AS28" s="2">
        <v>0</v>
      </c>
    </row>
    <row r="29" spans="1:45" x14ac:dyDescent="0.2">
      <c r="A29" s="1" t="s">
        <v>153</v>
      </c>
      <c r="B29" s="1" t="s">
        <v>154</v>
      </c>
      <c r="C29" s="1" t="s">
        <v>155</v>
      </c>
      <c r="D29" s="1" t="s">
        <v>156</v>
      </c>
      <c r="E29" s="1">
        <v>6036</v>
      </c>
      <c r="F29" s="1" t="s">
        <v>147</v>
      </c>
      <c r="G29" s="1">
        <v>180.1559</v>
      </c>
      <c r="H29" s="1" t="s">
        <v>57</v>
      </c>
      <c r="I29" s="2">
        <v>27.9</v>
      </c>
      <c r="J29" s="2">
        <v>10.7</v>
      </c>
      <c r="K29" s="2">
        <v>7.4</v>
      </c>
      <c r="L29" s="2">
        <v>16.100000000000001</v>
      </c>
      <c r="M29" s="2">
        <v>16.100000000000001</v>
      </c>
      <c r="N29" s="2">
        <v>81.2</v>
      </c>
      <c r="O29" s="2">
        <v>20.2</v>
      </c>
      <c r="P29" s="2">
        <v>5.7</v>
      </c>
      <c r="Q29" s="2">
        <v>7.6</v>
      </c>
      <c r="R29" s="2">
        <v>37.299999999999997</v>
      </c>
      <c r="S29" s="2">
        <v>21.9</v>
      </c>
      <c r="T29" s="2">
        <v>55.8</v>
      </c>
      <c r="U29" s="2">
        <v>47.8</v>
      </c>
      <c r="V29" s="2">
        <v>43.2</v>
      </c>
      <c r="W29" s="2">
        <v>27.7</v>
      </c>
      <c r="X29" s="2">
        <v>27.4</v>
      </c>
      <c r="Y29" s="2">
        <v>5.0999999999999996</v>
      </c>
      <c r="Z29" s="2">
        <v>147.5</v>
      </c>
      <c r="AA29" s="2">
        <v>2.2999999999999998</v>
      </c>
      <c r="AB29" s="2">
        <v>4.5</v>
      </c>
      <c r="AC29" s="2">
        <v>8.4</v>
      </c>
      <c r="AD29" s="2">
        <v>11</v>
      </c>
      <c r="AE29" s="2">
        <v>5.0999999999999996</v>
      </c>
      <c r="AF29" s="2">
        <v>13</v>
      </c>
      <c r="AG29" s="2">
        <v>4.7</v>
      </c>
      <c r="AH29" s="2">
        <v>18.899999999999999</v>
      </c>
      <c r="AI29" s="2">
        <v>12.4</v>
      </c>
      <c r="AJ29" s="2">
        <v>10.8</v>
      </c>
      <c r="AK29" s="2">
        <v>11.6</v>
      </c>
      <c r="AL29" s="2">
        <v>11.4</v>
      </c>
      <c r="AM29" s="2">
        <v>38.700000000000003</v>
      </c>
      <c r="AN29" s="2">
        <v>21.7</v>
      </c>
      <c r="AO29" s="2">
        <v>14.8</v>
      </c>
      <c r="AP29" s="2">
        <v>38.5</v>
      </c>
      <c r="AQ29" s="2">
        <v>17.8</v>
      </c>
      <c r="AR29" s="2">
        <v>95.3</v>
      </c>
      <c r="AS29" s="2">
        <v>0</v>
      </c>
    </row>
    <row r="30" spans="1:45" x14ac:dyDescent="0.2">
      <c r="A30" s="1" t="s">
        <v>157</v>
      </c>
      <c r="B30" s="1" t="s">
        <v>158</v>
      </c>
      <c r="C30" s="1" t="s">
        <v>159</v>
      </c>
      <c r="D30" s="1" t="s">
        <v>160</v>
      </c>
      <c r="E30" s="1">
        <v>5793</v>
      </c>
      <c r="F30" s="1" t="s">
        <v>147</v>
      </c>
      <c r="G30" s="1">
        <v>180.1559</v>
      </c>
      <c r="H30" s="1" t="s">
        <v>57</v>
      </c>
      <c r="I30" s="2">
        <v>69</v>
      </c>
      <c r="J30" s="2">
        <v>37.4</v>
      </c>
      <c r="K30" s="2">
        <v>40.1</v>
      </c>
      <c r="L30" s="2">
        <v>94</v>
      </c>
      <c r="M30" s="2">
        <v>34.299999999999997</v>
      </c>
      <c r="N30" s="2">
        <v>220.6</v>
      </c>
      <c r="O30" s="2">
        <v>61.2</v>
      </c>
      <c r="P30" s="2">
        <v>28.7</v>
      </c>
      <c r="Q30" s="2">
        <v>40.200000000000003</v>
      </c>
      <c r="R30" s="2">
        <v>34.799999999999997</v>
      </c>
      <c r="S30" s="2">
        <v>39.700000000000003</v>
      </c>
      <c r="T30" s="2">
        <v>176.4</v>
      </c>
      <c r="U30" s="2">
        <v>143.4</v>
      </c>
      <c r="V30" s="2">
        <v>143.4</v>
      </c>
      <c r="W30" s="2">
        <v>92.6</v>
      </c>
      <c r="X30" s="2">
        <v>208.1</v>
      </c>
      <c r="Y30" s="2">
        <v>39.299999999999997</v>
      </c>
      <c r="Z30" s="2">
        <v>351.9</v>
      </c>
      <c r="AA30" s="2">
        <v>86.6</v>
      </c>
      <c r="AB30" s="2">
        <v>69.7</v>
      </c>
      <c r="AC30" s="2">
        <v>47.5</v>
      </c>
      <c r="AD30" s="2">
        <v>96.6</v>
      </c>
      <c r="AE30" s="2">
        <v>112.3</v>
      </c>
      <c r="AF30" s="2">
        <v>119.1</v>
      </c>
      <c r="AG30" s="2">
        <v>10.8</v>
      </c>
      <c r="AH30" s="2">
        <v>161.1</v>
      </c>
      <c r="AI30" s="2">
        <v>64.599999999999994</v>
      </c>
      <c r="AJ30" s="2">
        <v>64.2</v>
      </c>
      <c r="AK30" s="2">
        <v>53</v>
      </c>
      <c r="AL30" s="2">
        <v>94.2</v>
      </c>
      <c r="AM30" s="2">
        <v>181</v>
      </c>
      <c r="AN30" s="2">
        <v>107.7</v>
      </c>
      <c r="AO30" s="2">
        <v>58</v>
      </c>
      <c r="AP30" s="2">
        <v>257.3</v>
      </c>
      <c r="AQ30" s="2">
        <v>146.5</v>
      </c>
      <c r="AR30" s="2">
        <v>296.8</v>
      </c>
      <c r="AS30" s="2">
        <v>0</v>
      </c>
    </row>
    <row r="31" spans="1:45" x14ac:dyDescent="0.2">
      <c r="A31" s="1" t="s">
        <v>161</v>
      </c>
      <c r="B31" s="1" t="s">
        <v>162</v>
      </c>
      <c r="C31" s="1" t="s">
        <v>163</v>
      </c>
      <c r="D31" s="1" t="s">
        <v>164</v>
      </c>
      <c r="E31" s="1">
        <v>33032</v>
      </c>
      <c r="F31" s="1" t="s">
        <v>165</v>
      </c>
      <c r="G31" s="1">
        <v>147.1293</v>
      </c>
      <c r="H31" s="1" t="s">
        <v>57</v>
      </c>
      <c r="I31" s="2">
        <v>17.899999999999999</v>
      </c>
      <c r="J31" s="2">
        <v>9</v>
      </c>
      <c r="K31" s="2">
        <v>10.199999999999999</v>
      </c>
      <c r="L31" s="2">
        <v>14.4</v>
      </c>
      <c r="M31" s="2">
        <v>38.700000000000003</v>
      </c>
      <c r="N31" s="2">
        <v>38.700000000000003</v>
      </c>
      <c r="O31" s="2">
        <v>7.8</v>
      </c>
      <c r="P31" s="2">
        <v>5</v>
      </c>
      <c r="Q31" s="2">
        <v>5.2</v>
      </c>
      <c r="R31" s="2">
        <v>70.5</v>
      </c>
      <c r="S31" s="2">
        <v>23.1</v>
      </c>
      <c r="T31" s="2">
        <v>38</v>
      </c>
      <c r="U31" s="2">
        <v>41.1</v>
      </c>
      <c r="V31" s="2">
        <v>41.1</v>
      </c>
      <c r="W31" s="2">
        <v>37.299999999999997</v>
      </c>
      <c r="X31" s="2">
        <v>30.9</v>
      </c>
      <c r="Y31" s="2">
        <v>14.4</v>
      </c>
      <c r="Z31" s="2">
        <v>109.6</v>
      </c>
      <c r="AA31" s="2">
        <v>1.9</v>
      </c>
      <c r="AB31" s="2">
        <v>5.7</v>
      </c>
      <c r="AC31" s="2">
        <v>9.5</v>
      </c>
      <c r="AD31" s="2">
        <v>7</v>
      </c>
      <c r="AE31" s="2">
        <v>6.1</v>
      </c>
      <c r="AF31" s="2">
        <v>10.1</v>
      </c>
      <c r="AG31" s="2">
        <v>5.9</v>
      </c>
      <c r="AH31" s="2">
        <v>16.3</v>
      </c>
      <c r="AI31" s="2">
        <v>10.199999999999999</v>
      </c>
      <c r="AJ31" s="2">
        <v>35.9</v>
      </c>
      <c r="AK31" s="2">
        <v>14</v>
      </c>
      <c r="AL31" s="2">
        <v>14</v>
      </c>
      <c r="AM31" s="2">
        <v>71.8</v>
      </c>
      <c r="AN31" s="2">
        <v>18.5</v>
      </c>
      <c r="AO31" s="2">
        <v>33.299999999999997</v>
      </c>
      <c r="AP31" s="2">
        <v>23.2</v>
      </c>
      <c r="AQ31" s="2">
        <v>33.200000000000003</v>
      </c>
      <c r="AR31" s="2">
        <v>79.2</v>
      </c>
      <c r="AS31" s="2">
        <v>0</v>
      </c>
    </row>
    <row r="32" spans="1:45" x14ac:dyDescent="0.2">
      <c r="A32" s="1" t="s">
        <v>166</v>
      </c>
      <c r="B32" s="1" t="s">
        <v>167</v>
      </c>
      <c r="C32" s="1" t="s">
        <v>168</v>
      </c>
      <c r="D32" s="1" t="s">
        <v>169</v>
      </c>
      <c r="E32" s="1">
        <v>743</v>
      </c>
      <c r="F32" s="1" t="s">
        <v>170</v>
      </c>
      <c r="G32" s="1">
        <v>132.1146</v>
      </c>
      <c r="H32" s="1" t="s">
        <v>57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0.7</v>
      </c>
      <c r="AH32" s="2">
        <v>0.7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5.2</v>
      </c>
      <c r="AS32" s="2">
        <v>0</v>
      </c>
    </row>
    <row r="33" spans="1:45" x14ac:dyDescent="0.2">
      <c r="A33" s="1" t="s">
        <v>171</v>
      </c>
      <c r="B33" s="1" t="s">
        <v>172</v>
      </c>
      <c r="C33" s="1" t="s">
        <v>173</v>
      </c>
      <c r="D33" s="1" t="s">
        <v>174</v>
      </c>
      <c r="E33" s="1">
        <v>753</v>
      </c>
      <c r="F33" s="1" t="s">
        <v>175</v>
      </c>
      <c r="G33" s="1">
        <v>92.093800000000002</v>
      </c>
      <c r="H33" s="1" t="s">
        <v>57</v>
      </c>
      <c r="I33" s="2">
        <v>14.8</v>
      </c>
      <c r="J33" s="2">
        <v>14.8</v>
      </c>
      <c r="K33" s="2">
        <v>14.8</v>
      </c>
      <c r="L33" s="2">
        <v>9.4</v>
      </c>
      <c r="M33" s="2">
        <v>18.399999999999999</v>
      </c>
      <c r="N33" s="2">
        <v>18.399999999999999</v>
      </c>
      <c r="O33" s="2">
        <v>9.3000000000000007</v>
      </c>
      <c r="P33" s="2">
        <v>9.3000000000000007</v>
      </c>
      <c r="Q33" s="2">
        <v>13.9</v>
      </c>
      <c r="R33" s="2">
        <v>19</v>
      </c>
      <c r="S33" s="2">
        <v>19</v>
      </c>
      <c r="T33" s="2">
        <v>28.2</v>
      </c>
      <c r="U33" s="2">
        <v>15.2</v>
      </c>
      <c r="V33" s="2">
        <v>15.2</v>
      </c>
      <c r="W33" s="2">
        <v>15.2</v>
      </c>
      <c r="X33" s="2">
        <v>15.2</v>
      </c>
      <c r="Y33" s="2">
        <v>20.2</v>
      </c>
      <c r="Z33" s="2">
        <v>37.5</v>
      </c>
      <c r="AA33" s="2">
        <v>14.7</v>
      </c>
      <c r="AB33" s="2">
        <v>14.7</v>
      </c>
      <c r="AC33" s="2">
        <v>19.600000000000001</v>
      </c>
      <c r="AD33" s="2">
        <v>3.5</v>
      </c>
      <c r="AE33" s="2">
        <v>17.7</v>
      </c>
      <c r="AF33" s="2">
        <v>16.899999999999999</v>
      </c>
      <c r="AG33" s="2">
        <v>22</v>
      </c>
      <c r="AH33" s="2">
        <v>25.9</v>
      </c>
      <c r="AI33" s="2">
        <v>16.5</v>
      </c>
      <c r="AJ33" s="2">
        <v>25</v>
      </c>
      <c r="AK33" s="2">
        <v>22.3</v>
      </c>
      <c r="AL33" s="2">
        <v>22.3</v>
      </c>
      <c r="AM33" s="2">
        <v>36.799999999999997</v>
      </c>
      <c r="AN33" s="2">
        <v>23.2</v>
      </c>
      <c r="AO33" s="2">
        <v>23.4</v>
      </c>
      <c r="AP33" s="2">
        <v>34.6</v>
      </c>
      <c r="AQ33" s="2">
        <v>33.6</v>
      </c>
      <c r="AR33" s="2">
        <v>33.6</v>
      </c>
      <c r="AS33" s="2">
        <v>0</v>
      </c>
    </row>
    <row r="34" spans="1:45" x14ac:dyDescent="0.2">
      <c r="A34" s="1" t="s">
        <v>176</v>
      </c>
      <c r="B34" s="1" t="s">
        <v>177</v>
      </c>
      <c r="C34" s="1" t="s">
        <v>178</v>
      </c>
      <c r="D34" s="1" t="s">
        <v>179</v>
      </c>
      <c r="E34" s="1">
        <v>750</v>
      </c>
      <c r="F34" s="1" t="s">
        <v>180</v>
      </c>
      <c r="G34" s="1">
        <v>75.066599999999994</v>
      </c>
      <c r="H34" s="1" t="s">
        <v>57</v>
      </c>
      <c r="I34" s="2">
        <v>7.3</v>
      </c>
      <c r="J34" s="2">
        <v>2.1</v>
      </c>
      <c r="K34" s="2">
        <v>2.1</v>
      </c>
      <c r="L34" s="2">
        <v>4.5</v>
      </c>
      <c r="M34" s="2">
        <v>1.2</v>
      </c>
      <c r="N34" s="2">
        <v>13.1</v>
      </c>
      <c r="O34" s="2">
        <v>3.5</v>
      </c>
      <c r="P34" s="2">
        <v>3.5</v>
      </c>
      <c r="Q34" s="2">
        <v>0.9</v>
      </c>
      <c r="R34" s="2">
        <v>23.1</v>
      </c>
      <c r="S34" s="2">
        <v>9</v>
      </c>
      <c r="T34" s="2">
        <v>22.1</v>
      </c>
      <c r="U34" s="2">
        <v>17.2</v>
      </c>
      <c r="V34" s="2">
        <v>20.7</v>
      </c>
      <c r="W34" s="2">
        <v>7</v>
      </c>
      <c r="X34" s="2">
        <v>7</v>
      </c>
      <c r="Y34" s="2">
        <v>5.2</v>
      </c>
      <c r="Z34" s="2">
        <v>40.200000000000003</v>
      </c>
      <c r="AA34" s="2">
        <v>0.4</v>
      </c>
      <c r="AB34" s="2">
        <v>0.5</v>
      </c>
      <c r="AC34" s="2">
        <v>0.5</v>
      </c>
      <c r="AD34" s="2">
        <v>0</v>
      </c>
      <c r="AE34" s="2">
        <v>0.5</v>
      </c>
      <c r="AF34" s="2">
        <v>0.8</v>
      </c>
      <c r="AG34" s="2">
        <v>0</v>
      </c>
      <c r="AH34" s="2">
        <v>3.1</v>
      </c>
      <c r="AI34" s="2">
        <v>1.1000000000000001</v>
      </c>
      <c r="AJ34" s="2">
        <v>11</v>
      </c>
      <c r="AK34" s="2">
        <v>2.8</v>
      </c>
      <c r="AL34" s="2">
        <v>2.9</v>
      </c>
      <c r="AM34" s="2">
        <v>24.5</v>
      </c>
      <c r="AN34" s="2">
        <v>2.8</v>
      </c>
      <c r="AO34" s="2">
        <v>12.6</v>
      </c>
      <c r="AP34" s="2">
        <v>6</v>
      </c>
      <c r="AQ34" s="2">
        <v>12.9</v>
      </c>
      <c r="AR34" s="2">
        <v>15.4</v>
      </c>
      <c r="AS34" s="2">
        <v>0</v>
      </c>
    </row>
    <row r="35" spans="1:45" x14ac:dyDescent="0.2">
      <c r="A35" s="1" t="s">
        <v>181</v>
      </c>
      <c r="B35" s="1" t="s">
        <v>182</v>
      </c>
      <c r="C35" s="1" t="s">
        <v>183</v>
      </c>
      <c r="D35" s="1" t="s">
        <v>184</v>
      </c>
      <c r="E35" s="1">
        <v>6021</v>
      </c>
      <c r="F35" s="1" t="s">
        <v>185</v>
      </c>
      <c r="G35" s="1">
        <v>268.22609999999997</v>
      </c>
      <c r="H35" s="1" t="s">
        <v>57</v>
      </c>
      <c r="I35" s="2">
        <v>0.4</v>
      </c>
      <c r="J35" s="2">
        <v>0.2</v>
      </c>
      <c r="K35" s="2">
        <v>0</v>
      </c>
      <c r="L35" s="2">
        <v>0</v>
      </c>
      <c r="M35" s="2">
        <v>0.2</v>
      </c>
      <c r="N35" s="2">
        <v>0.6</v>
      </c>
      <c r="O35" s="2">
        <v>0</v>
      </c>
      <c r="P35" s="2">
        <v>0</v>
      </c>
      <c r="Q35" s="2">
        <v>0</v>
      </c>
      <c r="R35" s="2">
        <v>1.7</v>
      </c>
      <c r="S35" s="2">
        <v>1.3</v>
      </c>
      <c r="T35" s="2">
        <v>2.5</v>
      </c>
      <c r="U35" s="2">
        <v>2</v>
      </c>
      <c r="V35" s="2">
        <v>1.4</v>
      </c>
      <c r="W35" s="2">
        <v>1.4</v>
      </c>
      <c r="X35" s="2">
        <v>0.6</v>
      </c>
      <c r="Y35" s="2">
        <v>0.9</v>
      </c>
      <c r="Z35" s="2">
        <v>2.8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1.7</v>
      </c>
      <c r="AN35" s="2">
        <v>1.7</v>
      </c>
      <c r="AO35" s="2">
        <v>1.7</v>
      </c>
      <c r="AP35" s="2">
        <v>0</v>
      </c>
      <c r="AQ35" s="2">
        <v>0</v>
      </c>
      <c r="AR35" s="2">
        <v>1.6</v>
      </c>
      <c r="AS35" s="2">
        <v>0</v>
      </c>
    </row>
    <row r="36" spans="1:45" x14ac:dyDescent="0.2">
      <c r="A36" s="1" t="s">
        <v>186</v>
      </c>
      <c r="B36" s="1" t="s">
        <v>187</v>
      </c>
      <c r="C36" s="1" t="s">
        <v>188</v>
      </c>
      <c r="D36" s="1" t="s">
        <v>189</v>
      </c>
      <c r="E36" s="1">
        <v>6590</v>
      </c>
      <c r="F36" s="1" t="s">
        <v>115</v>
      </c>
      <c r="G36" s="1">
        <v>88.105099999999993</v>
      </c>
      <c r="H36" s="1" t="s">
        <v>57</v>
      </c>
      <c r="I36" s="2">
        <v>0.2</v>
      </c>
      <c r="J36" s="2">
        <v>0.2</v>
      </c>
      <c r="K36" s="2">
        <v>0.6</v>
      </c>
      <c r="L36" s="2">
        <v>0.2</v>
      </c>
      <c r="M36" s="2">
        <v>0.7</v>
      </c>
      <c r="N36" s="2">
        <v>0.4</v>
      </c>
      <c r="O36" s="2">
        <v>0.4</v>
      </c>
      <c r="P36" s="2">
        <v>0.1</v>
      </c>
      <c r="Q36" s="2">
        <v>0.2</v>
      </c>
      <c r="R36" s="2">
        <v>1</v>
      </c>
      <c r="S36" s="2">
        <v>0.6</v>
      </c>
      <c r="T36" s="2">
        <v>0.4</v>
      </c>
      <c r="U36" s="2">
        <v>0.9</v>
      </c>
      <c r="V36" s="2">
        <v>0.9</v>
      </c>
      <c r="W36" s="2">
        <v>0.3</v>
      </c>
      <c r="X36" s="2">
        <v>0</v>
      </c>
      <c r="Y36" s="2">
        <v>0.2</v>
      </c>
      <c r="Z36" s="2">
        <v>1.2</v>
      </c>
      <c r="AA36" s="2">
        <v>0</v>
      </c>
      <c r="AB36" s="2">
        <v>0</v>
      </c>
      <c r="AC36" s="2">
        <v>0.2</v>
      </c>
      <c r="AD36" s="2">
        <v>0</v>
      </c>
      <c r="AE36" s="2">
        <v>0</v>
      </c>
      <c r="AF36" s="2">
        <v>0</v>
      </c>
      <c r="AG36" s="2">
        <v>0.1</v>
      </c>
      <c r="AH36" s="2">
        <v>0.1</v>
      </c>
      <c r="AI36" s="2">
        <v>0.6</v>
      </c>
      <c r="AJ36" s="2">
        <v>0.4</v>
      </c>
      <c r="AK36" s="2">
        <v>0.3</v>
      </c>
      <c r="AL36" s="2">
        <v>0.2</v>
      </c>
      <c r="AM36" s="2">
        <v>0.7</v>
      </c>
      <c r="AN36" s="2">
        <v>0.5</v>
      </c>
      <c r="AO36" s="2">
        <v>0.5</v>
      </c>
      <c r="AP36" s="2">
        <v>0</v>
      </c>
      <c r="AQ36" s="2">
        <v>0</v>
      </c>
      <c r="AR36" s="2">
        <v>0.7</v>
      </c>
      <c r="AS36" s="2">
        <v>0</v>
      </c>
    </row>
    <row r="37" spans="1:45" x14ac:dyDescent="0.2">
      <c r="A37" s="1" t="s">
        <v>190</v>
      </c>
      <c r="B37" s="1" t="s">
        <v>191</v>
      </c>
      <c r="C37" s="1" t="s">
        <v>192</v>
      </c>
      <c r="D37" s="1" t="s">
        <v>193</v>
      </c>
      <c r="E37" s="1">
        <v>6306</v>
      </c>
      <c r="F37" s="1" t="s">
        <v>194</v>
      </c>
      <c r="G37" s="1">
        <v>131.1729</v>
      </c>
      <c r="H37" s="1" t="s">
        <v>57</v>
      </c>
      <c r="I37" s="2">
        <v>5.0999999999999996</v>
      </c>
      <c r="J37" s="2">
        <v>2</v>
      </c>
      <c r="K37" s="2">
        <v>1</v>
      </c>
      <c r="L37" s="2">
        <v>3</v>
      </c>
      <c r="M37" s="2">
        <v>8</v>
      </c>
      <c r="N37" s="2">
        <v>6.9</v>
      </c>
      <c r="O37" s="2">
        <v>2.1</v>
      </c>
      <c r="P37" s="2">
        <v>0.6</v>
      </c>
      <c r="Q37" s="2">
        <v>0.5</v>
      </c>
      <c r="R37" s="2">
        <v>8.6</v>
      </c>
      <c r="S37" s="2">
        <v>5</v>
      </c>
      <c r="T37" s="2">
        <v>8.9</v>
      </c>
      <c r="U37" s="2">
        <v>8.6</v>
      </c>
      <c r="V37" s="2">
        <v>11.3</v>
      </c>
      <c r="W37" s="2">
        <v>6.4</v>
      </c>
      <c r="X37" s="2">
        <v>5.0999999999999996</v>
      </c>
      <c r="Y37" s="2">
        <v>5.0999999999999996</v>
      </c>
      <c r="Z37" s="2">
        <v>13.1</v>
      </c>
      <c r="AA37" s="2">
        <v>0.9</v>
      </c>
      <c r="AB37" s="2">
        <v>0.9</v>
      </c>
      <c r="AC37" s="2">
        <v>1.6</v>
      </c>
      <c r="AD37" s="2">
        <v>0.9</v>
      </c>
      <c r="AE37" s="2">
        <v>0.9</v>
      </c>
      <c r="AF37" s="2">
        <v>1.1000000000000001</v>
      </c>
      <c r="AG37" s="2">
        <v>0.8</v>
      </c>
      <c r="AH37" s="2">
        <v>2.2999999999999998</v>
      </c>
      <c r="AI37" s="2">
        <v>2.4</v>
      </c>
      <c r="AJ37" s="2">
        <v>5.7</v>
      </c>
      <c r="AK37" s="2">
        <v>3.5</v>
      </c>
      <c r="AL37" s="2">
        <v>3.2</v>
      </c>
      <c r="AM37" s="2">
        <v>13.9</v>
      </c>
      <c r="AN37" s="2">
        <v>4.8</v>
      </c>
      <c r="AO37" s="2">
        <v>4.8</v>
      </c>
      <c r="AP37" s="2">
        <v>6.1</v>
      </c>
      <c r="AQ37" s="2">
        <v>13.1</v>
      </c>
      <c r="AR37" s="2">
        <v>7.1</v>
      </c>
      <c r="AS37" s="2">
        <v>0</v>
      </c>
    </row>
    <row r="38" spans="1:45" x14ac:dyDescent="0.2">
      <c r="A38" s="1" t="s">
        <v>195</v>
      </c>
      <c r="B38" s="1" t="s">
        <v>196</v>
      </c>
      <c r="C38" s="1" t="s">
        <v>197</v>
      </c>
      <c r="D38" s="1" t="s">
        <v>198</v>
      </c>
      <c r="E38" s="1">
        <v>10430</v>
      </c>
      <c r="F38" s="1" t="s">
        <v>199</v>
      </c>
      <c r="G38" s="1">
        <v>102.1317</v>
      </c>
      <c r="H38" s="1" t="s">
        <v>57</v>
      </c>
      <c r="I38" s="2">
        <v>1.9</v>
      </c>
      <c r="J38" s="2">
        <v>0.9</v>
      </c>
      <c r="K38" s="2">
        <v>0.9</v>
      </c>
      <c r="L38" s="2">
        <v>1.2</v>
      </c>
      <c r="M38" s="2">
        <v>1.5</v>
      </c>
      <c r="N38" s="2">
        <v>1.6</v>
      </c>
      <c r="O38" s="2">
        <v>1.2</v>
      </c>
      <c r="P38" s="2">
        <v>0.9</v>
      </c>
      <c r="Q38" s="2">
        <v>0.9</v>
      </c>
      <c r="R38" s="2">
        <v>6.2</v>
      </c>
      <c r="S38" s="2">
        <v>3</v>
      </c>
      <c r="T38" s="2">
        <v>2.7</v>
      </c>
      <c r="U38" s="2">
        <v>4</v>
      </c>
      <c r="V38" s="2">
        <v>4.0999999999999996</v>
      </c>
      <c r="W38" s="2">
        <v>2.1</v>
      </c>
      <c r="X38" s="2">
        <v>1.5</v>
      </c>
      <c r="Y38" s="2">
        <v>0.7</v>
      </c>
      <c r="Z38" s="2">
        <v>6.8</v>
      </c>
      <c r="AA38" s="2">
        <v>0</v>
      </c>
      <c r="AB38" s="2">
        <v>0</v>
      </c>
      <c r="AC38" s="2">
        <v>0.5</v>
      </c>
      <c r="AD38" s="2">
        <v>0</v>
      </c>
      <c r="AE38" s="2">
        <v>0</v>
      </c>
      <c r="AF38" s="2">
        <v>0</v>
      </c>
      <c r="AG38" s="2">
        <v>0.7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0.7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s="1" t="s">
        <v>200</v>
      </c>
      <c r="B39" s="1" t="s">
        <v>201</v>
      </c>
      <c r="C39" s="1" t="s">
        <v>202</v>
      </c>
      <c r="D39" s="1" t="s">
        <v>203</v>
      </c>
      <c r="E39" s="1">
        <v>107689</v>
      </c>
      <c r="F39" s="1" t="s">
        <v>204</v>
      </c>
      <c r="G39" s="1">
        <v>90.0779</v>
      </c>
      <c r="H39" s="1" t="s">
        <v>57</v>
      </c>
      <c r="I39" s="2">
        <v>1.4</v>
      </c>
      <c r="J39" s="2">
        <v>1.4</v>
      </c>
      <c r="K39" s="2">
        <v>1.4</v>
      </c>
      <c r="L39" s="2">
        <v>1.4</v>
      </c>
      <c r="M39" s="2">
        <v>2.7</v>
      </c>
      <c r="N39" s="2">
        <v>8.9</v>
      </c>
      <c r="O39" s="2">
        <v>1.4</v>
      </c>
      <c r="P39" s="2">
        <v>1.4</v>
      </c>
      <c r="Q39" s="2">
        <v>1.4</v>
      </c>
      <c r="R39" s="2">
        <v>5.3</v>
      </c>
      <c r="S39" s="2">
        <v>5.3</v>
      </c>
      <c r="T39" s="2">
        <v>10.8</v>
      </c>
      <c r="U39" s="2">
        <v>5.0999999999999996</v>
      </c>
      <c r="V39" s="2">
        <v>5.0999999999999996</v>
      </c>
      <c r="W39" s="2">
        <v>5.0999999999999996</v>
      </c>
      <c r="X39" s="2">
        <v>9.1</v>
      </c>
      <c r="Y39" s="2">
        <v>4.0999999999999996</v>
      </c>
      <c r="Z39" s="2">
        <v>13.9</v>
      </c>
      <c r="AA39" s="2">
        <v>1.4</v>
      </c>
      <c r="AB39" s="2">
        <v>1.4</v>
      </c>
      <c r="AC39" s="2">
        <v>1.4</v>
      </c>
      <c r="AD39" s="2">
        <v>1.4</v>
      </c>
      <c r="AE39" s="2">
        <v>1.1000000000000001</v>
      </c>
      <c r="AF39" s="2">
        <v>1.1000000000000001</v>
      </c>
      <c r="AG39" s="2">
        <v>1.4</v>
      </c>
      <c r="AH39" s="2">
        <v>1.4</v>
      </c>
      <c r="AI39" s="2">
        <v>0</v>
      </c>
      <c r="AJ39" s="2">
        <v>7.5</v>
      </c>
      <c r="AK39" s="2">
        <v>2.6</v>
      </c>
      <c r="AL39" s="2">
        <v>2.1</v>
      </c>
      <c r="AM39" s="2">
        <v>5.5</v>
      </c>
      <c r="AN39" s="2">
        <v>5.5</v>
      </c>
      <c r="AO39" s="2">
        <v>5.5</v>
      </c>
      <c r="AP39" s="2">
        <v>7.5</v>
      </c>
      <c r="AQ39" s="2">
        <v>7.6</v>
      </c>
      <c r="AR39" s="2">
        <v>7.6</v>
      </c>
      <c r="AS39" s="2">
        <v>0</v>
      </c>
    </row>
    <row r="40" spans="1:45" x14ac:dyDescent="0.2">
      <c r="A40" s="1" t="s">
        <v>205</v>
      </c>
      <c r="B40" s="1" t="s">
        <v>206</v>
      </c>
      <c r="C40" s="1" t="s">
        <v>207</v>
      </c>
      <c r="D40" s="1" t="s">
        <v>208</v>
      </c>
      <c r="E40" s="1">
        <v>6106</v>
      </c>
      <c r="F40" s="1" t="s">
        <v>194</v>
      </c>
      <c r="G40" s="1">
        <v>131.1729</v>
      </c>
      <c r="H40" s="1" t="s">
        <v>57</v>
      </c>
      <c r="I40" s="2">
        <v>7.6</v>
      </c>
      <c r="J40" s="2">
        <v>3.1</v>
      </c>
      <c r="K40" s="2">
        <v>2.5</v>
      </c>
      <c r="L40" s="2">
        <v>5.2</v>
      </c>
      <c r="M40" s="2">
        <v>12.6</v>
      </c>
      <c r="N40" s="2">
        <v>6.7</v>
      </c>
      <c r="O40" s="2">
        <v>3.4</v>
      </c>
      <c r="P40" s="2">
        <v>1.4</v>
      </c>
      <c r="Q40" s="2">
        <v>1.4</v>
      </c>
      <c r="R40" s="2">
        <v>15.4</v>
      </c>
      <c r="S40" s="2">
        <v>10</v>
      </c>
      <c r="T40" s="2">
        <v>8.6999999999999993</v>
      </c>
      <c r="U40" s="2">
        <v>9.1999999999999993</v>
      </c>
      <c r="V40" s="2">
        <v>12.4</v>
      </c>
      <c r="W40" s="2">
        <v>6.7</v>
      </c>
      <c r="X40" s="2">
        <v>5.6</v>
      </c>
      <c r="Y40" s="2">
        <v>8.4</v>
      </c>
      <c r="Z40" s="2">
        <v>15</v>
      </c>
      <c r="AA40" s="2">
        <v>0.9</v>
      </c>
      <c r="AB40" s="2">
        <v>0.6</v>
      </c>
      <c r="AC40" s="2">
        <v>0.3</v>
      </c>
      <c r="AD40" s="2">
        <v>1.3</v>
      </c>
      <c r="AE40" s="2">
        <v>1</v>
      </c>
      <c r="AF40" s="2">
        <v>1.3</v>
      </c>
      <c r="AG40" s="2">
        <v>1.3</v>
      </c>
      <c r="AH40" s="2">
        <v>3.6</v>
      </c>
      <c r="AI40" s="2">
        <v>3.6</v>
      </c>
      <c r="AJ40" s="2">
        <v>6.6</v>
      </c>
      <c r="AK40" s="2">
        <v>6.6</v>
      </c>
      <c r="AL40" s="2">
        <v>3.7</v>
      </c>
      <c r="AM40" s="2">
        <v>18.100000000000001</v>
      </c>
      <c r="AN40" s="2">
        <v>7.2</v>
      </c>
      <c r="AO40" s="2">
        <v>11.2</v>
      </c>
      <c r="AP40" s="2">
        <v>9.5</v>
      </c>
      <c r="AQ40" s="2">
        <v>16.399999999999999</v>
      </c>
      <c r="AR40" s="2">
        <v>5.6</v>
      </c>
      <c r="AS40" s="2">
        <v>0</v>
      </c>
    </row>
    <row r="41" spans="1:45" x14ac:dyDescent="0.2">
      <c r="A41" s="1" t="s">
        <v>209</v>
      </c>
      <c r="B41" s="1" t="s">
        <v>210</v>
      </c>
      <c r="C41" s="1" t="s">
        <v>211</v>
      </c>
      <c r="D41" s="1" t="s">
        <v>212</v>
      </c>
      <c r="E41" s="1">
        <v>525</v>
      </c>
      <c r="F41" s="1" t="s">
        <v>213</v>
      </c>
      <c r="G41" s="1">
        <v>134.0874</v>
      </c>
      <c r="H41" s="1" t="s">
        <v>57</v>
      </c>
      <c r="I41" s="2">
        <v>4.0999999999999996</v>
      </c>
      <c r="J41" s="2">
        <v>2.8</v>
      </c>
      <c r="K41" s="2">
        <v>2.8</v>
      </c>
      <c r="L41" s="2">
        <v>0.6</v>
      </c>
      <c r="M41" s="2">
        <v>3.6</v>
      </c>
      <c r="N41" s="2">
        <v>5.3</v>
      </c>
      <c r="O41" s="2">
        <v>1.5</v>
      </c>
      <c r="P41" s="2">
        <v>1.5</v>
      </c>
      <c r="Q41" s="2">
        <v>1.5</v>
      </c>
      <c r="R41" s="2">
        <v>5.0999999999999996</v>
      </c>
      <c r="S41" s="2">
        <v>4.0999999999999996</v>
      </c>
      <c r="T41" s="2">
        <v>4.0999999999999996</v>
      </c>
      <c r="U41" s="2">
        <v>2.6</v>
      </c>
      <c r="V41" s="2">
        <v>2.6</v>
      </c>
      <c r="W41" s="2">
        <v>2.6</v>
      </c>
      <c r="X41" s="2">
        <v>0</v>
      </c>
      <c r="Y41" s="2">
        <v>0</v>
      </c>
      <c r="Z41" s="2">
        <v>0</v>
      </c>
      <c r="AA41" s="2">
        <v>0.9</v>
      </c>
      <c r="AB41" s="2">
        <v>0.9</v>
      </c>
      <c r="AC41" s="2">
        <v>0.9</v>
      </c>
      <c r="AD41" s="2">
        <v>0.8</v>
      </c>
      <c r="AE41" s="2">
        <v>0.9</v>
      </c>
      <c r="AF41" s="2">
        <v>0.9</v>
      </c>
      <c r="AG41" s="2">
        <v>0.8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2.1</v>
      </c>
      <c r="AQ41" s="2">
        <v>2.1</v>
      </c>
      <c r="AR41" s="2">
        <v>9</v>
      </c>
      <c r="AS41" s="2">
        <v>0</v>
      </c>
    </row>
    <row r="42" spans="1:45" x14ac:dyDescent="0.2">
      <c r="A42" s="1" t="s">
        <v>214</v>
      </c>
      <c r="B42" s="1" t="s">
        <v>215</v>
      </c>
      <c r="C42" s="1" t="s">
        <v>216</v>
      </c>
      <c r="D42" s="1" t="s">
        <v>217</v>
      </c>
      <c r="E42" s="1">
        <v>867</v>
      </c>
      <c r="F42" s="1" t="s">
        <v>218</v>
      </c>
      <c r="G42" s="1">
        <v>104.0615</v>
      </c>
      <c r="H42" s="1" t="s">
        <v>57</v>
      </c>
      <c r="I42" s="2">
        <v>29.8</v>
      </c>
      <c r="J42" s="2">
        <v>43</v>
      </c>
      <c r="K42" s="2">
        <v>32.9</v>
      </c>
      <c r="L42" s="2">
        <v>23.4</v>
      </c>
      <c r="M42" s="2">
        <v>10.5</v>
      </c>
      <c r="N42" s="2">
        <v>18</v>
      </c>
      <c r="O42" s="2">
        <v>25.3</v>
      </c>
      <c r="P42" s="2">
        <v>25.8</v>
      </c>
      <c r="Q42" s="2">
        <v>24.1</v>
      </c>
      <c r="R42" s="2">
        <v>10.8</v>
      </c>
      <c r="S42" s="2">
        <v>18.3</v>
      </c>
      <c r="T42" s="2">
        <v>17.399999999999999</v>
      </c>
      <c r="U42" s="2">
        <v>24.4</v>
      </c>
      <c r="V42" s="2">
        <v>24.2</v>
      </c>
      <c r="W42" s="2">
        <v>15.8</v>
      </c>
      <c r="X42" s="2">
        <v>19.7</v>
      </c>
      <c r="Y42" s="2">
        <v>12.7</v>
      </c>
      <c r="Z42" s="2">
        <v>18.5</v>
      </c>
      <c r="AA42" s="2">
        <v>11.3</v>
      </c>
      <c r="AB42" s="2">
        <v>3.4</v>
      </c>
      <c r="AC42" s="2">
        <v>4.0999999999999996</v>
      </c>
      <c r="AD42" s="2">
        <v>14.6</v>
      </c>
      <c r="AE42" s="2">
        <v>3.7</v>
      </c>
      <c r="AF42" s="2">
        <v>27.6</v>
      </c>
      <c r="AG42" s="2">
        <v>21.9</v>
      </c>
      <c r="AH42" s="2">
        <v>19</v>
      </c>
      <c r="AI42" s="2">
        <v>6.1</v>
      </c>
      <c r="AJ42" s="2">
        <v>5.4</v>
      </c>
      <c r="AK42" s="2">
        <v>11.2</v>
      </c>
      <c r="AL42" s="2">
        <v>2.2999999999999998</v>
      </c>
      <c r="AM42" s="2">
        <v>16.2</v>
      </c>
      <c r="AN42" s="2">
        <v>10.3</v>
      </c>
      <c r="AO42" s="2">
        <v>11.9</v>
      </c>
      <c r="AP42" s="2">
        <v>7.7</v>
      </c>
      <c r="AQ42" s="2">
        <v>5.4</v>
      </c>
      <c r="AR42" s="2">
        <v>17</v>
      </c>
      <c r="AS42" s="2">
        <v>0</v>
      </c>
    </row>
    <row r="43" spans="1:45" x14ac:dyDescent="0.2">
      <c r="A43" s="1" t="s">
        <v>219</v>
      </c>
      <c r="B43" s="1" t="s">
        <v>220</v>
      </c>
      <c r="C43" s="1" t="s">
        <v>221</v>
      </c>
      <c r="D43" s="1" t="s">
        <v>222</v>
      </c>
      <c r="E43" s="1">
        <v>439186</v>
      </c>
      <c r="F43" s="1" t="s">
        <v>223</v>
      </c>
      <c r="G43" s="1">
        <v>342.29649999999998</v>
      </c>
      <c r="H43" s="1" t="s">
        <v>57</v>
      </c>
      <c r="I43" s="4">
        <v>4.5</v>
      </c>
      <c r="J43" s="4">
        <v>3.7</v>
      </c>
      <c r="K43" s="4">
        <v>2.9</v>
      </c>
      <c r="L43" s="4">
        <v>3.8</v>
      </c>
      <c r="M43" s="4">
        <v>2.2000000000000002</v>
      </c>
      <c r="N43" s="4">
        <v>8.9</v>
      </c>
      <c r="O43" s="4">
        <v>1.7</v>
      </c>
      <c r="P43" s="4">
        <v>1.7</v>
      </c>
      <c r="Q43" s="4">
        <v>1.7</v>
      </c>
      <c r="R43" s="4">
        <v>3</v>
      </c>
      <c r="S43" s="4">
        <v>3.4</v>
      </c>
      <c r="T43" s="4">
        <v>3.4</v>
      </c>
      <c r="U43" s="4">
        <v>7.4</v>
      </c>
      <c r="V43" s="4">
        <v>6.3</v>
      </c>
      <c r="W43" s="4">
        <v>4.9000000000000004</v>
      </c>
      <c r="X43" s="4">
        <v>4.9000000000000004</v>
      </c>
      <c r="Y43" s="4">
        <v>3</v>
      </c>
      <c r="Z43" s="4">
        <v>12.7</v>
      </c>
      <c r="AA43" s="4">
        <v>1.3</v>
      </c>
      <c r="AB43" s="4">
        <v>0</v>
      </c>
      <c r="AC43" s="4">
        <v>2.2999999999999998</v>
      </c>
      <c r="AD43" s="4">
        <v>4</v>
      </c>
      <c r="AE43" s="4">
        <v>0</v>
      </c>
      <c r="AF43" s="4">
        <v>5.9</v>
      </c>
      <c r="AG43" s="4">
        <v>0</v>
      </c>
      <c r="AH43" s="4">
        <v>2.2000000000000002</v>
      </c>
      <c r="AI43" s="4">
        <v>2.1</v>
      </c>
      <c r="AJ43" s="4">
        <v>0</v>
      </c>
      <c r="AK43" s="4">
        <v>1.8</v>
      </c>
      <c r="AL43" s="4">
        <v>2.2999999999999998</v>
      </c>
      <c r="AM43" s="4">
        <v>4.3</v>
      </c>
      <c r="AN43" s="4">
        <v>1.9</v>
      </c>
      <c r="AO43" s="4">
        <v>2.4</v>
      </c>
      <c r="AP43" s="4">
        <v>0</v>
      </c>
      <c r="AQ43" s="4">
        <v>0</v>
      </c>
      <c r="AR43" s="4">
        <v>14.4</v>
      </c>
      <c r="AS43" s="4">
        <v>0</v>
      </c>
    </row>
    <row r="44" spans="1:45" x14ac:dyDescent="0.2">
      <c r="A44" s="1" t="s">
        <v>224</v>
      </c>
      <c r="B44" s="1" t="s">
        <v>225</v>
      </c>
      <c r="C44" s="1" t="s">
        <v>226</v>
      </c>
      <c r="D44" s="1" t="s">
        <v>227</v>
      </c>
      <c r="E44" s="1">
        <v>6251</v>
      </c>
      <c r="F44" s="1" t="s">
        <v>228</v>
      </c>
      <c r="G44" s="1">
        <v>182.17179999999999</v>
      </c>
      <c r="H44" s="1" t="s">
        <v>57</v>
      </c>
      <c r="I44" s="2">
        <v>5.3</v>
      </c>
      <c r="J44" s="2">
        <v>5.3</v>
      </c>
      <c r="K44" s="2">
        <v>5.2</v>
      </c>
      <c r="L44" s="2">
        <v>5.2</v>
      </c>
      <c r="M44" s="2">
        <v>29.3</v>
      </c>
      <c r="N44" s="2">
        <v>16.8</v>
      </c>
      <c r="O44" s="2">
        <v>5.2</v>
      </c>
      <c r="P44" s="2">
        <v>2.4</v>
      </c>
      <c r="Q44" s="2">
        <v>2.4</v>
      </c>
      <c r="R44" s="2">
        <v>8.1</v>
      </c>
      <c r="S44" s="2">
        <v>2.9</v>
      </c>
      <c r="T44" s="2">
        <v>3.3</v>
      </c>
      <c r="U44" s="2">
        <v>21.6</v>
      </c>
      <c r="V44" s="2">
        <v>21.6</v>
      </c>
      <c r="W44" s="2">
        <v>16.7</v>
      </c>
      <c r="X44" s="2">
        <v>21.6</v>
      </c>
      <c r="Y44" s="2">
        <v>7.3</v>
      </c>
      <c r="Z44" s="2">
        <v>18.7</v>
      </c>
      <c r="AA44" s="2">
        <v>5.4</v>
      </c>
      <c r="AB44" s="2">
        <v>7.7</v>
      </c>
      <c r="AC44" s="2">
        <v>3.6</v>
      </c>
      <c r="AD44" s="2">
        <v>6</v>
      </c>
      <c r="AE44" s="2">
        <v>5.6</v>
      </c>
      <c r="AF44" s="2">
        <v>5.6</v>
      </c>
      <c r="AG44" s="2">
        <v>3</v>
      </c>
      <c r="AH44" s="2">
        <v>9.6</v>
      </c>
      <c r="AI44" s="2">
        <v>9.5</v>
      </c>
      <c r="AJ44" s="2">
        <v>6.7</v>
      </c>
      <c r="AK44" s="2">
        <v>5.6</v>
      </c>
      <c r="AL44" s="2">
        <v>5.6</v>
      </c>
      <c r="AM44" s="2">
        <v>6.7</v>
      </c>
      <c r="AN44" s="2">
        <v>6.7</v>
      </c>
      <c r="AO44" s="2">
        <v>7.2</v>
      </c>
      <c r="AP44" s="2">
        <v>24.4</v>
      </c>
      <c r="AQ44" s="2">
        <v>31.2</v>
      </c>
      <c r="AR44" s="2">
        <v>29.4</v>
      </c>
      <c r="AS44" s="2">
        <v>0</v>
      </c>
    </row>
    <row r="45" spans="1:45" x14ac:dyDescent="0.2">
      <c r="A45" s="1" t="s">
        <v>229</v>
      </c>
      <c r="B45" s="1" t="s">
        <v>230</v>
      </c>
      <c r="C45" s="1" t="s">
        <v>231</v>
      </c>
      <c r="D45" s="1" t="s">
        <v>232</v>
      </c>
      <c r="E45" s="1">
        <v>887</v>
      </c>
      <c r="F45" s="1" t="s">
        <v>233</v>
      </c>
      <c r="G45" s="1">
        <v>32.041899999999998</v>
      </c>
      <c r="H45" s="1" t="s">
        <v>57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0.9</v>
      </c>
    </row>
    <row r="46" spans="1:45" x14ac:dyDescent="0.2">
      <c r="A46" s="1" t="s">
        <v>234</v>
      </c>
      <c r="B46" s="1" t="s">
        <v>235</v>
      </c>
      <c r="C46" s="1" t="s">
        <v>236</v>
      </c>
      <c r="D46" s="1" t="s">
        <v>237</v>
      </c>
      <c r="E46" s="1">
        <v>1014</v>
      </c>
      <c r="F46" s="1" t="s">
        <v>238</v>
      </c>
      <c r="G46" s="1">
        <v>184.1507</v>
      </c>
      <c r="H46" s="1" t="s">
        <v>57</v>
      </c>
      <c r="I46" s="2">
        <v>6.7</v>
      </c>
      <c r="J46" s="2">
        <v>3.2</v>
      </c>
      <c r="K46" s="2">
        <v>3.2</v>
      </c>
      <c r="L46" s="2">
        <v>5.2</v>
      </c>
      <c r="M46" s="2">
        <v>5.4</v>
      </c>
      <c r="N46" s="2">
        <v>6.2</v>
      </c>
      <c r="O46" s="2">
        <v>4.0999999999999996</v>
      </c>
      <c r="P46" s="2">
        <v>2.6</v>
      </c>
      <c r="Q46" s="2">
        <v>3.5</v>
      </c>
      <c r="R46" s="2">
        <v>3.8</v>
      </c>
      <c r="S46" s="2">
        <v>4.0999999999999996</v>
      </c>
      <c r="T46" s="2">
        <v>7.8</v>
      </c>
      <c r="U46" s="2">
        <v>5.3</v>
      </c>
      <c r="V46" s="2">
        <v>4.3</v>
      </c>
      <c r="W46" s="2">
        <v>7.2</v>
      </c>
      <c r="X46" s="2">
        <v>8.1</v>
      </c>
      <c r="Y46" s="2">
        <v>4.3</v>
      </c>
      <c r="Z46" s="2">
        <v>6.8</v>
      </c>
      <c r="AA46" s="2">
        <v>3.7</v>
      </c>
      <c r="AB46" s="2">
        <v>3.4</v>
      </c>
      <c r="AC46" s="2">
        <v>5</v>
      </c>
      <c r="AD46" s="2">
        <v>2.6</v>
      </c>
      <c r="AE46" s="2">
        <v>9.3000000000000007</v>
      </c>
      <c r="AF46" s="2">
        <v>5.6</v>
      </c>
      <c r="AG46" s="2">
        <v>4.7</v>
      </c>
      <c r="AH46" s="2">
        <v>13.9</v>
      </c>
      <c r="AI46" s="2">
        <v>4.5</v>
      </c>
      <c r="AJ46" s="2">
        <v>2.9</v>
      </c>
      <c r="AK46" s="2">
        <v>3.4</v>
      </c>
      <c r="AL46" s="2">
        <v>4.5999999999999996</v>
      </c>
      <c r="AM46" s="2">
        <v>5.4</v>
      </c>
      <c r="AN46" s="2">
        <v>3.7</v>
      </c>
      <c r="AO46" s="2">
        <v>3.7</v>
      </c>
      <c r="AP46" s="2">
        <v>12</v>
      </c>
      <c r="AQ46" s="2">
        <v>5.8</v>
      </c>
      <c r="AR46" s="2">
        <v>9.1999999999999993</v>
      </c>
      <c r="AS46" s="2">
        <v>0</v>
      </c>
    </row>
    <row r="47" spans="1:45" x14ac:dyDescent="0.2">
      <c r="A47" s="1" t="s">
        <v>239</v>
      </c>
      <c r="B47" s="1" t="s">
        <v>240</v>
      </c>
      <c r="C47" s="1" t="s">
        <v>241</v>
      </c>
      <c r="D47" s="1" t="s">
        <v>242</v>
      </c>
      <c r="E47" s="1">
        <v>4644</v>
      </c>
      <c r="F47" s="1" t="s">
        <v>243</v>
      </c>
      <c r="G47" s="1">
        <v>152.11089999999999</v>
      </c>
      <c r="H47" s="1" t="s">
        <v>57</v>
      </c>
      <c r="I47" s="2">
        <v>1.7</v>
      </c>
      <c r="J47" s="2">
        <v>0.5</v>
      </c>
      <c r="K47" s="2">
        <v>0</v>
      </c>
      <c r="L47" s="2">
        <v>0.6</v>
      </c>
      <c r="M47" s="2">
        <v>1</v>
      </c>
      <c r="N47" s="2">
        <v>3.4</v>
      </c>
      <c r="O47" s="2">
        <v>0.2</v>
      </c>
      <c r="P47" s="2">
        <v>0.2</v>
      </c>
      <c r="Q47" s="2">
        <v>0</v>
      </c>
      <c r="R47" s="2">
        <v>5</v>
      </c>
      <c r="S47" s="2">
        <v>3.1</v>
      </c>
      <c r="T47" s="2">
        <v>5.6</v>
      </c>
      <c r="U47" s="2">
        <v>5.0999999999999996</v>
      </c>
      <c r="V47" s="2">
        <v>5</v>
      </c>
      <c r="W47" s="2">
        <v>3.4</v>
      </c>
      <c r="X47" s="2">
        <v>2.5</v>
      </c>
      <c r="Y47" s="2">
        <v>1.2</v>
      </c>
      <c r="Z47" s="2">
        <v>8.6</v>
      </c>
      <c r="AA47" s="2">
        <v>0</v>
      </c>
      <c r="AB47" s="2">
        <v>0</v>
      </c>
      <c r="AC47" s="2">
        <v>0</v>
      </c>
      <c r="AD47" s="2">
        <v>1.7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2.6</v>
      </c>
      <c r="AK47" s="2">
        <v>0</v>
      </c>
      <c r="AL47" s="2">
        <v>0.5</v>
      </c>
      <c r="AM47" s="2">
        <v>6.5</v>
      </c>
      <c r="AN47" s="2">
        <v>0.6</v>
      </c>
      <c r="AO47" s="2">
        <v>4.5</v>
      </c>
      <c r="AP47" s="2">
        <v>0.7</v>
      </c>
      <c r="AQ47" s="2">
        <v>1.1000000000000001</v>
      </c>
      <c r="AR47" s="2">
        <v>4.7</v>
      </c>
      <c r="AS47" s="2">
        <v>0</v>
      </c>
    </row>
    <row r="48" spans="1:45" x14ac:dyDescent="0.2">
      <c r="A48" s="1" t="s">
        <v>244</v>
      </c>
      <c r="B48" s="1" t="s">
        <v>245</v>
      </c>
      <c r="C48" s="1" t="s">
        <v>246</v>
      </c>
      <c r="D48" s="1" t="s">
        <v>247</v>
      </c>
      <c r="E48" s="1">
        <v>6140</v>
      </c>
      <c r="F48" s="1" t="s">
        <v>248</v>
      </c>
      <c r="G48" s="1">
        <v>165.1891</v>
      </c>
      <c r="H48" s="1" t="s">
        <v>57</v>
      </c>
      <c r="I48" s="2">
        <v>2.8</v>
      </c>
      <c r="J48" s="2">
        <v>0.9</v>
      </c>
      <c r="K48" s="2">
        <v>0.5</v>
      </c>
      <c r="L48" s="2">
        <v>1.4</v>
      </c>
      <c r="M48" s="2">
        <v>5.3</v>
      </c>
      <c r="N48" s="2">
        <v>2.7</v>
      </c>
      <c r="O48" s="2">
        <v>1.2</v>
      </c>
      <c r="P48" s="2">
        <v>0.2</v>
      </c>
      <c r="Q48" s="2">
        <v>0.3</v>
      </c>
      <c r="R48" s="2">
        <v>5.7</v>
      </c>
      <c r="S48" s="2">
        <v>3</v>
      </c>
      <c r="T48" s="2">
        <v>2.8</v>
      </c>
      <c r="U48" s="2">
        <v>4.3</v>
      </c>
      <c r="V48" s="2">
        <v>5.0999999999999996</v>
      </c>
      <c r="W48" s="2">
        <v>2.2000000000000002</v>
      </c>
      <c r="X48" s="2">
        <v>2.2000000000000002</v>
      </c>
      <c r="Y48" s="2">
        <v>3.1</v>
      </c>
      <c r="Z48" s="2">
        <v>6.2</v>
      </c>
      <c r="AA48" s="2">
        <v>0</v>
      </c>
      <c r="AB48" s="2">
        <v>0</v>
      </c>
      <c r="AC48" s="2">
        <v>0.5</v>
      </c>
      <c r="AD48" s="2">
        <v>0.7</v>
      </c>
      <c r="AE48" s="2">
        <v>0.5</v>
      </c>
      <c r="AF48" s="2">
        <v>0.6</v>
      </c>
      <c r="AG48" s="2">
        <v>0.6</v>
      </c>
      <c r="AH48" s="2">
        <v>1.3</v>
      </c>
      <c r="AI48" s="2">
        <v>0.7</v>
      </c>
      <c r="AJ48" s="2">
        <v>3.8</v>
      </c>
      <c r="AK48" s="2">
        <v>1.5</v>
      </c>
      <c r="AL48" s="2">
        <v>1.4</v>
      </c>
      <c r="AM48" s="2">
        <v>5.2</v>
      </c>
      <c r="AN48" s="2">
        <v>1.8</v>
      </c>
      <c r="AO48" s="2">
        <v>4.7</v>
      </c>
      <c r="AP48" s="2">
        <v>2.9</v>
      </c>
      <c r="AQ48" s="2">
        <v>7</v>
      </c>
      <c r="AR48" s="2">
        <v>2.9</v>
      </c>
      <c r="AS48" s="2">
        <v>0</v>
      </c>
    </row>
    <row r="49" spans="1:45" x14ac:dyDescent="0.2">
      <c r="A49" s="1" t="s">
        <v>249</v>
      </c>
      <c r="B49" s="1" t="s">
        <v>250</v>
      </c>
      <c r="C49" s="1" t="s">
        <v>251</v>
      </c>
      <c r="D49" s="1" t="s">
        <v>252</v>
      </c>
      <c r="E49" s="1">
        <v>385</v>
      </c>
      <c r="F49" s="1" t="s">
        <v>253</v>
      </c>
      <c r="G49" s="1">
        <v>160.1678</v>
      </c>
      <c r="H49" s="1" t="s">
        <v>57</v>
      </c>
      <c r="I49" s="2">
        <v>12.3</v>
      </c>
      <c r="J49" s="2">
        <v>9.9</v>
      </c>
      <c r="K49" s="2">
        <v>2.1</v>
      </c>
      <c r="L49" s="2">
        <v>8.5</v>
      </c>
      <c r="M49" s="2">
        <v>10.1</v>
      </c>
      <c r="N49" s="2">
        <v>6.6</v>
      </c>
      <c r="O49" s="2">
        <v>2.7</v>
      </c>
      <c r="P49" s="2">
        <v>5.4</v>
      </c>
      <c r="Q49" s="2">
        <v>7.1</v>
      </c>
      <c r="R49" s="2">
        <v>27.7</v>
      </c>
      <c r="S49" s="2">
        <v>27.7</v>
      </c>
      <c r="T49" s="2">
        <v>27.7</v>
      </c>
      <c r="U49" s="2">
        <v>27.7</v>
      </c>
      <c r="V49" s="2">
        <v>27.9</v>
      </c>
      <c r="W49" s="2">
        <v>9.6</v>
      </c>
      <c r="X49" s="2">
        <v>7.1</v>
      </c>
      <c r="Y49" s="2">
        <v>9.5</v>
      </c>
      <c r="Z49" s="2">
        <v>11.8</v>
      </c>
      <c r="AA49" s="2">
        <v>4.5</v>
      </c>
      <c r="AB49" s="2">
        <v>6.4</v>
      </c>
      <c r="AC49" s="2">
        <v>14.5</v>
      </c>
      <c r="AD49" s="2">
        <v>6.4</v>
      </c>
      <c r="AE49" s="2">
        <v>11.2</v>
      </c>
      <c r="AF49" s="2">
        <v>5.9</v>
      </c>
      <c r="AG49" s="2">
        <v>9.1999999999999993</v>
      </c>
      <c r="AH49" s="2">
        <v>4.2</v>
      </c>
      <c r="AI49" s="2">
        <v>7.2</v>
      </c>
      <c r="AJ49" s="2">
        <v>8.1</v>
      </c>
      <c r="AK49" s="2">
        <v>8.1</v>
      </c>
      <c r="AL49" s="2">
        <v>6.2</v>
      </c>
      <c r="AM49" s="2">
        <v>33</v>
      </c>
      <c r="AN49" s="2">
        <v>7.7</v>
      </c>
      <c r="AO49" s="2">
        <v>10.5</v>
      </c>
      <c r="AP49" s="2">
        <v>17.399999999999999</v>
      </c>
      <c r="AQ49" s="2">
        <v>10.4</v>
      </c>
      <c r="AR49" s="2">
        <v>36.700000000000003</v>
      </c>
      <c r="AS49" s="2">
        <v>0</v>
      </c>
    </row>
    <row r="50" spans="1:45" x14ac:dyDescent="0.2">
      <c r="A50" s="1" t="s">
        <v>254</v>
      </c>
      <c r="B50" s="1" t="s">
        <v>255</v>
      </c>
      <c r="C50" s="1" t="s">
        <v>256</v>
      </c>
      <c r="D50" s="1" t="s">
        <v>257</v>
      </c>
      <c r="E50" s="1">
        <v>1032</v>
      </c>
      <c r="F50" s="1" t="s">
        <v>258</v>
      </c>
      <c r="G50" s="1">
        <v>74.078500000000005</v>
      </c>
      <c r="H50" s="1" t="s">
        <v>57</v>
      </c>
      <c r="I50" s="2">
        <v>2.2999999999999998</v>
      </c>
      <c r="J50" s="2">
        <v>3.1</v>
      </c>
      <c r="K50" s="2">
        <v>4.8</v>
      </c>
      <c r="L50" s="2">
        <v>2.2999999999999998</v>
      </c>
      <c r="M50" s="2">
        <v>4.7</v>
      </c>
      <c r="N50" s="2">
        <v>3.8</v>
      </c>
      <c r="O50" s="2">
        <v>1.6</v>
      </c>
      <c r="P50" s="2">
        <v>1.3</v>
      </c>
      <c r="Q50" s="2">
        <v>1.4</v>
      </c>
      <c r="R50" s="2">
        <v>8</v>
      </c>
      <c r="S50" s="2">
        <v>5.3</v>
      </c>
      <c r="T50" s="2">
        <v>3.1</v>
      </c>
      <c r="U50" s="2">
        <v>4.8</v>
      </c>
      <c r="V50" s="2">
        <v>5.2</v>
      </c>
      <c r="W50" s="2">
        <v>2.8</v>
      </c>
      <c r="X50" s="2">
        <v>2</v>
      </c>
      <c r="Y50" s="2">
        <v>2.2000000000000002</v>
      </c>
      <c r="Z50" s="2">
        <v>6.1</v>
      </c>
      <c r="AA50" s="2">
        <v>0.5</v>
      </c>
      <c r="AB50" s="2">
        <v>0.8</v>
      </c>
      <c r="AC50" s="2">
        <v>1.2</v>
      </c>
      <c r="AD50" s="2">
        <v>0.6</v>
      </c>
      <c r="AE50" s="2">
        <v>0.8</v>
      </c>
      <c r="AF50" s="2">
        <v>0.8</v>
      </c>
      <c r="AG50" s="2">
        <v>1.6</v>
      </c>
      <c r="AH50" s="2">
        <v>1.1000000000000001</v>
      </c>
      <c r="AI50" s="2">
        <v>3.2</v>
      </c>
      <c r="AJ50" s="2">
        <v>3.4</v>
      </c>
      <c r="AK50" s="2">
        <v>2.7</v>
      </c>
      <c r="AL50" s="2">
        <v>1.9</v>
      </c>
      <c r="AM50" s="2">
        <v>6</v>
      </c>
      <c r="AN50" s="2">
        <v>1.8</v>
      </c>
      <c r="AO50" s="2">
        <v>3.4</v>
      </c>
      <c r="AP50" s="2">
        <v>2.2000000000000002</v>
      </c>
      <c r="AQ50" s="2">
        <v>3.5</v>
      </c>
      <c r="AR50" s="2">
        <v>4.8</v>
      </c>
      <c r="AS50" s="2">
        <v>0.3</v>
      </c>
    </row>
    <row r="51" spans="1:45" x14ac:dyDescent="0.2">
      <c r="A51" s="1" t="s">
        <v>259</v>
      </c>
      <c r="B51" s="1" t="s">
        <v>260</v>
      </c>
      <c r="C51" s="1" t="s">
        <v>261</v>
      </c>
      <c r="D51" s="1" t="s">
        <v>262</v>
      </c>
      <c r="E51" s="1">
        <v>1030</v>
      </c>
      <c r="F51" s="1" t="s">
        <v>263</v>
      </c>
      <c r="G51" s="1">
        <v>76.094399999999993</v>
      </c>
      <c r="H51" s="1" t="s">
        <v>57</v>
      </c>
      <c r="I51" s="2">
        <v>4.9000000000000004</v>
      </c>
      <c r="J51" s="2">
        <v>4.4000000000000004</v>
      </c>
      <c r="K51" s="2">
        <v>5.4</v>
      </c>
      <c r="L51" s="2">
        <v>4.4000000000000004</v>
      </c>
      <c r="M51" s="2">
        <v>3.6</v>
      </c>
      <c r="N51" s="2">
        <v>8.6999999999999993</v>
      </c>
      <c r="O51" s="2">
        <v>5.7</v>
      </c>
      <c r="P51" s="2">
        <v>3.9</v>
      </c>
      <c r="Q51" s="2">
        <v>3.9</v>
      </c>
      <c r="R51" s="2">
        <v>5.3</v>
      </c>
      <c r="S51" s="2">
        <v>4.4000000000000004</v>
      </c>
      <c r="T51" s="2">
        <v>4.4000000000000004</v>
      </c>
      <c r="U51" s="2">
        <v>4.5</v>
      </c>
      <c r="V51" s="2">
        <v>4.5</v>
      </c>
      <c r="W51" s="2">
        <v>4.3</v>
      </c>
      <c r="X51" s="2">
        <v>3.6</v>
      </c>
      <c r="Y51" s="2">
        <v>4.4000000000000004</v>
      </c>
      <c r="Z51" s="2">
        <v>5.8</v>
      </c>
      <c r="AA51" s="2">
        <v>2.9</v>
      </c>
      <c r="AB51" s="2">
        <v>2.9</v>
      </c>
      <c r="AC51" s="2">
        <v>5.9</v>
      </c>
      <c r="AD51" s="2">
        <v>5.6</v>
      </c>
      <c r="AE51" s="2">
        <v>2.9</v>
      </c>
      <c r="AF51" s="2">
        <v>2.9</v>
      </c>
      <c r="AG51" s="2">
        <v>4.4000000000000004</v>
      </c>
      <c r="AH51" s="2">
        <v>4.3</v>
      </c>
      <c r="AI51" s="2">
        <v>4</v>
      </c>
      <c r="AJ51" s="2">
        <v>4.5999999999999996</v>
      </c>
      <c r="AK51" s="2">
        <v>5.0999999999999996</v>
      </c>
      <c r="AL51" s="2">
        <v>4</v>
      </c>
      <c r="AM51" s="2">
        <v>5</v>
      </c>
      <c r="AN51" s="2">
        <v>5</v>
      </c>
      <c r="AO51" s="2">
        <v>5.7</v>
      </c>
      <c r="AP51" s="2">
        <v>3.9</v>
      </c>
      <c r="AQ51" s="2">
        <v>6.7</v>
      </c>
      <c r="AR51" s="2">
        <v>5.9</v>
      </c>
      <c r="AS51" s="2">
        <v>1</v>
      </c>
    </row>
    <row r="52" spans="1:45" x14ac:dyDescent="0.2">
      <c r="A52" s="1" t="s">
        <v>264</v>
      </c>
      <c r="B52" s="1" t="s">
        <v>265</v>
      </c>
      <c r="C52" s="1" t="s">
        <v>266</v>
      </c>
      <c r="D52" s="1" t="s">
        <v>267</v>
      </c>
      <c r="E52" s="1">
        <v>1060</v>
      </c>
      <c r="F52" s="1" t="s">
        <v>268</v>
      </c>
      <c r="G52" s="1">
        <v>88.062100000000001</v>
      </c>
      <c r="H52" s="1" t="s">
        <v>57</v>
      </c>
      <c r="I52" s="2">
        <v>0</v>
      </c>
      <c r="J52" s="2">
        <v>0.4</v>
      </c>
      <c r="K52" s="2">
        <v>0.7</v>
      </c>
      <c r="L52" s="2">
        <v>0</v>
      </c>
      <c r="M52" s="2">
        <v>1.3</v>
      </c>
      <c r="N52" s="2">
        <v>0.8</v>
      </c>
      <c r="O52" s="2">
        <v>0</v>
      </c>
      <c r="P52" s="2">
        <v>0</v>
      </c>
      <c r="Q52" s="2">
        <v>0</v>
      </c>
      <c r="R52" s="2">
        <v>4</v>
      </c>
      <c r="S52" s="2">
        <v>1.1000000000000001</v>
      </c>
      <c r="T52" s="2">
        <v>2.1</v>
      </c>
      <c r="U52" s="2">
        <v>2.1</v>
      </c>
      <c r="V52" s="2">
        <v>2.1</v>
      </c>
      <c r="W52" s="2">
        <v>1.5</v>
      </c>
      <c r="X52" s="2">
        <v>0.4</v>
      </c>
      <c r="Y52" s="2">
        <v>0.6</v>
      </c>
      <c r="Z52" s="2">
        <v>3.6</v>
      </c>
      <c r="AA52" s="2">
        <v>0.5</v>
      </c>
      <c r="AB52" s="2">
        <v>0.5</v>
      </c>
      <c r="AC52" s="2">
        <v>0.3</v>
      </c>
      <c r="AD52" s="2">
        <v>0.5</v>
      </c>
      <c r="AE52" s="2">
        <v>0.5</v>
      </c>
      <c r="AF52" s="2">
        <v>0.3</v>
      </c>
      <c r="AG52" s="2">
        <v>0.3</v>
      </c>
      <c r="AH52" s="2">
        <v>0.8</v>
      </c>
      <c r="AI52" s="2">
        <v>0.3</v>
      </c>
      <c r="AJ52" s="2">
        <v>1.3</v>
      </c>
      <c r="AK52" s="2">
        <v>0</v>
      </c>
      <c r="AL52" s="2">
        <v>0</v>
      </c>
      <c r="AM52" s="2">
        <v>2.1</v>
      </c>
      <c r="AN52" s="2">
        <v>0.8</v>
      </c>
      <c r="AO52" s="2">
        <v>1</v>
      </c>
      <c r="AP52" s="2">
        <v>1.2</v>
      </c>
      <c r="AQ52" s="2">
        <v>1.2</v>
      </c>
      <c r="AR52" s="2">
        <v>1.9</v>
      </c>
      <c r="AS52" s="2">
        <v>0</v>
      </c>
    </row>
    <row r="53" spans="1:45" x14ac:dyDescent="0.2">
      <c r="A53" s="1" t="s">
        <v>269</v>
      </c>
      <c r="B53" s="1" t="s">
        <v>270</v>
      </c>
      <c r="C53" s="1" t="s">
        <v>271</v>
      </c>
      <c r="D53" s="1" t="s">
        <v>272</v>
      </c>
      <c r="E53" s="1">
        <v>10457</v>
      </c>
      <c r="F53" s="1" t="s">
        <v>273</v>
      </c>
      <c r="G53" s="1">
        <v>174.1944</v>
      </c>
      <c r="H53" s="1" t="s">
        <v>57</v>
      </c>
      <c r="I53" s="2">
        <v>33.9</v>
      </c>
      <c r="J53" s="2">
        <v>28.6</v>
      </c>
      <c r="K53" s="2">
        <v>5.0999999999999996</v>
      </c>
      <c r="L53" s="2">
        <v>18</v>
      </c>
      <c r="M53" s="2">
        <v>46.3</v>
      </c>
      <c r="N53" s="2">
        <v>22.2</v>
      </c>
      <c r="O53" s="2">
        <v>7.6</v>
      </c>
      <c r="P53" s="2">
        <v>26.4</v>
      </c>
      <c r="Q53" s="2">
        <v>32</v>
      </c>
      <c r="R53" s="2">
        <v>99.5</v>
      </c>
      <c r="S53" s="2">
        <v>96.8</v>
      </c>
      <c r="T53" s="2">
        <v>124.1</v>
      </c>
      <c r="U53" s="2">
        <v>112.9</v>
      </c>
      <c r="V53" s="2">
        <v>126.1</v>
      </c>
      <c r="W53" s="2">
        <v>27.8</v>
      </c>
      <c r="X53" s="2">
        <v>21.1</v>
      </c>
      <c r="Y53" s="2">
        <v>44.2</v>
      </c>
      <c r="Z53" s="2">
        <v>81.7</v>
      </c>
      <c r="AA53" s="2">
        <v>21.4</v>
      </c>
      <c r="AB53" s="2">
        <v>16.7</v>
      </c>
      <c r="AC53" s="2">
        <v>45.8</v>
      </c>
      <c r="AD53" s="2">
        <v>17.5</v>
      </c>
      <c r="AE53" s="2">
        <v>28.1</v>
      </c>
      <c r="AF53" s="2">
        <v>15.6</v>
      </c>
      <c r="AG53" s="2">
        <v>21.9</v>
      </c>
      <c r="AH53" s="2">
        <v>15.7</v>
      </c>
      <c r="AI53" s="2">
        <v>22.5</v>
      </c>
      <c r="AJ53" s="2">
        <v>39.4</v>
      </c>
      <c r="AK53" s="2">
        <v>38.799999999999997</v>
      </c>
      <c r="AL53" s="2">
        <v>20.3</v>
      </c>
      <c r="AM53" s="2">
        <v>114.4</v>
      </c>
      <c r="AN53" s="2">
        <v>9.6</v>
      </c>
      <c r="AO53" s="2">
        <v>38.799999999999997</v>
      </c>
      <c r="AP53" s="2">
        <v>54.3</v>
      </c>
      <c r="AQ53" s="2">
        <v>24.4</v>
      </c>
      <c r="AR53" s="2">
        <v>103.1</v>
      </c>
      <c r="AS53" s="2">
        <v>0</v>
      </c>
    </row>
    <row r="54" spans="1:45" x14ac:dyDescent="0.2">
      <c r="A54" s="1" t="s">
        <v>274</v>
      </c>
      <c r="B54" s="1" t="s">
        <v>275</v>
      </c>
      <c r="C54" s="1" t="s">
        <v>276</v>
      </c>
      <c r="D54" s="1" t="s">
        <v>277</v>
      </c>
      <c r="E54" s="1">
        <v>1110</v>
      </c>
      <c r="F54" s="1" t="s">
        <v>278</v>
      </c>
      <c r="G54" s="1">
        <v>118.08799999999999</v>
      </c>
      <c r="H54" s="1" t="s">
        <v>57</v>
      </c>
      <c r="I54" s="2">
        <v>0.7</v>
      </c>
      <c r="J54" s="2">
        <v>1.1000000000000001</v>
      </c>
      <c r="K54" s="2">
        <v>2</v>
      </c>
      <c r="L54" s="2">
        <v>0.3</v>
      </c>
      <c r="M54" s="2">
        <v>4.4000000000000004</v>
      </c>
      <c r="N54" s="2">
        <v>2.2000000000000002</v>
      </c>
      <c r="O54" s="2">
        <v>0.3</v>
      </c>
      <c r="P54" s="2">
        <v>0.1</v>
      </c>
      <c r="Q54" s="2">
        <v>0.5</v>
      </c>
      <c r="R54" s="2">
        <v>8.1999999999999993</v>
      </c>
      <c r="S54" s="2">
        <v>5.0999999999999996</v>
      </c>
      <c r="T54" s="2">
        <v>2.2000000000000002</v>
      </c>
      <c r="U54" s="2">
        <v>5.4</v>
      </c>
      <c r="V54" s="2">
        <v>4</v>
      </c>
      <c r="W54" s="2">
        <v>2</v>
      </c>
      <c r="X54" s="2">
        <v>1.2</v>
      </c>
      <c r="Y54" s="2">
        <v>1.2</v>
      </c>
      <c r="Z54" s="2">
        <v>6.8</v>
      </c>
      <c r="AA54" s="2">
        <v>0</v>
      </c>
      <c r="AB54" s="2">
        <v>0</v>
      </c>
      <c r="AC54" s="2">
        <v>0.6</v>
      </c>
      <c r="AD54" s="2">
        <v>0</v>
      </c>
      <c r="AE54" s="2">
        <v>0.3</v>
      </c>
      <c r="AF54" s="2">
        <v>0.2</v>
      </c>
      <c r="AG54" s="2">
        <v>1.5</v>
      </c>
      <c r="AH54" s="2">
        <v>0.4</v>
      </c>
      <c r="AI54" s="2">
        <v>0.4</v>
      </c>
      <c r="AJ54" s="2">
        <v>3.3</v>
      </c>
      <c r="AK54" s="2">
        <v>1.4</v>
      </c>
      <c r="AL54" s="2">
        <v>0.3</v>
      </c>
      <c r="AM54" s="2">
        <v>6.9</v>
      </c>
      <c r="AN54" s="2">
        <v>0.2</v>
      </c>
      <c r="AO54" s="2">
        <v>3.7</v>
      </c>
      <c r="AP54" s="2">
        <v>0.5</v>
      </c>
      <c r="AQ54" s="2">
        <v>0.5</v>
      </c>
      <c r="AR54" s="2">
        <v>4.2</v>
      </c>
      <c r="AS54" s="2">
        <v>0</v>
      </c>
    </row>
    <row r="55" spans="1:45" x14ac:dyDescent="0.2">
      <c r="A55" s="1" t="s">
        <v>279</v>
      </c>
      <c r="B55" s="1" t="s">
        <v>280</v>
      </c>
      <c r="C55" s="1" t="s">
        <v>281</v>
      </c>
      <c r="D55" s="1" t="s">
        <v>282</v>
      </c>
      <c r="E55" s="1">
        <v>5988</v>
      </c>
      <c r="F55" s="1" t="s">
        <v>223</v>
      </c>
      <c r="G55" s="1">
        <v>342.29649999999998</v>
      </c>
      <c r="H55" s="1" t="s">
        <v>57</v>
      </c>
      <c r="I55" s="5">
        <v>0.9</v>
      </c>
      <c r="J55" s="5">
        <v>1.2</v>
      </c>
      <c r="K55" s="5">
        <v>1.2</v>
      </c>
      <c r="L55" s="5">
        <v>0.9</v>
      </c>
      <c r="M55" s="5">
        <v>0.9</v>
      </c>
      <c r="N55" s="5">
        <v>2</v>
      </c>
      <c r="O55" s="5">
        <v>0.8</v>
      </c>
      <c r="P55" s="5">
        <v>0.8</v>
      </c>
      <c r="Q55" s="5">
        <v>0.8</v>
      </c>
      <c r="R55" s="5">
        <v>2.2999999999999998</v>
      </c>
      <c r="S55" s="5">
        <v>0.8</v>
      </c>
      <c r="T55" s="5">
        <v>1.3</v>
      </c>
      <c r="U55" s="5">
        <v>4.5999999999999996</v>
      </c>
      <c r="V55" s="5">
        <v>1.9</v>
      </c>
      <c r="W55" s="5">
        <v>1.5</v>
      </c>
      <c r="X55" s="5">
        <v>3.9</v>
      </c>
      <c r="Y55" s="5">
        <v>0</v>
      </c>
      <c r="Z55" s="5">
        <v>4.7</v>
      </c>
      <c r="AA55" s="5">
        <v>0.4</v>
      </c>
      <c r="AB55" s="5">
        <v>0</v>
      </c>
      <c r="AC55" s="5">
        <v>0.9</v>
      </c>
      <c r="AD55" s="5">
        <v>4.2</v>
      </c>
      <c r="AE55" s="5">
        <v>0</v>
      </c>
      <c r="AF55" s="5">
        <v>1</v>
      </c>
      <c r="AG55" s="5">
        <v>1</v>
      </c>
      <c r="AH55" s="5">
        <v>1.2</v>
      </c>
      <c r="AI55" s="5">
        <v>1.2</v>
      </c>
      <c r="AJ55" s="5">
        <v>0</v>
      </c>
      <c r="AK55" s="5">
        <v>1.1000000000000001</v>
      </c>
      <c r="AL55" s="5">
        <v>1.3</v>
      </c>
      <c r="AM55" s="5">
        <v>2</v>
      </c>
      <c r="AN55" s="5">
        <v>0</v>
      </c>
      <c r="AO55" s="5">
        <v>2</v>
      </c>
      <c r="AP55" s="5">
        <v>0</v>
      </c>
      <c r="AQ55" s="5">
        <v>0</v>
      </c>
      <c r="AR55" s="5">
        <v>0</v>
      </c>
      <c r="AS55" s="5">
        <v>0</v>
      </c>
    </row>
    <row r="56" spans="1:45" x14ac:dyDescent="0.2">
      <c r="A56" s="1" t="s">
        <v>283</v>
      </c>
      <c r="B56" s="1" t="s">
        <v>284</v>
      </c>
      <c r="C56" s="1" t="s">
        <v>285</v>
      </c>
      <c r="D56" s="1" t="s">
        <v>286</v>
      </c>
      <c r="E56" s="1">
        <v>6288</v>
      </c>
      <c r="F56" s="1" t="s">
        <v>287</v>
      </c>
      <c r="G56" s="1">
        <v>119.11920000000001</v>
      </c>
      <c r="H56" s="1" t="s">
        <v>57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19.100000000000001</v>
      </c>
      <c r="S56" s="2">
        <v>7.8</v>
      </c>
      <c r="T56" s="2">
        <v>14.7</v>
      </c>
      <c r="U56" s="2">
        <v>11.9</v>
      </c>
      <c r="V56" s="2">
        <v>11.9</v>
      </c>
      <c r="W56" s="2">
        <v>9.3000000000000007</v>
      </c>
      <c r="X56" s="2">
        <v>7.9</v>
      </c>
      <c r="Y56" s="2">
        <v>4.5999999999999996</v>
      </c>
      <c r="Z56" s="2">
        <v>28.1</v>
      </c>
      <c r="AA56" s="2">
        <v>0</v>
      </c>
      <c r="AB56" s="2">
        <v>0.5</v>
      </c>
      <c r="AC56" s="2">
        <v>0.5</v>
      </c>
      <c r="AD56" s="2">
        <v>0</v>
      </c>
      <c r="AE56" s="2">
        <v>0.5</v>
      </c>
      <c r="AF56" s="2">
        <v>0.5</v>
      </c>
      <c r="AG56" s="2">
        <v>0</v>
      </c>
      <c r="AH56" s="2">
        <v>1.2</v>
      </c>
      <c r="AI56" s="2">
        <v>0</v>
      </c>
      <c r="AJ56" s="2">
        <v>11.2</v>
      </c>
      <c r="AK56" s="2">
        <v>3.8</v>
      </c>
      <c r="AL56" s="2">
        <v>2.5</v>
      </c>
      <c r="AM56" s="2">
        <v>24.7</v>
      </c>
      <c r="AN56" s="2">
        <v>5.2</v>
      </c>
      <c r="AO56" s="2">
        <v>12.8</v>
      </c>
      <c r="AP56" s="2">
        <v>6</v>
      </c>
      <c r="AQ56" s="2">
        <v>9.5</v>
      </c>
      <c r="AR56" s="2">
        <v>8.6</v>
      </c>
      <c r="AS56" s="2">
        <v>0</v>
      </c>
    </row>
    <row r="57" spans="1:45" x14ac:dyDescent="0.2">
      <c r="A57" s="1" t="s">
        <v>288</v>
      </c>
      <c r="B57" s="1" t="s">
        <v>289</v>
      </c>
      <c r="C57" s="1" t="s">
        <v>290</v>
      </c>
      <c r="D57" s="1" t="s">
        <v>291</v>
      </c>
      <c r="E57" s="1">
        <v>5789</v>
      </c>
      <c r="F57" s="1" t="s">
        <v>292</v>
      </c>
      <c r="G57" s="1">
        <v>242.2286</v>
      </c>
      <c r="H57" s="1" t="s">
        <v>57</v>
      </c>
      <c r="I57" s="2">
        <v>1.2</v>
      </c>
      <c r="J57" s="2">
        <v>0.6</v>
      </c>
      <c r="K57" s="2">
        <v>0.8</v>
      </c>
      <c r="L57" s="2">
        <v>0.5</v>
      </c>
      <c r="M57" s="2">
        <v>6.4</v>
      </c>
      <c r="N57" s="2">
        <v>2.5</v>
      </c>
      <c r="O57" s="2">
        <v>0</v>
      </c>
      <c r="P57" s="2">
        <v>0.3</v>
      </c>
      <c r="Q57" s="2">
        <v>0</v>
      </c>
      <c r="R57" s="2">
        <v>12.2</v>
      </c>
      <c r="S57" s="2">
        <v>3.7</v>
      </c>
      <c r="T57" s="2">
        <v>7.9</v>
      </c>
      <c r="U57" s="2">
        <v>9</v>
      </c>
      <c r="V57" s="2">
        <v>8.4</v>
      </c>
      <c r="W57" s="2">
        <v>5.2</v>
      </c>
      <c r="X57" s="2">
        <v>2.2999999999999998</v>
      </c>
      <c r="Y57" s="2">
        <v>2.7</v>
      </c>
      <c r="Z57" s="2">
        <v>13.7</v>
      </c>
      <c r="AA57" s="2">
        <v>0</v>
      </c>
      <c r="AB57" s="2">
        <v>0.3</v>
      </c>
      <c r="AC57" s="2">
        <v>1.1000000000000001</v>
      </c>
      <c r="AD57" s="2">
        <v>0</v>
      </c>
      <c r="AE57" s="2">
        <v>0</v>
      </c>
      <c r="AF57" s="2">
        <v>0</v>
      </c>
      <c r="AG57" s="2">
        <v>1.1000000000000001</v>
      </c>
      <c r="AH57" s="2">
        <v>0.5</v>
      </c>
      <c r="AI57" s="2">
        <v>0</v>
      </c>
      <c r="AJ57" s="2">
        <v>5.7</v>
      </c>
      <c r="AK57" s="2">
        <v>1.7</v>
      </c>
      <c r="AL57" s="2">
        <v>0.9</v>
      </c>
      <c r="AM57" s="2">
        <v>10.6</v>
      </c>
      <c r="AN57" s="2">
        <v>1.5</v>
      </c>
      <c r="AO57" s="2">
        <v>4.9000000000000004</v>
      </c>
      <c r="AP57" s="2">
        <v>1</v>
      </c>
      <c r="AQ57" s="2">
        <v>3.1</v>
      </c>
      <c r="AR57" s="2">
        <v>3.7</v>
      </c>
      <c r="AS57" s="2">
        <v>0</v>
      </c>
    </row>
    <row r="58" spans="1:45" x14ac:dyDescent="0.2">
      <c r="A58" s="1" t="s">
        <v>293</v>
      </c>
      <c r="B58" s="1" t="s">
        <v>294</v>
      </c>
      <c r="C58" s="1" t="s">
        <v>295</v>
      </c>
      <c r="D58" s="1" t="s">
        <v>296</v>
      </c>
      <c r="E58" s="1">
        <v>7427</v>
      </c>
      <c r="F58" s="1" t="s">
        <v>223</v>
      </c>
      <c r="G58" s="1">
        <v>342.29649999999998</v>
      </c>
      <c r="H58" s="1" t="s">
        <v>57</v>
      </c>
      <c r="I58" s="2">
        <v>1.2</v>
      </c>
      <c r="J58" s="2">
        <v>5.5</v>
      </c>
      <c r="K58" s="2">
        <v>8.1999999999999993</v>
      </c>
      <c r="L58" s="2">
        <v>12.7</v>
      </c>
      <c r="M58" s="2">
        <v>3</v>
      </c>
      <c r="N58" s="2">
        <v>3</v>
      </c>
      <c r="O58" s="2">
        <v>1.4</v>
      </c>
      <c r="P58" s="2">
        <v>3.8</v>
      </c>
      <c r="Q58" s="2">
        <v>5.4</v>
      </c>
      <c r="R58" s="2">
        <v>0</v>
      </c>
      <c r="S58" s="2">
        <v>0</v>
      </c>
      <c r="T58" s="2">
        <v>2.7</v>
      </c>
      <c r="U58" s="2">
        <v>4.4000000000000004</v>
      </c>
      <c r="V58" s="2">
        <v>3.1</v>
      </c>
      <c r="W58" s="2">
        <v>2.2000000000000002</v>
      </c>
      <c r="X58" s="2">
        <v>4.4000000000000004</v>
      </c>
      <c r="Y58" s="2">
        <v>0.9</v>
      </c>
      <c r="Z58" s="2">
        <v>14.1</v>
      </c>
      <c r="AA58" s="2">
        <v>2.1</v>
      </c>
      <c r="AB58" s="2">
        <v>0.6</v>
      </c>
      <c r="AC58" s="2">
        <v>2.2999999999999998</v>
      </c>
      <c r="AD58" s="2">
        <v>44.6</v>
      </c>
      <c r="AE58" s="2">
        <v>2.5</v>
      </c>
      <c r="AF58" s="2">
        <v>10.199999999999999</v>
      </c>
      <c r="AG58" s="2">
        <v>1.1000000000000001</v>
      </c>
      <c r="AH58" s="2">
        <v>1.1000000000000001</v>
      </c>
      <c r="AI58" s="2">
        <v>1.8</v>
      </c>
      <c r="AJ58" s="2">
        <v>2</v>
      </c>
      <c r="AK58" s="2">
        <v>2</v>
      </c>
      <c r="AL58" s="2">
        <v>1.5</v>
      </c>
      <c r="AM58" s="2">
        <v>5.0999999999999996</v>
      </c>
      <c r="AN58" s="2">
        <v>2.2000000000000002</v>
      </c>
      <c r="AO58" s="2">
        <v>1.4</v>
      </c>
      <c r="AP58" s="2">
        <v>3</v>
      </c>
      <c r="AQ58" s="2">
        <v>2.1</v>
      </c>
      <c r="AR58" s="2">
        <v>6.4</v>
      </c>
      <c r="AS58" s="2">
        <v>0</v>
      </c>
    </row>
    <row r="59" spans="1:45" x14ac:dyDescent="0.2">
      <c r="A59" s="1" t="s">
        <v>297</v>
      </c>
      <c r="B59" s="1" t="s">
        <v>298</v>
      </c>
      <c r="C59" s="1" t="s">
        <v>299</v>
      </c>
      <c r="D59" s="1" t="s">
        <v>300</v>
      </c>
      <c r="E59" s="1">
        <v>6057</v>
      </c>
      <c r="F59" s="1" t="s">
        <v>301</v>
      </c>
      <c r="G59" s="1">
        <v>181.1885</v>
      </c>
      <c r="H59" s="1" t="s">
        <v>57</v>
      </c>
      <c r="I59" s="2">
        <v>0.9</v>
      </c>
      <c r="J59" s="2">
        <v>0.5</v>
      </c>
      <c r="K59" s="2">
        <v>0</v>
      </c>
      <c r="L59" s="2">
        <v>0.8</v>
      </c>
      <c r="M59" s="2">
        <v>1</v>
      </c>
      <c r="N59" s="2">
        <v>0</v>
      </c>
      <c r="O59" s="2">
        <v>0.8</v>
      </c>
      <c r="P59" s="2">
        <v>0.3</v>
      </c>
      <c r="Q59" s="2">
        <v>0.3</v>
      </c>
      <c r="R59" s="2">
        <v>0.9</v>
      </c>
      <c r="S59" s="2">
        <v>0.7</v>
      </c>
      <c r="T59" s="2">
        <v>0.7</v>
      </c>
      <c r="U59" s="2">
        <v>0.7</v>
      </c>
      <c r="V59" s="2">
        <v>1.1000000000000001</v>
      </c>
      <c r="W59" s="2">
        <v>0.7</v>
      </c>
      <c r="X59" s="2">
        <v>1.1000000000000001</v>
      </c>
      <c r="Y59" s="2">
        <v>1.3</v>
      </c>
      <c r="Z59" s="2">
        <v>1.6</v>
      </c>
      <c r="AA59" s="2">
        <v>0.2</v>
      </c>
      <c r="AB59" s="2">
        <v>0.2</v>
      </c>
      <c r="AC59" s="2">
        <v>0.2</v>
      </c>
      <c r="AD59" s="2">
        <v>0.6</v>
      </c>
      <c r="AE59" s="2">
        <v>0.2</v>
      </c>
      <c r="AF59" s="2">
        <v>0.5</v>
      </c>
      <c r="AG59" s="2">
        <v>0.3</v>
      </c>
      <c r="AH59" s="2">
        <v>0.6</v>
      </c>
      <c r="AI59" s="2">
        <v>0.6</v>
      </c>
      <c r="AJ59" s="2">
        <v>1.5</v>
      </c>
      <c r="AK59" s="2">
        <v>0.8</v>
      </c>
      <c r="AL59" s="2">
        <v>0.8</v>
      </c>
      <c r="AM59" s="2">
        <v>3.9</v>
      </c>
      <c r="AN59" s="2">
        <v>0.7</v>
      </c>
      <c r="AO59" s="2">
        <v>1.7</v>
      </c>
      <c r="AP59" s="2">
        <v>1.4</v>
      </c>
      <c r="AQ59" s="2">
        <v>4.0999999999999996</v>
      </c>
      <c r="AR59" s="2">
        <v>0.7</v>
      </c>
      <c r="AS59" s="2">
        <v>0</v>
      </c>
    </row>
    <row r="60" spans="1:45" x14ac:dyDescent="0.2">
      <c r="A60" s="1" t="s">
        <v>302</v>
      </c>
      <c r="B60" s="1" t="s">
        <v>303</v>
      </c>
      <c r="C60" s="1" t="s">
        <v>304</v>
      </c>
      <c r="D60" s="1" t="s">
        <v>305</v>
      </c>
      <c r="E60" s="1">
        <v>1174</v>
      </c>
      <c r="F60" s="1" t="s">
        <v>306</v>
      </c>
      <c r="G60" s="1">
        <v>112.0868</v>
      </c>
      <c r="H60" s="1" t="s">
        <v>57</v>
      </c>
      <c r="I60" s="2">
        <v>1.2</v>
      </c>
      <c r="J60" s="2">
        <v>0.2</v>
      </c>
      <c r="K60" s="2">
        <v>0</v>
      </c>
      <c r="L60" s="2">
        <v>0.4</v>
      </c>
      <c r="M60" s="2">
        <v>5.8</v>
      </c>
      <c r="N60" s="2">
        <v>2.1</v>
      </c>
      <c r="O60" s="2">
        <v>0.5</v>
      </c>
      <c r="P60" s="2">
        <v>0.5</v>
      </c>
      <c r="Q60" s="2">
        <v>0</v>
      </c>
      <c r="R60" s="2">
        <v>14</v>
      </c>
      <c r="S60" s="2">
        <v>5</v>
      </c>
      <c r="T60" s="2">
        <v>8.1999999999999993</v>
      </c>
      <c r="U60" s="2">
        <v>4.4000000000000004</v>
      </c>
      <c r="V60" s="2">
        <v>8.1999999999999993</v>
      </c>
      <c r="W60" s="2">
        <v>5</v>
      </c>
      <c r="X60" s="2">
        <v>1.3</v>
      </c>
      <c r="Y60" s="2">
        <v>0.8</v>
      </c>
      <c r="Z60" s="2">
        <v>12.3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0.3</v>
      </c>
      <c r="AH60" s="2">
        <v>0</v>
      </c>
      <c r="AI60" s="2">
        <v>0</v>
      </c>
      <c r="AJ60" s="2">
        <v>4.4000000000000004</v>
      </c>
      <c r="AK60" s="2">
        <v>0.6</v>
      </c>
      <c r="AL60" s="2">
        <v>0</v>
      </c>
      <c r="AM60" s="2">
        <v>16.3</v>
      </c>
      <c r="AN60" s="2">
        <v>0</v>
      </c>
      <c r="AO60" s="2">
        <v>4.3</v>
      </c>
      <c r="AP60" s="2">
        <v>0.6</v>
      </c>
      <c r="AQ60" s="2">
        <v>2.4</v>
      </c>
      <c r="AR60" s="2">
        <v>2.7</v>
      </c>
      <c r="AS60" s="2">
        <v>0</v>
      </c>
    </row>
    <row r="61" spans="1:45" x14ac:dyDescent="0.2">
      <c r="A61" s="1" t="s">
        <v>307</v>
      </c>
      <c r="B61" s="1" t="s">
        <v>308</v>
      </c>
      <c r="C61" s="1" t="s">
        <v>309</v>
      </c>
      <c r="D61" s="1" t="s">
        <v>310</v>
      </c>
      <c r="E61" s="1">
        <v>6029</v>
      </c>
      <c r="F61" s="1" t="s">
        <v>311</v>
      </c>
      <c r="G61" s="1">
        <v>244.20140000000001</v>
      </c>
      <c r="H61" s="1" t="s">
        <v>57</v>
      </c>
      <c r="I61" s="2">
        <v>2.1</v>
      </c>
      <c r="J61" s="2">
        <v>1.2</v>
      </c>
      <c r="K61" s="2">
        <v>0.7</v>
      </c>
      <c r="L61" s="2">
        <v>2</v>
      </c>
      <c r="M61" s="2">
        <v>1.5</v>
      </c>
      <c r="N61" s="2">
        <v>4.5999999999999996</v>
      </c>
      <c r="O61" s="2">
        <v>0.7</v>
      </c>
      <c r="P61" s="2">
        <v>0.5</v>
      </c>
      <c r="Q61" s="2">
        <v>0.6</v>
      </c>
      <c r="R61" s="2">
        <v>1.2</v>
      </c>
      <c r="S61" s="2">
        <v>1.7</v>
      </c>
      <c r="T61" s="2">
        <v>4</v>
      </c>
      <c r="U61" s="2">
        <v>4.0999999999999996</v>
      </c>
      <c r="V61" s="2">
        <v>1.9</v>
      </c>
      <c r="W61" s="2">
        <v>4.9000000000000004</v>
      </c>
      <c r="X61" s="2">
        <v>4.0999999999999996</v>
      </c>
      <c r="Y61" s="2">
        <v>2.7</v>
      </c>
      <c r="Z61" s="2">
        <v>5.5</v>
      </c>
      <c r="AA61" s="2">
        <v>0.6</v>
      </c>
      <c r="AB61" s="2">
        <v>0.7</v>
      </c>
      <c r="AC61" s="2">
        <v>1.6</v>
      </c>
      <c r="AD61" s="2">
        <v>1</v>
      </c>
      <c r="AE61" s="2">
        <v>0.7</v>
      </c>
      <c r="AF61" s="2">
        <v>1.1000000000000001</v>
      </c>
      <c r="AG61" s="2">
        <v>1</v>
      </c>
      <c r="AH61" s="2">
        <v>1.7</v>
      </c>
      <c r="AI61" s="2">
        <v>1.1000000000000001</v>
      </c>
      <c r="AJ61" s="2">
        <v>4.3</v>
      </c>
      <c r="AK61" s="2">
        <v>1.6</v>
      </c>
      <c r="AL61" s="2">
        <v>1.6</v>
      </c>
      <c r="AM61" s="2">
        <v>0</v>
      </c>
      <c r="AN61" s="2">
        <v>1.4</v>
      </c>
      <c r="AO61" s="2">
        <v>3.3</v>
      </c>
      <c r="AP61" s="2">
        <v>3.6</v>
      </c>
      <c r="AQ61" s="2">
        <v>3.6</v>
      </c>
      <c r="AR61" s="2">
        <v>5.2</v>
      </c>
      <c r="AS61" s="2">
        <v>0</v>
      </c>
    </row>
    <row r="62" spans="1:45" x14ac:dyDescent="0.2">
      <c r="A62" s="1" t="s">
        <v>312</v>
      </c>
      <c r="B62" s="1" t="s">
        <v>313</v>
      </c>
      <c r="C62" s="1" t="s">
        <v>314</v>
      </c>
      <c r="D62" s="1" t="s">
        <v>315</v>
      </c>
      <c r="E62" s="1">
        <v>7991</v>
      </c>
      <c r="F62" s="1" t="s">
        <v>199</v>
      </c>
      <c r="G62" s="1">
        <v>102.1317</v>
      </c>
      <c r="H62" s="1" t="s">
        <v>57</v>
      </c>
      <c r="I62" s="2">
        <v>7.2</v>
      </c>
      <c r="J62" s="2">
        <v>5.5</v>
      </c>
      <c r="K62" s="2">
        <v>2.6</v>
      </c>
      <c r="L62" s="2">
        <v>6.2</v>
      </c>
      <c r="M62" s="2">
        <v>3.7</v>
      </c>
      <c r="N62" s="2">
        <v>3.4</v>
      </c>
      <c r="O62" s="2">
        <v>3.2</v>
      </c>
      <c r="P62" s="2">
        <v>2</v>
      </c>
      <c r="Q62" s="2">
        <v>1.8</v>
      </c>
      <c r="R62" s="2">
        <v>22.3</v>
      </c>
      <c r="S62" s="2">
        <v>16.5</v>
      </c>
      <c r="T62" s="2">
        <v>13</v>
      </c>
      <c r="U62" s="2">
        <v>27.1</v>
      </c>
      <c r="V62" s="2">
        <v>19.7</v>
      </c>
      <c r="W62" s="2">
        <v>6.3</v>
      </c>
      <c r="X62" s="2">
        <v>9.6999999999999993</v>
      </c>
      <c r="Y62" s="2">
        <v>2.4</v>
      </c>
      <c r="Z62" s="2">
        <v>7.5</v>
      </c>
      <c r="AA62" s="2">
        <v>2.4</v>
      </c>
      <c r="AB62" s="2">
        <v>1</v>
      </c>
      <c r="AC62" s="2">
        <v>1.5</v>
      </c>
      <c r="AD62" s="2">
        <v>2.2999999999999998</v>
      </c>
      <c r="AE62" s="2">
        <v>0.6</v>
      </c>
      <c r="AF62" s="2">
        <v>0.6</v>
      </c>
      <c r="AG62" s="2">
        <v>1</v>
      </c>
      <c r="AH62" s="2">
        <v>1</v>
      </c>
      <c r="AI62" s="2">
        <v>0</v>
      </c>
      <c r="AJ62" s="2">
        <v>8.1</v>
      </c>
      <c r="AK62" s="2">
        <v>1.8</v>
      </c>
      <c r="AL62" s="2">
        <v>1.8</v>
      </c>
      <c r="AM62" s="2">
        <v>17.899999999999999</v>
      </c>
      <c r="AN62" s="2">
        <v>0</v>
      </c>
      <c r="AO62" s="2">
        <v>0</v>
      </c>
      <c r="AP62" s="2">
        <v>6.3</v>
      </c>
      <c r="AQ62" s="2">
        <v>5.0999999999999996</v>
      </c>
      <c r="AR62" s="2">
        <v>5.0999999999999996</v>
      </c>
      <c r="AS62" s="2">
        <v>0</v>
      </c>
    </row>
    <row r="63" spans="1:45" x14ac:dyDescent="0.2">
      <c r="A63" s="1" t="s">
        <v>316</v>
      </c>
      <c r="B63" s="1" t="s">
        <v>317</v>
      </c>
      <c r="C63" s="1" t="s">
        <v>318</v>
      </c>
      <c r="D63" s="1" t="s">
        <v>319</v>
      </c>
      <c r="E63" s="1">
        <v>6287</v>
      </c>
      <c r="F63" s="1" t="s">
        <v>110</v>
      </c>
      <c r="G63" s="1">
        <v>117.1463</v>
      </c>
      <c r="H63" s="1" t="s">
        <v>57</v>
      </c>
      <c r="I63" s="2">
        <v>9.8000000000000007</v>
      </c>
      <c r="J63" s="2">
        <v>3.1</v>
      </c>
      <c r="K63" s="2">
        <v>2.1</v>
      </c>
      <c r="L63" s="2">
        <v>4.5</v>
      </c>
      <c r="M63" s="2">
        <v>19.3</v>
      </c>
      <c r="N63" s="2">
        <v>15.1</v>
      </c>
      <c r="O63" s="2">
        <v>3.1</v>
      </c>
      <c r="P63" s="2">
        <v>1</v>
      </c>
      <c r="Q63" s="2">
        <v>0.9</v>
      </c>
      <c r="R63" s="2">
        <v>34</v>
      </c>
      <c r="S63" s="2">
        <v>13.5</v>
      </c>
      <c r="T63" s="2">
        <v>26.8</v>
      </c>
      <c r="U63" s="2">
        <v>21.4</v>
      </c>
      <c r="V63" s="2">
        <v>29.6</v>
      </c>
      <c r="W63" s="2">
        <v>15.6</v>
      </c>
      <c r="X63" s="2">
        <v>9.5</v>
      </c>
      <c r="Y63" s="2">
        <v>8.9</v>
      </c>
      <c r="Z63" s="2">
        <v>46.4</v>
      </c>
      <c r="AA63" s="2">
        <v>0.8</v>
      </c>
      <c r="AB63" s="2">
        <v>1.7</v>
      </c>
      <c r="AC63" s="2">
        <v>3.2</v>
      </c>
      <c r="AD63" s="2">
        <v>1.8</v>
      </c>
      <c r="AE63" s="2">
        <v>1.6</v>
      </c>
      <c r="AF63" s="2">
        <v>2.1</v>
      </c>
      <c r="AG63" s="2">
        <v>1.3</v>
      </c>
      <c r="AH63" s="2">
        <v>4.0999999999999996</v>
      </c>
      <c r="AI63" s="2">
        <v>3.8</v>
      </c>
      <c r="AJ63" s="2">
        <v>18.2</v>
      </c>
      <c r="AK63" s="2">
        <v>5.5</v>
      </c>
      <c r="AL63" s="2">
        <v>4.3</v>
      </c>
      <c r="AM63" s="2">
        <v>43.4</v>
      </c>
      <c r="AN63" s="2">
        <v>7.5</v>
      </c>
      <c r="AO63" s="2">
        <v>16.3</v>
      </c>
      <c r="AP63" s="2">
        <v>11</v>
      </c>
      <c r="AQ63" s="2">
        <v>20.3</v>
      </c>
      <c r="AR63" s="2">
        <v>23.7</v>
      </c>
      <c r="AS63" s="2">
        <v>0</v>
      </c>
    </row>
    <row r="64" spans="1:45" x14ac:dyDescent="0.2">
      <c r="A64" s="1" t="s">
        <v>320</v>
      </c>
      <c r="B64" s="1" t="s">
        <v>321</v>
      </c>
      <c r="C64" s="1" t="s">
        <v>322</v>
      </c>
      <c r="D64" s="1" t="s">
        <v>323</v>
      </c>
      <c r="E64" s="1">
        <v>892</v>
      </c>
      <c r="F64" s="1" t="s">
        <v>147</v>
      </c>
      <c r="G64" s="1">
        <v>180.1559</v>
      </c>
      <c r="H64" s="1" t="s">
        <v>57</v>
      </c>
      <c r="I64" s="2">
        <v>4.5999999999999996</v>
      </c>
      <c r="J64" s="2">
        <v>4.5999999999999996</v>
      </c>
      <c r="K64" s="2">
        <v>4.5999999999999996</v>
      </c>
      <c r="L64" s="2">
        <v>3.6</v>
      </c>
      <c r="M64" s="2">
        <v>2.5</v>
      </c>
      <c r="N64" s="2">
        <v>8</v>
      </c>
      <c r="O64" s="2">
        <v>3.6</v>
      </c>
      <c r="P64" s="2">
        <v>1.1000000000000001</v>
      </c>
      <c r="Q64" s="2">
        <v>1.1000000000000001</v>
      </c>
      <c r="R64" s="2">
        <v>10.6</v>
      </c>
      <c r="S64" s="2">
        <v>2.2999999999999998</v>
      </c>
      <c r="T64" s="2">
        <v>2.2999999999999998</v>
      </c>
      <c r="U64" s="2">
        <v>8.5</v>
      </c>
      <c r="V64" s="2">
        <v>8.5</v>
      </c>
      <c r="W64" s="2">
        <v>5.2</v>
      </c>
      <c r="X64" s="2">
        <v>5.2</v>
      </c>
      <c r="Y64" s="2">
        <v>1.1000000000000001</v>
      </c>
      <c r="Z64" s="2">
        <v>4.0999999999999996</v>
      </c>
      <c r="AA64" s="2">
        <v>3.1</v>
      </c>
      <c r="AB64" s="2">
        <v>3.1</v>
      </c>
      <c r="AC64" s="2">
        <v>2.2000000000000002</v>
      </c>
      <c r="AD64" s="2">
        <v>3.5</v>
      </c>
      <c r="AE64" s="2">
        <v>3.7</v>
      </c>
      <c r="AF64" s="2">
        <v>5.2</v>
      </c>
      <c r="AG64" s="2">
        <v>1.7</v>
      </c>
      <c r="AH64" s="2">
        <v>1.7</v>
      </c>
      <c r="AI64" s="2">
        <v>2.2000000000000002</v>
      </c>
      <c r="AJ64" s="2">
        <v>4.8</v>
      </c>
      <c r="AK64" s="2">
        <v>4.8</v>
      </c>
      <c r="AL64" s="2">
        <v>0.4</v>
      </c>
      <c r="AM64" s="2">
        <v>11.8</v>
      </c>
      <c r="AN64" s="2">
        <v>1.8</v>
      </c>
      <c r="AO64" s="2">
        <v>1.8</v>
      </c>
      <c r="AP64" s="2">
        <v>4.8</v>
      </c>
      <c r="AQ64" s="2">
        <v>6.9</v>
      </c>
      <c r="AR64" s="2">
        <v>7.9</v>
      </c>
      <c r="AS64" s="2">
        <v>0</v>
      </c>
    </row>
    <row r="65" spans="1:45" x14ac:dyDescent="0.2">
      <c r="A65" s="1" t="s">
        <v>324</v>
      </c>
      <c r="B65" s="1" t="s">
        <v>325</v>
      </c>
      <c r="C65" s="1" t="s">
        <v>326</v>
      </c>
      <c r="D65" s="1" t="s">
        <v>327</v>
      </c>
      <c r="E65" s="1">
        <v>439285</v>
      </c>
      <c r="F65" s="1" t="s">
        <v>328</v>
      </c>
      <c r="G65" s="1">
        <v>258.22919999999999</v>
      </c>
      <c r="H65" s="1" t="s">
        <v>57</v>
      </c>
      <c r="I65" s="2">
        <v>7.9</v>
      </c>
      <c r="J65" s="2">
        <v>6.4</v>
      </c>
      <c r="K65" s="2">
        <v>6.7</v>
      </c>
      <c r="L65" s="2">
        <v>7</v>
      </c>
      <c r="M65" s="2">
        <v>10.9</v>
      </c>
      <c r="N65" s="2">
        <v>8.8000000000000007</v>
      </c>
      <c r="O65" s="2">
        <v>6.1</v>
      </c>
      <c r="P65" s="2">
        <v>5.7</v>
      </c>
      <c r="Q65" s="2">
        <v>5.4</v>
      </c>
      <c r="R65" s="2">
        <v>5.6</v>
      </c>
      <c r="S65" s="2">
        <v>5.8</v>
      </c>
      <c r="T65" s="2">
        <v>11.9</v>
      </c>
      <c r="U65" s="2">
        <v>7.1</v>
      </c>
      <c r="V65" s="2">
        <v>8</v>
      </c>
      <c r="W65" s="2">
        <v>7.6</v>
      </c>
      <c r="X65" s="2">
        <v>9.9</v>
      </c>
      <c r="Y65" s="2">
        <v>5.7</v>
      </c>
      <c r="Z65" s="2">
        <v>12</v>
      </c>
      <c r="AA65" s="2">
        <v>4.2</v>
      </c>
      <c r="AB65" s="2">
        <v>3.7</v>
      </c>
      <c r="AC65" s="2">
        <v>3.1</v>
      </c>
      <c r="AD65" s="2">
        <v>6.5</v>
      </c>
      <c r="AE65" s="2">
        <v>6.4</v>
      </c>
      <c r="AF65" s="2">
        <v>6.6</v>
      </c>
      <c r="AG65" s="2">
        <v>4.7</v>
      </c>
      <c r="AH65" s="2">
        <v>6.2</v>
      </c>
      <c r="AI65" s="2">
        <v>3</v>
      </c>
      <c r="AJ65" s="2">
        <v>4.7</v>
      </c>
      <c r="AK65" s="2">
        <v>3.4</v>
      </c>
      <c r="AL65" s="2">
        <v>3.9</v>
      </c>
      <c r="AM65" s="2">
        <v>7.1</v>
      </c>
      <c r="AN65" s="2">
        <v>5.9</v>
      </c>
      <c r="AO65" s="2">
        <v>5.4</v>
      </c>
      <c r="AP65" s="2">
        <v>11.7</v>
      </c>
      <c r="AQ65" s="2">
        <v>6.3</v>
      </c>
      <c r="AR65" s="2">
        <v>12.1</v>
      </c>
      <c r="AS65" s="2">
        <v>0</v>
      </c>
    </row>
    <row r="66" spans="1:45" x14ac:dyDescent="0.2">
      <c r="A66" s="1" t="s">
        <v>329</v>
      </c>
      <c r="B66" s="1" t="s">
        <v>330</v>
      </c>
      <c r="C66" s="1" t="s">
        <v>331</v>
      </c>
      <c r="D66" s="1" t="s">
        <v>332</v>
      </c>
      <c r="E66" s="1">
        <v>309</v>
      </c>
      <c r="F66" s="1" t="s">
        <v>333</v>
      </c>
      <c r="G66" s="1">
        <v>174.10820000000001</v>
      </c>
      <c r="H66" s="1" t="s">
        <v>57</v>
      </c>
      <c r="I66" s="2">
        <v>1.5</v>
      </c>
      <c r="J66" s="2">
        <v>1.1000000000000001</v>
      </c>
      <c r="K66" s="2">
        <v>1.5</v>
      </c>
      <c r="L66" s="2">
        <v>0.9</v>
      </c>
      <c r="M66" s="2">
        <v>1.3</v>
      </c>
      <c r="N66" s="2">
        <v>1</v>
      </c>
      <c r="O66" s="2">
        <v>0.9</v>
      </c>
      <c r="P66" s="2">
        <v>1</v>
      </c>
      <c r="Q66" s="2">
        <v>1</v>
      </c>
      <c r="R66" s="2">
        <v>0.8</v>
      </c>
      <c r="S66" s="2">
        <v>1.3</v>
      </c>
      <c r="T66" s="2">
        <v>1.4</v>
      </c>
      <c r="U66" s="2">
        <v>1.7</v>
      </c>
      <c r="V66" s="2">
        <v>1.2</v>
      </c>
      <c r="W66" s="2">
        <v>0.8</v>
      </c>
      <c r="X66" s="2">
        <v>0</v>
      </c>
      <c r="Y66" s="2">
        <v>1</v>
      </c>
      <c r="Z66" s="2">
        <v>1.2</v>
      </c>
      <c r="AA66" s="2">
        <v>0.4</v>
      </c>
      <c r="AB66" s="2">
        <v>0.5</v>
      </c>
      <c r="AC66" s="2">
        <v>0.7</v>
      </c>
      <c r="AD66" s="2">
        <v>0.6</v>
      </c>
      <c r="AE66" s="2">
        <v>0.4</v>
      </c>
      <c r="AF66" s="2">
        <v>0.9</v>
      </c>
      <c r="AG66" s="2">
        <v>1.1000000000000001</v>
      </c>
      <c r="AH66" s="2">
        <v>0.4</v>
      </c>
      <c r="AI66" s="2">
        <v>0</v>
      </c>
      <c r="AJ66" s="2">
        <v>1</v>
      </c>
      <c r="AK66" s="2">
        <v>0.8</v>
      </c>
      <c r="AL66" s="2">
        <v>0.7</v>
      </c>
      <c r="AM66" s="2">
        <v>1.6</v>
      </c>
      <c r="AN66" s="2">
        <v>0</v>
      </c>
      <c r="AO66" s="2">
        <v>1.1000000000000001</v>
      </c>
      <c r="AP66" s="2">
        <v>0.7</v>
      </c>
      <c r="AQ66" s="2">
        <v>3.9</v>
      </c>
      <c r="AR66" s="2">
        <v>1.7</v>
      </c>
      <c r="AS6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near-final</vt:lpstr>
      <vt:lpstr>rounded</vt:lpstr>
      <vt:lpstr>curated_near_final</vt:lpstr>
      <vt:lpstr>curated_pre-sort_active</vt:lpstr>
      <vt:lpstr>dilution-blank_corrected</vt:lpstr>
      <vt:lpstr>blank-control_corrected</vt:lpstr>
      <vt:lpstr>pre-blank-control_correction</vt:lpstr>
      <vt:lpstr>pre-correct</vt:lpstr>
      <vt:lpstr>Z_exported_raw_concs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Yang, Ben - (benyang)</cp:lastModifiedBy>
  <dcterms:created xsi:type="dcterms:W3CDTF">2024-02-19T18:50:35Z</dcterms:created>
  <dcterms:modified xsi:type="dcterms:W3CDTF">2024-02-20T19:59:57Z</dcterms:modified>
</cp:coreProperties>
</file>