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677A32DF-A430-4BD8-9E2E-D30F7F4820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KK_Rev.0" sheetId="3" r:id="rId1"/>
  </sheets>
  <definedNames>
    <definedName name="_xlnm.Print_Area" localSheetId="0">GKK_Rev.0!$A$1:$K$118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3" l="1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M37" i="3"/>
  <c r="K37" i="3" s="1"/>
  <c r="M36" i="3"/>
  <c r="K36" i="3" s="1"/>
  <c r="M35" i="3"/>
  <c r="K35" i="3" s="1"/>
  <c r="M34" i="3"/>
  <c r="K34" i="3" s="1"/>
  <c r="M33" i="3"/>
  <c r="K33" i="3" s="1"/>
  <c r="M32" i="3"/>
  <c r="K32" i="3" s="1"/>
  <c r="M31" i="3"/>
  <c r="K31" i="3" s="1"/>
  <c r="M30" i="3"/>
  <c r="K30" i="3" s="1"/>
  <c r="M29" i="3"/>
  <c r="K29" i="3" s="1"/>
  <c r="M28" i="3"/>
  <c r="K28" i="3" s="1"/>
  <c r="M27" i="3"/>
  <c r="K27" i="3" s="1"/>
  <c r="M26" i="3"/>
  <c r="K26" i="3" s="1"/>
  <c r="M25" i="3"/>
  <c r="K25" i="3" s="1"/>
  <c r="M24" i="3"/>
  <c r="K24" i="3" s="1"/>
  <c r="M23" i="3"/>
  <c r="M22" i="3"/>
  <c r="M21" i="3"/>
  <c r="K21" i="3" s="1"/>
  <c r="M20" i="3"/>
  <c r="K20" i="3" s="1"/>
  <c r="M19" i="3"/>
  <c r="K19" i="3" s="1"/>
  <c r="M18" i="3"/>
  <c r="K18" i="3" s="1"/>
  <c r="M17" i="3"/>
  <c r="K17" i="3" s="1"/>
  <c r="M16" i="3"/>
  <c r="K16" i="3" s="1"/>
  <c r="M15" i="3"/>
  <c r="K15" i="3" s="1"/>
  <c r="M14" i="3"/>
  <c r="K14" i="3" s="1"/>
  <c r="Q13" i="3"/>
  <c r="P13" i="3"/>
  <c r="O13" i="3"/>
  <c r="M13" i="3"/>
  <c r="K23" i="3" l="1"/>
  <c r="K22" i="3"/>
  <c r="S35" i="3"/>
  <c r="T35" i="3"/>
  <c r="S36" i="3"/>
  <c r="T36" i="3"/>
  <c r="S37" i="3"/>
  <c r="T37" i="3"/>
  <c r="S34" i="3"/>
  <c r="T34" i="3"/>
  <c r="S33" i="3"/>
  <c r="T33" i="3"/>
  <c r="T32" i="3" l="1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N13" i="3" s="1"/>
  <c r="K13" i="3" s="1"/>
  <c r="I4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Yazar</author>
  </authors>
  <commentList>
    <comment ref="F1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62"/>
          </rPr>
          <t>Sadece
OK (uygundur)
Ş.OK (şartlı kabul)
NOK  (uygun değil)
ibarelerini yazınız</t>
        </r>
      </text>
    </comment>
    <comment ref="K39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162"/>
          </rPr>
          <t>Sadece
OK (uygundur)
Ş.OK (şartlı kabul)
NOK  (uygun değil)
ibarelerini yazınız</t>
        </r>
      </text>
    </comment>
  </commentList>
</comments>
</file>

<file path=xl/sharedStrings.xml><?xml version="1.0" encoding="utf-8"?>
<sst xmlns="http://schemas.openxmlformats.org/spreadsheetml/2006/main" count="95" uniqueCount="87">
  <si>
    <t>İstanbul - Türkiye</t>
  </si>
  <si>
    <t>Nr</t>
  </si>
  <si>
    <t>Ölçüm Ekipmanı</t>
  </si>
  <si>
    <t>Görsel Kontrol - Visual Control</t>
  </si>
  <si>
    <t>Ambalajlama - Packing</t>
  </si>
  <si>
    <t>Tanım Kartı - Sticker</t>
  </si>
  <si>
    <t>Rev.</t>
  </si>
  <si>
    <t>Tarih</t>
  </si>
  <si>
    <t>Açıklama</t>
  </si>
  <si>
    <t>00</t>
  </si>
  <si>
    <t>İlk Yayın</t>
  </si>
  <si>
    <t>01</t>
  </si>
  <si>
    <t>02</t>
  </si>
  <si>
    <t>Format Komple yenilendi</t>
  </si>
  <si>
    <t>03</t>
  </si>
  <si>
    <t>Karakteristik</t>
  </si>
  <si>
    <t>Characteristic</t>
  </si>
  <si>
    <t>Sonuç</t>
  </si>
  <si>
    <t>Result</t>
  </si>
  <si>
    <t>Max.</t>
  </si>
  <si>
    <t>Min.</t>
  </si>
  <si>
    <t>04</t>
  </si>
  <si>
    <r>
      <t xml:space="preserve">GİRİŞ KALİTE KONTROL TALİMATI VE RAPORU  
</t>
    </r>
    <r>
      <rPr>
        <sz val="15"/>
        <rFont val="Calibri"/>
        <family val="2"/>
        <charset val="162"/>
        <scheme val="minor"/>
      </rPr>
      <t>Recieving Quality Control Instruction and Report</t>
    </r>
  </si>
  <si>
    <t>Hata hakkında Kalite Müdürüne bilgi verilecektir, vereceği karar yada direktiflere göre hareket edilecektir.</t>
  </si>
  <si>
    <t>Parçada hata tespit edildi ise öncelikli olarak Kalite Kontrol Takım Liderine bilgi verilecektir.</t>
  </si>
  <si>
    <t>Hata montajı etkiliyor ise Montaj Sorumlusuna gidilecek ve parça yerinde denettirilecektir.</t>
  </si>
  <si>
    <t>Sayfa Format Revizyon Bölümü</t>
  </si>
  <si>
    <t>Talimat Revizyon Bölümü</t>
  </si>
  <si>
    <t>Açıklama (Explanation) :</t>
  </si>
  <si>
    <t>Bu Kısım Sapma Kararını Veren Tarafından Doldurulacaktır (To be filled by Made Deviation Decision):</t>
  </si>
  <si>
    <t xml:space="preserve">Tarih (Date) : </t>
  </si>
  <si>
    <t xml:space="preserve">İsim (Name) : </t>
  </si>
  <si>
    <t>Sapma Talebinde Bulunan (deviation demanded by) :</t>
  </si>
  <si>
    <t xml:space="preserve">         Onaylandı (Approved)</t>
  </si>
  <si>
    <t xml:space="preserve">         Onaylanmadı (Not Approved)</t>
  </si>
  <si>
    <t>AKSİYON PLANI</t>
  </si>
  <si>
    <t>TBL-KLT-01 Numune Alma Tablosu Seviye 6</t>
  </si>
  <si>
    <t>Onay: Ömer Kurt</t>
  </si>
  <si>
    <t>İstenilen</t>
  </si>
  <si>
    <t>Genel</t>
  </si>
  <si>
    <t>Olmamalı</t>
  </si>
  <si>
    <t>Olmalı</t>
  </si>
  <si>
    <t>Ekte Gönderilen Dokümanlar - Sent Doc.</t>
  </si>
  <si>
    <t xml:space="preserve">       HURDA</t>
  </si>
  <si>
    <t xml:space="preserve">       TADİLAT YAPILACAK</t>
  </si>
  <si>
    <t xml:space="preserve">       AYIKLANACAK</t>
  </si>
  <si>
    <t xml:space="preserve">       EKSİK OPERASYON</t>
  </si>
  <si>
    <r>
      <t xml:space="preserve">HATA GÖRSELİ </t>
    </r>
    <r>
      <rPr>
        <sz val="15"/>
        <rFont val="Calibri"/>
        <family val="2"/>
        <charset val="162"/>
        <scheme val="minor"/>
      </rPr>
      <t>(Defect Image)</t>
    </r>
  </si>
  <si>
    <t>Eğer toleransın %10'u kadar + veya - yonde ise şartlı kabul</t>
  </si>
  <si>
    <r>
      <t xml:space="preserve">Ölçüm Sonuçları / </t>
    </r>
    <r>
      <rPr>
        <sz val="8"/>
        <rFont val="Arial Narrow"/>
        <family val="2"/>
        <charset val="162"/>
      </rPr>
      <t>Measured Results</t>
    </r>
  </si>
  <si>
    <r>
      <t xml:space="preserve">İstenen / </t>
    </r>
    <r>
      <rPr>
        <sz val="8"/>
        <rFont val="Arial Narrow"/>
        <family val="2"/>
        <charset val="162"/>
      </rPr>
      <t>Specification</t>
    </r>
  </si>
  <si>
    <r>
      <t xml:space="preserve">AÇIKLAMA - </t>
    </r>
    <r>
      <rPr>
        <sz val="8"/>
        <rFont val="Arial Narrow"/>
        <family val="2"/>
        <charset val="162"/>
      </rPr>
      <t>Explanation:</t>
    </r>
  </si>
  <si>
    <r>
      <t xml:space="preserve">DİĞER KONTROLLER - </t>
    </r>
    <r>
      <rPr>
        <sz val="8"/>
        <rFont val="Arial Narrow"/>
        <family val="2"/>
        <charset val="162"/>
      </rPr>
      <t>Other Controls</t>
    </r>
  </si>
  <si>
    <r>
      <t xml:space="preserve">KARAR - </t>
    </r>
    <r>
      <rPr>
        <sz val="8"/>
        <rFont val="Arial Narrow"/>
        <family val="2"/>
        <charset val="162"/>
      </rPr>
      <t>Decision:</t>
    </r>
  </si>
  <si>
    <r>
      <t xml:space="preserve"> ONAYLAYAN - </t>
    </r>
    <r>
      <rPr>
        <sz val="8"/>
        <rFont val="Arial Narrow"/>
        <family val="2"/>
        <charset val="162"/>
      </rPr>
      <t>Approved By:</t>
    </r>
  </si>
  <si>
    <r>
      <t xml:space="preserve"> KONTROL EDEN - </t>
    </r>
    <r>
      <rPr>
        <sz val="8"/>
        <rFont val="Arial Narrow"/>
        <family val="2"/>
        <charset val="162"/>
      </rPr>
      <t>Controlled By:</t>
    </r>
  </si>
  <si>
    <r>
      <t xml:space="preserve"> ÖLÇEN - </t>
    </r>
    <r>
      <rPr>
        <sz val="8"/>
        <rFont val="Arial Narrow"/>
        <family val="2"/>
        <charset val="162"/>
      </rPr>
      <t>Measured By:</t>
    </r>
  </si>
  <si>
    <r>
      <t xml:space="preserve">PARÇA ADI - </t>
    </r>
    <r>
      <rPr>
        <sz val="9"/>
        <rFont val="Arial Narrow"/>
        <family val="2"/>
        <charset val="162"/>
      </rPr>
      <t>Part Name</t>
    </r>
  </si>
  <si>
    <r>
      <t xml:space="preserve">PARÇA NO - </t>
    </r>
    <r>
      <rPr>
        <sz val="9"/>
        <rFont val="Arial Narrow"/>
        <family val="2"/>
        <charset val="162"/>
      </rPr>
      <t>Part Nr</t>
    </r>
  </si>
  <si>
    <r>
      <t xml:space="preserve">REV. SEVİYESİ - </t>
    </r>
    <r>
      <rPr>
        <sz val="9"/>
        <rFont val="Arial Narrow"/>
        <family val="2"/>
        <charset val="162"/>
      </rPr>
      <t>Rev. Level</t>
    </r>
  </si>
  <si>
    <r>
      <t xml:space="preserve">TEDARİKÇİ - </t>
    </r>
    <r>
      <rPr>
        <sz val="9"/>
        <rFont val="Arial Narrow"/>
        <family val="2"/>
        <charset val="162"/>
      </rPr>
      <t>Supplier</t>
    </r>
  </si>
  <si>
    <r>
      <t xml:space="preserve">PARTİ/FİŞ NO - </t>
    </r>
    <r>
      <rPr>
        <sz val="9"/>
        <rFont val="Arial Narrow"/>
        <family val="2"/>
        <charset val="162"/>
      </rPr>
      <t>Batch Nr</t>
    </r>
  </si>
  <si>
    <r>
      <t xml:space="preserve">PARTİ MİKTARI - </t>
    </r>
    <r>
      <rPr>
        <sz val="9"/>
        <rFont val="Arial Narrow"/>
        <family val="2"/>
        <charset val="162"/>
      </rPr>
      <t>Batch Qty.</t>
    </r>
  </si>
  <si>
    <r>
      <t xml:space="preserve">NUMUNE AD. - </t>
    </r>
    <r>
      <rPr>
        <sz val="9"/>
        <rFont val="Arial Narrow"/>
        <family val="2"/>
        <charset val="162"/>
      </rPr>
      <t>Sample Qty.</t>
    </r>
  </si>
  <si>
    <r>
      <t xml:space="preserve">RAPOR NO - </t>
    </r>
    <r>
      <rPr>
        <sz val="9"/>
        <rFont val="Arial Narrow"/>
        <family val="2"/>
        <charset val="162"/>
      </rPr>
      <t>Rep.Nr</t>
    </r>
  </si>
  <si>
    <r>
      <t xml:space="preserve">TARİH - </t>
    </r>
    <r>
      <rPr>
        <sz val="9"/>
        <rFont val="Arial Narrow"/>
        <family val="2"/>
        <charset val="162"/>
      </rPr>
      <t>Date</t>
    </r>
  </si>
  <si>
    <r>
      <t xml:space="preserve">SAYFA - </t>
    </r>
    <r>
      <rPr>
        <sz val="9"/>
        <rFont val="Arial Narrow"/>
        <family val="2"/>
        <charset val="162"/>
      </rPr>
      <t>Pages</t>
    </r>
  </si>
  <si>
    <r>
      <t xml:space="preserve">TALİMAT - </t>
    </r>
    <r>
      <rPr>
        <sz val="9"/>
        <rFont val="Arial Narrow"/>
        <family val="2"/>
        <charset val="162"/>
      </rPr>
      <t>Instruction</t>
    </r>
  </si>
  <si>
    <t>Ş. OK
Değeri
Min</t>
  </si>
  <si>
    <t>Ş. OK
Değeri
Max</t>
  </si>
  <si>
    <t>QC. Equip.</t>
  </si>
  <si>
    <t>İADE kararı verilmiş ise Planlama Bölümü yada Tedarikçi, yetkili kişilerden</t>
  </si>
  <si>
    <t>(Kalite Müdürü, İmalat Müdürü, Fabrika Müdürü, Genel Müdür) sapma talep edebilir</t>
  </si>
  <si>
    <t>Hata imalatı etkiliyor ise Üretim Sorumluları yada İmalat Müdürü'nden hatanın sorun teşkil edip etmeyeceği öğrenilecektir.</t>
  </si>
  <si>
    <t>Eğer toleransın %10'undan fazla ise İADE</t>
  </si>
  <si>
    <t>Min. max. Kolonları + Sapma Talep bölümleri ilave edildi. Hücreler formülize edildi. Format yenilendi</t>
  </si>
  <si>
    <t>FRM.014/Y.T.03.10.2011/REV NO:04-09.08.2019</t>
  </si>
  <si>
    <t>İADE yada ŞARTLI KABÜL kararı verildi ise Planlama Bölümü ve Tedarikçi mail ile bilgilendirilecektir.</t>
  </si>
  <si>
    <t>Uygunsuz parçaları Karantina'ya alınız.</t>
  </si>
  <si>
    <t>Çapak, Keskin Köşe - Burr, Sharp Edges</t>
  </si>
  <si>
    <t>Hasarsız Olmalı</t>
  </si>
  <si>
    <t>Doğru ve Okunaklı Olmalı</t>
  </si>
  <si>
    <t>Pas, Kir - Rust, Dust</t>
  </si>
  <si>
    <t>GKKM0612…</t>
  </si>
  <si>
    <t>Fabrika Müdürü</t>
  </si>
  <si>
    <t xml:space="preserve">Proje Birimi </t>
  </si>
  <si>
    <t xml:space="preserve"> GKK Birimi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</si>
</sst>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8"/>
      <color rgb="FF000000"/>
      <name val="Segoe UI"/>
      <family val="2"/>
      <charset val="162"/>
    </font>
    <font>
      <sz val="10"/>
      <name val="Arial Tur"/>
      <charset val="162"/>
    </font>
    <font>
      <sz val="10"/>
      <color rgb="FF002060"/>
      <name val="Calibri"/>
      <family val="2"/>
      <charset val="162"/>
      <scheme val="minor"/>
    </font>
    <font>
      <b/>
      <sz val="15"/>
      <name val="Calibri"/>
      <family val="2"/>
      <charset val="162"/>
      <scheme val="minor"/>
    </font>
    <font>
      <sz val="15"/>
      <name val="Calibri"/>
      <family val="2"/>
      <charset val="162"/>
      <scheme val="minor"/>
    </font>
    <font>
      <sz val="11"/>
      <name val="Arial Narrow"/>
      <family val="2"/>
      <charset val="162"/>
    </font>
    <font>
      <b/>
      <sz val="10"/>
      <name val="Arial Narrow"/>
      <family val="2"/>
      <charset val="162"/>
    </font>
    <font>
      <sz val="10"/>
      <name val="Arial Narrow"/>
      <family val="2"/>
      <charset val="162"/>
    </font>
    <font>
      <b/>
      <sz val="5"/>
      <name val="Arial Narrow"/>
      <family val="2"/>
      <charset val="162"/>
    </font>
    <font>
      <sz val="5"/>
      <name val="Arial Narrow"/>
      <family val="2"/>
      <charset val="162"/>
    </font>
    <font>
      <b/>
      <sz val="9"/>
      <name val="Arial Narrow"/>
      <family val="2"/>
      <charset val="162"/>
    </font>
    <font>
      <sz val="9"/>
      <name val="Arial Narrow"/>
      <family val="2"/>
      <charset val="162"/>
    </font>
    <font>
      <sz val="9"/>
      <color theme="1"/>
      <name val="Arial Narrow"/>
      <family val="2"/>
      <charset val="162"/>
    </font>
    <font>
      <sz val="3"/>
      <name val="Arial Narrow"/>
      <family val="2"/>
      <charset val="162"/>
    </font>
    <font>
      <sz val="3"/>
      <color theme="1"/>
      <name val="Arial Narrow"/>
      <family val="2"/>
      <charset val="162"/>
    </font>
    <font>
      <b/>
      <sz val="8"/>
      <name val="Arial Narrow"/>
      <family val="2"/>
      <charset val="162"/>
    </font>
    <font>
      <sz val="8"/>
      <name val="Arial Narrow"/>
      <family val="2"/>
      <charset val="162"/>
    </font>
    <font>
      <sz val="8"/>
      <color theme="1"/>
      <name val="Arial Narrow"/>
      <family val="2"/>
      <charset val="162"/>
    </font>
    <font>
      <sz val="6"/>
      <name val="Arial Narrow"/>
      <family val="2"/>
      <charset val="162"/>
    </font>
    <font>
      <sz val="11"/>
      <name val="Arial"/>
      <family val="2"/>
      <charset val="162"/>
    </font>
    <font>
      <sz val="8"/>
      <name val="Arial"/>
      <family val="2"/>
      <charset val="162"/>
    </font>
    <font>
      <b/>
      <i/>
      <sz val="10"/>
      <name val="Arial Narrow"/>
      <family val="2"/>
      <charset val="162"/>
    </font>
    <font>
      <sz val="8"/>
      <color rgb="FF002060"/>
      <name val="Arial Narrow"/>
      <family val="2"/>
      <charset val="162"/>
    </font>
    <font>
      <b/>
      <i/>
      <sz val="8"/>
      <name val="Arial Narrow"/>
      <family val="2"/>
      <charset val="162"/>
    </font>
    <font>
      <sz val="3"/>
      <color rgb="FF002060"/>
      <name val="Arial Narrow"/>
      <family val="2"/>
      <charset val="162"/>
    </font>
    <font>
      <b/>
      <sz val="9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i/>
      <sz val="10"/>
      <name val="Arial Narrow"/>
      <family val="2"/>
      <charset val="162"/>
    </font>
    <font>
      <i/>
      <sz val="9"/>
      <color rgb="FF002060"/>
      <name val="Arial Narrow"/>
      <family val="2"/>
      <charset val="162"/>
    </font>
    <font>
      <sz val="10"/>
      <color rgb="FFFF0000"/>
      <name val="Arial Narrow"/>
      <family val="2"/>
      <charset val="162"/>
    </font>
    <font>
      <sz val="15"/>
      <name val="Arial Narrow"/>
      <family val="2"/>
      <charset val="162"/>
    </font>
    <font>
      <i/>
      <sz val="8"/>
      <name val="Arial Narrow"/>
      <family val="2"/>
      <charset val="162"/>
    </font>
    <font>
      <i/>
      <sz val="5"/>
      <name val="Arial Narrow"/>
      <family val="2"/>
      <charset val="162"/>
    </font>
    <font>
      <sz val="8"/>
      <color rgb="FFFF0000"/>
      <name val="Arial Narrow"/>
      <family val="2"/>
      <charset val="162"/>
    </font>
    <font>
      <b/>
      <sz val="10"/>
      <color rgb="FFFF0000"/>
      <name val="Arial Narrow"/>
      <family val="2"/>
      <charset val="162"/>
    </font>
    <font>
      <sz val="5"/>
      <color rgb="FFFF0000"/>
      <name val="Arial Narrow"/>
      <family val="2"/>
      <charset val="162"/>
    </font>
    <font>
      <sz val="9"/>
      <color rgb="FFFF0000"/>
      <name val="Arial Narrow"/>
      <family val="2"/>
      <charset val="162"/>
    </font>
    <font>
      <sz val="3"/>
      <color rgb="FFFF0000"/>
      <name val="Arial Narrow"/>
      <family val="2"/>
      <charset val="162"/>
    </font>
    <font>
      <sz val="9"/>
      <color rgb="FFFF0000"/>
      <name val="Calibri"/>
      <family val="2"/>
      <charset val="162"/>
      <scheme val="minor"/>
    </font>
    <font>
      <i/>
      <sz val="8"/>
      <color rgb="FFFF0000"/>
      <name val="Arial Narrow"/>
      <family val="2"/>
      <charset val="162"/>
    </font>
    <font>
      <b/>
      <sz val="9"/>
      <color indexed="81"/>
      <name val="Tahoma"/>
      <family val="2"/>
      <charset val="162"/>
    </font>
    <font>
      <b/>
      <sz val="17"/>
      <name val="Arial Narrow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0" fontId="3" fillId="0" borderId="0"/>
    <xf numFmtId="0" fontId="21" fillId="0" borderId="0"/>
    <xf numFmtId="0" fontId="3" fillId="0" borderId="0"/>
  </cellStyleXfs>
  <cellXfs count="245">
    <xf numFmtId="0" fontId="0" fillId="0" borderId="0" xfId="0"/>
    <xf numFmtId="0" fontId="4" fillId="0" borderId="1" xfId="1" applyFont="1" applyBorder="1" applyAlignment="1">
      <alignment horizontal="centerContinuous"/>
    </xf>
    <xf numFmtId="0" fontId="5" fillId="0" borderId="1" xfId="1" applyFont="1" applyBorder="1" applyAlignment="1">
      <alignment horizontal="centerContinuous" vertical="center" wrapText="1"/>
    </xf>
    <xf numFmtId="0" fontId="7" fillId="0" borderId="3" xfId="1" applyFont="1" applyBorder="1" applyAlignment="1">
      <alignment horizontal="centerContinuous" vertical="center" wrapText="1"/>
    </xf>
    <xf numFmtId="0" fontId="8" fillId="0" borderId="3" xfId="1" applyFont="1" applyBorder="1" applyAlignment="1">
      <alignment horizontal="centerContinuous" vertical="center"/>
    </xf>
    <xf numFmtId="0" fontId="8" fillId="0" borderId="2" xfId="1" applyFont="1" applyBorder="1" applyAlignment="1">
      <alignment horizontal="centerContinuous" vertical="top"/>
    </xf>
    <xf numFmtId="0" fontId="11" fillId="0" borderId="0" xfId="1" applyFont="1" applyAlignment="1">
      <alignment horizontal="center" vertical="center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17" fillId="2" borderId="14" xfId="1" applyFont="1" applyFill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0" xfId="3" quotePrefix="1" applyFont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11" fillId="0" borderId="0" xfId="1" applyFont="1" applyAlignment="1">
      <alignment vertical="center" wrapText="1"/>
    </xf>
    <xf numFmtId="0" fontId="18" fillId="0" borderId="5" xfId="1" applyFont="1" applyBorder="1" applyAlignment="1">
      <alignment vertical="center"/>
    </xf>
    <xf numFmtId="0" fontId="18" fillId="0" borderId="6" xfId="1" applyFont="1" applyBorder="1" applyAlignment="1">
      <alignment horizontal="center" vertical="center"/>
    </xf>
    <xf numFmtId="0" fontId="17" fillId="0" borderId="4" xfId="1" applyFont="1" applyBorder="1"/>
    <xf numFmtId="0" fontId="17" fillId="0" borderId="5" xfId="1" applyFont="1" applyBorder="1"/>
    <xf numFmtId="0" fontId="18" fillId="0" borderId="6" xfId="1" applyFont="1" applyBorder="1" applyAlignment="1">
      <alignment vertical="center"/>
    </xf>
    <xf numFmtId="0" fontId="17" fillId="0" borderId="4" xfId="1" applyFont="1" applyBorder="1" applyAlignment="1">
      <alignment vertical="center"/>
    </xf>
    <xf numFmtId="0" fontId="18" fillId="0" borderId="5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 wrapText="1"/>
    </xf>
    <xf numFmtId="0" fontId="17" fillId="0" borderId="0" xfId="1" applyFont="1" applyAlignment="1" applyProtection="1">
      <alignment vertical="center"/>
      <protection locked="0"/>
    </xf>
    <xf numFmtId="0" fontId="18" fillId="0" borderId="13" xfId="1" applyFont="1" applyBorder="1" applyAlignment="1" applyProtection="1">
      <alignment horizontal="center" vertical="center"/>
      <protection locked="0"/>
    </xf>
    <xf numFmtId="0" fontId="17" fillId="0" borderId="11" xfId="1" applyFont="1" applyBorder="1" applyAlignment="1" applyProtection="1">
      <alignment vertical="center"/>
      <protection locked="0"/>
    </xf>
    <xf numFmtId="0" fontId="18" fillId="0" borderId="12" xfId="1" applyFont="1" applyBorder="1" applyAlignment="1" applyProtection="1">
      <alignment horizontal="center" vertical="center"/>
      <protection locked="0"/>
    </xf>
    <xf numFmtId="0" fontId="20" fillId="0" borderId="0" xfId="1" applyFont="1" applyAlignment="1">
      <alignment horizontal="center" vertical="center"/>
    </xf>
    <xf numFmtId="0" fontId="20" fillId="0" borderId="0" xfId="1" applyFont="1" applyAlignment="1">
      <alignment vertical="center"/>
    </xf>
    <xf numFmtId="0" fontId="20" fillId="0" borderId="0" xfId="1" applyFont="1" applyAlignment="1">
      <alignment horizontal="center" vertical="center" wrapText="1"/>
    </xf>
    <xf numFmtId="0" fontId="20" fillId="0" borderId="0" xfId="1" applyFont="1" applyAlignment="1">
      <alignment horizontal="right" vertical="top"/>
    </xf>
    <xf numFmtId="0" fontId="9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23" fillId="0" borderId="0" xfId="1" applyFont="1" applyAlignment="1">
      <alignment horizontal="left" vertical="center"/>
    </xf>
    <xf numFmtId="0" fontId="18" fillId="0" borderId="0" xfId="1" applyFont="1" applyAlignment="1">
      <alignment vertical="center"/>
    </xf>
    <xf numFmtId="0" fontId="18" fillId="0" borderId="0" xfId="1" applyFont="1" applyAlignment="1">
      <alignment horizontal="center" vertical="center" wrapText="1"/>
    </xf>
    <xf numFmtId="0" fontId="15" fillId="0" borderId="0" xfId="1" applyFont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25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7" fillId="0" borderId="4" xfId="1" applyFont="1" applyBorder="1" applyAlignment="1">
      <alignment horizontal="left" vertical="center"/>
    </xf>
    <xf numFmtId="0" fontId="18" fillId="2" borderId="3" xfId="1" applyFont="1" applyFill="1" applyBorder="1" applyAlignment="1">
      <alignment horizontal="center" vertical="center" wrapText="1"/>
    </xf>
    <xf numFmtId="0" fontId="17" fillId="2" borderId="2" xfId="1" applyFont="1" applyFill="1" applyBorder="1" applyAlignment="1">
      <alignment horizontal="center" vertical="center"/>
    </xf>
    <xf numFmtId="0" fontId="17" fillId="2" borderId="16" xfId="1" applyFont="1" applyFill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18" fillId="5" borderId="5" xfId="1" applyFont="1" applyFill="1" applyBorder="1" applyAlignment="1">
      <alignment horizontal="left" vertical="center"/>
    </xf>
    <xf numFmtId="0" fontId="23" fillId="0" borderId="11" xfId="1" applyFont="1" applyBorder="1" applyAlignment="1">
      <alignment horizontal="left" vertical="center"/>
    </xf>
    <xf numFmtId="0" fontId="29" fillId="0" borderId="11" xfId="1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vertical="center"/>
    </xf>
    <xf numFmtId="0" fontId="8" fillId="0" borderId="0" xfId="0" applyFont="1"/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top"/>
    </xf>
    <xf numFmtId="0" fontId="18" fillId="0" borderId="13" xfId="1" applyFont="1" applyBorder="1" applyAlignment="1">
      <alignment horizontal="center" vertical="center"/>
    </xf>
    <xf numFmtId="0" fontId="8" fillId="6" borderId="4" xfId="1" applyFont="1" applyFill="1" applyBorder="1" applyAlignment="1">
      <alignment horizontal="left"/>
    </xf>
    <xf numFmtId="0" fontId="8" fillId="6" borderId="5" xfId="1" applyFont="1" applyFill="1" applyBorder="1" applyAlignment="1">
      <alignment horizontal="center"/>
    </xf>
    <xf numFmtId="0" fontId="8" fillId="6" borderId="6" xfId="1" applyFont="1" applyFill="1" applyBorder="1" applyAlignment="1">
      <alignment horizontal="center"/>
    </xf>
    <xf numFmtId="0" fontId="8" fillId="6" borderId="7" xfId="1" applyFont="1" applyFill="1" applyBorder="1" applyAlignment="1">
      <alignment horizontal="left"/>
    </xf>
    <xf numFmtId="0" fontId="8" fillId="6" borderId="0" xfId="1" applyFont="1" applyFill="1" applyAlignment="1">
      <alignment horizontal="center"/>
    </xf>
    <xf numFmtId="0" fontId="8" fillId="6" borderId="13" xfId="1" applyFont="1" applyFill="1" applyBorder="1" applyAlignment="1">
      <alignment horizontal="center"/>
    </xf>
    <xf numFmtId="0" fontId="8" fillId="6" borderId="10" xfId="1" applyFont="1" applyFill="1" applyBorder="1" applyAlignment="1">
      <alignment horizontal="left" vertical="center"/>
    </xf>
    <xf numFmtId="0" fontId="8" fillId="6" borderId="11" xfId="1" applyFont="1" applyFill="1" applyBorder="1" applyAlignment="1">
      <alignment horizontal="center" vertical="center"/>
    </xf>
    <xf numFmtId="0" fontId="8" fillId="6" borderId="12" xfId="1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vertical="center"/>
    </xf>
    <xf numFmtId="0" fontId="18" fillId="7" borderId="0" xfId="1" applyFont="1" applyFill="1" applyAlignment="1">
      <alignment vertical="center"/>
    </xf>
    <xf numFmtId="0" fontId="18" fillId="7" borderId="0" xfId="1" applyFont="1" applyFill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10" xfId="1" applyFont="1" applyFill="1" applyBorder="1" applyAlignment="1">
      <alignment vertical="center"/>
    </xf>
    <xf numFmtId="0" fontId="18" fillId="7" borderId="11" xfId="1" applyFont="1" applyFill="1" applyBorder="1" applyAlignment="1">
      <alignment vertical="center"/>
    </xf>
    <xf numFmtId="0" fontId="9" fillId="7" borderId="11" xfId="1" applyFont="1" applyFill="1" applyBorder="1" applyAlignment="1">
      <alignment vertical="center"/>
    </xf>
    <xf numFmtId="0" fontId="9" fillId="7" borderId="11" xfId="1" applyFont="1" applyFill="1" applyBorder="1" applyAlignment="1">
      <alignment horizontal="center" vertical="center"/>
    </xf>
    <xf numFmtId="0" fontId="9" fillId="7" borderId="10" xfId="1" applyFont="1" applyFill="1" applyBorder="1" applyAlignment="1">
      <alignment horizontal="center" vertical="center"/>
    </xf>
    <xf numFmtId="0" fontId="18" fillId="0" borderId="10" xfId="1" applyFont="1" applyBorder="1" applyAlignment="1">
      <alignment horizontal="center" vertical="center"/>
    </xf>
    <xf numFmtId="0" fontId="18" fillId="0" borderId="11" xfId="1" applyFont="1" applyBorder="1" applyAlignment="1">
      <alignment horizontal="center" vertical="center"/>
    </xf>
    <xf numFmtId="0" fontId="18" fillId="0" borderId="11" xfId="1" applyFont="1" applyBorder="1" applyAlignment="1">
      <alignment horizontal="center" vertical="center" wrapText="1"/>
    </xf>
    <xf numFmtId="0" fontId="18" fillId="0" borderId="12" xfId="1" applyFont="1" applyBorder="1" applyAlignment="1">
      <alignment horizontal="center" vertical="center"/>
    </xf>
    <xf numFmtId="0" fontId="32" fillId="0" borderId="0" xfId="1" applyFont="1" applyAlignment="1">
      <alignment horizontal="center" vertical="center"/>
    </xf>
    <xf numFmtId="0" fontId="18" fillId="3" borderId="16" xfId="1" applyFont="1" applyFill="1" applyBorder="1" applyAlignment="1" applyProtection="1">
      <alignment horizontal="center" vertical="center" wrapText="1"/>
      <protection locked="0"/>
    </xf>
    <xf numFmtId="2" fontId="18" fillId="3" borderId="16" xfId="1" quotePrefix="1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1" applyFont="1" applyAlignment="1">
      <alignment horizontal="left"/>
    </xf>
    <xf numFmtId="0" fontId="13" fillId="0" borderId="0" xfId="1" quotePrefix="1" applyFont="1" applyAlignment="1">
      <alignment horizontal="left"/>
    </xf>
    <xf numFmtId="0" fontId="18" fillId="0" borderId="16" xfId="1" applyFont="1" applyBorder="1" applyAlignment="1" applyProtection="1">
      <alignment horizontal="center" vertical="center"/>
      <protection locked="0"/>
    </xf>
    <xf numFmtId="0" fontId="18" fillId="3" borderId="16" xfId="1" applyFont="1" applyFill="1" applyBorder="1" applyAlignment="1">
      <alignment horizontal="center" vertical="center" wrapText="1"/>
    </xf>
    <xf numFmtId="0" fontId="18" fillId="0" borderId="16" xfId="1" applyFont="1" applyBorder="1" applyAlignment="1">
      <alignment horizontal="center" vertical="center" wrapText="1"/>
    </xf>
    <xf numFmtId="0" fontId="30" fillId="0" borderId="17" xfId="2" applyFont="1" applyBorder="1" applyProtection="1">
      <protection locked="0"/>
    </xf>
    <xf numFmtId="0" fontId="14" fillId="0" borderId="18" xfId="2" applyFont="1" applyBorder="1" applyAlignment="1" applyProtection="1">
      <alignment horizontal="left"/>
      <protection locked="0"/>
    </xf>
    <xf numFmtId="0" fontId="18" fillId="2" borderId="15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left" vertical="center"/>
    </xf>
    <xf numFmtId="0" fontId="8" fillId="0" borderId="0" xfId="1" applyFont="1" applyAlignment="1">
      <alignment vertical="top"/>
    </xf>
    <xf numFmtId="0" fontId="25" fillId="0" borderId="0" xfId="1" applyFont="1" applyAlignment="1">
      <alignment horizontal="center" vertical="center"/>
    </xf>
    <xf numFmtId="0" fontId="25" fillId="0" borderId="0" xfId="1" applyFont="1" applyAlignment="1">
      <alignment vertical="center"/>
    </xf>
    <xf numFmtId="0" fontId="25" fillId="0" borderId="0" xfId="1" applyFont="1" applyAlignment="1">
      <alignment horizontal="center" vertical="center" wrapText="1"/>
    </xf>
    <xf numFmtId="0" fontId="25" fillId="0" borderId="0" xfId="3" applyFont="1" applyAlignment="1">
      <alignment horizontal="left" vertical="center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34" fillId="0" borderId="0" xfId="1" applyFont="1" applyAlignment="1">
      <alignment horizontal="left" vertical="center"/>
    </xf>
    <xf numFmtId="0" fontId="5" fillId="2" borderId="1" xfId="1" applyFont="1" applyFill="1" applyBorder="1" applyAlignment="1">
      <alignment horizontal="centerContinuous" vertical="center"/>
    </xf>
    <xf numFmtId="0" fontId="32" fillId="2" borderId="3" xfId="1" applyFont="1" applyFill="1" applyBorder="1" applyAlignment="1">
      <alignment horizontal="centerContinuous" vertical="center"/>
    </xf>
    <xf numFmtId="0" fontId="32" fillId="2" borderId="3" xfId="1" applyFont="1" applyFill="1" applyBorder="1" applyAlignment="1">
      <alignment horizontal="centerContinuous" vertical="center" wrapText="1"/>
    </xf>
    <xf numFmtId="0" fontId="32" fillId="2" borderId="2" xfId="1" applyFont="1" applyFill="1" applyBorder="1" applyAlignment="1">
      <alignment horizontal="centerContinuous" vertical="center"/>
    </xf>
    <xf numFmtId="0" fontId="11" fillId="0" borderId="7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 wrapText="1"/>
    </xf>
    <xf numFmtId="14" fontId="13" fillId="0" borderId="0" xfId="1" applyNumberFormat="1" applyFont="1" applyAlignment="1">
      <alignment horizontal="left"/>
    </xf>
    <xf numFmtId="0" fontId="4" fillId="0" borderId="3" xfId="1" applyFont="1" applyBorder="1" applyAlignment="1">
      <alignment horizontal="centerContinuous"/>
    </xf>
    <xf numFmtId="0" fontId="4" fillId="0" borderId="2" xfId="1" applyFont="1" applyBorder="1" applyAlignment="1">
      <alignment horizontal="centerContinuous"/>
    </xf>
    <xf numFmtId="0" fontId="10" fillId="0" borderId="0" xfId="1" applyFont="1" applyAlignment="1">
      <alignment vertical="center"/>
    </xf>
    <xf numFmtId="0" fontId="12" fillId="0" borderId="4" xfId="1" applyFont="1" applyBorder="1" applyAlignment="1">
      <alignment horizontal="left"/>
    </xf>
    <xf numFmtId="0" fontId="12" fillId="0" borderId="5" xfId="1" applyFont="1" applyBorder="1" applyAlignment="1">
      <alignment horizontal="left"/>
    </xf>
    <xf numFmtId="0" fontId="13" fillId="0" borderId="5" xfId="1" applyFont="1" applyBorder="1" applyAlignment="1">
      <alignment horizontal="left"/>
    </xf>
    <xf numFmtId="0" fontId="12" fillId="0" borderId="7" xfId="1" applyFont="1" applyBorder="1" applyAlignment="1">
      <alignment horizontal="left"/>
    </xf>
    <xf numFmtId="0" fontId="12" fillId="0" borderId="0" xfId="1" applyFont="1" applyAlignment="1">
      <alignment horizontal="left"/>
    </xf>
    <xf numFmtId="49" fontId="12" fillId="0" borderId="10" xfId="1" applyNumberFormat="1" applyFont="1" applyBorder="1" applyAlignment="1">
      <alignment horizontal="left"/>
    </xf>
    <xf numFmtId="0" fontId="13" fillId="0" borderId="11" xfId="1" applyFont="1" applyBorder="1" applyAlignment="1">
      <alignment horizontal="left"/>
    </xf>
    <xf numFmtId="0" fontId="13" fillId="0" borderId="4" xfId="1" applyFont="1" applyBorder="1" applyAlignment="1">
      <alignment horizontal="left"/>
    </xf>
    <xf numFmtId="0" fontId="13" fillId="0" borderId="6" xfId="1" quotePrefix="1" applyFont="1" applyBorder="1" applyAlignment="1">
      <alignment horizontal="left"/>
    </xf>
    <xf numFmtId="0" fontId="13" fillId="0" borderId="7" xfId="1" applyFont="1" applyBorder="1" applyAlignment="1">
      <alignment horizontal="left"/>
    </xf>
    <xf numFmtId="0" fontId="13" fillId="0" borderId="13" xfId="1" quotePrefix="1" applyFont="1" applyBorder="1" applyAlignment="1">
      <alignment horizontal="left"/>
    </xf>
    <xf numFmtId="0" fontId="12" fillId="0" borderId="10" xfId="1" applyFont="1" applyBorder="1" applyAlignment="1">
      <alignment horizontal="left"/>
    </xf>
    <xf numFmtId="0" fontId="12" fillId="0" borderId="11" xfId="1" applyFont="1" applyBorder="1" applyAlignment="1">
      <alignment horizontal="left"/>
    </xf>
    <xf numFmtId="0" fontId="13" fillId="0" borderId="10" xfId="1" applyFont="1" applyBorder="1" applyAlignment="1">
      <alignment horizontal="left"/>
    </xf>
    <xf numFmtId="0" fontId="13" fillId="0" borderId="12" xfId="1" quotePrefix="1" applyFont="1" applyBorder="1" applyAlignment="1">
      <alignment horizontal="left"/>
    </xf>
    <xf numFmtId="0" fontId="17" fillId="2" borderId="14" xfId="1" applyFont="1" applyFill="1" applyBorder="1" applyAlignment="1">
      <alignment horizontal="center" vertical="center" wrapText="1"/>
    </xf>
    <xf numFmtId="0" fontId="17" fillId="2" borderId="4" xfId="1" applyFont="1" applyFill="1" applyBorder="1" applyAlignment="1">
      <alignment horizontal="centerContinuous" vertical="center"/>
    </xf>
    <xf numFmtId="0" fontId="17" fillId="2" borderId="5" xfId="1" applyFont="1" applyFill="1" applyBorder="1" applyAlignment="1">
      <alignment horizontal="centerContinuous" vertical="center"/>
    </xf>
    <xf numFmtId="0" fontId="17" fillId="2" borderId="15" xfId="1" applyFont="1" applyFill="1" applyBorder="1" applyAlignment="1">
      <alignment horizontal="center" vertical="center"/>
    </xf>
    <xf numFmtId="0" fontId="17" fillId="2" borderId="10" xfId="1" applyFont="1" applyFill="1" applyBorder="1" applyAlignment="1">
      <alignment horizontal="center" vertical="center" wrapText="1"/>
    </xf>
    <xf numFmtId="0" fontId="18" fillId="2" borderId="15" xfId="1" applyFont="1" applyFill="1" applyBorder="1" applyAlignment="1">
      <alignment horizontal="center" vertical="center" wrapText="1"/>
    </xf>
    <xf numFmtId="0" fontId="17" fillId="2" borderId="15" xfId="1" applyFont="1" applyFill="1" applyBorder="1" applyAlignment="1">
      <alignment horizontal="center" vertical="center" wrapText="1"/>
    </xf>
    <xf numFmtId="0" fontId="18" fillId="0" borderId="16" xfId="1" applyFont="1" applyBorder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1" applyFont="1" applyAlignment="1">
      <alignment horizontal="left" vertical="center"/>
    </xf>
    <xf numFmtId="0" fontId="18" fillId="5" borderId="4" xfId="5" applyFont="1" applyFill="1" applyBorder="1" applyAlignment="1">
      <alignment horizontal="left" vertical="top"/>
    </xf>
    <xf numFmtId="0" fontId="18" fillId="5" borderId="5" xfId="5" applyFont="1" applyFill="1" applyBorder="1" applyAlignment="1">
      <alignment horizontal="left" vertical="top" wrapText="1"/>
    </xf>
    <xf numFmtId="14" fontId="24" fillId="5" borderId="6" xfId="5" applyNumberFormat="1" applyFont="1" applyFill="1" applyBorder="1" applyAlignment="1">
      <alignment horizontal="left" vertical="center"/>
    </xf>
    <xf numFmtId="0" fontId="18" fillId="5" borderId="10" xfId="5" applyFont="1" applyFill="1" applyBorder="1" applyAlignment="1">
      <alignment horizontal="left" vertical="top"/>
    </xf>
    <xf numFmtId="0" fontId="15" fillId="0" borderId="0" xfId="5" applyFont="1" applyAlignment="1">
      <alignment horizontal="left"/>
    </xf>
    <xf numFmtId="0" fontId="26" fillId="0" borderId="0" xfId="5" applyFont="1" applyAlignment="1">
      <alignment horizontal="left" vertical="center" wrapText="1"/>
    </xf>
    <xf numFmtId="0" fontId="25" fillId="0" borderId="0" xfId="5" applyFont="1" applyAlignment="1">
      <alignment vertical="center"/>
    </xf>
    <xf numFmtId="0" fontId="17" fillId="0" borderId="0" xfId="5" applyFont="1" applyAlignment="1">
      <alignment horizontal="left" vertical="center"/>
    </xf>
    <xf numFmtId="0" fontId="18" fillId="7" borderId="4" xfId="5" applyFont="1" applyFill="1" applyBorder="1" applyAlignment="1">
      <alignment horizontal="left"/>
    </xf>
    <xf numFmtId="0" fontId="18" fillId="7" borderId="5" xfId="5" applyFont="1" applyFill="1" applyBorder="1" applyAlignment="1">
      <alignment horizontal="left" vertical="top"/>
    </xf>
    <xf numFmtId="0" fontId="18" fillId="7" borderId="4" xfId="5" applyFont="1" applyFill="1" applyBorder="1" applyAlignment="1">
      <alignment horizontal="left" vertical="top"/>
    </xf>
    <xf numFmtId="0" fontId="18" fillId="7" borderId="0" xfId="5" applyFont="1" applyFill="1" applyAlignment="1">
      <alignment horizontal="left" vertical="top"/>
    </xf>
    <xf numFmtId="0" fontId="24" fillId="7" borderId="7" xfId="5" applyFont="1" applyFill="1" applyBorder="1" applyAlignment="1">
      <alignment horizontal="left" vertical="center" wrapText="1"/>
    </xf>
    <xf numFmtId="0" fontId="18" fillId="0" borderId="0" xfId="5" applyFont="1" applyAlignment="1">
      <alignment horizontal="left" vertical="top" wrapText="1"/>
    </xf>
    <xf numFmtId="0" fontId="22" fillId="4" borderId="16" xfId="4" applyFont="1" applyFill="1" applyBorder="1" applyAlignment="1">
      <alignment horizontal="center" vertical="center"/>
    </xf>
    <xf numFmtId="0" fontId="22" fillId="4" borderId="3" xfId="4" applyFont="1" applyFill="1" applyBorder="1" applyAlignment="1">
      <alignment horizontal="left" vertical="center"/>
    </xf>
    <xf numFmtId="0" fontId="22" fillId="4" borderId="2" xfId="4" applyFont="1" applyFill="1" applyBorder="1" applyAlignment="1">
      <alignment horizontal="left" vertical="center"/>
    </xf>
    <xf numFmtId="0" fontId="22" fillId="4" borderId="16" xfId="4" quotePrefix="1" applyFont="1" applyFill="1" applyBorder="1" applyAlignment="1">
      <alignment horizontal="center" vertical="center"/>
    </xf>
    <xf numFmtId="14" fontId="22" fillId="4" borderId="16" xfId="4" applyNumberFormat="1" applyFont="1" applyFill="1" applyBorder="1" applyAlignment="1">
      <alignment horizontal="center" vertical="center"/>
    </xf>
    <xf numFmtId="0" fontId="36" fillId="0" borderId="0" xfId="1" applyFont="1" applyAlignment="1">
      <alignment vertical="top"/>
    </xf>
    <xf numFmtId="0" fontId="37" fillId="0" borderId="0" xfId="1" applyFont="1" applyAlignment="1">
      <alignment horizontal="center" vertical="center"/>
    </xf>
    <xf numFmtId="0" fontId="38" fillId="0" borderId="0" xfId="1" applyFont="1" applyAlignment="1">
      <alignment horizontal="left"/>
    </xf>
    <xf numFmtId="0" fontId="35" fillId="0" borderId="0" xfId="1" applyFont="1" applyAlignment="1">
      <alignment horizontal="left"/>
    </xf>
    <xf numFmtId="0" fontId="38" fillId="0" borderId="0" xfId="1" quotePrefix="1" applyFont="1" applyAlignment="1">
      <alignment horizontal="left"/>
    </xf>
    <xf numFmtId="0" fontId="39" fillId="0" borderId="0" xfId="2" applyFont="1" applyAlignment="1">
      <alignment horizontal="left" vertical="center"/>
    </xf>
    <xf numFmtId="2" fontId="35" fillId="8" borderId="16" xfId="1" quotePrefix="1" applyNumberFormat="1" applyFont="1" applyFill="1" applyBorder="1" applyAlignment="1">
      <alignment horizontal="center" vertical="center" wrapText="1"/>
    </xf>
    <xf numFmtId="0" fontId="40" fillId="0" borderId="0" xfId="1" applyFont="1" applyAlignment="1">
      <alignment horizontal="left" vertical="center"/>
    </xf>
    <xf numFmtId="0" fontId="35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 wrapText="1"/>
    </xf>
    <xf numFmtId="0" fontId="41" fillId="0" borderId="0" xfId="1" applyFont="1" applyAlignment="1">
      <alignment horizontal="center" vertical="center" wrapText="1"/>
    </xf>
    <xf numFmtId="0" fontId="41" fillId="0" borderId="0" xfId="1" applyFont="1" applyAlignment="1">
      <alignment horizontal="left" vertical="center" wrapText="1"/>
    </xf>
    <xf numFmtId="0" fontId="31" fillId="0" borderId="0" xfId="1" applyFont="1" applyAlignment="1">
      <alignment horizontal="center" vertical="center"/>
    </xf>
    <xf numFmtId="0" fontId="19" fillId="0" borderId="7" xfId="0" applyFont="1" applyBorder="1" applyProtection="1">
      <protection locked="0"/>
    </xf>
    <xf numFmtId="0" fontId="19" fillId="0" borderId="0" xfId="0" applyFont="1" applyProtection="1">
      <protection locked="0"/>
    </xf>
    <xf numFmtId="0" fontId="18" fillId="0" borderId="13" xfId="1" applyFont="1" applyBorder="1" applyAlignment="1" applyProtection="1">
      <alignment vertical="center"/>
      <protection locked="0"/>
    </xf>
    <xf numFmtId="0" fontId="18" fillId="0" borderId="0" xfId="1" applyFont="1" applyAlignment="1" applyProtection="1">
      <alignment horizontal="left" vertical="center"/>
      <protection locked="0"/>
    </xf>
    <xf numFmtId="0" fontId="18" fillId="0" borderId="10" xfId="1" applyFont="1" applyBorder="1" applyAlignment="1" applyProtection="1">
      <alignment horizontal="left" vertical="center"/>
      <protection locked="0"/>
    </xf>
    <xf numFmtId="0" fontId="18" fillId="0" borderId="11" xfId="1" applyFont="1" applyBorder="1" applyAlignment="1" applyProtection="1">
      <alignment horizontal="left" vertical="center"/>
      <protection locked="0"/>
    </xf>
    <xf numFmtId="0" fontId="18" fillId="0" borderId="12" xfId="1" applyFont="1" applyBorder="1" applyAlignment="1" applyProtection="1">
      <alignment vertical="center"/>
      <protection locked="0"/>
    </xf>
    <xf numFmtId="0" fontId="19" fillId="0" borderId="10" xfId="0" applyFont="1" applyBorder="1" applyProtection="1">
      <protection locked="0"/>
    </xf>
    <xf numFmtId="164" fontId="18" fillId="3" borderId="16" xfId="1" applyNumberFormat="1" applyFont="1" applyFill="1" applyBorder="1" applyAlignment="1">
      <alignment horizontal="center" vertical="center" wrapText="1"/>
    </xf>
    <xf numFmtId="0" fontId="18" fillId="0" borderId="1" xfId="1" applyFont="1" applyBorder="1" applyAlignment="1">
      <alignment horizontal="left" vertical="center"/>
    </xf>
    <xf numFmtId="0" fontId="18" fillId="0" borderId="3" xfId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27" fillId="8" borderId="4" xfId="1" applyFont="1" applyFill="1" applyBorder="1" applyAlignment="1">
      <alignment horizontal="left" vertical="center"/>
    </xf>
    <xf numFmtId="0" fontId="28" fillId="8" borderId="5" xfId="1" applyFont="1" applyFill="1" applyBorder="1" applyAlignment="1">
      <alignment vertical="center"/>
    </xf>
    <xf numFmtId="0" fontId="28" fillId="8" borderId="5" xfId="1" applyFont="1" applyFill="1" applyBorder="1" applyAlignment="1">
      <alignment horizontal="center" vertical="center"/>
    </xf>
    <xf numFmtId="0" fontId="28" fillId="8" borderId="5" xfId="1" applyFont="1" applyFill="1" applyBorder="1" applyAlignment="1">
      <alignment horizontal="center" vertical="center" wrapText="1"/>
    </xf>
    <xf numFmtId="0" fontId="28" fillId="8" borderId="6" xfId="1" applyFont="1" applyFill="1" applyBorder="1" applyAlignment="1">
      <alignment horizontal="center" vertical="center"/>
    </xf>
    <xf numFmtId="0" fontId="28" fillId="8" borderId="7" xfId="1" applyFont="1" applyFill="1" applyBorder="1" applyAlignment="1">
      <alignment horizontal="left" vertical="center"/>
    </xf>
    <xf numFmtId="0" fontId="28" fillId="8" borderId="0" xfId="1" applyFont="1" applyFill="1" applyAlignment="1">
      <alignment horizontal="center" vertical="center"/>
    </xf>
    <xf numFmtId="0" fontId="28" fillId="8" borderId="0" xfId="1" applyFont="1" applyFill="1" applyAlignment="1">
      <alignment horizontal="left"/>
    </xf>
    <xf numFmtId="0" fontId="28" fillId="8" borderId="0" xfId="1" applyFont="1" applyFill="1" applyAlignment="1">
      <alignment horizontal="center" vertical="center" wrapText="1"/>
    </xf>
    <xf numFmtId="0" fontId="28" fillId="8" borderId="13" xfId="1" applyFont="1" applyFill="1" applyBorder="1" applyAlignment="1">
      <alignment horizontal="center" vertical="center"/>
    </xf>
    <xf numFmtId="0" fontId="28" fillId="8" borderId="0" xfId="1" quotePrefix="1" applyFont="1" applyFill="1" applyAlignment="1">
      <alignment horizontal="left" vertical="center"/>
    </xf>
    <xf numFmtId="0" fontId="28" fillId="8" borderId="0" xfId="1" applyFont="1" applyFill="1" applyAlignment="1">
      <alignment horizontal="left" vertical="center"/>
    </xf>
    <xf numFmtId="0" fontId="28" fillId="8" borderId="10" xfId="1" applyFont="1" applyFill="1" applyBorder="1" applyAlignment="1">
      <alignment horizontal="left" vertical="center"/>
    </xf>
    <xf numFmtId="0" fontId="28" fillId="8" borderId="11" xfId="1" applyFont="1" applyFill="1" applyBorder="1" applyAlignment="1">
      <alignment horizontal="center" vertical="center"/>
    </xf>
    <xf numFmtId="0" fontId="28" fillId="8" borderId="11" xfId="1" applyFont="1" applyFill="1" applyBorder="1" applyAlignment="1">
      <alignment horizontal="left" vertical="center"/>
    </xf>
    <xf numFmtId="0" fontId="28" fillId="8" borderId="11" xfId="1" applyFont="1" applyFill="1" applyBorder="1" applyAlignment="1">
      <alignment horizontal="center" vertical="center" wrapText="1"/>
    </xf>
    <xf numFmtId="0" fontId="28" fillId="8" borderId="12" xfId="1" applyFont="1" applyFill="1" applyBorder="1" applyAlignment="1">
      <alignment horizontal="center" vertical="center"/>
    </xf>
    <xf numFmtId="0" fontId="43" fillId="0" borderId="7" xfId="1" applyFont="1" applyBorder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3" fillId="0" borderId="13" xfId="1" applyFont="1" applyBorder="1" applyAlignment="1">
      <alignment horizontal="center" vertical="center"/>
    </xf>
    <xf numFmtId="0" fontId="43" fillId="0" borderId="10" xfId="1" applyFont="1" applyBorder="1" applyAlignment="1">
      <alignment horizontal="center" vertical="center"/>
    </xf>
    <xf numFmtId="0" fontId="43" fillId="0" borderId="11" xfId="1" applyFont="1" applyBorder="1" applyAlignment="1">
      <alignment horizontal="center" vertical="center"/>
    </xf>
    <xf numFmtId="0" fontId="43" fillId="0" borderId="12" xfId="1" applyFont="1" applyBorder="1" applyAlignment="1">
      <alignment horizontal="center" vertical="center"/>
    </xf>
    <xf numFmtId="0" fontId="18" fillId="5" borderId="5" xfId="1" applyFont="1" applyFill="1" applyBorder="1" applyAlignment="1">
      <alignment horizontal="left" vertical="center" wrapText="1"/>
    </xf>
    <xf numFmtId="0" fontId="18" fillId="5" borderId="6" xfId="1" applyFont="1" applyFill="1" applyBorder="1" applyAlignment="1">
      <alignment horizontal="left" vertical="center" wrapText="1"/>
    </xf>
    <xf numFmtId="0" fontId="18" fillId="5" borderId="11" xfId="1" applyFont="1" applyFill="1" applyBorder="1" applyAlignment="1">
      <alignment horizontal="left" vertical="center" wrapText="1"/>
    </xf>
    <xf numFmtId="0" fontId="18" fillId="5" borderId="12" xfId="1" applyFont="1" applyFill="1" applyBorder="1" applyAlignment="1">
      <alignment horizontal="left" vertical="center" wrapText="1"/>
    </xf>
    <xf numFmtId="0" fontId="18" fillId="5" borderId="10" xfId="1" applyFont="1" applyFill="1" applyBorder="1" applyAlignment="1">
      <alignment horizontal="center" vertical="center"/>
    </xf>
    <xf numFmtId="0" fontId="18" fillId="5" borderId="11" xfId="1" applyFont="1" applyFill="1" applyBorder="1" applyAlignment="1">
      <alignment horizontal="center" vertical="center"/>
    </xf>
    <xf numFmtId="0" fontId="18" fillId="5" borderId="12" xfId="1" applyFont="1" applyFill="1" applyBorder="1" applyAlignment="1">
      <alignment horizontal="center" vertical="center"/>
    </xf>
    <xf numFmtId="0" fontId="18" fillId="7" borderId="5" xfId="1" applyFont="1" applyFill="1" applyBorder="1" applyAlignment="1">
      <alignment horizontal="left" vertical="center"/>
    </xf>
    <xf numFmtId="0" fontId="18" fillId="7" borderId="6" xfId="1" applyFont="1" applyFill="1" applyBorder="1" applyAlignment="1">
      <alignment horizontal="left" vertical="center"/>
    </xf>
    <xf numFmtId="0" fontId="18" fillId="7" borderId="5" xfId="1" applyFont="1" applyFill="1" applyBorder="1" applyAlignment="1">
      <alignment horizontal="left" vertical="center" wrapText="1"/>
    </xf>
    <xf numFmtId="0" fontId="18" fillId="7" borderId="6" xfId="1" applyFont="1" applyFill="1" applyBorder="1" applyAlignment="1">
      <alignment horizontal="left" vertical="center" wrapText="1"/>
    </xf>
    <xf numFmtId="0" fontId="18" fillId="7" borderId="0" xfId="1" applyFont="1" applyFill="1" applyAlignment="1">
      <alignment horizontal="left" vertical="center" wrapText="1"/>
    </xf>
    <xf numFmtId="0" fontId="18" fillId="7" borderId="13" xfId="1" applyFont="1" applyFill="1" applyBorder="1" applyAlignment="1">
      <alignment horizontal="left" vertical="center" wrapText="1"/>
    </xf>
    <xf numFmtId="0" fontId="18" fillId="7" borderId="11" xfId="1" applyFont="1" applyFill="1" applyBorder="1" applyAlignment="1">
      <alignment horizontal="left" vertical="center" wrapText="1"/>
    </xf>
    <xf numFmtId="0" fontId="18" fillId="7" borderId="12" xfId="1" applyFont="1" applyFill="1" applyBorder="1" applyAlignment="1">
      <alignment horizontal="left" vertical="center" wrapText="1"/>
    </xf>
    <xf numFmtId="0" fontId="24" fillId="7" borderId="0" xfId="5" applyFont="1" applyFill="1" applyAlignment="1">
      <alignment horizontal="left" vertical="center" wrapText="1"/>
    </xf>
    <xf numFmtId="0" fontId="24" fillId="7" borderId="13" xfId="5" applyFont="1" applyFill="1" applyBorder="1" applyAlignment="1">
      <alignment horizontal="left" vertical="center" wrapText="1"/>
    </xf>
    <xf numFmtId="0" fontId="17" fillId="2" borderId="1" xfId="1" applyFont="1" applyFill="1" applyBorder="1" applyAlignment="1">
      <alignment horizontal="center" vertical="center" wrapText="1"/>
    </xf>
    <xf numFmtId="0" fontId="17" fillId="2" borderId="2" xfId="1" applyFont="1" applyFill="1" applyBorder="1" applyAlignment="1">
      <alignment horizontal="center" vertical="center" wrapText="1"/>
    </xf>
    <xf numFmtId="0" fontId="31" fillId="0" borderId="7" xfId="1" applyFont="1" applyBorder="1" applyAlignment="1" applyProtection="1">
      <alignment horizontal="left" vertical="center" wrapText="1"/>
      <protection locked="0"/>
    </xf>
    <xf numFmtId="0" fontId="31" fillId="0" borderId="0" xfId="1" applyFont="1" applyAlignment="1" applyProtection="1">
      <alignment horizontal="left" vertical="center" wrapText="1"/>
      <protection locked="0"/>
    </xf>
    <xf numFmtId="0" fontId="31" fillId="0" borderId="13" xfId="1" applyFont="1" applyBorder="1" applyAlignment="1" applyProtection="1">
      <alignment horizontal="left" vertical="center" wrapText="1"/>
      <protection locked="0"/>
    </xf>
    <xf numFmtId="0" fontId="31" fillId="0" borderId="10" xfId="1" applyFont="1" applyBorder="1" applyAlignment="1" applyProtection="1">
      <alignment horizontal="left" vertical="center" wrapText="1"/>
      <protection locked="0"/>
    </xf>
    <xf numFmtId="0" fontId="31" fillId="0" borderId="11" xfId="1" applyFont="1" applyBorder="1" applyAlignment="1" applyProtection="1">
      <alignment horizontal="left" vertical="center" wrapText="1"/>
      <protection locked="0"/>
    </xf>
    <xf numFmtId="0" fontId="31" fillId="0" borderId="12" xfId="1" applyFont="1" applyBorder="1" applyAlignment="1" applyProtection="1">
      <alignment horizontal="left" vertical="center" wrapText="1"/>
      <protection locked="0"/>
    </xf>
    <xf numFmtId="0" fontId="18" fillId="0" borderId="1" xfId="1" applyFont="1" applyBorder="1" applyAlignment="1" applyProtection="1">
      <alignment horizontal="center" vertical="center" wrapText="1"/>
      <protection locked="0"/>
    </xf>
    <xf numFmtId="0" fontId="18" fillId="0" borderId="2" xfId="1" applyFont="1" applyBorder="1" applyAlignment="1" applyProtection="1">
      <alignment horizontal="center" vertical="center" wrapText="1"/>
      <protection locked="0"/>
    </xf>
    <xf numFmtId="0" fontId="17" fillId="2" borderId="14" xfId="1" applyFont="1" applyFill="1" applyBorder="1" applyAlignment="1">
      <alignment horizontal="center" vertical="center" wrapText="1"/>
    </xf>
    <xf numFmtId="0" fontId="17" fillId="2" borderId="15" xfId="1" applyFont="1" applyFill="1" applyBorder="1" applyAlignment="1">
      <alignment horizontal="center" vertical="center" wrapText="1"/>
    </xf>
    <xf numFmtId="0" fontId="14" fillId="0" borderId="5" xfId="2" applyFont="1" applyBorder="1" applyAlignment="1" applyProtection="1">
      <alignment horizontal="left"/>
      <protection locked="0"/>
    </xf>
    <xf numFmtId="0" fontId="14" fillId="0" borderId="6" xfId="2" applyFont="1" applyBorder="1" applyAlignment="1" applyProtection="1">
      <alignment horizontal="left"/>
      <protection locked="0"/>
    </xf>
    <xf numFmtId="0" fontId="13" fillId="0" borderId="19" xfId="1" applyFont="1" applyBorder="1" applyAlignment="1" applyProtection="1">
      <alignment horizontal="left"/>
      <protection locked="0"/>
    </xf>
    <xf numFmtId="0" fontId="13" fillId="0" borderId="20" xfId="1" applyFont="1" applyBorder="1" applyAlignment="1" applyProtection="1">
      <alignment horizontal="left"/>
      <protection locked="0"/>
    </xf>
    <xf numFmtId="0" fontId="14" fillId="0" borderId="8" xfId="2" applyFont="1" applyBorder="1" applyAlignment="1" applyProtection="1">
      <alignment horizontal="left"/>
      <protection locked="0"/>
    </xf>
    <xf numFmtId="0" fontId="14" fillId="0" borderId="9" xfId="2" applyFont="1" applyBorder="1" applyAlignment="1" applyProtection="1">
      <alignment horizontal="left"/>
      <protection locked="0"/>
    </xf>
    <xf numFmtId="14" fontId="13" fillId="0" borderId="8" xfId="1" applyNumberFormat="1" applyFont="1" applyBorder="1" applyAlignment="1" applyProtection="1">
      <alignment horizontal="left"/>
      <protection locked="0"/>
    </xf>
    <xf numFmtId="14" fontId="13" fillId="0" borderId="9" xfId="1" applyNumberFormat="1" applyFont="1" applyBorder="1" applyAlignment="1" applyProtection="1">
      <alignment horizontal="left"/>
      <protection locked="0"/>
    </xf>
    <xf numFmtId="0" fontId="13" fillId="0" borderId="8" xfId="1" applyFont="1" applyBorder="1" applyAlignment="1" applyProtection="1">
      <alignment horizontal="left"/>
      <protection locked="0"/>
    </xf>
    <xf numFmtId="0" fontId="13" fillId="0" borderId="9" xfId="1" applyFont="1" applyBorder="1" applyAlignment="1" applyProtection="1">
      <alignment horizontal="left"/>
      <protection locked="0"/>
    </xf>
    <xf numFmtId="0" fontId="24" fillId="0" borderId="17" xfId="1" applyFont="1" applyBorder="1" applyAlignment="1" applyProtection="1">
      <alignment horizontal="left"/>
      <protection locked="0"/>
    </xf>
    <xf numFmtId="0" fontId="24" fillId="0" borderId="18" xfId="1" applyFont="1" applyBorder="1" applyAlignment="1" applyProtection="1">
      <alignment horizontal="left"/>
      <protection locked="0"/>
    </xf>
    <xf numFmtId="0" fontId="17" fillId="2" borderId="4" xfId="1" applyFont="1" applyFill="1" applyBorder="1" applyAlignment="1">
      <alignment horizontal="center" vertical="center" wrapText="1"/>
    </xf>
    <xf numFmtId="0" fontId="17" fillId="2" borderId="6" xfId="1" applyFont="1" applyFill="1" applyBorder="1" applyAlignment="1">
      <alignment horizontal="center" vertical="center" wrapText="1"/>
    </xf>
  </cellXfs>
  <cellStyles count="6">
    <cellStyle name="Normal" xfId="0" builtinId="0"/>
    <cellStyle name="Normal 2" xfId="2" xr:uid="{00000000-0005-0000-0000-000001000000}"/>
    <cellStyle name="Normal 2 3" xfId="1" xr:uid="{00000000-0005-0000-0000-000002000000}"/>
    <cellStyle name="Normal_F1-7-2" xfId="4" xr:uid="{00000000-0005-0000-0000-000003000000}"/>
    <cellStyle name="Normal_F-4.10.3-1A 2" xfId="3" xr:uid="{00000000-0005-0000-0000-000004000000}"/>
    <cellStyle name="Normal_TASARIM" xfId="5" xr:uid="{00000000-0005-0000-0000-000005000000}"/>
  </cellStyles>
  <dxfs count="71">
    <dxf>
      <font>
        <color rgb="FFFF0000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</dxf>
    <dxf>
      <fill>
        <patternFill>
          <bgColor rgb="FF00B05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87795</xdr:colOff>
      <xdr:row>46</xdr:row>
      <xdr:rowOff>185674</xdr:rowOff>
    </xdr:from>
    <xdr:to>
      <xdr:col>2</xdr:col>
      <xdr:colOff>375795</xdr:colOff>
      <xdr:row>48</xdr:row>
      <xdr:rowOff>119888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056860" y="7482652"/>
          <a:ext cx="288000" cy="290366"/>
        </a:xfrm>
        <a:prstGeom prst="ellipse">
          <a:avLst/>
        </a:prstGeom>
        <a:noFill/>
        <a:ln w="9525" algn="ctr">
          <a:solidFill>
            <a:srgbClr val="002060"/>
          </a:solidFill>
          <a:miter lim="800000"/>
          <a:headEnd/>
          <a:tailEnd/>
        </a:ln>
        <a:effectLst>
          <a:prstShdw prst="shdw18" dist="17961" dir="13500000">
            <a:srgbClr val="002060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GB" sz="1200" b="1" i="0" u="none" strike="noStrike" baseline="0">
              <a:solidFill>
                <a:srgbClr val="002060"/>
              </a:solidFill>
              <a:latin typeface="Arial Narrow" panose="020B0606020202030204" pitchFamily="34" charset="0"/>
            </a:rPr>
            <a:t>K</a:t>
          </a:r>
          <a:r>
            <a:rPr lang="tr-TR" sz="1200" b="1" i="0" u="none" strike="noStrike" baseline="0">
              <a:solidFill>
                <a:srgbClr val="002060"/>
              </a:solidFill>
              <a:latin typeface="Arial Narrow" panose="020B0606020202030204" pitchFamily="34" charset="0"/>
            </a:rPr>
            <a:t>1</a:t>
          </a:r>
          <a:endParaRPr lang="en-GB" sz="1200" b="0" i="0" u="none" strike="noStrike" baseline="0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</xdr:txBody>
    </xdr:sp>
    <xdr:clientData/>
  </xdr:twoCellAnchor>
  <xdr:twoCellAnchor>
    <xdr:from>
      <xdr:col>7</xdr:col>
      <xdr:colOff>106650</xdr:colOff>
      <xdr:row>46</xdr:row>
      <xdr:rowOff>190041</xdr:rowOff>
    </xdr:from>
    <xdr:to>
      <xdr:col>7</xdr:col>
      <xdr:colOff>394650</xdr:colOff>
      <xdr:row>48</xdr:row>
      <xdr:rowOff>124255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4372193" y="7487019"/>
          <a:ext cx="288000" cy="290366"/>
        </a:xfrm>
        <a:prstGeom prst="ellipse">
          <a:avLst/>
        </a:prstGeom>
        <a:noFill/>
        <a:ln w="9525" algn="ctr">
          <a:solidFill>
            <a:srgbClr val="C00000"/>
          </a:solidFill>
          <a:miter lim="800000"/>
          <a:headEnd/>
          <a:tailEnd/>
        </a:ln>
        <a:effectLst>
          <a:prstShdw prst="shdw18" dist="17961" dir="13500000">
            <a:srgbClr val="002060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tr-TR" sz="1200" b="1" i="0" u="none" strike="noStrike" baseline="0">
              <a:solidFill>
                <a:srgbClr val="C00000"/>
              </a:solidFill>
              <a:latin typeface="Arial Narrow" panose="020B0606020202030204" pitchFamily="34" charset="0"/>
              <a:cs typeface="+mn-cs"/>
            </a:rPr>
            <a:t>QM</a:t>
          </a:r>
          <a:endParaRPr lang="en-GB" sz="1200" b="0" i="0" u="none" strike="noStrike" baseline="0">
            <a:solidFill>
              <a:srgbClr val="C00000"/>
            </a:solidFill>
            <a:latin typeface="Arial Narrow" panose="020B0606020202030204" pitchFamily="34" charset="0"/>
            <a:cs typeface="Times New Roman"/>
          </a:endParaRPr>
        </a:p>
        <a:p>
          <a:pPr algn="ctr" rtl="0">
            <a:defRPr sz="1000"/>
          </a:pPr>
          <a:endParaRPr lang="en-GB" sz="1200" b="0" i="0" u="none" strike="noStrike" baseline="0">
            <a:solidFill>
              <a:srgbClr val="C00000"/>
            </a:solidFill>
            <a:latin typeface="Arial Narrow" panose="020B0606020202030204" pitchFamily="34" charset="0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6350</xdr:colOff>
          <xdr:row>7</xdr:row>
          <xdr:rowOff>76200</xdr:rowOff>
        </xdr:from>
        <xdr:to>
          <xdr:col>9</xdr:col>
          <xdr:colOff>457200</xdr:colOff>
          <xdr:row>8</xdr:row>
          <xdr:rowOff>76200</xdr:rowOff>
        </xdr:to>
        <xdr:sp macro="" textlink="">
          <xdr:nvSpPr>
            <xdr:cNvPr id="3073" name="Option 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ÖN SERİ - Pre-Series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6350</xdr:colOff>
          <xdr:row>8</xdr:row>
          <xdr:rowOff>25400</xdr:rowOff>
        </xdr:from>
        <xdr:to>
          <xdr:col>9</xdr:col>
          <xdr:colOff>457200</xdr:colOff>
          <xdr:row>9</xdr:row>
          <xdr:rowOff>25400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SERİ - Series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711060</xdr:colOff>
      <xdr:row>46</xdr:row>
      <xdr:rowOff>184434</xdr:rowOff>
    </xdr:from>
    <xdr:to>
      <xdr:col>4</xdr:col>
      <xdr:colOff>999060</xdr:colOff>
      <xdr:row>48</xdr:row>
      <xdr:rowOff>118648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2806560" y="7481412"/>
          <a:ext cx="288000" cy="290366"/>
        </a:xfrm>
        <a:prstGeom prst="ellipse">
          <a:avLst/>
        </a:prstGeom>
        <a:noFill/>
        <a:ln w="9525" algn="ctr">
          <a:solidFill>
            <a:srgbClr val="002060"/>
          </a:solidFill>
          <a:miter lim="800000"/>
          <a:headEnd/>
          <a:tailEnd/>
        </a:ln>
        <a:effectLst>
          <a:prstShdw prst="shdw18" dist="17961" dir="13500000">
            <a:srgbClr val="002060">
              <a:gamma/>
              <a:shade val="60000"/>
              <a:invGamma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en-GB" sz="1200" b="1" i="0" u="none" strike="noStrike" baseline="0">
              <a:solidFill>
                <a:srgbClr val="002060"/>
              </a:solidFill>
              <a:latin typeface="Arial Narrow" panose="020B0606020202030204" pitchFamily="34" charset="0"/>
            </a:rPr>
            <a:t>K</a:t>
          </a:r>
          <a:r>
            <a:rPr lang="tr-TR" sz="1200" b="1" i="0" u="none" strike="noStrike" baseline="0">
              <a:solidFill>
                <a:srgbClr val="002060"/>
              </a:solidFill>
              <a:latin typeface="Arial Narrow" panose="020B0606020202030204" pitchFamily="34" charset="0"/>
            </a:rPr>
            <a:t>2</a:t>
          </a:r>
          <a:endParaRPr lang="en-GB" sz="1200" b="0" i="0" u="none" strike="noStrike" baseline="0">
            <a:solidFill>
              <a:srgbClr val="000000"/>
            </a:solidFill>
            <a:latin typeface="Arial Narrow" panose="020B0606020202030204" pitchFamily="34" charset="0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184150</xdr:colOff>
          <xdr:row>60</xdr:row>
          <xdr:rowOff>139700</xdr:rowOff>
        </xdr:from>
        <xdr:to>
          <xdr:col>3</xdr:col>
          <xdr:colOff>158750</xdr:colOff>
          <xdr:row>62</xdr:row>
          <xdr:rowOff>31750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6350</xdr:colOff>
          <xdr:row>5</xdr:row>
          <xdr:rowOff>190500</xdr:rowOff>
        </xdr:from>
        <xdr:to>
          <xdr:col>9</xdr:col>
          <xdr:colOff>457200</xdr:colOff>
          <xdr:row>6</xdr:row>
          <xdr:rowOff>190500</xdr:rowOff>
        </xdr:to>
        <xdr:sp macro="" textlink="">
          <xdr:nvSpPr>
            <xdr:cNvPr id="3076" name="Option 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NUMUNE - Sample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184150</xdr:colOff>
          <xdr:row>61</xdr:row>
          <xdr:rowOff>139700</xdr:rowOff>
        </xdr:from>
        <xdr:to>
          <xdr:col>3</xdr:col>
          <xdr:colOff>158750</xdr:colOff>
          <xdr:row>63</xdr:row>
          <xdr:rowOff>6350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6350</xdr:colOff>
          <xdr:row>6</xdr:row>
          <xdr:rowOff>139700</xdr:rowOff>
        </xdr:from>
        <xdr:to>
          <xdr:col>9</xdr:col>
          <xdr:colOff>457200</xdr:colOff>
          <xdr:row>7</xdr:row>
          <xdr:rowOff>139700</xdr:rowOff>
        </xdr:to>
        <xdr:sp macro="" textlink="">
          <xdr:nvSpPr>
            <xdr:cNvPr id="3078" name="Option 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Prototip - Prototype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177800</xdr:rowOff>
        </xdr:from>
        <xdr:to>
          <xdr:col>10</xdr:col>
          <xdr:colOff>266700</xdr:colOff>
          <xdr:row>50</xdr:row>
          <xdr:rowOff>25400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158750</xdr:rowOff>
        </xdr:from>
        <xdr:to>
          <xdr:col>10</xdr:col>
          <xdr:colOff>266700</xdr:colOff>
          <xdr:row>51</xdr:row>
          <xdr:rowOff>31750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139700</xdr:rowOff>
        </xdr:from>
        <xdr:to>
          <xdr:col>10</xdr:col>
          <xdr:colOff>266700</xdr:colOff>
          <xdr:row>52</xdr:row>
          <xdr:rowOff>31750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139700</xdr:rowOff>
        </xdr:from>
        <xdr:to>
          <xdr:col>10</xdr:col>
          <xdr:colOff>266700</xdr:colOff>
          <xdr:row>53</xdr:row>
          <xdr:rowOff>6350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92765</xdr:colOff>
      <xdr:row>0</xdr:row>
      <xdr:rowOff>46383</xdr:rowOff>
    </xdr:from>
    <xdr:to>
      <xdr:col>2</xdr:col>
      <xdr:colOff>387932</xdr:colOff>
      <xdr:row>0</xdr:row>
      <xdr:rowOff>351184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5" y="46383"/>
          <a:ext cx="1302332" cy="3048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66261</xdr:colOff>
      <xdr:row>63</xdr:row>
      <xdr:rowOff>0</xdr:rowOff>
    </xdr:from>
    <xdr:to>
      <xdr:col>10</xdr:col>
      <xdr:colOff>311426</xdr:colOff>
      <xdr:row>64</xdr:row>
      <xdr:rowOff>132522</xdr:rowOff>
    </xdr:to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6261" y="10184296"/>
          <a:ext cx="6195391" cy="2650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800"/>
            <a:t>FRM_05/Y.T:03.03.2022/REV:0/0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7"/>
  <sheetViews>
    <sheetView tabSelected="1" zoomScale="115" zoomScaleNormal="115" workbookViewId="0">
      <selection activeCell="V65" sqref="V65"/>
    </sheetView>
  </sheetViews>
  <sheetFormatPr defaultColWidth="9.08984375" defaultRowHeight="13" x14ac:dyDescent="0.35"/>
  <cols>
    <col min="1" max="1" width="3.36328125" style="33" customWidth="1"/>
    <col min="2" max="2" width="11.36328125" style="33" customWidth="1"/>
    <col min="3" max="4" width="8.453125" style="33" customWidth="1"/>
    <col min="5" max="5" width="17.08984375" style="33" customWidth="1"/>
    <col min="6" max="10" width="7.6328125" style="33" customWidth="1"/>
    <col min="11" max="11" width="5" style="33" bestFit="1" customWidth="1"/>
    <col min="12" max="12" width="5" style="33" customWidth="1"/>
    <col min="13" max="17" width="4.453125" style="166" hidden="1" customWidth="1"/>
    <col min="18" max="18" width="2.90625" style="33" hidden="1" customWidth="1"/>
    <col min="19" max="20" width="5.36328125" style="33" hidden="1" customWidth="1"/>
    <col min="21" max="16384" width="9.08984375" style="33"/>
  </cols>
  <sheetData>
    <row r="1" spans="1:20" s="32" customFormat="1" ht="43.5" customHeight="1" x14ac:dyDescent="0.3">
      <c r="A1" s="1" t="s">
        <v>0</v>
      </c>
      <c r="B1" s="107"/>
      <c r="C1" s="108"/>
      <c r="D1" s="2" t="s">
        <v>22</v>
      </c>
      <c r="E1" s="3"/>
      <c r="F1" s="4"/>
      <c r="G1" s="4"/>
      <c r="H1" s="4"/>
      <c r="I1" s="4"/>
      <c r="J1" s="4"/>
      <c r="K1" s="5"/>
      <c r="L1" s="56"/>
      <c r="M1" s="154"/>
      <c r="N1" s="154"/>
      <c r="O1" s="154"/>
      <c r="P1" s="154"/>
      <c r="Q1" s="154"/>
      <c r="R1" s="92"/>
    </row>
    <row r="2" spans="1:20" s="6" customFormat="1" ht="8" x14ac:dyDescent="0.35">
      <c r="A2" s="109"/>
      <c r="B2" s="109"/>
      <c r="C2" s="109"/>
      <c r="D2" s="109"/>
      <c r="F2" s="109"/>
      <c r="G2" s="109"/>
      <c r="H2" s="109"/>
      <c r="I2" s="109"/>
      <c r="J2" s="109"/>
      <c r="M2" s="155"/>
      <c r="N2" s="155"/>
      <c r="O2" s="155"/>
      <c r="P2" s="155"/>
      <c r="Q2" s="155"/>
    </row>
    <row r="3" spans="1:20" s="7" customFormat="1" ht="16.5" customHeight="1" x14ac:dyDescent="0.25">
      <c r="A3" s="110" t="s">
        <v>57</v>
      </c>
      <c r="B3" s="111"/>
      <c r="C3" s="112"/>
      <c r="D3" s="231"/>
      <c r="E3" s="231"/>
      <c r="F3" s="232"/>
      <c r="G3" s="110" t="s">
        <v>64</v>
      </c>
      <c r="H3" s="112"/>
      <c r="I3" s="233" t="s">
        <v>83</v>
      </c>
      <c r="J3" s="233"/>
      <c r="K3" s="234"/>
      <c r="M3" s="156"/>
      <c r="N3" s="156"/>
      <c r="O3" s="156"/>
      <c r="P3" s="156"/>
      <c r="Q3" s="156"/>
    </row>
    <row r="4" spans="1:20" s="7" customFormat="1" ht="16.5" customHeight="1" x14ac:dyDescent="0.25">
      <c r="A4" s="113" t="s">
        <v>58</v>
      </c>
      <c r="B4" s="114"/>
      <c r="D4" s="235"/>
      <c r="E4" s="235"/>
      <c r="F4" s="236"/>
      <c r="G4" s="113" t="s">
        <v>65</v>
      </c>
      <c r="I4" s="237"/>
      <c r="J4" s="237"/>
      <c r="K4" s="238"/>
      <c r="L4" s="106"/>
      <c r="M4" s="156"/>
      <c r="N4" s="156"/>
      <c r="O4" s="156"/>
      <c r="P4" s="156"/>
      <c r="Q4" s="156"/>
    </row>
    <row r="5" spans="1:20" s="7" customFormat="1" ht="16.5" customHeight="1" x14ac:dyDescent="0.25">
      <c r="A5" s="113" t="s">
        <v>59</v>
      </c>
      <c r="B5" s="114"/>
      <c r="D5" s="235"/>
      <c r="E5" s="235"/>
      <c r="F5" s="236"/>
      <c r="G5" s="113" t="s">
        <v>66</v>
      </c>
      <c r="I5" s="239"/>
      <c r="J5" s="239"/>
      <c r="K5" s="240"/>
      <c r="M5" s="156"/>
      <c r="N5" s="156"/>
      <c r="O5" s="156"/>
      <c r="P5" s="156"/>
      <c r="Q5" s="156"/>
    </row>
    <row r="6" spans="1:20" s="7" customFormat="1" ht="16.5" customHeight="1" x14ac:dyDescent="0.25">
      <c r="A6" s="113" t="s">
        <v>60</v>
      </c>
      <c r="B6" s="114"/>
      <c r="D6" s="235"/>
      <c r="E6" s="235"/>
      <c r="F6" s="236"/>
      <c r="G6" s="115" t="s">
        <v>67</v>
      </c>
      <c r="H6" s="116"/>
      <c r="I6" s="241"/>
      <c r="J6" s="241"/>
      <c r="K6" s="242"/>
      <c r="L6" s="83"/>
      <c r="M6" s="157"/>
      <c r="N6" s="157"/>
      <c r="O6" s="157"/>
      <c r="P6" s="157"/>
      <c r="Q6" s="157"/>
      <c r="R6" s="83"/>
    </row>
    <row r="7" spans="1:20" s="7" customFormat="1" ht="16.5" customHeight="1" x14ac:dyDescent="0.25">
      <c r="A7" s="113" t="s">
        <v>61</v>
      </c>
      <c r="B7" s="114"/>
      <c r="D7" s="235"/>
      <c r="E7" s="235"/>
      <c r="F7" s="236"/>
      <c r="G7" s="117"/>
      <c r="H7" s="112"/>
      <c r="I7" s="112"/>
      <c r="J7" s="112"/>
      <c r="K7" s="118"/>
      <c r="L7" s="84"/>
      <c r="M7" s="158"/>
      <c r="N7" s="158"/>
      <c r="O7" s="158"/>
      <c r="P7" s="158"/>
      <c r="Q7" s="158"/>
      <c r="R7" s="84"/>
    </row>
    <row r="8" spans="1:20" s="7" customFormat="1" ht="16.5" customHeight="1" x14ac:dyDescent="0.25">
      <c r="A8" s="113" t="s">
        <v>62</v>
      </c>
      <c r="B8" s="114"/>
      <c r="D8" s="235"/>
      <c r="E8" s="235"/>
      <c r="F8" s="236"/>
      <c r="G8" s="119"/>
      <c r="K8" s="120"/>
      <c r="L8" s="84"/>
      <c r="M8" s="158"/>
      <c r="N8" s="158"/>
      <c r="O8" s="158"/>
      <c r="P8" s="158"/>
      <c r="Q8" s="158"/>
      <c r="R8" s="84"/>
    </row>
    <row r="9" spans="1:20" s="7" customFormat="1" ht="16.5" customHeight="1" x14ac:dyDescent="0.25">
      <c r="A9" s="121" t="s">
        <v>63</v>
      </c>
      <c r="B9" s="122"/>
      <c r="C9" s="116"/>
      <c r="D9" s="88" t="s">
        <v>36</v>
      </c>
      <c r="E9" s="88"/>
      <c r="F9" s="89"/>
      <c r="G9" s="123"/>
      <c r="H9" s="116"/>
      <c r="I9" s="116"/>
      <c r="J9" s="116"/>
      <c r="K9" s="124"/>
      <c r="L9" s="84"/>
      <c r="M9" s="158"/>
      <c r="N9" s="158"/>
      <c r="O9" s="158"/>
      <c r="P9" s="158"/>
      <c r="Q9" s="158"/>
      <c r="R9" s="84"/>
    </row>
    <row r="10" spans="1:20" s="8" customFormat="1" ht="5" x14ac:dyDescent="0.35">
      <c r="D10" s="9"/>
      <c r="J10" s="9"/>
      <c r="K10" s="9"/>
      <c r="L10" s="9"/>
      <c r="M10" s="159"/>
      <c r="N10" s="159"/>
      <c r="O10" s="159"/>
      <c r="P10" s="159"/>
      <c r="Q10" s="159"/>
    </row>
    <row r="11" spans="1:20" s="11" customFormat="1" ht="25.5" customHeight="1" x14ac:dyDescent="0.35">
      <c r="A11" s="10" t="s">
        <v>1</v>
      </c>
      <c r="B11" s="10" t="s">
        <v>15</v>
      </c>
      <c r="C11" s="243" t="s">
        <v>50</v>
      </c>
      <c r="D11" s="244"/>
      <c r="E11" s="125" t="s">
        <v>2</v>
      </c>
      <c r="F11" s="126" t="s">
        <v>49</v>
      </c>
      <c r="G11" s="127"/>
      <c r="H11" s="127"/>
      <c r="I11" s="127"/>
      <c r="J11" s="127"/>
      <c r="K11" s="10" t="s">
        <v>17</v>
      </c>
      <c r="L11" s="9"/>
      <c r="M11" s="159"/>
      <c r="N11" s="159"/>
      <c r="O11" s="159"/>
      <c r="P11" s="159"/>
      <c r="Q11" s="159"/>
      <c r="S11" s="229" t="s">
        <v>68</v>
      </c>
      <c r="T11" s="229" t="s">
        <v>69</v>
      </c>
    </row>
    <row r="12" spans="1:20" s="11" customFormat="1" ht="10.5" x14ac:dyDescent="0.35">
      <c r="A12" s="128"/>
      <c r="B12" s="90" t="s">
        <v>16</v>
      </c>
      <c r="C12" s="129" t="s">
        <v>20</v>
      </c>
      <c r="D12" s="128" t="s">
        <v>19</v>
      </c>
      <c r="E12" s="130" t="s">
        <v>70</v>
      </c>
      <c r="F12" s="131">
        <v>1</v>
      </c>
      <c r="G12" s="131">
        <v>2</v>
      </c>
      <c r="H12" s="131">
        <v>3</v>
      </c>
      <c r="I12" s="131">
        <v>4</v>
      </c>
      <c r="J12" s="129">
        <v>5</v>
      </c>
      <c r="K12" s="90" t="s">
        <v>18</v>
      </c>
      <c r="L12" s="9"/>
      <c r="M12" s="159"/>
      <c r="N12" s="159"/>
      <c r="O12" s="159"/>
      <c r="P12" s="159"/>
      <c r="Q12" s="159"/>
      <c r="S12" s="230"/>
      <c r="T12" s="230"/>
    </row>
    <row r="13" spans="1:20" s="11" customFormat="1" ht="10.5" x14ac:dyDescent="0.35">
      <c r="A13" s="132">
        <v>1</v>
      </c>
      <c r="B13" s="85"/>
      <c r="C13" s="81"/>
      <c r="D13" s="81"/>
      <c r="E13" s="81"/>
      <c r="F13" s="82"/>
      <c r="G13" s="82"/>
      <c r="H13" s="82"/>
      <c r="I13" s="82"/>
      <c r="J13" s="82"/>
      <c r="K13" s="87" t="str">
        <f>IF(COUNTIF(M13:Q13,"")=5,"",IF((COUNTIF(M13:Q13,"NOK"))&gt;=1,"NOK",IF((COUNTIF(M13:Q13,"Ş.OK"))&gt;0,"Ş.OK","OK")))</f>
        <v/>
      </c>
      <c r="L13" s="9"/>
      <c r="M13" s="160" t="str">
        <f t="shared" ref="M13:M37" si="0">IF(F13="","",IF(F13="NOK","NOK",IF(F13="OK","OK",IF(F13="Ş.OK","Ş.OK",IF(OR(AND(F13&gt;=S13,F13&lt;C13),AND(F13&lt;=T13,F13&gt;D13)),"Ş.OK",IF(OR(F13&lt;S13,F13&gt;T13),"NOK","OK"))))))</f>
        <v/>
      </c>
      <c r="N13" s="160" t="str">
        <f t="shared" ref="N13:N37" si="1">IF(G13="","",IF(G13="NOK","NOK",IF(G13="OK","OK",IF(G13="Ş.OK","Ş.OK",IF(OR(AND(G13&gt;=S13,G13&lt;C13),AND(G13&lt;=T13,G13&gt;D13)),"Ş.OK",IF(OR(G13&lt;S13,G13&gt;T13),"NOK","OK"))))))</f>
        <v/>
      </c>
      <c r="O13" s="160" t="str">
        <f t="shared" ref="O13:O37" si="2">IF(H13="","",IF(H13="NOK","NOK",IF(H13="OK","OK",IF(H13="Ş.OK","Ş.OK",IF(OR(AND(H13&gt;=S13,H13&lt;C13),AND(H13&lt;=T13,H13&gt;D13)),"Ş.OK",IF(OR(H13&lt;S13,H13&gt;T13),"NOK","OK"))))))</f>
        <v/>
      </c>
      <c r="P13" s="160" t="str">
        <f t="shared" ref="P13:P37" si="3">IF(I13="","",IF(I13="NOK","NOK",IF(I13="OK","OK",IF(I13="Ş.OK","Ş.OK",IF(OR(AND(I13&gt;=S13,I13&lt;C13),AND(I13&lt;=T13,I13&gt;D13)),"Ş.OK",IF(OR(I13&lt;S13,I13&gt;T13),"NOK","OK"))))))</f>
        <v/>
      </c>
      <c r="Q13" s="160" t="str">
        <f t="shared" ref="Q13:Q37" si="4">IF(J13="","",IF(J13="NOK","NOK",IF(J13="OK","OK",IF(J13="Ş.OK","Ş.OK",IF(OR(AND(J13&gt;=S13,J13&lt;C13),AND(J13&lt;=T13,J13&gt;D13)),"Ş.OK",IF(OR(J13&lt;S13,J13&gt;T13),"NOK","OK"))))))</f>
        <v/>
      </c>
      <c r="S13" s="175">
        <f>(C13-((D13-C13)/10))</f>
        <v>0</v>
      </c>
      <c r="T13" s="86">
        <f>(D13-C13)/10+D13</f>
        <v>0</v>
      </c>
    </row>
    <row r="14" spans="1:20" s="11" customFormat="1" ht="10.5" x14ac:dyDescent="0.35">
      <c r="A14" s="132">
        <v>2</v>
      </c>
      <c r="B14" s="85"/>
      <c r="C14" s="81"/>
      <c r="D14" s="81"/>
      <c r="E14" s="81"/>
      <c r="F14" s="82"/>
      <c r="G14" s="82"/>
      <c r="H14" s="82"/>
      <c r="I14" s="82"/>
      <c r="J14" s="82"/>
      <c r="K14" s="87" t="str">
        <f t="shared" ref="K14:K37" si="5">IF(COUNTIF(M14:Q14,"")=5,"",IF((COUNTIF(M14:Q14,"NOK"))&gt;=1,"NOK",IF((COUNTIF(M14:Q14,"Ş.OK"))&gt;0,"Ş.OK","OK")))</f>
        <v/>
      </c>
      <c r="L14" s="9"/>
      <c r="M14" s="160" t="str">
        <f t="shared" si="0"/>
        <v/>
      </c>
      <c r="N14" s="160" t="str">
        <f t="shared" si="1"/>
        <v/>
      </c>
      <c r="O14" s="160" t="str">
        <f t="shared" si="2"/>
        <v/>
      </c>
      <c r="P14" s="160" t="str">
        <f t="shared" si="3"/>
        <v/>
      </c>
      <c r="Q14" s="160" t="str">
        <f t="shared" si="4"/>
        <v/>
      </c>
      <c r="S14" s="86">
        <f t="shared" ref="S14:S32" si="6">C14-((D14-C14)/10)</f>
        <v>0</v>
      </c>
      <c r="T14" s="86">
        <f t="shared" ref="T14:T32" si="7">((D14-C14)/10)+D14</f>
        <v>0</v>
      </c>
    </row>
    <row r="15" spans="1:20" s="11" customFormat="1" ht="10.5" x14ac:dyDescent="0.35">
      <c r="A15" s="132">
        <v>3</v>
      </c>
      <c r="B15" s="85"/>
      <c r="C15" s="81"/>
      <c r="D15" s="81"/>
      <c r="E15" s="81"/>
      <c r="F15" s="82"/>
      <c r="G15" s="82"/>
      <c r="H15" s="82"/>
      <c r="I15" s="82"/>
      <c r="J15" s="82"/>
      <c r="K15" s="87" t="str">
        <f t="shared" si="5"/>
        <v/>
      </c>
      <c r="L15" s="105"/>
      <c r="M15" s="160" t="str">
        <f t="shared" si="0"/>
        <v/>
      </c>
      <c r="N15" s="160" t="str">
        <f t="shared" si="1"/>
        <v/>
      </c>
      <c r="O15" s="160" t="str">
        <f t="shared" si="2"/>
        <v/>
      </c>
      <c r="P15" s="160" t="str">
        <f t="shared" si="3"/>
        <v/>
      </c>
      <c r="Q15" s="160" t="str">
        <f t="shared" si="4"/>
        <v/>
      </c>
      <c r="S15" s="86">
        <f t="shared" si="6"/>
        <v>0</v>
      </c>
      <c r="T15" s="86">
        <f t="shared" si="7"/>
        <v>0</v>
      </c>
    </row>
    <row r="16" spans="1:20" s="11" customFormat="1" ht="10.5" x14ac:dyDescent="0.35">
      <c r="A16" s="132">
        <v>4</v>
      </c>
      <c r="B16" s="85"/>
      <c r="C16" s="81"/>
      <c r="D16" s="81"/>
      <c r="E16" s="81"/>
      <c r="F16" s="82"/>
      <c r="G16" s="82"/>
      <c r="H16" s="82"/>
      <c r="I16" s="82"/>
      <c r="J16" s="82"/>
      <c r="K16" s="87" t="str">
        <f t="shared" si="5"/>
        <v/>
      </c>
      <c r="L16" s="105"/>
      <c r="M16" s="160" t="str">
        <f t="shared" si="0"/>
        <v/>
      </c>
      <c r="N16" s="160" t="str">
        <f t="shared" si="1"/>
        <v/>
      </c>
      <c r="O16" s="160" t="str">
        <f t="shared" si="2"/>
        <v/>
      </c>
      <c r="P16" s="160" t="str">
        <f t="shared" si="3"/>
        <v/>
      </c>
      <c r="Q16" s="160" t="str">
        <f t="shared" si="4"/>
        <v/>
      </c>
      <c r="S16" s="86">
        <f t="shared" si="6"/>
        <v>0</v>
      </c>
      <c r="T16" s="86">
        <f t="shared" si="7"/>
        <v>0</v>
      </c>
    </row>
    <row r="17" spans="1:20" s="11" customFormat="1" ht="10.5" x14ac:dyDescent="0.35">
      <c r="A17" s="132">
        <v>5</v>
      </c>
      <c r="B17" s="85"/>
      <c r="C17" s="81"/>
      <c r="D17" s="81"/>
      <c r="E17" s="81"/>
      <c r="F17" s="82"/>
      <c r="G17" s="82"/>
      <c r="H17" s="82"/>
      <c r="I17" s="82"/>
      <c r="J17" s="82"/>
      <c r="K17" s="87" t="str">
        <f t="shared" si="5"/>
        <v/>
      </c>
      <c r="L17" s="105"/>
      <c r="M17" s="160" t="str">
        <f t="shared" si="0"/>
        <v/>
      </c>
      <c r="N17" s="160" t="str">
        <f t="shared" si="1"/>
        <v/>
      </c>
      <c r="O17" s="160" t="str">
        <f t="shared" si="2"/>
        <v/>
      </c>
      <c r="P17" s="160" t="str">
        <f t="shared" si="3"/>
        <v/>
      </c>
      <c r="Q17" s="160" t="str">
        <f t="shared" si="4"/>
        <v/>
      </c>
      <c r="S17" s="86">
        <f t="shared" si="6"/>
        <v>0</v>
      </c>
      <c r="T17" s="86">
        <f t="shared" si="7"/>
        <v>0</v>
      </c>
    </row>
    <row r="18" spans="1:20" s="11" customFormat="1" ht="10.5" x14ac:dyDescent="0.35">
      <c r="A18" s="132">
        <v>6</v>
      </c>
      <c r="B18" s="85"/>
      <c r="C18" s="81"/>
      <c r="D18" s="81"/>
      <c r="E18" s="81"/>
      <c r="F18" s="82"/>
      <c r="G18" s="82"/>
      <c r="H18" s="82"/>
      <c r="I18" s="82"/>
      <c r="J18" s="82"/>
      <c r="K18" s="87" t="str">
        <f t="shared" si="5"/>
        <v/>
      </c>
      <c r="L18" s="105"/>
      <c r="M18" s="160" t="str">
        <f t="shared" si="0"/>
        <v/>
      </c>
      <c r="N18" s="160" t="str">
        <f t="shared" si="1"/>
        <v/>
      </c>
      <c r="O18" s="160" t="str">
        <f t="shared" si="2"/>
        <v/>
      </c>
      <c r="P18" s="160" t="str">
        <f t="shared" si="3"/>
        <v/>
      </c>
      <c r="Q18" s="160" t="str">
        <f t="shared" si="4"/>
        <v/>
      </c>
      <c r="S18" s="86">
        <f t="shared" si="6"/>
        <v>0</v>
      </c>
      <c r="T18" s="86">
        <f t="shared" si="7"/>
        <v>0</v>
      </c>
    </row>
    <row r="19" spans="1:20" s="11" customFormat="1" ht="10.5" x14ac:dyDescent="0.35">
      <c r="A19" s="132">
        <v>7</v>
      </c>
      <c r="B19" s="85"/>
      <c r="C19" s="81"/>
      <c r="D19" s="81"/>
      <c r="E19" s="81"/>
      <c r="F19" s="82"/>
      <c r="G19" s="82"/>
      <c r="H19" s="82"/>
      <c r="I19" s="82"/>
      <c r="J19" s="82"/>
      <c r="K19" s="87" t="str">
        <f t="shared" si="5"/>
        <v/>
      </c>
      <c r="L19" s="105"/>
      <c r="M19" s="160" t="str">
        <f t="shared" si="0"/>
        <v/>
      </c>
      <c r="N19" s="160" t="str">
        <f t="shared" si="1"/>
        <v/>
      </c>
      <c r="O19" s="160" t="str">
        <f t="shared" si="2"/>
        <v/>
      </c>
      <c r="P19" s="160" t="str">
        <f t="shared" si="3"/>
        <v/>
      </c>
      <c r="Q19" s="160" t="str">
        <f t="shared" si="4"/>
        <v/>
      </c>
      <c r="S19" s="86">
        <f t="shared" si="6"/>
        <v>0</v>
      </c>
      <c r="T19" s="86">
        <f t="shared" si="7"/>
        <v>0</v>
      </c>
    </row>
    <row r="20" spans="1:20" s="11" customFormat="1" ht="10.5" x14ac:dyDescent="0.35">
      <c r="A20" s="132">
        <v>8</v>
      </c>
      <c r="B20" s="85"/>
      <c r="C20" s="81"/>
      <c r="D20" s="81"/>
      <c r="E20" s="81"/>
      <c r="F20" s="82"/>
      <c r="G20" s="82"/>
      <c r="H20" s="82"/>
      <c r="I20" s="82"/>
      <c r="J20" s="82"/>
      <c r="K20" s="87" t="str">
        <f t="shared" si="5"/>
        <v/>
      </c>
      <c r="L20" s="105"/>
      <c r="M20" s="160" t="str">
        <f t="shared" si="0"/>
        <v/>
      </c>
      <c r="N20" s="160" t="str">
        <f t="shared" si="1"/>
        <v/>
      </c>
      <c r="O20" s="160" t="str">
        <f t="shared" si="2"/>
        <v/>
      </c>
      <c r="P20" s="160" t="str">
        <f t="shared" si="3"/>
        <v/>
      </c>
      <c r="Q20" s="160" t="str">
        <f t="shared" si="4"/>
        <v/>
      </c>
      <c r="S20" s="86">
        <f t="shared" si="6"/>
        <v>0</v>
      </c>
      <c r="T20" s="86">
        <f t="shared" si="7"/>
        <v>0</v>
      </c>
    </row>
    <row r="21" spans="1:20" s="11" customFormat="1" ht="10.5" x14ac:dyDescent="0.35">
      <c r="A21" s="132">
        <v>9</v>
      </c>
      <c r="B21" s="85"/>
      <c r="C21" s="81"/>
      <c r="D21" s="81"/>
      <c r="E21" s="81"/>
      <c r="F21" s="82"/>
      <c r="G21" s="82"/>
      <c r="H21" s="82"/>
      <c r="I21" s="82"/>
      <c r="J21" s="82"/>
      <c r="K21" s="87" t="str">
        <f t="shared" si="5"/>
        <v/>
      </c>
      <c r="L21" s="105"/>
      <c r="M21" s="160" t="str">
        <f t="shared" si="0"/>
        <v/>
      </c>
      <c r="N21" s="160" t="str">
        <f t="shared" si="1"/>
        <v/>
      </c>
      <c r="O21" s="160" t="str">
        <f t="shared" si="2"/>
        <v/>
      </c>
      <c r="P21" s="160" t="str">
        <f t="shared" si="3"/>
        <v/>
      </c>
      <c r="Q21" s="160" t="str">
        <f t="shared" si="4"/>
        <v/>
      </c>
      <c r="S21" s="86">
        <f t="shared" si="6"/>
        <v>0</v>
      </c>
      <c r="T21" s="86">
        <f t="shared" si="7"/>
        <v>0</v>
      </c>
    </row>
    <row r="22" spans="1:20" s="11" customFormat="1" ht="10.5" x14ac:dyDescent="0.35">
      <c r="A22" s="132">
        <v>10</v>
      </c>
      <c r="B22" s="85"/>
      <c r="C22" s="81"/>
      <c r="D22" s="81"/>
      <c r="E22" s="81"/>
      <c r="F22" s="82"/>
      <c r="G22" s="82"/>
      <c r="H22" s="82"/>
      <c r="I22" s="82"/>
      <c r="J22" s="82"/>
      <c r="K22" s="87" t="str">
        <f t="shared" si="5"/>
        <v/>
      </c>
      <c r="L22" s="105"/>
      <c r="M22" s="160" t="str">
        <f t="shared" si="0"/>
        <v/>
      </c>
      <c r="N22" s="160" t="str">
        <f t="shared" si="1"/>
        <v/>
      </c>
      <c r="O22" s="160" t="str">
        <f t="shared" si="2"/>
        <v/>
      </c>
      <c r="P22" s="160" t="str">
        <f t="shared" si="3"/>
        <v/>
      </c>
      <c r="Q22" s="160" t="str">
        <f t="shared" si="4"/>
        <v/>
      </c>
      <c r="S22" s="86">
        <f t="shared" si="6"/>
        <v>0</v>
      </c>
      <c r="T22" s="86">
        <f t="shared" si="7"/>
        <v>0</v>
      </c>
    </row>
    <row r="23" spans="1:20" s="11" customFormat="1" ht="10.5" x14ac:dyDescent="0.35">
      <c r="A23" s="132">
        <v>11</v>
      </c>
      <c r="B23" s="85"/>
      <c r="C23" s="81"/>
      <c r="D23" s="81"/>
      <c r="E23" s="81"/>
      <c r="F23" s="82"/>
      <c r="G23" s="82"/>
      <c r="H23" s="82"/>
      <c r="I23" s="82"/>
      <c r="J23" s="82"/>
      <c r="K23" s="87" t="str">
        <f t="shared" si="5"/>
        <v/>
      </c>
      <c r="L23" s="105"/>
      <c r="M23" s="160" t="str">
        <f t="shared" si="0"/>
        <v/>
      </c>
      <c r="N23" s="160" t="str">
        <f t="shared" si="1"/>
        <v/>
      </c>
      <c r="O23" s="160" t="str">
        <f t="shared" si="2"/>
        <v/>
      </c>
      <c r="P23" s="160" t="str">
        <f t="shared" si="3"/>
        <v/>
      </c>
      <c r="Q23" s="160" t="str">
        <f t="shared" si="4"/>
        <v/>
      </c>
      <c r="S23" s="86">
        <f t="shared" si="6"/>
        <v>0</v>
      </c>
      <c r="T23" s="86">
        <f t="shared" si="7"/>
        <v>0</v>
      </c>
    </row>
    <row r="24" spans="1:20" s="11" customFormat="1" ht="10.5" x14ac:dyDescent="0.35">
      <c r="A24" s="132">
        <v>12</v>
      </c>
      <c r="B24" s="85"/>
      <c r="C24" s="81"/>
      <c r="D24" s="81"/>
      <c r="E24" s="81"/>
      <c r="F24" s="82"/>
      <c r="G24" s="82"/>
      <c r="H24" s="82"/>
      <c r="I24" s="82"/>
      <c r="J24" s="82"/>
      <c r="K24" s="87" t="str">
        <f t="shared" si="5"/>
        <v/>
      </c>
      <c r="L24" s="105"/>
      <c r="M24" s="160" t="str">
        <f t="shared" si="0"/>
        <v/>
      </c>
      <c r="N24" s="160" t="str">
        <f t="shared" si="1"/>
        <v/>
      </c>
      <c r="O24" s="160" t="str">
        <f t="shared" si="2"/>
        <v/>
      </c>
      <c r="P24" s="160" t="str">
        <f t="shared" si="3"/>
        <v/>
      </c>
      <c r="Q24" s="160" t="str">
        <f t="shared" si="4"/>
        <v/>
      </c>
      <c r="S24" s="86">
        <f t="shared" si="6"/>
        <v>0</v>
      </c>
      <c r="T24" s="86">
        <f t="shared" si="7"/>
        <v>0</v>
      </c>
    </row>
    <row r="25" spans="1:20" s="11" customFormat="1" ht="10.5" x14ac:dyDescent="0.35">
      <c r="A25" s="132">
        <v>13</v>
      </c>
      <c r="B25" s="85"/>
      <c r="C25" s="81"/>
      <c r="D25" s="81"/>
      <c r="E25" s="81"/>
      <c r="F25" s="82"/>
      <c r="G25" s="82"/>
      <c r="H25" s="82"/>
      <c r="I25" s="82"/>
      <c r="J25" s="82"/>
      <c r="K25" s="87" t="str">
        <f t="shared" si="5"/>
        <v/>
      </c>
      <c r="L25" s="105"/>
      <c r="M25" s="160" t="str">
        <f t="shared" si="0"/>
        <v/>
      </c>
      <c r="N25" s="160" t="str">
        <f t="shared" si="1"/>
        <v/>
      </c>
      <c r="O25" s="160" t="str">
        <f t="shared" si="2"/>
        <v/>
      </c>
      <c r="P25" s="160" t="str">
        <f t="shared" si="3"/>
        <v/>
      </c>
      <c r="Q25" s="160" t="str">
        <f t="shared" si="4"/>
        <v/>
      </c>
      <c r="S25" s="86">
        <f t="shared" si="6"/>
        <v>0</v>
      </c>
      <c r="T25" s="86">
        <f t="shared" si="7"/>
        <v>0</v>
      </c>
    </row>
    <row r="26" spans="1:20" s="11" customFormat="1" ht="10.5" x14ac:dyDescent="0.35">
      <c r="A26" s="132">
        <v>14</v>
      </c>
      <c r="B26" s="85"/>
      <c r="C26" s="81"/>
      <c r="D26" s="81"/>
      <c r="E26" s="81"/>
      <c r="F26" s="82"/>
      <c r="G26" s="82"/>
      <c r="H26" s="82"/>
      <c r="I26" s="82"/>
      <c r="J26" s="82"/>
      <c r="K26" s="87" t="str">
        <f t="shared" si="5"/>
        <v/>
      </c>
      <c r="L26" s="105"/>
      <c r="M26" s="160" t="str">
        <f t="shared" si="0"/>
        <v/>
      </c>
      <c r="N26" s="160" t="str">
        <f t="shared" si="1"/>
        <v/>
      </c>
      <c r="O26" s="160" t="str">
        <f t="shared" si="2"/>
        <v/>
      </c>
      <c r="P26" s="160" t="str">
        <f t="shared" si="3"/>
        <v/>
      </c>
      <c r="Q26" s="160" t="str">
        <f t="shared" si="4"/>
        <v/>
      </c>
      <c r="S26" s="86">
        <f t="shared" si="6"/>
        <v>0</v>
      </c>
      <c r="T26" s="86">
        <f t="shared" si="7"/>
        <v>0</v>
      </c>
    </row>
    <row r="27" spans="1:20" s="11" customFormat="1" ht="10.5" x14ac:dyDescent="0.35">
      <c r="A27" s="132">
        <v>15</v>
      </c>
      <c r="B27" s="85"/>
      <c r="C27" s="81"/>
      <c r="D27" s="81"/>
      <c r="E27" s="81"/>
      <c r="F27" s="82"/>
      <c r="G27" s="82"/>
      <c r="H27" s="82"/>
      <c r="I27" s="82"/>
      <c r="J27" s="82"/>
      <c r="K27" s="87" t="str">
        <f t="shared" si="5"/>
        <v/>
      </c>
      <c r="L27" s="105"/>
      <c r="M27" s="160" t="str">
        <f t="shared" si="0"/>
        <v/>
      </c>
      <c r="N27" s="160" t="str">
        <f t="shared" si="1"/>
        <v/>
      </c>
      <c r="O27" s="160" t="str">
        <f t="shared" si="2"/>
        <v/>
      </c>
      <c r="P27" s="160" t="str">
        <f t="shared" si="3"/>
        <v/>
      </c>
      <c r="Q27" s="160" t="str">
        <f t="shared" si="4"/>
        <v/>
      </c>
      <c r="S27" s="86">
        <f t="shared" si="6"/>
        <v>0</v>
      </c>
      <c r="T27" s="86">
        <f t="shared" si="7"/>
        <v>0</v>
      </c>
    </row>
    <row r="28" spans="1:20" s="11" customFormat="1" ht="10.5" x14ac:dyDescent="0.35">
      <c r="A28" s="132">
        <v>16</v>
      </c>
      <c r="B28" s="85"/>
      <c r="C28" s="81"/>
      <c r="D28" s="81"/>
      <c r="E28" s="81"/>
      <c r="F28" s="82"/>
      <c r="G28" s="82"/>
      <c r="H28" s="82"/>
      <c r="I28" s="82"/>
      <c r="J28" s="82"/>
      <c r="K28" s="87" t="str">
        <f t="shared" si="5"/>
        <v/>
      </c>
      <c r="L28" s="105"/>
      <c r="M28" s="160" t="str">
        <f t="shared" si="0"/>
        <v/>
      </c>
      <c r="N28" s="160" t="str">
        <f t="shared" si="1"/>
        <v/>
      </c>
      <c r="O28" s="160" t="str">
        <f t="shared" si="2"/>
        <v/>
      </c>
      <c r="P28" s="160" t="str">
        <f t="shared" si="3"/>
        <v/>
      </c>
      <c r="Q28" s="160" t="str">
        <f t="shared" si="4"/>
        <v/>
      </c>
      <c r="S28" s="86">
        <f t="shared" si="6"/>
        <v>0</v>
      </c>
      <c r="T28" s="86">
        <f t="shared" si="7"/>
        <v>0</v>
      </c>
    </row>
    <row r="29" spans="1:20" s="11" customFormat="1" ht="10.5" x14ac:dyDescent="0.35">
      <c r="A29" s="132">
        <v>17</v>
      </c>
      <c r="B29" s="85"/>
      <c r="C29" s="81"/>
      <c r="D29" s="81"/>
      <c r="E29" s="81"/>
      <c r="F29" s="82"/>
      <c r="G29" s="82"/>
      <c r="H29" s="82"/>
      <c r="I29" s="82"/>
      <c r="J29" s="82"/>
      <c r="K29" s="87" t="str">
        <f t="shared" si="5"/>
        <v/>
      </c>
      <c r="L29" s="105"/>
      <c r="M29" s="160" t="str">
        <f t="shared" si="0"/>
        <v/>
      </c>
      <c r="N29" s="160" t="str">
        <f t="shared" si="1"/>
        <v/>
      </c>
      <c r="O29" s="160" t="str">
        <f t="shared" si="2"/>
        <v/>
      </c>
      <c r="P29" s="160" t="str">
        <f t="shared" si="3"/>
        <v/>
      </c>
      <c r="Q29" s="160" t="str">
        <f t="shared" si="4"/>
        <v/>
      </c>
      <c r="S29" s="86">
        <f t="shared" si="6"/>
        <v>0</v>
      </c>
      <c r="T29" s="86">
        <f t="shared" si="7"/>
        <v>0</v>
      </c>
    </row>
    <row r="30" spans="1:20" s="11" customFormat="1" ht="10.5" x14ac:dyDescent="0.35">
      <c r="A30" s="132">
        <v>18</v>
      </c>
      <c r="B30" s="85"/>
      <c r="C30" s="81"/>
      <c r="D30" s="81"/>
      <c r="E30" s="81"/>
      <c r="F30" s="82"/>
      <c r="G30" s="82"/>
      <c r="H30" s="82"/>
      <c r="I30" s="82"/>
      <c r="J30" s="82"/>
      <c r="K30" s="87" t="str">
        <f t="shared" si="5"/>
        <v/>
      </c>
      <c r="L30" s="105"/>
      <c r="M30" s="160" t="str">
        <f t="shared" si="0"/>
        <v/>
      </c>
      <c r="N30" s="160" t="str">
        <f t="shared" si="1"/>
        <v/>
      </c>
      <c r="O30" s="160" t="str">
        <f t="shared" si="2"/>
        <v/>
      </c>
      <c r="P30" s="160" t="str">
        <f t="shared" si="3"/>
        <v/>
      </c>
      <c r="Q30" s="160" t="str">
        <f t="shared" si="4"/>
        <v/>
      </c>
      <c r="S30" s="86">
        <f t="shared" si="6"/>
        <v>0</v>
      </c>
      <c r="T30" s="86">
        <f t="shared" si="7"/>
        <v>0</v>
      </c>
    </row>
    <row r="31" spans="1:20" s="11" customFormat="1" ht="10.5" x14ac:dyDescent="0.35">
      <c r="A31" s="132">
        <v>19</v>
      </c>
      <c r="B31" s="85"/>
      <c r="C31" s="81"/>
      <c r="D31" s="81"/>
      <c r="E31" s="81"/>
      <c r="F31" s="82"/>
      <c r="G31" s="82"/>
      <c r="H31" s="82"/>
      <c r="I31" s="82"/>
      <c r="J31" s="82"/>
      <c r="K31" s="87" t="str">
        <f t="shared" si="5"/>
        <v/>
      </c>
      <c r="L31" s="105"/>
      <c r="M31" s="160" t="str">
        <f t="shared" si="0"/>
        <v/>
      </c>
      <c r="N31" s="160" t="str">
        <f t="shared" si="1"/>
        <v/>
      </c>
      <c r="O31" s="160" t="str">
        <f t="shared" si="2"/>
        <v/>
      </c>
      <c r="P31" s="160" t="str">
        <f t="shared" si="3"/>
        <v/>
      </c>
      <c r="Q31" s="160" t="str">
        <f t="shared" si="4"/>
        <v/>
      </c>
      <c r="S31" s="86">
        <f t="shared" si="6"/>
        <v>0</v>
      </c>
      <c r="T31" s="86">
        <f t="shared" si="7"/>
        <v>0</v>
      </c>
    </row>
    <row r="32" spans="1:20" s="11" customFormat="1" ht="10.5" x14ac:dyDescent="0.35">
      <c r="A32" s="132">
        <v>20</v>
      </c>
      <c r="B32" s="85"/>
      <c r="C32" s="81"/>
      <c r="D32" s="81"/>
      <c r="E32" s="81"/>
      <c r="F32" s="82"/>
      <c r="G32" s="82"/>
      <c r="H32" s="82"/>
      <c r="I32" s="82"/>
      <c r="J32" s="82"/>
      <c r="K32" s="87" t="str">
        <f t="shared" si="5"/>
        <v/>
      </c>
      <c r="L32" s="105"/>
      <c r="M32" s="160" t="str">
        <f t="shared" si="0"/>
        <v/>
      </c>
      <c r="N32" s="160" t="str">
        <f t="shared" si="1"/>
        <v/>
      </c>
      <c r="O32" s="160" t="str">
        <f t="shared" si="2"/>
        <v/>
      </c>
      <c r="P32" s="160" t="str">
        <f t="shared" si="3"/>
        <v/>
      </c>
      <c r="Q32" s="160" t="str">
        <f t="shared" si="4"/>
        <v/>
      </c>
      <c r="S32" s="86">
        <f t="shared" si="6"/>
        <v>0</v>
      </c>
      <c r="T32" s="86">
        <f t="shared" si="7"/>
        <v>0</v>
      </c>
    </row>
    <row r="33" spans="1:20" s="11" customFormat="1" ht="10.5" x14ac:dyDescent="0.35">
      <c r="A33" s="132">
        <v>21</v>
      </c>
      <c r="B33" s="85"/>
      <c r="C33" s="81"/>
      <c r="D33" s="81"/>
      <c r="E33" s="81"/>
      <c r="F33" s="82"/>
      <c r="G33" s="82"/>
      <c r="H33" s="82"/>
      <c r="I33" s="82"/>
      <c r="J33" s="82"/>
      <c r="K33" s="87" t="str">
        <f t="shared" si="5"/>
        <v/>
      </c>
      <c r="L33" s="105"/>
      <c r="M33" s="160" t="str">
        <f t="shared" si="0"/>
        <v/>
      </c>
      <c r="N33" s="160" t="str">
        <f t="shared" si="1"/>
        <v/>
      </c>
      <c r="O33" s="160" t="str">
        <f t="shared" si="2"/>
        <v/>
      </c>
      <c r="P33" s="160" t="str">
        <f t="shared" si="3"/>
        <v/>
      </c>
      <c r="Q33" s="160" t="str">
        <f t="shared" si="4"/>
        <v/>
      </c>
      <c r="S33" s="86">
        <f t="shared" ref="S33" si="8">C33-((D33-C33)/10)</f>
        <v>0</v>
      </c>
      <c r="T33" s="86">
        <f t="shared" ref="T33" si="9">((D33-C33)/10)+D33</f>
        <v>0</v>
      </c>
    </row>
    <row r="34" spans="1:20" s="11" customFormat="1" ht="10.5" x14ac:dyDescent="0.35">
      <c r="A34" s="132">
        <v>22</v>
      </c>
      <c r="B34" s="85"/>
      <c r="C34" s="81"/>
      <c r="D34" s="81"/>
      <c r="E34" s="81"/>
      <c r="F34" s="82"/>
      <c r="G34" s="82"/>
      <c r="H34" s="82"/>
      <c r="I34" s="82"/>
      <c r="J34" s="82"/>
      <c r="K34" s="87" t="str">
        <f t="shared" si="5"/>
        <v/>
      </c>
      <c r="L34" s="105"/>
      <c r="M34" s="160" t="str">
        <f t="shared" si="0"/>
        <v/>
      </c>
      <c r="N34" s="160" t="str">
        <f t="shared" si="1"/>
        <v/>
      </c>
      <c r="O34" s="160" t="str">
        <f t="shared" si="2"/>
        <v/>
      </c>
      <c r="P34" s="160" t="str">
        <f t="shared" si="3"/>
        <v/>
      </c>
      <c r="Q34" s="160" t="str">
        <f t="shared" si="4"/>
        <v/>
      </c>
      <c r="S34" s="86">
        <f t="shared" ref="S34" si="10">C34-((D34-C34)/10)</f>
        <v>0</v>
      </c>
      <c r="T34" s="86">
        <f t="shared" ref="T34" si="11">((D34-C34)/10)+D34</f>
        <v>0</v>
      </c>
    </row>
    <row r="35" spans="1:20" s="11" customFormat="1" ht="10.5" x14ac:dyDescent="0.35">
      <c r="A35" s="132">
        <v>23</v>
      </c>
      <c r="B35" s="85"/>
      <c r="C35" s="81"/>
      <c r="D35" s="81"/>
      <c r="E35" s="81"/>
      <c r="F35" s="82"/>
      <c r="G35" s="82"/>
      <c r="H35" s="82"/>
      <c r="I35" s="82"/>
      <c r="J35" s="82"/>
      <c r="K35" s="87" t="str">
        <f t="shared" si="5"/>
        <v/>
      </c>
      <c r="L35" s="105"/>
      <c r="M35" s="160" t="str">
        <f t="shared" si="0"/>
        <v/>
      </c>
      <c r="N35" s="160" t="str">
        <f t="shared" si="1"/>
        <v/>
      </c>
      <c r="O35" s="160" t="str">
        <f t="shared" si="2"/>
        <v/>
      </c>
      <c r="P35" s="160" t="str">
        <f t="shared" si="3"/>
        <v/>
      </c>
      <c r="Q35" s="160" t="str">
        <f t="shared" si="4"/>
        <v/>
      </c>
      <c r="S35" s="86">
        <f t="shared" ref="S35:S37" si="12">C35-((D35-C35)/10)</f>
        <v>0</v>
      </c>
      <c r="T35" s="86">
        <f t="shared" ref="T35:T37" si="13">((D35-C35)/10)+D35</f>
        <v>0</v>
      </c>
    </row>
    <row r="36" spans="1:20" s="11" customFormat="1" ht="10.5" x14ac:dyDescent="0.35">
      <c r="A36" s="132">
        <v>24</v>
      </c>
      <c r="B36" s="85"/>
      <c r="C36" s="81"/>
      <c r="D36" s="81"/>
      <c r="E36" s="81"/>
      <c r="F36" s="82"/>
      <c r="G36" s="82"/>
      <c r="H36" s="82"/>
      <c r="I36" s="82"/>
      <c r="J36" s="82"/>
      <c r="K36" s="87" t="str">
        <f t="shared" si="5"/>
        <v/>
      </c>
      <c r="L36" s="105"/>
      <c r="M36" s="160" t="str">
        <f t="shared" si="0"/>
        <v/>
      </c>
      <c r="N36" s="160" t="str">
        <f t="shared" si="1"/>
        <v/>
      </c>
      <c r="O36" s="160" t="str">
        <f t="shared" si="2"/>
        <v/>
      </c>
      <c r="P36" s="160" t="str">
        <f t="shared" si="3"/>
        <v/>
      </c>
      <c r="Q36" s="160" t="str">
        <f t="shared" si="4"/>
        <v/>
      </c>
      <c r="S36" s="86">
        <f t="shared" si="12"/>
        <v>0</v>
      </c>
      <c r="T36" s="86">
        <f t="shared" si="13"/>
        <v>0</v>
      </c>
    </row>
    <row r="37" spans="1:20" s="11" customFormat="1" ht="10.5" x14ac:dyDescent="0.35">
      <c r="A37" s="132">
        <v>25</v>
      </c>
      <c r="B37" s="85"/>
      <c r="C37" s="81"/>
      <c r="D37" s="81"/>
      <c r="E37" s="81"/>
      <c r="F37" s="82"/>
      <c r="G37" s="82"/>
      <c r="H37" s="82"/>
      <c r="I37" s="82"/>
      <c r="J37" s="82"/>
      <c r="K37" s="87" t="str">
        <f t="shared" si="5"/>
        <v/>
      </c>
      <c r="L37" s="105"/>
      <c r="M37" s="160" t="str">
        <f t="shared" si="0"/>
        <v/>
      </c>
      <c r="N37" s="160" t="str">
        <f t="shared" si="1"/>
        <v/>
      </c>
      <c r="O37" s="160" t="str">
        <f t="shared" si="2"/>
        <v/>
      </c>
      <c r="P37" s="160" t="str">
        <f t="shared" si="3"/>
        <v/>
      </c>
      <c r="Q37" s="160" t="str">
        <f t="shared" si="4"/>
        <v/>
      </c>
      <c r="S37" s="86">
        <f t="shared" si="12"/>
        <v>0</v>
      </c>
      <c r="T37" s="86">
        <f t="shared" si="13"/>
        <v>0</v>
      </c>
    </row>
    <row r="38" spans="1:20" s="6" customFormat="1" ht="6" customHeight="1" x14ac:dyDescent="0.35">
      <c r="C38" s="12"/>
      <c r="D38" s="13"/>
      <c r="E38" s="14"/>
      <c r="F38" s="14"/>
      <c r="G38" s="14"/>
      <c r="H38" s="15"/>
      <c r="M38" s="155"/>
      <c r="N38" s="155"/>
      <c r="O38" s="155"/>
      <c r="P38" s="155"/>
      <c r="Q38" s="155"/>
    </row>
    <row r="39" spans="1:20" ht="12.75" customHeight="1" x14ac:dyDescent="0.35">
      <c r="A39" s="43" t="s">
        <v>51</v>
      </c>
      <c r="B39" s="16"/>
      <c r="C39" s="16"/>
      <c r="D39" s="16"/>
      <c r="E39" s="47"/>
      <c r="F39" s="91" t="s">
        <v>52</v>
      </c>
      <c r="G39" s="44"/>
      <c r="H39" s="45"/>
      <c r="I39" s="219" t="s">
        <v>38</v>
      </c>
      <c r="J39" s="220"/>
      <c r="K39" s="46"/>
      <c r="L39" s="6"/>
      <c r="M39" s="155"/>
      <c r="N39" s="155"/>
      <c r="O39" s="155"/>
      <c r="P39" s="155"/>
      <c r="Q39" s="155"/>
    </row>
    <row r="40" spans="1:20" ht="12.75" customHeight="1" x14ac:dyDescent="0.35">
      <c r="A40" s="221"/>
      <c r="B40" s="222"/>
      <c r="C40" s="222"/>
      <c r="D40" s="222"/>
      <c r="E40" s="223"/>
      <c r="F40" s="176" t="s">
        <v>3</v>
      </c>
      <c r="G40" s="177"/>
      <c r="H40" s="178"/>
      <c r="I40" s="227" t="s">
        <v>39</v>
      </c>
      <c r="J40" s="228"/>
      <c r="K40" s="85"/>
      <c r="L40" s="6"/>
      <c r="M40" s="161" t="s">
        <v>48</v>
      </c>
      <c r="N40" s="162"/>
      <c r="O40" s="162"/>
      <c r="P40" s="162"/>
      <c r="Q40" s="162"/>
    </row>
    <row r="41" spans="1:20" x14ac:dyDescent="0.35">
      <c r="A41" s="221"/>
      <c r="B41" s="222"/>
      <c r="C41" s="222"/>
      <c r="D41" s="222"/>
      <c r="E41" s="223"/>
      <c r="F41" s="176" t="s">
        <v>82</v>
      </c>
      <c r="G41" s="177"/>
      <c r="H41" s="178"/>
      <c r="I41" s="227" t="s">
        <v>40</v>
      </c>
      <c r="J41" s="228"/>
      <c r="K41" s="85"/>
      <c r="L41" s="6"/>
      <c r="M41" s="161" t="s">
        <v>74</v>
      </c>
      <c r="N41" s="162"/>
      <c r="O41" s="162"/>
      <c r="P41" s="162"/>
      <c r="Q41" s="162"/>
    </row>
    <row r="42" spans="1:20" x14ac:dyDescent="0.35">
      <c r="A42" s="221"/>
      <c r="B42" s="222"/>
      <c r="C42" s="222"/>
      <c r="D42" s="222"/>
      <c r="E42" s="223"/>
      <c r="F42" s="176" t="s">
        <v>79</v>
      </c>
      <c r="G42" s="177"/>
      <c r="H42" s="178"/>
      <c r="I42" s="227" t="s">
        <v>40</v>
      </c>
      <c r="J42" s="228"/>
      <c r="K42" s="85"/>
      <c r="L42" s="6"/>
      <c r="M42" s="162"/>
      <c r="N42" s="162"/>
      <c r="O42" s="162"/>
      <c r="P42" s="162"/>
      <c r="Q42" s="162"/>
    </row>
    <row r="43" spans="1:20" x14ac:dyDescent="0.35">
      <c r="A43" s="221"/>
      <c r="B43" s="222"/>
      <c r="C43" s="222"/>
      <c r="D43" s="222"/>
      <c r="E43" s="223"/>
      <c r="F43" s="176" t="s">
        <v>4</v>
      </c>
      <c r="G43" s="177"/>
      <c r="H43" s="178"/>
      <c r="I43" s="227" t="s">
        <v>80</v>
      </c>
      <c r="J43" s="228"/>
      <c r="K43" s="85"/>
      <c r="L43" s="6"/>
      <c r="M43" s="162"/>
      <c r="N43" s="162"/>
      <c r="O43" s="162"/>
      <c r="P43" s="162"/>
      <c r="Q43" s="162"/>
    </row>
    <row r="44" spans="1:20" x14ac:dyDescent="0.35">
      <c r="A44" s="221"/>
      <c r="B44" s="222"/>
      <c r="C44" s="222"/>
      <c r="D44" s="222"/>
      <c r="E44" s="223"/>
      <c r="F44" s="176" t="s">
        <v>5</v>
      </c>
      <c r="G44" s="177"/>
      <c r="H44" s="178"/>
      <c r="I44" s="227" t="s">
        <v>81</v>
      </c>
      <c r="J44" s="228"/>
      <c r="K44" s="85"/>
      <c r="L44" s="6"/>
      <c r="M44" s="162"/>
      <c r="N44" s="162"/>
      <c r="O44" s="162"/>
      <c r="P44" s="162"/>
      <c r="Q44" s="162"/>
    </row>
    <row r="45" spans="1:20" x14ac:dyDescent="0.35">
      <c r="A45" s="224"/>
      <c r="B45" s="225"/>
      <c r="C45" s="225"/>
      <c r="D45" s="225"/>
      <c r="E45" s="226"/>
      <c r="F45" s="176" t="s">
        <v>42</v>
      </c>
      <c r="G45" s="177"/>
      <c r="H45" s="178"/>
      <c r="I45" s="227" t="s">
        <v>41</v>
      </c>
      <c r="J45" s="228"/>
      <c r="K45" s="85"/>
      <c r="L45" s="6"/>
      <c r="M45" s="162"/>
      <c r="N45" s="162"/>
      <c r="O45" s="162"/>
      <c r="P45" s="162"/>
      <c r="Q45" s="162"/>
    </row>
    <row r="46" spans="1:20" s="6" customFormat="1" ht="6" customHeight="1" x14ac:dyDescent="0.35">
      <c r="C46" s="12"/>
      <c r="D46" s="13"/>
      <c r="E46" s="14"/>
      <c r="F46" s="14"/>
      <c r="G46" s="14"/>
      <c r="H46" s="15"/>
      <c r="K46" s="11"/>
      <c r="M46" s="155"/>
      <c r="N46" s="155"/>
      <c r="O46" s="155"/>
      <c r="P46" s="155"/>
      <c r="Q46" s="155"/>
    </row>
    <row r="47" spans="1:20" s="11" customFormat="1" ht="15" customHeight="1" x14ac:dyDescent="0.25">
      <c r="A47" s="18" t="s">
        <v>56</v>
      </c>
      <c r="B47" s="19"/>
      <c r="C47" s="20"/>
      <c r="D47" s="18" t="s">
        <v>55</v>
      </c>
      <c r="E47" s="16"/>
      <c r="F47" s="18" t="s">
        <v>54</v>
      </c>
      <c r="G47" s="16"/>
      <c r="H47" s="17"/>
      <c r="I47" s="21" t="s">
        <v>53</v>
      </c>
      <c r="J47" s="22"/>
      <c r="K47" s="23"/>
      <c r="L47" s="6"/>
      <c r="M47" s="162"/>
      <c r="N47" s="163"/>
      <c r="O47" s="163"/>
      <c r="P47" s="163"/>
      <c r="Q47" s="163"/>
      <c r="R47" s="37"/>
    </row>
    <row r="48" spans="1:20" s="11" customFormat="1" ht="12.75" customHeight="1" x14ac:dyDescent="0.25">
      <c r="A48" s="167"/>
      <c r="B48" s="168"/>
      <c r="C48" s="169"/>
      <c r="D48" s="170"/>
      <c r="E48" s="169"/>
      <c r="F48" s="167"/>
      <c r="G48" s="24"/>
      <c r="H48" s="25"/>
      <c r="I48" s="196" t="str">
        <f>IF(COUNTIF(K13:K45,"")=33,"",IF((COUNTIF(K13:K45,"NOK"))&gt;=1,"İADE",IF((COUNTIF(K13:K45,"Ş.OK"))&gt;0,"ŞARTLI KABUL","OK")))</f>
        <v/>
      </c>
      <c r="J48" s="197"/>
      <c r="K48" s="198"/>
      <c r="L48" s="6"/>
      <c r="M48" s="162"/>
      <c r="N48" s="163"/>
      <c r="O48" s="163"/>
      <c r="P48" s="163"/>
      <c r="Q48" s="163"/>
      <c r="R48" s="37"/>
    </row>
    <row r="49" spans="1:18" s="11" customFormat="1" ht="15" customHeight="1" x14ac:dyDescent="0.25">
      <c r="A49" s="171" t="s">
        <v>86</v>
      </c>
      <c r="B49" s="172"/>
      <c r="C49" s="173"/>
      <c r="D49" s="174" t="s">
        <v>85</v>
      </c>
      <c r="E49" s="173"/>
      <c r="F49" s="174" t="s">
        <v>84</v>
      </c>
      <c r="G49" s="26"/>
      <c r="H49" s="27"/>
      <c r="I49" s="199"/>
      <c r="J49" s="200"/>
      <c r="K49" s="201"/>
      <c r="L49" s="6"/>
      <c r="M49" s="162"/>
      <c r="N49" s="163"/>
      <c r="O49" s="163"/>
      <c r="P49" s="163"/>
      <c r="Q49" s="163"/>
      <c r="R49" s="37"/>
    </row>
    <row r="50" spans="1:18" s="54" customFormat="1" ht="15" customHeight="1" x14ac:dyDescent="0.3">
      <c r="A50" s="51"/>
      <c r="B50" s="51"/>
      <c r="C50" s="52"/>
      <c r="D50" s="53"/>
      <c r="E50" s="52"/>
      <c r="F50" s="53"/>
      <c r="G50" s="52"/>
      <c r="I50" s="58" t="s">
        <v>43</v>
      </c>
      <c r="J50" s="59"/>
      <c r="K50" s="60"/>
      <c r="L50" s="104"/>
      <c r="M50" s="162"/>
      <c r="N50" s="163"/>
      <c r="O50" s="163"/>
      <c r="P50" s="163"/>
      <c r="Q50" s="163"/>
      <c r="R50" s="37"/>
    </row>
    <row r="51" spans="1:18" s="54" customFormat="1" x14ac:dyDescent="0.3">
      <c r="C51" s="52"/>
      <c r="D51" s="52"/>
      <c r="E51" s="52"/>
      <c r="H51" s="55"/>
      <c r="I51" s="61" t="s">
        <v>44</v>
      </c>
      <c r="J51" s="62"/>
      <c r="K51" s="63"/>
      <c r="L51" s="104"/>
      <c r="M51" s="162"/>
      <c r="N51" s="163"/>
      <c r="O51" s="163"/>
      <c r="P51" s="163"/>
      <c r="Q51" s="163"/>
      <c r="R51" s="37"/>
    </row>
    <row r="52" spans="1:18" s="54" customFormat="1" x14ac:dyDescent="0.3">
      <c r="A52" s="41"/>
      <c r="C52" s="52"/>
      <c r="D52" s="52"/>
      <c r="E52" s="52"/>
      <c r="G52" s="51"/>
      <c r="H52" s="55"/>
      <c r="I52" s="61" t="s">
        <v>45</v>
      </c>
      <c r="J52" s="62"/>
      <c r="K52" s="63"/>
      <c r="L52" s="104"/>
      <c r="M52" s="162"/>
      <c r="N52" s="163"/>
      <c r="O52" s="163"/>
      <c r="P52" s="163"/>
      <c r="Q52" s="163"/>
      <c r="R52" s="37"/>
    </row>
    <row r="53" spans="1:18" s="54" customFormat="1" ht="15" customHeight="1" x14ac:dyDescent="0.35">
      <c r="A53" s="41"/>
      <c r="C53" s="52"/>
      <c r="D53" s="52"/>
      <c r="E53" s="52"/>
      <c r="G53" s="51"/>
      <c r="H53" s="55"/>
      <c r="I53" s="64" t="s">
        <v>46</v>
      </c>
      <c r="J53" s="65"/>
      <c r="K53" s="66"/>
      <c r="L53" s="104"/>
      <c r="M53" s="162"/>
      <c r="N53" s="163"/>
      <c r="O53" s="163"/>
      <c r="P53" s="163"/>
      <c r="Q53" s="163"/>
      <c r="R53" s="37"/>
    </row>
    <row r="54" spans="1:18" s="93" customFormat="1" ht="10.5" x14ac:dyDescent="0.35">
      <c r="A54" s="41" t="s">
        <v>71</v>
      </c>
      <c r="C54" s="94"/>
      <c r="D54" s="94"/>
      <c r="F54" s="41"/>
      <c r="G54" s="95"/>
      <c r="H54" s="41"/>
      <c r="I54" s="96"/>
      <c r="K54" s="133"/>
      <c r="L54" s="97"/>
      <c r="M54" s="164"/>
      <c r="N54" s="164"/>
      <c r="O54" s="164"/>
      <c r="P54" s="164"/>
      <c r="Q54" s="164"/>
    </row>
    <row r="55" spans="1:18" s="41" customFormat="1" ht="10.5" x14ac:dyDescent="0.35">
      <c r="A55" s="41" t="s">
        <v>72</v>
      </c>
      <c r="F55" s="98"/>
      <c r="G55" s="98"/>
      <c r="K55" s="134"/>
      <c r="L55" s="99"/>
      <c r="M55" s="165"/>
      <c r="N55" s="165"/>
      <c r="O55" s="165"/>
      <c r="P55" s="165"/>
      <c r="Q55" s="165"/>
    </row>
    <row r="56" spans="1:18" s="34" customFormat="1" ht="12.75" customHeight="1" x14ac:dyDescent="0.35">
      <c r="A56" s="135" t="s">
        <v>32</v>
      </c>
      <c r="B56" s="136"/>
      <c r="C56" s="48"/>
      <c r="D56" s="137"/>
      <c r="E56" s="135" t="s">
        <v>28</v>
      </c>
      <c r="F56" s="202"/>
      <c r="G56" s="202"/>
      <c r="H56" s="202"/>
      <c r="I56" s="202"/>
      <c r="J56" s="202"/>
      <c r="K56" s="203"/>
      <c r="L56" s="6"/>
      <c r="M56" s="162"/>
      <c r="N56" s="163"/>
      <c r="O56" s="163"/>
      <c r="P56" s="163"/>
      <c r="Q56" s="163"/>
      <c r="R56" s="37"/>
    </row>
    <row r="57" spans="1:18" s="34" customFormat="1" ht="26.25" customHeight="1" x14ac:dyDescent="0.35">
      <c r="A57" s="206"/>
      <c r="B57" s="207"/>
      <c r="C57" s="207"/>
      <c r="D57" s="208"/>
      <c r="E57" s="138"/>
      <c r="F57" s="204"/>
      <c r="G57" s="204"/>
      <c r="H57" s="204"/>
      <c r="I57" s="204"/>
      <c r="J57" s="204"/>
      <c r="K57" s="205"/>
      <c r="L57" s="6"/>
      <c r="M57" s="162"/>
      <c r="N57" s="163"/>
      <c r="O57" s="163"/>
      <c r="P57" s="163"/>
      <c r="Q57" s="163"/>
      <c r="R57" s="37"/>
    </row>
    <row r="58" spans="1:18" s="38" customFormat="1" ht="10.5" x14ac:dyDescent="0.15">
      <c r="B58" s="139"/>
      <c r="C58" s="140"/>
      <c r="D58" s="140"/>
      <c r="E58" s="140"/>
      <c r="F58" s="140"/>
      <c r="G58" s="140"/>
      <c r="H58" s="140"/>
      <c r="L58" s="6"/>
      <c r="M58" s="162"/>
      <c r="N58" s="163"/>
      <c r="O58" s="163"/>
      <c r="P58" s="163"/>
      <c r="Q58" s="163"/>
      <c r="R58" s="37"/>
    </row>
    <row r="59" spans="1:18" s="42" customFormat="1" ht="10.5" x14ac:dyDescent="0.35">
      <c r="A59" s="141" t="s">
        <v>29</v>
      </c>
      <c r="C59" s="142"/>
      <c r="D59" s="142"/>
      <c r="E59" s="142"/>
      <c r="F59" s="142"/>
      <c r="G59" s="142"/>
      <c r="H59" s="142"/>
      <c r="L59" s="6"/>
      <c r="M59" s="162"/>
      <c r="N59" s="163"/>
      <c r="O59" s="163"/>
      <c r="P59" s="163"/>
      <c r="Q59" s="163"/>
      <c r="R59" s="37"/>
    </row>
    <row r="60" spans="1:18" s="11" customFormat="1" ht="10.5" x14ac:dyDescent="0.25">
      <c r="A60" s="143"/>
      <c r="B60" s="144" t="s">
        <v>30</v>
      </c>
      <c r="C60" s="209"/>
      <c r="D60" s="210"/>
      <c r="E60" s="145" t="s">
        <v>28</v>
      </c>
      <c r="F60" s="211"/>
      <c r="G60" s="211"/>
      <c r="H60" s="211"/>
      <c r="I60" s="211"/>
      <c r="J60" s="211"/>
      <c r="K60" s="212"/>
      <c r="L60" s="6"/>
      <c r="M60" s="162"/>
      <c r="N60" s="163"/>
      <c r="O60" s="163"/>
      <c r="P60" s="163"/>
      <c r="Q60" s="163"/>
      <c r="R60" s="37"/>
    </row>
    <row r="61" spans="1:18" s="36" customFormat="1" ht="12.75" customHeight="1" x14ac:dyDescent="0.35">
      <c r="A61" s="67"/>
      <c r="B61" s="146" t="s">
        <v>31</v>
      </c>
      <c r="C61" s="217"/>
      <c r="D61" s="218"/>
      <c r="E61" s="147"/>
      <c r="F61" s="213"/>
      <c r="G61" s="213"/>
      <c r="H61" s="213"/>
      <c r="I61" s="213"/>
      <c r="J61" s="213"/>
      <c r="K61" s="214"/>
      <c r="L61" s="6"/>
      <c r="M61" s="162"/>
      <c r="N61" s="163"/>
      <c r="O61" s="163"/>
      <c r="P61" s="163"/>
      <c r="Q61" s="163"/>
      <c r="R61" s="37"/>
    </row>
    <row r="62" spans="1:18" s="11" customFormat="1" ht="12.75" customHeight="1" x14ac:dyDescent="0.35">
      <c r="A62" s="67"/>
      <c r="B62" s="68" t="s">
        <v>33</v>
      </c>
      <c r="C62" s="68"/>
      <c r="D62" s="69"/>
      <c r="E62" s="70"/>
      <c r="F62" s="213"/>
      <c r="G62" s="213"/>
      <c r="H62" s="213"/>
      <c r="I62" s="213"/>
      <c r="J62" s="213"/>
      <c r="K62" s="214"/>
      <c r="L62" s="6"/>
      <c r="M62" s="162"/>
      <c r="N62" s="163"/>
      <c r="O62" s="163"/>
      <c r="P62" s="163"/>
      <c r="Q62" s="163"/>
      <c r="R62" s="37"/>
    </row>
    <row r="63" spans="1:18" ht="14.25" customHeight="1" x14ac:dyDescent="0.35">
      <c r="A63" s="71"/>
      <c r="B63" s="72" t="s">
        <v>34</v>
      </c>
      <c r="C63" s="73"/>
      <c r="D63" s="74"/>
      <c r="E63" s="75"/>
      <c r="F63" s="215"/>
      <c r="G63" s="215"/>
      <c r="H63" s="215"/>
      <c r="I63" s="215"/>
      <c r="J63" s="215"/>
      <c r="K63" s="216"/>
      <c r="L63" s="6"/>
      <c r="M63" s="162"/>
      <c r="N63" s="163"/>
      <c r="O63" s="163"/>
      <c r="P63" s="163"/>
      <c r="Q63" s="163"/>
      <c r="R63" s="37"/>
    </row>
    <row r="64" spans="1:18" s="28" customFormat="1" ht="10.5" x14ac:dyDescent="0.35">
      <c r="A64" s="29"/>
      <c r="B64" s="29"/>
      <c r="C64" s="29"/>
      <c r="G64" s="30"/>
      <c r="H64" s="30"/>
      <c r="K64" s="31" t="s">
        <v>76</v>
      </c>
      <c r="L64" s="6"/>
      <c r="M64" s="162"/>
      <c r="N64" s="163"/>
      <c r="O64" s="163"/>
      <c r="P64" s="163"/>
      <c r="Q64" s="163"/>
      <c r="R64" s="37"/>
    </row>
    <row r="65" spans="1:18" ht="12.75" customHeight="1" x14ac:dyDescent="0.35">
      <c r="A65" s="32"/>
      <c r="B65" s="32"/>
      <c r="C65" s="32"/>
      <c r="E65" s="148"/>
      <c r="F65" s="28"/>
      <c r="G65" s="30"/>
      <c r="H65" s="30"/>
      <c r="L65" s="6"/>
      <c r="M65" s="162"/>
      <c r="N65" s="163"/>
      <c r="O65" s="163"/>
      <c r="P65" s="163"/>
      <c r="Q65" s="163"/>
      <c r="R65" s="37"/>
    </row>
    <row r="66" spans="1:18" s="40" customFormat="1" ht="12.75" customHeight="1" x14ac:dyDescent="0.35">
      <c r="A66" s="179" t="s">
        <v>35</v>
      </c>
      <c r="B66" s="180"/>
      <c r="C66" s="180"/>
      <c r="D66" s="181"/>
      <c r="E66" s="181"/>
      <c r="F66" s="181"/>
      <c r="G66" s="182"/>
      <c r="H66" s="182"/>
      <c r="I66" s="181"/>
      <c r="J66" s="181"/>
      <c r="K66" s="183"/>
      <c r="L66" s="6"/>
      <c r="M66" s="162"/>
      <c r="N66" s="163"/>
      <c r="O66" s="163"/>
      <c r="P66" s="163"/>
      <c r="Q66" s="163"/>
      <c r="R66" s="37"/>
    </row>
    <row r="67" spans="1:18" s="40" customFormat="1" ht="12.75" customHeight="1" x14ac:dyDescent="0.3">
      <c r="A67" s="184" t="s">
        <v>24</v>
      </c>
      <c r="B67" s="185"/>
      <c r="C67" s="186"/>
      <c r="D67" s="185"/>
      <c r="E67" s="185"/>
      <c r="F67" s="185"/>
      <c r="G67" s="187"/>
      <c r="H67" s="187"/>
      <c r="I67" s="185"/>
      <c r="J67" s="185"/>
      <c r="K67" s="188"/>
      <c r="L67" s="6"/>
      <c r="M67" s="162"/>
      <c r="N67" s="163"/>
      <c r="O67" s="163"/>
      <c r="P67" s="163"/>
      <c r="Q67" s="163"/>
      <c r="R67" s="37"/>
    </row>
    <row r="68" spans="1:18" s="40" customFormat="1" ht="12.75" customHeight="1" x14ac:dyDescent="0.3">
      <c r="A68" s="184" t="s">
        <v>78</v>
      </c>
      <c r="B68" s="185"/>
      <c r="C68" s="186"/>
      <c r="D68" s="185"/>
      <c r="E68" s="185"/>
      <c r="F68" s="185"/>
      <c r="G68" s="187"/>
      <c r="H68" s="187"/>
      <c r="I68" s="185"/>
      <c r="J68" s="185"/>
      <c r="K68" s="188"/>
      <c r="L68" s="6"/>
      <c r="M68" s="162"/>
      <c r="N68" s="163"/>
      <c r="O68" s="163"/>
      <c r="P68" s="163"/>
      <c r="Q68" s="163"/>
      <c r="R68" s="37"/>
    </row>
    <row r="69" spans="1:18" s="40" customFormat="1" ht="12.75" customHeight="1" x14ac:dyDescent="0.35">
      <c r="A69" s="184" t="s">
        <v>25</v>
      </c>
      <c r="B69" s="185"/>
      <c r="C69" s="189"/>
      <c r="D69" s="185"/>
      <c r="E69" s="185"/>
      <c r="F69" s="185"/>
      <c r="G69" s="187"/>
      <c r="H69" s="187"/>
      <c r="I69" s="185"/>
      <c r="J69" s="185"/>
      <c r="K69" s="188"/>
      <c r="L69" s="6"/>
      <c r="M69" s="162"/>
      <c r="N69" s="163"/>
      <c r="O69" s="163"/>
      <c r="P69" s="163"/>
      <c r="Q69" s="163"/>
      <c r="R69" s="37"/>
    </row>
    <row r="70" spans="1:18" s="40" customFormat="1" ht="12.75" customHeight="1" x14ac:dyDescent="0.35">
      <c r="A70" s="184" t="s">
        <v>73</v>
      </c>
      <c r="B70" s="185"/>
      <c r="C70" s="189"/>
      <c r="D70" s="185"/>
      <c r="E70" s="185"/>
      <c r="F70" s="185"/>
      <c r="G70" s="187"/>
      <c r="H70" s="187"/>
      <c r="I70" s="185"/>
      <c r="J70" s="185"/>
      <c r="K70" s="188"/>
      <c r="L70" s="6"/>
      <c r="M70" s="162"/>
      <c r="N70" s="163"/>
      <c r="O70" s="163"/>
      <c r="P70" s="163"/>
      <c r="Q70" s="163"/>
      <c r="R70" s="37"/>
    </row>
    <row r="71" spans="1:18" s="40" customFormat="1" ht="12.75" customHeight="1" x14ac:dyDescent="0.35">
      <c r="A71" s="184" t="s">
        <v>23</v>
      </c>
      <c r="B71" s="185"/>
      <c r="C71" s="190"/>
      <c r="D71" s="185"/>
      <c r="E71" s="185"/>
      <c r="F71" s="185"/>
      <c r="G71" s="187"/>
      <c r="H71" s="187"/>
      <c r="I71" s="185"/>
      <c r="J71" s="185"/>
      <c r="K71" s="188"/>
      <c r="L71" s="6"/>
      <c r="M71" s="162"/>
      <c r="N71" s="163"/>
      <c r="O71" s="163"/>
      <c r="P71" s="163"/>
      <c r="Q71" s="163"/>
      <c r="R71" s="37"/>
    </row>
    <row r="72" spans="1:18" s="40" customFormat="1" ht="12.75" customHeight="1" x14ac:dyDescent="0.35">
      <c r="A72" s="191" t="s">
        <v>77</v>
      </c>
      <c r="B72" s="192"/>
      <c r="C72" s="193"/>
      <c r="D72" s="192"/>
      <c r="E72" s="192"/>
      <c r="F72" s="192"/>
      <c r="G72" s="194"/>
      <c r="H72" s="194"/>
      <c r="I72" s="192"/>
      <c r="J72" s="192"/>
      <c r="K72" s="195"/>
      <c r="L72" s="6"/>
      <c r="M72" s="162"/>
      <c r="N72" s="163"/>
      <c r="O72" s="163"/>
      <c r="P72" s="163"/>
      <c r="Q72" s="163"/>
      <c r="R72" s="37"/>
    </row>
    <row r="73" spans="1:18" s="11" customFormat="1" ht="12.75" customHeight="1" x14ac:dyDescent="0.35">
      <c r="G73" s="37"/>
      <c r="H73" s="37"/>
      <c r="L73" s="6"/>
      <c r="M73" s="162"/>
      <c r="N73" s="163"/>
      <c r="O73" s="163"/>
      <c r="P73" s="163"/>
      <c r="Q73" s="163"/>
      <c r="R73" s="37"/>
    </row>
    <row r="74" spans="1:18" s="80" customFormat="1" ht="19.5" x14ac:dyDescent="0.35">
      <c r="A74" s="100" t="s">
        <v>47</v>
      </c>
      <c r="B74" s="101"/>
      <c r="C74" s="101"/>
      <c r="D74" s="101"/>
      <c r="E74" s="101"/>
      <c r="F74" s="101"/>
      <c r="G74" s="102"/>
      <c r="H74" s="102"/>
      <c r="I74" s="101"/>
      <c r="J74" s="101"/>
      <c r="K74" s="103"/>
      <c r="L74" s="6"/>
      <c r="M74" s="162"/>
      <c r="N74" s="163"/>
      <c r="O74" s="163"/>
      <c r="P74" s="163"/>
      <c r="Q74" s="163"/>
      <c r="R74" s="37"/>
    </row>
    <row r="75" spans="1:18" s="11" customFormat="1" ht="12.75" customHeight="1" x14ac:dyDescent="0.35">
      <c r="A75" s="39"/>
      <c r="G75" s="37"/>
      <c r="H75" s="37"/>
      <c r="K75" s="57"/>
      <c r="L75" s="6"/>
      <c r="M75" s="162"/>
      <c r="N75" s="163"/>
      <c r="O75" s="163"/>
      <c r="P75" s="163"/>
      <c r="Q75" s="163"/>
      <c r="R75" s="37"/>
    </row>
    <row r="76" spans="1:18" s="11" customFormat="1" ht="12.75" customHeight="1" x14ac:dyDescent="0.35">
      <c r="A76" s="39"/>
      <c r="G76" s="37"/>
      <c r="H76" s="37"/>
      <c r="K76" s="57"/>
      <c r="L76" s="6"/>
      <c r="M76" s="162"/>
      <c r="N76" s="163"/>
      <c r="O76" s="163"/>
      <c r="P76" s="163"/>
      <c r="Q76" s="163"/>
      <c r="R76" s="37"/>
    </row>
    <row r="77" spans="1:18" s="11" customFormat="1" ht="12.75" customHeight="1" x14ac:dyDescent="0.35">
      <c r="A77" s="39"/>
      <c r="G77" s="37"/>
      <c r="H77" s="37"/>
      <c r="K77" s="57"/>
      <c r="L77" s="6"/>
      <c r="M77" s="162"/>
      <c r="N77" s="163"/>
      <c r="O77" s="163"/>
      <c r="P77" s="163"/>
      <c r="Q77" s="163"/>
      <c r="R77" s="37"/>
    </row>
    <row r="78" spans="1:18" s="11" customFormat="1" ht="12.75" customHeight="1" x14ac:dyDescent="0.35">
      <c r="A78" s="39"/>
      <c r="G78" s="37"/>
      <c r="H78" s="37"/>
      <c r="K78" s="57"/>
      <c r="L78" s="6"/>
      <c r="M78" s="162"/>
      <c r="N78" s="163"/>
      <c r="O78" s="163"/>
      <c r="P78" s="163"/>
      <c r="Q78" s="163"/>
      <c r="R78" s="37"/>
    </row>
    <row r="79" spans="1:18" s="11" customFormat="1" ht="12.75" customHeight="1" x14ac:dyDescent="0.35">
      <c r="A79" s="39"/>
      <c r="G79" s="37"/>
      <c r="H79" s="37"/>
      <c r="K79" s="57"/>
      <c r="L79" s="6"/>
      <c r="M79" s="162"/>
      <c r="N79" s="163"/>
      <c r="O79" s="163"/>
      <c r="P79" s="163"/>
      <c r="Q79" s="163"/>
      <c r="R79" s="37"/>
    </row>
    <row r="80" spans="1:18" s="11" customFormat="1" ht="12.75" customHeight="1" x14ac:dyDescent="0.35">
      <c r="A80" s="39"/>
      <c r="G80" s="37"/>
      <c r="H80" s="37"/>
      <c r="K80" s="57"/>
      <c r="L80" s="6"/>
      <c r="M80" s="162"/>
      <c r="N80" s="163"/>
      <c r="O80" s="163"/>
      <c r="P80" s="163"/>
      <c r="Q80" s="163"/>
      <c r="R80" s="37"/>
    </row>
    <row r="81" spans="1:18" s="11" customFormat="1" ht="12.75" customHeight="1" x14ac:dyDescent="0.35">
      <c r="A81" s="39"/>
      <c r="G81" s="37"/>
      <c r="H81" s="37"/>
      <c r="K81" s="57"/>
      <c r="L81" s="6"/>
      <c r="M81" s="162"/>
      <c r="N81" s="163"/>
      <c r="O81" s="163"/>
      <c r="P81" s="163"/>
      <c r="Q81" s="163"/>
      <c r="R81" s="37"/>
    </row>
    <row r="82" spans="1:18" s="11" customFormat="1" ht="12.75" customHeight="1" x14ac:dyDescent="0.35">
      <c r="A82" s="39"/>
      <c r="G82" s="37"/>
      <c r="H82" s="37"/>
      <c r="K82" s="57"/>
      <c r="L82" s="6"/>
      <c r="M82" s="162"/>
      <c r="N82" s="163"/>
      <c r="O82" s="163"/>
      <c r="P82" s="163"/>
      <c r="Q82" s="163"/>
      <c r="R82" s="37"/>
    </row>
    <row r="83" spans="1:18" s="11" customFormat="1" ht="12.75" customHeight="1" x14ac:dyDescent="0.35">
      <c r="A83" s="39"/>
      <c r="G83" s="37"/>
      <c r="H83" s="37"/>
      <c r="K83" s="57"/>
      <c r="L83" s="6"/>
      <c r="M83" s="162"/>
      <c r="N83" s="163"/>
      <c r="O83" s="163"/>
      <c r="P83" s="163"/>
      <c r="Q83" s="163"/>
      <c r="R83" s="37"/>
    </row>
    <row r="84" spans="1:18" s="11" customFormat="1" ht="12.75" customHeight="1" x14ac:dyDescent="0.35">
      <c r="A84" s="39"/>
      <c r="G84" s="37"/>
      <c r="H84" s="37"/>
      <c r="K84" s="57"/>
      <c r="L84" s="6"/>
      <c r="M84" s="162"/>
      <c r="N84" s="163"/>
      <c r="O84" s="163"/>
      <c r="P84" s="163"/>
      <c r="Q84" s="163"/>
      <c r="R84" s="37"/>
    </row>
    <row r="85" spans="1:18" s="11" customFormat="1" ht="12.75" customHeight="1" x14ac:dyDescent="0.35">
      <c r="A85" s="39"/>
      <c r="G85" s="37"/>
      <c r="H85" s="37"/>
      <c r="K85" s="57"/>
      <c r="L85" s="6"/>
      <c r="M85" s="162"/>
      <c r="N85" s="163"/>
      <c r="O85" s="163"/>
      <c r="P85" s="163"/>
      <c r="Q85" s="163"/>
      <c r="R85" s="37"/>
    </row>
    <row r="86" spans="1:18" s="11" customFormat="1" ht="12.75" customHeight="1" x14ac:dyDescent="0.35">
      <c r="A86" s="39"/>
      <c r="G86" s="37"/>
      <c r="H86" s="37"/>
      <c r="K86" s="57"/>
      <c r="L86" s="6"/>
      <c r="M86" s="162"/>
      <c r="N86" s="163"/>
      <c r="O86" s="163"/>
      <c r="P86" s="163"/>
      <c r="Q86" s="163"/>
      <c r="R86" s="37"/>
    </row>
    <row r="87" spans="1:18" s="11" customFormat="1" ht="12.75" customHeight="1" x14ac:dyDescent="0.35">
      <c r="A87" s="39"/>
      <c r="G87" s="37"/>
      <c r="H87" s="37"/>
      <c r="K87" s="57"/>
      <c r="L87" s="6"/>
      <c r="M87" s="162"/>
      <c r="N87" s="163"/>
      <c r="O87" s="163"/>
      <c r="P87" s="163"/>
      <c r="Q87" s="163"/>
      <c r="R87" s="37"/>
    </row>
    <row r="88" spans="1:18" s="11" customFormat="1" ht="12.75" customHeight="1" x14ac:dyDescent="0.35">
      <c r="A88" s="39"/>
      <c r="G88" s="37"/>
      <c r="H88" s="37"/>
      <c r="K88" s="57"/>
      <c r="L88" s="6"/>
      <c r="M88" s="162"/>
      <c r="N88" s="163"/>
      <c r="O88" s="163"/>
      <c r="P88" s="163"/>
      <c r="Q88" s="163"/>
      <c r="R88" s="37"/>
    </row>
    <row r="89" spans="1:18" s="11" customFormat="1" ht="12.75" customHeight="1" x14ac:dyDescent="0.35">
      <c r="A89" s="39"/>
      <c r="G89" s="37"/>
      <c r="H89" s="37"/>
      <c r="K89" s="57"/>
      <c r="L89" s="6"/>
      <c r="M89" s="162"/>
      <c r="N89" s="163"/>
      <c r="O89" s="163"/>
      <c r="P89" s="163"/>
      <c r="Q89" s="163"/>
      <c r="R89" s="37"/>
    </row>
    <row r="90" spans="1:18" s="11" customFormat="1" ht="12.75" customHeight="1" x14ac:dyDescent="0.35">
      <c r="A90" s="39"/>
      <c r="G90" s="37"/>
      <c r="H90" s="37"/>
      <c r="K90" s="57"/>
      <c r="L90" s="6"/>
      <c r="M90" s="162"/>
      <c r="N90" s="163"/>
      <c r="O90" s="163"/>
      <c r="P90" s="163"/>
      <c r="Q90" s="163"/>
      <c r="R90" s="37"/>
    </row>
    <row r="91" spans="1:18" s="11" customFormat="1" ht="12.75" customHeight="1" x14ac:dyDescent="0.35">
      <c r="A91" s="39"/>
      <c r="G91" s="37"/>
      <c r="H91" s="37"/>
      <c r="K91" s="57"/>
      <c r="L91" s="6"/>
      <c r="M91" s="162"/>
      <c r="N91" s="163"/>
      <c r="O91" s="163"/>
      <c r="P91" s="163"/>
      <c r="Q91" s="163"/>
      <c r="R91" s="37"/>
    </row>
    <row r="92" spans="1:18" s="11" customFormat="1" ht="12.75" customHeight="1" x14ac:dyDescent="0.35">
      <c r="A92" s="39"/>
      <c r="G92" s="37"/>
      <c r="H92" s="37"/>
      <c r="K92" s="57"/>
      <c r="L92" s="6"/>
      <c r="M92" s="162"/>
      <c r="N92" s="163"/>
      <c r="O92" s="163"/>
      <c r="P92" s="163"/>
      <c r="Q92" s="163"/>
      <c r="R92" s="37"/>
    </row>
    <row r="93" spans="1:18" s="11" customFormat="1" ht="12.75" customHeight="1" x14ac:dyDescent="0.35">
      <c r="A93" s="39"/>
      <c r="G93" s="37"/>
      <c r="H93" s="37"/>
      <c r="K93" s="57"/>
      <c r="L93" s="6"/>
      <c r="M93" s="162"/>
      <c r="N93" s="163"/>
      <c r="O93" s="163"/>
      <c r="P93" s="163"/>
      <c r="Q93" s="163"/>
      <c r="R93" s="37"/>
    </row>
    <row r="94" spans="1:18" s="11" customFormat="1" ht="12.75" customHeight="1" x14ac:dyDescent="0.35">
      <c r="A94" s="39"/>
      <c r="G94" s="37"/>
      <c r="H94" s="37"/>
      <c r="K94" s="57"/>
      <c r="L94" s="6"/>
      <c r="M94" s="162"/>
      <c r="N94" s="163"/>
      <c r="O94" s="163"/>
      <c r="P94" s="163"/>
      <c r="Q94" s="163"/>
      <c r="R94" s="37"/>
    </row>
    <row r="95" spans="1:18" s="11" customFormat="1" ht="12.75" customHeight="1" x14ac:dyDescent="0.35">
      <c r="A95" s="39"/>
      <c r="G95" s="37"/>
      <c r="H95" s="37"/>
      <c r="K95" s="57"/>
      <c r="L95" s="6"/>
      <c r="M95" s="162"/>
      <c r="N95" s="163"/>
      <c r="O95" s="163"/>
      <c r="P95" s="163"/>
      <c r="Q95" s="163"/>
      <c r="R95" s="37"/>
    </row>
    <row r="96" spans="1:18" s="11" customFormat="1" ht="12.75" customHeight="1" x14ac:dyDescent="0.35">
      <c r="A96" s="39"/>
      <c r="G96" s="37"/>
      <c r="H96" s="37"/>
      <c r="K96" s="57"/>
      <c r="L96" s="6"/>
      <c r="M96" s="162"/>
      <c r="N96" s="163"/>
      <c r="O96" s="163"/>
      <c r="P96" s="163"/>
      <c r="Q96" s="163"/>
      <c r="R96" s="37"/>
    </row>
    <row r="97" spans="1:18" s="11" customFormat="1" ht="12.75" customHeight="1" x14ac:dyDescent="0.35">
      <c r="A97" s="39"/>
      <c r="G97" s="37"/>
      <c r="H97" s="37"/>
      <c r="K97" s="57"/>
      <c r="L97" s="6"/>
      <c r="M97" s="162"/>
      <c r="N97" s="163"/>
      <c r="O97" s="163"/>
      <c r="P97" s="163"/>
      <c r="Q97" s="163"/>
      <c r="R97" s="37"/>
    </row>
    <row r="98" spans="1:18" s="11" customFormat="1" ht="12.75" customHeight="1" x14ac:dyDescent="0.35">
      <c r="A98" s="39"/>
      <c r="G98" s="37"/>
      <c r="H98" s="37"/>
      <c r="K98" s="57"/>
      <c r="L98" s="6"/>
      <c r="M98" s="162"/>
      <c r="N98" s="163"/>
      <c r="O98" s="163"/>
      <c r="P98" s="163"/>
      <c r="Q98" s="163"/>
      <c r="R98" s="37"/>
    </row>
    <row r="99" spans="1:18" s="11" customFormat="1" ht="12.75" customHeight="1" x14ac:dyDescent="0.35">
      <c r="A99" s="39"/>
      <c r="G99" s="37"/>
      <c r="H99" s="37"/>
      <c r="K99" s="57"/>
      <c r="L99" s="6"/>
      <c r="M99" s="162"/>
      <c r="N99" s="163"/>
      <c r="O99" s="163"/>
      <c r="P99" s="163"/>
      <c r="Q99" s="163"/>
      <c r="R99" s="37"/>
    </row>
    <row r="100" spans="1:18" s="11" customFormat="1" ht="12.75" customHeight="1" x14ac:dyDescent="0.35">
      <c r="A100" s="39"/>
      <c r="G100" s="37"/>
      <c r="H100" s="37"/>
      <c r="K100" s="57"/>
      <c r="L100" s="6"/>
      <c r="M100" s="162"/>
      <c r="N100" s="163"/>
      <c r="O100" s="163"/>
      <c r="P100" s="163"/>
      <c r="Q100" s="163"/>
      <c r="R100" s="37"/>
    </row>
    <row r="101" spans="1:18" s="11" customFormat="1" ht="12.75" customHeight="1" x14ac:dyDescent="0.35">
      <c r="A101" s="39"/>
      <c r="G101" s="37"/>
      <c r="H101" s="37"/>
      <c r="K101" s="57"/>
      <c r="L101" s="6"/>
      <c r="M101" s="162"/>
      <c r="N101" s="163"/>
      <c r="O101" s="163"/>
      <c r="P101" s="163"/>
      <c r="Q101" s="163"/>
      <c r="R101" s="37"/>
    </row>
    <row r="102" spans="1:18" s="11" customFormat="1" ht="12.75" customHeight="1" x14ac:dyDescent="0.35">
      <c r="A102" s="39"/>
      <c r="G102" s="37"/>
      <c r="H102" s="37"/>
      <c r="K102" s="57"/>
      <c r="L102" s="6"/>
      <c r="M102" s="162"/>
      <c r="N102" s="163"/>
      <c r="O102" s="163"/>
      <c r="P102" s="163"/>
      <c r="Q102" s="163"/>
      <c r="R102" s="37"/>
    </row>
    <row r="103" spans="1:18" s="11" customFormat="1" ht="12.75" customHeight="1" x14ac:dyDescent="0.35">
      <c r="A103" s="39"/>
      <c r="G103" s="37"/>
      <c r="H103" s="37"/>
      <c r="K103" s="57"/>
      <c r="M103" s="162"/>
      <c r="N103" s="163"/>
      <c r="O103" s="163"/>
      <c r="P103" s="163"/>
      <c r="Q103" s="163"/>
      <c r="R103" s="37"/>
    </row>
    <row r="104" spans="1:18" s="11" customFormat="1" ht="12.75" customHeight="1" x14ac:dyDescent="0.35">
      <c r="A104" s="39"/>
      <c r="G104" s="37"/>
      <c r="H104" s="37"/>
      <c r="K104" s="57"/>
      <c r="M104" s="162"/>
      <c r="N104" s="163"/>
      <c r="O104" s="163"/>
      <c r="P104" s="163"/>
      <c r="Q104" s="163"/>
      <c r="R104" s="37"/>
    </row>
    <row r="105" spans="1:18" s="11" customFormat="1" ht="12.75" customHeight="1" x14ac:dyDescent="0.35">
      <c r="A105" s="39"/>
      <c r="G105" s="37"/>
      <c r="H105" s="37"/>
      <c r="K105" s="57"/>
      <c r="M105" s="162"/>
      <c r="N105" s="163"/>
      <c r="O105" s="163"/>
      <c r="P105" s="163"/>
      <c r="Q105" s="163"/>
      <c r="R105" s="37"/>
    </row>
    <row r="106" spans="1:18" s="11" customFormat="1" ht="12.75" customHeight="1" x14ac:dyDescent="0.35">
      <c r="A106" s="39"/>
      <c r="G106" s="37"/>
      <c r="H106" s="37"/>
      <c r="K106" s="57"/>
      <c r="M106" s="162"/>
      <c r="N106" s="163"/>
      <c r="O106" s="163"/>
      <c r="P106" s="163"/>
      <c r="Q106" s="163"/>
      <c r="R106" s="37"/>
    </row>
    <row r="107" spans="1:18" s="11" customFormat="1" ht="12.75" customHeight="1" x14ac:dyDescent="0.35">
      <c r="A107" s="39"/>
      <c r="G107" s="37"/>
      <c r="H107" s="37"/>
      <c r="K107" s="57"/>
      <c r="M107" s="162"/>
      <c r="N107" s="163"/>
      <c r="O107" s="163"/>
      <c r="P107" s="163"/>
      <c r="Q107" s="163"/>
      <c r="R107" s="37"/>
    </row>
    <row r="108" spans="1:18" s="11" customFormat="1" ht="12.75" customHeight="1" x14ac:dyDescent="0.35">
      <c r="A108" s="39"/>
      <c r="G108" s="37"/>
      <c r="H108" s="37"/>
      <c r="K108" s="57"/>
      <c r="M108" s="162"/>
      <c r="N108" s="163"/>
      <c r="O108" s="163"/>
      <c r="P108" s="163"/>
      <c r="Q108" s="163"/>
      <c r="R108" s="37"/>
    </row>
    <row r="109" spans="1:18" s="11" customFormat="1" ht="12.75" customHeight="1" x14ac:dyDescent="0.35">
      <c r="A109" s="39"/>
      <c r="G109" s="37"/>
      <c r="H109" s="37"/>
      <c r="K109" s="57"/>
      <c r="M109" s="162"/>
      <c r="N109" s="163"/>
      <c r="O109" s="163"/>
      <c r="P109" s="163"/>
      <c r="Q109" s="163"/>
      <c r="R109" s="37"/>
    </row>
    <row r="110" spans="1:18" s="11" customFormat="1" ht="12.75" customHeight="1" x14ac:dyDescent="0.35">
      <c r="A110" s="39"/>
      <c r="G110" s="37"/>
      <c r="H110" s="37"/>
      <c r="K110" s="57"/>
      <c r="M110" s="162"/>
      <c r="N110" s="163"/>
      <c r="O110" s="163"/>
      <c r="P110" s="163"/>
      <c r="Q110" s="163"/>
      <c r="R110" s="37"/>
    </row>
    <row r="111" spans="1:18" s="11" customFormat="1" ht="12.75" customHeight="1" x14ac:dyDescent="0.35">
      <c r="A111" s="39"/>
      <c r="G111" s="37"/>
      <c r="H111" s="37"/>
      <c r="K111" s="57"/>
      <c r="M111" s="162"/>
      <c r="N111" s="163"/>
      <c r="O111" s="163"/>
      <c r="P111" s="163"/>
      <c r="Q111" s="163"/>
      <c r="R111" s="37"/>
    </row>
    <row r="112" spans="1:18" s="11" customFormat="1" ht="12.75" customHeight="1" x14ac:dyDescent="0.35">
      <c r="A112" s="39"/>
      <c r="G112" s="37"/>
      <c r="H112" s="37"/>
      <c r="K112" s="57"/>
      <c r="M112" s="162"/>
      <c r="N112" s="163"/>
      <c r="O112" s="163"/>
      <c r="P112" s="163"/>
      <c r="Q112" s="163"/>
      <c r="R112" s="37"/>
    </row>
    <row r="113" spans="1:18" s="11" customFormat="1" ht="12.75" customHeight="1" x14ac:dyDescent="0.35">
      <c r="A113" s="39"/>
      <c r="G113" s="37"/>
      <c r="H113" s="37"/>
      <c r="K113" s="57"/>
      <c r="M113" s="162"/>
      <c r="N113" s="163"/>
      <c r="O113" s="163"/>
      <c r="P113" s="163"/>
      <c r="Q113" s="163"/>
      <c r="R113" s="37"/>
    </row>
    <row r="114" spans="1:18" s="11" customFormat="1" ht="12.75" customHeight="1" x14ac:dyDescent="0.35">
      <c r="A114" s="39"/>
      <c r="G114" s="37"/>
      <c r="H114" s="37"/>
      <c r="K114" s="57"/>
      <c r="M114" s="162"/>
      <c r="N114" s="163"/>
      <c r="O114" s="163"/>
      <c r="P114" s="163"/>
      <c r="Q114" s="163"/>
      <c r="R114" s="37"/>
    </row>
    <row r="115" spans="1:18" s="11" customFormat="1" ht="12.75" customHeight="1" x14ac:dyDescent="0.35">
      <c r="A115" s="39"/>
      <c r="G115" s="37"/>
      <c r="H115" s="37"/>
      <c r="K115" s="57"/>
      <c r="M115" s="162"/>
      <c r="N115" s="162"/>
      <c r="O115" s="162"/>
      <c r="P115" s="162"/>
      <c r="Q115" s="162"/>
    </row>
    <row r="116" spans="1:18" s="11" customFormat="1" ht="12.75" customHeight="1" x14ac:dyDescent="0.35">
      <c r="A116" s="39"/>
      <c r="G116" s="37"/>
      <c r="H116" s="37"/>
      <c r="K116" s="57"/>
      <c r="M116" s="162"/>
      <c r="N116" s="162"/>
      <c r="O116" s="162"/>
      <c r="P116" s="162"/>
      <c r="Q116" s="162"/>
    </row>
    <row r="117" spans="1:18" s="11" customFormat="1" ht="12.75" customHeight="1" x14ac:dyDescent="0.35">
      <c r="A117" s="39"/>
      <c r="G117" s="37"/>
      <c r="H117" s="37"/>
      <c r="K117" s="57"/>
      <c r="M117" s="162"/>
      <c r="N117" s="162"/>
      <c r="O117" s="162"/>
      <c r="P117" s="162"/>
      <c r="Q117" s="162"/>
    </row>
    <row r="118" spans="1:18" s="11" customFormat="1" ht="12.75" customHeight="1" x14ac:dyDescent="0.35">
      <c r="A118" s="76"/>
      <c r="B118" s="77"/>
      <c r="C118" s="77"/>
      <c r="D118" s="77"/>
      <c r="E118" s="77"/>
      <c r="F118" s="77"/>
      <c r="G118" s="78"/>
      <c r="H118" s="78"/>
      <c r="I118" s="77"/>
      <c r="J118" s="77"/>
      <c r="K118" s="79"/>
      <c r="M118" s="162"/>
      <c r="N118" s="162"/>
      <c r="O118" s="162"/>
      <c r="P118" s="162"/>
      <c r="Q118" s="162"/>
    </row>
    <row r="119" spans="1:18" s="11" customFormat="1" ht="12.75" hidden="1" customHeight="1" x14ac:dyDescent="0.35">
      <c r="G119" s="37"/>
      <c r="H119" s="37"/>
      <c r="M119" s="162"/>
      <c r="N119" s="162"/>
      <c r="O119" s="162"/>
      <c r="P119" s="162"/>
      <c r="Q119" s="162"/>
    </row>
    <row r="120" spans="1:18" s="11" customFormat="1" ht="12.75" hidden="1" customHeight="1" x14ac:dyDescent="0.35">
      <c r="G120" s="37"/>
      <c r="H120" s="37"/>
      <c r="M120" s="162"/>
      <c r="N120" s="162"/>
      <c r="O120" s="162"/>
      <c r="P120" s="162"/>
      <c r="Q120" s="162"/>
    </row>
    <row r="121" spans="1:18" s="11" customFormat="1" ht="12.75" hidden="1" customHeight="1" x14ac:dyDescent="0.35">
      <c r="G121" s="37"/>
      <c r="H121" s="37"/>
      <c r="M121" s="162"/>
      <c r="N121" s="162"/>
      <c r="O121" s="162"/>
      <c r="P121" s="162"/>
      <c r="Q121" s="162"/>
    </row>
    <row r="122" spans="1:18" s="35" customFormat="1" ht="12.75" hidden="1" customHeight="1" x14ac:dyDescent="0.35">
      <c r="A122" s="49" t="s">
        <v>27</v>
      </c>
      <c r="B122" s="49"/>
      <c r="C122" s="49"/>
      <c r="D122" s="49"/>
      <c r="E122" s="50" t="s">
        <v>37</v>
      </c>
      <c r="F122" s="49"/>
      <c r="G122" s="49"/>
      <c r="H122" s="49"/>
      <c r="I122" s="49"/>
      <c r="J122" s="49"/>
      <c r="K122" s="33"/>
      <c r="L122" s="33"/>
      <c r="M122" s="166"/>
      <c r="N122" s="166"/>
      <c r="O122" s="166"/>
      <c r="P122" s="166"/>
      <c r="Q122" s="166"/>
    </row>
    <row r="123" spans="1:18" ht="12.75" hidden="1" customHeight="1" x14ac:dyDescent="0.35">
      <c r="A123" s="149" t="s">
        <v>6</v>
      </c>
      <c r="B123" s="149" t="s">
        <v>7</v>
      </c>
      <c r="C123" s="150" t="s">
        <v>8</v>
      </c>
      <c r="D123" s="150"/>
      <c r="E123" s="150"/>
      <c r="F123" s="150"/>
      <c r="G123" s="150"/>
      <c r="H123" s="150"/>
      <c r="I123" s="150"/>
      <c r="J123" s="151"/>
    </row>
    <row r="124" spans="1:18" ht="12.75" hidden="1" customHeight="1" x14ac:dyDescent="0.35">
      <c r="A124" s="152" t="s">
        <v>9</v>
      </c>
      <c r="B124" s="153">
        <v>43686</v>
      </c>
      <c r="C124" s="150" t="s">
        <v>10</v>
      </c>
      <c r="D124" s="150"/>
      <c r="E124" s="150"/>
      <c r="F124" s="150"/>
      <c r="G124" s="150"/>
      <c r="H124" s="150"/>
      <c r="I124" s="150"/>
      <c r="J124" s="151"/>
    </row>
    <row r="125" spans="1:18" ht="12.75" hidden="1" customHeight="1" x14ac:dyDescent="0.35">
      <c r="A125" s="152"/>
      <c r="B125" s="153"/>
      <c r="C125" s="150"/>
      <c r="D125" s="150"/>
      <c r="E125" s="150"/>
      <c r="F125" s="150"/>
      <c r="G125" s="150"/>
      <c r="H125" s="150"/>
      <c r="I125" s="150"/>
      <c r="J125" s="151"/>
    </row>
    <row r="126" spans="1:18" ht="12.75" hidden="1" customHeight="1" x14ac:dyDescent="0.35">
      <c r="A126" s="152"/>
      <c r="B126" s="153"/>
      <c r="C126" s="150"/>
      <c r="D126" s="150"/>
      <c r="E126" s="150"/>
      <c r="F126" s="150"/>
      <c r="G126" s="150"/>
      <c r="H126" s="150"/>
      <c r="I126" s="150"/>
      <c r="J126" s="151"/>
    </row>
    <row r="127" spans="1:18" ht="12.75" hidden="1" customHeight="1" x14ac:dyDescent="0.35">
      <c r="A127" s="152"/>
      <c r="B127" s="153"/>
      <c r="C127" s="150"/>
      <c r="D127" s="150"/>
      <c r="E127" s="150"/>
      <c r="F127" s="150"/>
      <c r="G127" s="150"/>
      <c r="H127" s="150"/>
      <c r="I127" s="150"/>
      <c r="J127" s="151"/>
    </row>
    <row r="128" spans="1:18" ht="12.75" hidden="1" customHeight="1" x14ac:dyDescent="0.35">
      <c r="A128" s="152"/>
      <c r="B128" s="153"/>
      <c r="C128" s="150"/>
      <c r="D128" s="150"/>
      <c r="E128" s="150"/>
      <c r="F128" s="150"/>
      <c r="G128" s="150"/>
      <c r="H128" s="150"/>
      <c r="I128" s="150"/>
      <c r="J128" s="151"/>
    </row>
    <row r="129" spans="1:17" ht="12.75" hidden="1" customHeight="1" x14ac:dyDescent="0.35"/>
    <row r="130" spans="1:17" ht="12.65" hidden="1" customHeight="1" x14ac:dyDescent="0.35"/>
    <row r="131" spans="1:17" s="35" customFormat="1" ht="12.65" hidden="1" customHeight="1" x14ac:dyDescent="0.35">
      <c r="A131" s="35" t="s">
        <v>26</v>
      </c>
      <c r="K131" s="33"/>
      <c r="L131" s="33"/>
      <c r="M131" s="166"/>
      <c r="N131" s="166"/>
      <c r="O131" s="166"/>
      <c r="P131" s="166"/>
      <c r="Q131" s="166"/>
    </row>
    <row r="132" spans="1:17" ht="12.65" hidden="1" customHeight="1" x14ac:dyDescent="0.35">
      <c r="A132" s="149" t="s">
        <v>6</v>
      </c>
      <c r="B132" s="149" t="s">
        <v>7</v>
      </c>
      <c r="C132" s="150" t="s">
        <v>8</v>
      </c>
      <c r="D132" s="150"/>
      <c r="E132" s="150"/>
      <c r="F132" s="150"/>
      <c r="G132" s="150"/>
      <c r="H132" s="150"/>
      <c r="I132" s="150"/>
      <c r="J132" s="151"/>
    </row>
    <row r="133" spans="1:17" ht="12.65" hidden="1" customHeight="1" x14ac:dyDescent="0.35">
      <c r="A133" s="152" t="s">
        <v>9</v>
      </c>
      <c r="B133" s="153">
        <v>40826</v>
      </c>
      <c r="C133" s="150" t="s">
        <v>10</v>
      </c>
      <c r="D133" s="150"/>
      <c r="E133" s="150"/>
      <c r="F133" s="150"/>
      <c r="G133" s="150"/>
      <c r="H133" s="150"/>
      <c r="I133" s="150"/>
      <c r="J133" s="151"/>
    </row>
    <row r="134" spans="1:17" ht="12.65" hidden="1" customHeight="1" x14ac:dyDescent="0.35">
      <c r="A134" s="152" t="s">
        <v>11</v>
      </c>
      <c r="B134" s="153"/>
      <c r="C134" s="150"/>
      <c r="D134" s="150"/>
      <c r="E134" s="150"/>
      <c r="F134" s="150"/>
      <c r="G134" s="150"/>
      <c r="H134" s="150"/>
      <c r="I134" s="150"/>
      <c r="J134" s="151"/>
    </row>
    <row r="135" spans="1:17" ht="12.65" hidden="1" customHeight="1" x14ac:dyDescent="0.35">
      <c r="A135" s="152" t="s">
        <v>12</v>
      </c>
      <c r="B135" s="153">
        <v>43406</v>
      </c>
      <c r="C135" s="150" t="s">
        <v>13</v>
      </c>
      <c r="D135" s="150"/>
      <c r="E135" s="150"/>
      <c r="F135" s="150"/>
      <c r="G135" s="150"/>
      <c r="H135" s="150"/>
      <c r="I135" s="150"/>
      <c r="J135" s="151"/>
    </row>
    <row r="136" spans="1:17" ht="12.65" hidden="1" customHeight="1" x14ac:dyDescent="0.35">
      <c r="A136" s="152" t="s">
        <v>14</v>
      </c>
      <c r="B136" s="153">
        <v>43448</v>
      </c>
      <c r="C136" s="150" t="s">
        <v>13</v>
      </c>
      <c r="D136" s="150"/>
      <c r="E136" s="150"/>
      <c r="F136" s="150"/>
      <c r="G136" s="150"/>
      <c r="H136" s="150"/>
      <c r="I136" s="150"/>
      <c r="J136" s="151"/>
    </row>
    <row r="137" spans="1:17" ht="12.65" hidden="1" customHeight="1" x14ac:dyDescent="0.35">
      <c r="A137" s="152" t="s">
        <v>21</v>
      </c>
      <c r="B137" s="153">
        <v>43686</v>
      </c>
      <c r="C137" s="150" t="s">
        <v>75</v>
      </c>
      <c r="D137" s="150"/>
      <c r="E137" s="150"/>
      <c r="F137" s="150"/>
      <c r="G137" s="150"/>
      <c r="H137" s="150"/>
      <c r="I137" s="150"/>
      <c r="J137" s="151"/>
    </row>
  </sheetData>
  <sheetProtection algorithmName="SHA-512" hashValue="JMCeyDjvSoiHLhlGw0AZkf7xiM79sLAeqWs8okQ0oJy1R1j4rh4i+YSCc0Mi1/fYgB/A17bJmCZv74PbYGHtRw==" saltValue="i+iRaYyKYPsFtpK6H1h2lQ==" spinCount="100000" sheet="1" formatColumns="0" formatRows="0" insertColumns="0" insertRows="0" insertHyperlinks="0" deleteColumns="0" deleteRows="0" sort="0" autoFilter="0" pivotTables="0"/>
  <mergeCells count="27">
    <mergeCell ref="S11:S12"/>
    <mergeCell ref="T11:T12"/>
    <mergeCell ref="D3:F3"/>
    <mergeCell ref="I3:K3"/>
    <mergeCell ref="D4:F4"/>
    <mergeCell ref="I4:K4"/>
    <mergeCell ref="D5:F5"/>
    <mergeCell ref="I5:K5"/>
    <mergeCell ref="D6:F6"/>
    <mergeCell ref="I6:K6"/>
    <mergeCell ref="D7:F7"/>
    <mergeCell ref="D8:F8"/>
    <mergeCell ref="C11:D11"/>
    <mergeCell ref="I39:J39"/>
    <mergeCell ref="A40:E45"/>
    <mergeCell ref="I40:J40"/>
    <mergeCell ref="I41:J41"/>
    <mergeCell ref="I42:J42"/>
    <mergeCell ref="I43:J43"/>
    <mergeCell ref="I44:J44"/>
    <mergeCell ref="I45:J45"/>
    <mergeCell ref="I48:K49"/>
    <mergeCell ref="F56:K57"/>
    <mergeCell ref="A57:D57"/>
    <mergeCell ref="C60:D60"/>
    <mergeCell ref="F60:K63"/>
    <mergeCell ref="C61:D61"/>
  </mergeCells>
  <conditionalFormatting sqref="M56:M75 K54:K55 M47:M53 M42:Q45 K15:L37 N40:Q41 K40:K46 K13:K37">
    <cfRule type="containsText" dxfId="70" priority="153" operator="containsText" text="NOK">
      <formula>NOT(ISERROR(SEARCH("NOK",K13)))</formula>
    </cfRule>
    <cfRule type="containsText" dxfId="69" priority="154" operator="containsText" text="OK">
      <formula>NOT(ISERROR(SEARCH("OK",K13)))</formula>
    </cfRule>
  </conditionalFormatting>
  <conditionalFormatting sqref="F13:J13">
    <cfRule type="cellIs" dxfId="68" priority="152" operator="between">
      <formula>$C$14</formula>
      <formula>$D$14</formula>
    </cfRule>
  </conditionalFormatting>
  <conditionalFormatting sqref="F13:J13">
    <cfRule type="cellIs" dxfId="67" priority="151" operator="notBetween">
      <formula>$C$13</formula>
      <formula>$D$13</formula>
    </cfRule>
  </conditionalFormatting>
  <conditionalFormatting sqref="F14:J14">
    <cfRule type="cellIs" dxfId="66" priority="149" operator="notBetween">
      <formula>$C$14</formula>
      <formula>$D$14</formula>
    </cfRule>
    <cfRule type="cellIs" dxfId="65" priority="150" operator="between">
      <formula>$C$14</formula>
      <formula>$D$14</formula>
    </cfRule>
  </conditionalFormatting>
  <conditionalFormatting sqref="F15:J15 G16:J37 F16:I16">
    <cfRule type="cellIs" dxfId="64" priority="147" operator="notBetween">
      <formula>$C$15</formula>
      <formula>$D$15</formula>
    </cfRule>
    <cfRule type="cellIs" priority="148" operator="between">
      <formula>$C$15</formula>
      <formula>$D$15</formula>
    </cfRule>
  </conditionalFormatting>
  <conditionalFormatting sqref="F17:G17">
    <cfRule type="containsText" dxfId="63" priority="142" operator="containsText" text="NOK">
      <formula>NOT(ISERROR(SEARCH("NOK",F17)))</formula>
    </cfRule>
    <cfRule type="containsText" priority="143" operator="containsText" text="OK">
      <formula>NOT(ISERROR(SEARCH("OK",F17)))</formula>
    </cfRule>
  </conditionalFormatting>
  <conditionalFormatting sqref="F13:J37">
    <cfRule type="containsText" dxfId="62" priority="141" operator="containsText" text="NOK">
      <formula>NOT(ISERROR(SEARCH("NOK",F13)))</formula>
    </cfRule>
  </conditionalFormatting>
  <conditionalFormatting sqref="M13:M37">
    <cfRule type="cellIs" dxfId="61" priority="140" operator="between">
      <formula>$C$14</formula>
      <formula>$D$14</formula>
    </cfRule>
  </conditionalFormatting>
  <conditionalFormatting sqref="M13:M37">
    <cfRule type="cellIs" dxfId="60" priority="139" operator="notBetween">
      <formula>$C$13</formula>
      <formula>$D$13</formula>
    </cfRule>
  </conditionalFormatting>
  <conditionalFormatting sqref="M13:M37">
    <cfRule type="containsText" dxfId="59" priority="138" operator="containsText" text="NOK">
      <formula>NOT(ISERROR(SEARCH("NOK",M13)))</formula>
    </cfRule>
  </conditionalFormatting>
  <conditionalFormatting sqref="N13:N37">
    <cfRule type="cellIs" dxfId="58" priority="137" operator="between">
      <formula>$C$14</formula>
      <formula>$D$14</formula>
    </cfRule>
  </conditionalFormatting>
  <conditionalFormatting sqref="N13:N37">
    <cfRule type="cellIs" dxfId="57" priority="136" operator="notBetween">
      <formula>$C$13</formula>
      <formula>$D$13</formula>
    </cfRule>
  </conditionalFormatting>
  <conditionalFormatting sqref="N13:N37">
    <cfRule type="containsText" dxfId="56" priority="135" operator="containsText" text="NOK">
      <formula>NOT(ISERROR(SEARCH("NOK",N13)))</formula>
    </cfRule>
  </conditionalFormatting>
  <conditionalFormatting sqref="O13:O37">
    <cfRule type="cellIs" dxfId="55" priority="134" operator="between">
      <formula>$C$14</formula>
      <formula>$D$14</formula>
    </cfRule>
  </conditionalFormatting>
  <conditionalFormatting sqref="O13:O37">
    <cfRule type="cellIs" dxfId="54" priority="133" operator="notBetween">
      <formula>$C$13</formula>
      <formula>$D$13</formula>
    </cfRule>
  </conditionalFormatting>
  <conditionalFormatting sqref="O13:O37">
    <cfRule type="containsText" dxfId="53" priority="132" operator="containsText" text="NOK">
      <formula>NOT(ISERROR(SEARCH("NOK",O13)))</formula>
    </cfRule>
  </conditionalFormatting>
  <conditionalFormatting sqref="P13:P37">
    <cfRule type="cellIs" dxfId="52" priority="131" operator="between">
      <formula>$C$14</formula>
      <formula>$D$14</formula>
    </cfRule>
  </conditionalFormatting>
  <conditionalFormatting sqref="P13:P37">
    <cfRule type="cellIs" dxfId="51" priority="130" operator="notBetween">
      <formula>$C$13</formula>
      <formula>$D$13</formula>
    </cfRule>
  </conditionalFormatting>
  <conditionalFormatting sqref="P13:P37">
    <cfRule type="containsText" dxfId="50" priority="129" operator="containsText" text="NOK">
      <formula>NOT(ISERROR(SEARCH("NOK",P13)))</formula>
    </cfRule>
  </conditionalFormatting>
  <conditionalFormatting sqref="Q13:Q37">
    <cfRule type="cellIs" dxfId="49" priority="128" operator="between">
      <formula>$C$14</formula>
      <formula>$D$14</formula>
    </cfRule>
  </conditionalFormatting>
  <conditionalFormatting sqref="Q13:Q37">
    <cfRule type="cellIs" dxfId="48" priority="127" operator="notBetween">
      <formula>$C$13</formula>
      <formula>$D$13</formula>
    </cfRule>
  </conditionalFormatting>
  <conditionalFormatting sqref="Q13:Q37">
    <cfRule type="containsText" dxfId="47" priority="126" operator="containsText" text="NOK">
      <formula>NOT(ISERROR(SEARCH("NOK",Q13)))</formula>
    </cfRule>
  </conditionalFormatting>
  <conditionalFormatting sqref="K13">
    <cfRule type="containsText" dxfId="46" priority="119" operator="containsText" text="Ş.OK">
      <formula>NOT(ISERROR(SEARCH("Ş.OK",K13)))</formula>
    </cfRule>
    <cfRule type="containsText" dxfId="45" priority="125" operator="containsText" text="Ş.OK">
      <formula>NOT(ISERROR(SEARCH("Ş.OK",K13)))</formula>
    </cfRule>
  </conditionalFormatting>
  <conditionalFormatting sqref="K14 K15:L37">
    <cfRule type="containsText" dxfId="44" priority="124" operator="containsText" text="Ş.OK">
      <formula>NOT(ISERROR(SEARCH("Ş.OK",K14)))</formula>
    </cfRule>
  </conditionalFormatting>
  <conditionalFormatting sqref="K14 K15:L37">
    <cfRule type="containsText" dxfId="43" priority="120" operator="containsText" text="Ş.OK">
      <formula>NOT(ISERROR(SEARCH("Ş.OK",K14)))</formula>
    </cfRule>
  </conditionalFormatting>
  <conditionalFormatting sqref="K15:L31 K14">
    <cfRule type="containsText" dxfId="42" priority="117" operator="containsText" text="Ş.OK">
      <formula>NOT(ISERROR(SEARCH("Ş.OK",K14)))</formula>
    </cfRule>
    <cfRule type="containsText" dxfId="41" priority="118" operator="containsText" text="Ş.OK">
      <formula>NOT(ISERROR(SEARCH("Ş.OK",K14)))</formula>
    </cfRule>
  </conditionalFormatting>
  <conditionalFormatting sqref="F15:J15 G16:J37 F16:I16">
    <cfRule type="cellIs" dxfId="40" priority="116" operator="between">
      <formula>$C$14</formula>
      <formula>$D$14</formula>
    </cfRule>
  </conditionalFormatting>
  <conditionalFormatting sqref="F15:J15 G16:J37 F16:I16">
    <cfRule type="cellIs" dxfId="39" priority="115" operator="notBetween">
      <formula>$C$13</formula>
      <formula>$D$13</formula>
    </cfRule>
  </conditionalFormatting>
  <conditionalFormatting sqref="K14 K15:L37">
    <cfRule type="containsText" dxfId="38" priority="113" operator="containsText" text="Ş.OK">
      <formula>NOT(ISERROR(SEARCH("Ş.OK",K14)))</formula>
    </cfRule>
    <cfRule type="containsText" dxfId="37" priority="114" operator="containsText" text="Ş.OK">
      <formula>NOT(ISERROR(SEARCH("Ş.OK",K14)))</formula>
    </cfRule>
  </conditionalFormatting>
  <conditionalFormatting sqref="F16:J16">
    <cfRule type="cellIs" dxfId="36" priority="112" operator="between">
      <formula>$C$14</formula>
      <formula>$D$14</formula>
    </cfRule>
  </conditionalFormatting>
  <conditionalFormatting sqref="F16:J16">
    <cfRule type="cellIs" dxfId="35" priority="111" operator="notBetween">
      <formula>$C$13</formula>
      <formula>$D$13</formula>
    </cfRule>
  </conditionalFormatting>
  <conditionalFormatting sqref="F17:J17">
    <cfRule type="cellIs" dxfId="34" priority="110" operator="between">
      <formula>$C$14</formula>
      <formula>$D$14</formula>
    </cfRule>
  </conditionalFormatting>
  <conditionalFormatting sqref="F17:J17">
    <cfRule type="cellIs" dxfId="33" priority="109" operator="notBetween">
      <formula>$C$13</formula>
      <formula>$D$13</formula>
    </cfRule>
  </conditionalFormatting>
  <conditionalFormatting sqref="F16:F37">
    <cfRule type="cellIs" dxfId="32" priority="104" operator="notBetween">
      <formula>$C$15</formula>
      <formula>$D$15</formula>
    </cfRule>
    <cfRule type="cellIs" priority="105" operator="between">
      <formula>$C$15</formula>
      <formula>$D$15</formula>
    </cfRule>
  </conditionalFormatting>
  <conditionalFormatting sqref="F16:F37">
    <cfRule type="cellIs" dxfId="31" priority="103" operator="between">
      <formula>$C$14</formula>
      <formula>$D$14</formula>
    </cfRule>
  </conditionalFormatting>
  <conditionalFormatting sqref="F16:F37">
    <cfRule type="cellIs" dxfId="30" priority="102" operator="notBetween">
      <formula>$C$13</formula>
      <formula>$D$13</formula>
    </cfRule>
  </conditionalFormatting>
  <conditionalFormatting sqref="F14:J14">
    <cfRule type="cellIs" dxfId="29" priority="32" operator="between">
      <formula>$C$14</formula>
      <formula>$D$14</formula>
    </cfRule>
  </conditionalFormatting>
  <conditionalFormatting sqref="F14:J14">
    <cfRule type="cellIs" dxfId="28" priority="31" operator="notBetween">
      <formula>$C$13</formula>
      <formula>$D$13</formula>
    </cfRule>
  </conditionalFormatting>
  <conditionalFormatting sqref="K14">
    <cfRule type="containsText" dxfId="27" priority="29" operator="containsText" text="Ş.OK">
      <formula>NOT(ISERROR(SEARCH("Ş.OK",K14)))</formula>
    </cfRule>
    <cfRule type="containsText" dxfId="26" priority="30" operator="containsText" text="Ş.OK">
      <formula>NOT(ISERROR(SEARCH("Ş.OK",K14)))</formula>
    </cfRule>
  </conditionalFormatting>
  <conditionalFormatting sqref="K15">
    <cfRule type="containsText" dxfId="25" priority="27" operator="containsText" text="Ş.OK">
      <formula>NOT(ISERROR(SEARCH("Ş.OK",K15)))</formula>
    </cfRule>
    <cfRule type="containsText" dxfId="24" priority="28" operator="containsText" text="Ş.OK">
      <formula>NOT(ISERROR(SEARCH("Ş.OK",K15)))</formula>
    </cfRule>
  </conditionalFormatting>
  <conditionalFormatting sqref="K16">
    <cfRule type="containsText" dxfId="23" priority="25" operator="containsText" text="Ş.OK">
      <formula>NOT(ISERROR(SEARCH("Ş.OK",K16)))</formula>
    </cfRule>
    <cfRule type="containsText" dxfId="22" priority="26" operator="containsText" text="Ş.OK">
      <formula>NOT(ISERROR(SEARCH("Ş.OK",K16)))</formula>
    </cfRule>
  </conditionalFormatting>
  <conditionalFormatting sqref="K17:K37">
    <cfRule type="containsText" dxfId="21" priority="23" operator="containsText" text="Ş.OK">
      <formula>NOT(ISERROR(SEARCH("Ş.OK",K17)))</formula>
    </cfRule>
    <cfRule type="containsText" dxfId="20" priority="24" operator="containsText" text="Ş.OK">
      <formula>NOT(ISERROR(SEARCH("Ş.OK",K17)))</formula>
    </cfRule>
  </conditionalFormatting>
  <conditionalFormatting sqref="F15:J15">
    <cfRule type="cellIs" dxfId="19" priority="21" operator="notBetween">
      <formula>$C$14</formula>
      <formula>$D$14</formula>
    </cfRule>
    <cfRule type="cellIs" dxfId="18" priority="22" operator="between">
      <formula>$C$14</formula>
      <formula>$D$14</formula>
    </cfRule>
  </conditionalFormatting>
  <conditionalFormatting sqref="F15:J15">
    <cfRule type="cellIs" dxfId="17" priority="20" operator="between">
      <formula>$C$14</formula>
      <formula>$D$14</formula>
    </cfRule>
  </conditionalFormatting>
  <conditionalFormatting sqref="F15:J15">
    <cfRule type="cellIs" dxfId="16" priority="19" operator="notBetween">
      <formula>$C$13</formula>
      <formula>$D$13</formula>
    </cfRule>
  </conditionalFormatting>
  <conditionalFormatting sqref="F16:H16">
    <cfRule type="cellIs" dxfId="15" priority="17" operator="notBetween">
      <formula>$C$14</formula>
      <formula>$D$14</formula>
    </cfRule>
    <cfRule type="cellIs" dxfId="14" priority="18" operator="between">
      <formula>$C$14</formula>
      <formula>$D$14</formula>
    </cfRule>
  </conditionalFormatting>
  <conditionalFormatting sqref="F16:H16">
    <cfRule type="cellIs" dxfId="13" priority="16" operator="between">
      <formula>$C$14</formula>
      <formula>$D$14</formula>
    </cfRule>
  </conditionalFormatting>
  <conditionalFormatting sqref="F16:H16">
    <cfRule type="cellIs" dxfId="12" priority="15" operator="notBetween">
      <formula>$C$13</formula>
      <formula>$D$13</formula>
    </cfRule>
  </conditionalFormatting>
  <conditionalFormatting sqref="I16">
    <cfRule type="cellIs" dxfId="11" priority="13" operator="notBetween">
      <formula>$C$14</formula>
      <formula>$D$14</formula>
    </cfRule>
    <cfRule type="cellIs" dxfId="10" priority="14" operator="between">
      <formula>$C$14</formula>
      <formula>$D$14</formula>
    </cfRule>
  </conditionalFormatting>
  <conditionalFormatting sqref="I16">
    <cfRule type="cellIs" dxfId="9" priority="12" operator="between">
      <formula>$C$14</formula>
      <formula>$D$14</formula>
    </cfRule>
  </conditionalFormatting>
  <conditionalFormatting sqref="I16">
    <cfRule type="cellIs" dxfId="8" priority="11" operator="notBetween">
      <formula>$C$13</formula>
      <formula>$D$13</formula>
    </cfRule>
  </conditionalFormatting>
  <conditionalFormatting sqref="K40">
    <cfRule type="containsText" dxfId="7" priority="10" operator="containsText" text="Ş.OK">
      <formula>NOT(ISERROR(SEARCH("Ş.OK",K40)))</formula>
    </cfRule>
  </conditionalFormatting>
  <conditionalFormatting sqref="K41:K45">
    <cfRule type="containsText" dxfId="6" priority="9" operator="containsText" text="Ş.OK">
      <formula>NOT(ISERROR(SEARCH("Ş.OK",K41)))</formula>
    </cfRule>
  </conditionalFormatting>
  <conditionalFormatting sqref="K14:K37">
    <cfRule type="containsText" dxfId="5" priority="7" operator="containsText" text="Ş.OK">
      <formula>NOT(ISERROR(SEARCH("Ş.OK",K14)))</formula>
    </cfRule>
    <cfRule type="containsText" dxfId="4" priority="8" operator="containsText" text="Ş.OK">
      <formula>NOT(ISERROR(SEARCH("Ş.OK",K14)))</formula>
    </cfRule>
  </conditionalFormatting>
  <conditionalFormatting sqref="I48:K49">
    <cfRule type="containsText" dxfId="3" priority="4" operator="containsText" text="OK">
      <formula>NOT(ISERROR(SEARCH("OK",I48)))</formula>
    </cfRule>
    <cfRule type="containsText" dxfId="2" priority="3" operator="containsText" text="OK">
      <formula>NOT(ISERROR(SEARCH("OK",I48)))</formula>
    </cfRule>
    <cfRule type="containsText" dxfId="1" priority="2" operator="containsText" text="İADE">
      <formula>NOT(ISERROR(SEARCH("İADE",I48)))</formula>
    </cfRule>
    <cfRule type="containsText" dxfId="0" priority="1" operator="containsText" text="ŞARTLI KABUL">
      <formula>NOT(ISERROR(SEARCH("ŞARTLI KABUL",I48)))</formula>
    </cfRule>
  </conditionalFormatting>
  <printOptions horizontalCentered="1"/>
  <pageMargins left="0.39370078740157483" right="0.39370078740157483" top="0.59055118110236227" bottom="0.3937007874015748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Option Button 1">
              <controlPr defaultSize="0" autoFill="0" autoLine="0" autoPict="0">
                <anchor moveWithCells="1">
                  <from>
                    <xdr:col>6</xdr:col>
                    <xdr:colOff>6350</xdr:colOff>
                    <xdr:row>7</xdr:row>
                    <xdr:rowOff>76200</xdr:rowOff>
                  </from>
                  <to>
                    <xdr:col>9</xdr:col>
                    <xdr:colOff>457200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Option Button 2">
              <controlPr defaultSize="0" autoFill="0" autoLine="0" autoPict="0">
                <anchor moveWithCells="1">
                  <from>
                    <xdr:col>6</xdr:col>
                    <xdr:colOff>6350</xdr:colOff>
                    <xdr:row>8</xdr:row>
                    <xdr:rowOff>25400</xdr:rowOff>
                  </from>
                  <to>
                    <xdr:col>9</xdr:col>
                    <xdr:colOff>457200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0</xdr:col>
                    <xdr:colOff>184150</xdr:colOff>
                    <xdr:row>60</xdr:row>
                    <xdr:rowOff>139700</xdr:rowOff>
                  </from>
                  <to>
                    <xdr:col>3</xdr:col>
                    <xdr:colOff>158750</xdr:colOff>
                    <xdr:row>62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Option Button 4">
              <controlPr defaultSize="0" autoFill="0" autoLine="0" autoPict="0">
                <anchor moveWithCells="1">
                  <from>
                    <xdr:col>6</xdr:col>
                    <xdr:colOff>6350</xdr:colOff>
                    <xdr:row>5</xdr:row>
                    <xdr:rowOff>190500</xdr:rowOff>
                  </from>
                  <to>
                    <xdr:col>9</xdr:col>
                    <xdr:colOff>457200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0</xdr:col>
                    <xdr:colOff>184150</xdr:colOff>
                    <xdr:row>61</xdr:row>
                    <xdr:rowOff>139700</xdr:rowOff>
                  </from>
                  <to>
                    <xdr:col>3</xdr:col>
                    <xdr:colOff>158750</xdr:colOff>
                    <xdr:row>63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Option Button 6">
              <controlPr defaultSize="0" autoFill="0" autoLine="0" autoPict="0">
                <anchor moveWithCells="1">
                  <from>
                    <xdr:col>6</xdr:col>
                    <xdr:colOff>6350</xdr:colOff>
                    <xdr:row>6</xdr:row>
                    <xdr:rowOff>139700</xdr:rowOff>
                  </from>
                  <to>
                    <xdr:col>9</xdr:col>
                    <xdr:colOff>457200</xdr:colOff>
                    <xdr:row>7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177800</xdr:rowOff>
                  </from>
                  <to>
                    <xdr:col>10</xdr:col>
                    <xdr:colOff>266700</xdr:colOff>
                    <xdr:row>50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158750</xdr:rowOff>
                  </from>
                  <to>
                    <xdr:col>10</xdr:col>
                    <xdr:colOff>266700</xdr:colOff>
                    <xdr:row>51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139700</xdr:rowOff>
                  </from>
                  <to>
                    <xdr:col>10</xdr:col>
                    <xdr:colOff>266700</xdr:colOff>
                    <xdr:row>52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139700</xdr:rowOff>
                  </from>
                  <to>
                    <xdr:col>10</xdr:col>
                    <xdr:colOff>266700</xdr:colOff>
                    <xdr:row>53</xdr:row>
                    <xdr:rowOff>6350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GKK_Rev.0</vt:lpstr>
      <vt:lpstr>GKK_Rev.0!Yazdırma_Alanı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2024-01-23T08:45:46Z</dcterms:modified>
</cp:coreProperties>
</file>