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6A94F6BB-8C1A-4288-8984-739998D237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KK" sheetId="3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kat1">#REF!</definedName>
    <definedName name="_kat2">#REF!</definedName>
    <definedName name="_kat3">#REF!</definedName>
    <definedName name="_SP01">[0]!_SP01</definedName>
    <definedName name="_SP02">[0]!_SP02</definedName>
    <definedName name="_SP03">[0]!_SP03</definedName>
    <definedName name="_SP04">[0]!_SP04</definedName>
    <definedName name="_SP05">[0]!_SP05</definedName>
    <definedName name="_SP06">[0]!_SP06</definedName>
    <definedName name="_SP07">[0]!_SP07</definedName>
    <definedName name="_SP08">[0]!_SP08</definedName>
    <definedName name="_SP09">[0]!_SP09</definedName>
    <definedName name="_SP10">[0]!_SP10</definedName>
    <definedName name="_SP11">[0]!_SP11</definedName>
    <definedName name="_SP12">[0]!_SP12</definedName>
    <definedName name="_SP13">[0]!_SP13</definedName>
    <definedName name="_SP14">[0]!_SP14</definedName>
    <definedName name="_SP15">[0]!_SP15</definedName>
    <definedName name="_SP16">[0]!_SP16</definedName>
    <definedName name="_SP17">[0]!_SP17</definedName>
    <definedName name="_SP18">[0]!_SP18</definedName>
    <definedName name="_SP19">[0]!_SP19</definedName>
    <definedName name="_SP20">[0]!_SP20</definedName>
    <definedName name="_SP21">[0]!_SP21</definedName>
    <definedName name="_SP22">[0]!_SP22</definedName>
    <definedName name="_SP23">[0]!_SP23</definedName>
    <definedName name="_SP24">[0]!_SP24</definedName>
    <definedName name="_SP25">[0]!_SP25</definedName>
    <definedName name="_SP26">[0]!_SP26</definedName>
    <definedName name="_SP27">[0]!_SP27</definedName>
    <definedName name="_SP28">[0]!_SP28</definedName>
    <definedName name="_SP29">[0]!_SP29</definedName>
    <definedName name="_SP30">[0]!_SP30</definedName>
    <definedName name="_SP31">[0]!_SP31</definedName>
    <definedName name="_SP32">[0]!_SP32</definedName>
    <definedName name="_SP33">[0]!_SP33</definedName>
    <definedName name="_SP34">[0]!_SP34</definedName>
    <definedName name="_SP35">[0]!_SP35</definedName>
    <definedName name="_SP36">[0]!_SP36</definedName>
    <definedName name="_SP37">[0]!_SP37</definedName>
    <definedName name="_SP38">[0]!_SP38</definedName>
    <definedName name="_SP39">[0]!_SP39</definedName>
    <definedName name="_SP40">[0]!_SP40</definedName>
    <definedName name="_SP41">[0]!_SP41</definedName>
    <definedName name="_SP42">[0]!_SP42</definedName>
    <definedName name="_SP43">[0]!_SP43</definedName>
    <definedName name="_SP44">[0]!_SP44</definedName>
    <definedName name="_SP45">[0]!_SP45</definedName>
    <definedName name="_SP46">[0]!_SP46</definedName>
    <definedName name="_SP47">[0]!_SP47</definedName>
    <definedName name="_SP48">[0]!_SP48</definedName>
    <definedName name="_SP49">[0]!_SP49</definedName>
    <definedName name="_SP50">[0]!_SP50</definedName>
    <definedName name="_SP51">[0]!_SP51</definedName>
    <definedName name="_SP52">[0]!_SP52</definedName>
    <definedName name="_SP53">[0]!_SP53</definedName>
    <definedName name="_SP54">[0]!_SP54</definedName>
    <definedName name="_SP55">[0]!_SP55</definedName>
    <definedName name="_SP56">[0]!_SP56</definedName>
    <definedName name="_SP57">[0]!_SP57</definedName>
    <definedName name="_SP58">[0]!_SP58</definedName>
    <definedName name="_SP59">[0]!_SP59</definedName>
    <definedName name="_SP60">[0]!_SP60</definedName>
    <definedName name="_SP61">[0]!_SP61</definedName>
    <definedName name="_SP62">[0]!_SP62</definedName>
    <definedName name="_SP63">[0]!_SP63</definedName>
    <definedName name="_SP64">[0]!_SP64</definedName>
    <definedName name="_SP65">[0]!_SP65</definedName>
    <definedName name="_SP66">[0]!_SP66</definedName>
    <definedName name="_SP67">[0]!_SP67</definedName>
    <definedName name="_SP68">[0]!_SP68</definedName>
    <definedName name="_SP69">[0]!_SP69</definedName>
    <definedName name="_SP70">[0]!_SP70</definedName>
    <definedName name="_XX1">[1]!_xlbgnm.XX1</definedName>
    <definedName name="_Z16500">#REF!</definedName>
    <definedName name="A">[1]!A</definedName>
    <definedName name="A2sbt">#REF!</definedName>
    <definedName name="Access_Button" hidden="1">"Mappe1_Meßdatenerfassung_Liste"</definedName>
    <definedName name="AccessDatabase" hidden="1">"C:\Eigene Dateien\Mappe1.mdb"</definedName>
    <definedName name="AD">[0]!AD</definedName>
    <definedName name="ahmet">[2]!MENU</definedName>
    <definedName name="AKISMENU">[3]!AKISMENU</definedName>
    <definedName name="AKLR">#REF!</definedName>
    <definedName name="AKLX">#REF!</definedName>
    <definedName name="AmbalajDosyasınıAç">[1]!AmbalajDosyasınıAç</definedName>
    <definedName name="AmbalajDosyasınıKapat">[1]!AmbalajDosyasınıKapat</definedName>
    <definedName name="AMENU">[0]!AMENU</definedName>
    <definedName name="ANA_MEN">[4]!ANA_MEN</definedName>
    <definedName name="ANA_MENU">[5]!ANA_MENU</definedName>
    <definedName name="ANAMEN">[4]!ANAMEN</definedName>
    <definedName name="AVkare">#REF!</definedName>
    <definedName name="ay">[1]!ay</definedName>
    <definedName name="Ay_1">[1]!Ay_1</definedName>
    <definedName name="Ay_2">[1]!Ay_2</definedName>
    <definedName name="Ay_3">[1]!Ay_3</definedName>
    <definedName name="Ay_4">[1]!Ay_4</definedName>
    <definedName name="Ay_5">[1]!Ay_5</definedName>
    <definedName name="Ay_6">[1]!Ay_6</definedName>
    <definedName name="BAKIM">[6]!BAKIM</definedName>
    <definedName name="BULMA">[7]!BULMA</definedName>
    <definedName name="Cenk01_DosyasıAç">[1]!Cenk01_DosyasıAç</definedName>
    <definedName name="Cenk01_DosyasıKapat">[1]!Cenk01_DosyasıKapat</definedName>
    <definedName name="Const_A2">#REF!</definedName>
    <definedName name="CP">#REF!</definedName>
    <definedName name="CPA">#REF!</definedName>
    <definedName name="CPÜ">#REF!</definedName>
    <definedName name="d2sbt">#REF!</definedName>
    <definedName name="D3sbt">#REF!</definedName>
    <definedName name="D4sbt">#REF!</definedName>
    <definedName name="DATAAL">[0]!DATAAL</definedName>
    <definedName name="DATOS">#REF!</definedName>
    <definedName name="densay">#REF!</definedName>
    <definedName name="DIYALOG">[0]!DIYALOG</definedName>
    <definedName name="DON">[8]!DON</definedName>
    <definedName name="DÖN">[6]!DÖN</definedName>
    <definedName name="Dönüş">[1]!Dönüş</definedName>
    <definedName name="ELKITAP">[9]!ELKITAP</definedName>
    <definedName name="Emniyet_Kaşesi_R_Ozet">[1]!Emniyet_Kaşesi_R_Ozet</definedName>
    <definedName name="Emniyet_Kaşesi_S_Ozet">[1]!Emniyet_Kaşesi_S_Ozet</definedName>
    <definedName name="Emniyet_Kaşesi_SR_Ozet">[1]!Emniyet_Kaşesi_SR_Ozet</definedName>
    <definedName name="form">[10]!ANA_MENU</definedName>
    <definedName name="FORM_OKUMA">[11]!FORM_OKUMA</definedName>
    <definedName name="frtr">[12]!FORM_OKUMA</definedName>
    <definedName name="G_MUDUR">[6]!G_MUDUR</definedName>
    <definedName name="Geçiş_01">[1]!Geçiş_01</definedName>
    <definedName name="Geçiş_02">[1]!Geçiş_02</definedName>
    <definedName name="Geçiş_03">[1]!Geçiş_03</definedName>
    <definedName name="Geçiş_04">[1]!Geçiş_04</definedName>
    <definedName name="Geçiş_05">[1]!Geçiş_05</definedName>
    <definedName name="Geçiş_06">[1]!Geçiş_06</definedName>
    <definedName name="Geçiş_07">[1]!Geçiş_07</definedName>
    <definedName name="Geçiş_08">[1]!Geçiş_08</definedName>
    <definedName name="Geçiş_09">[1]!Geçiş_09</definedName>
    <definedName name="GHG">[13]!'[Module 2].MEGA'</definedName>
    <definedName name="GIR_KONT">[6]!GIR_KONT</definedName>
    <definedName name="GKT">[14]!AKISMENU</definedName>
    <definedName name="GRUP">#REF!</definedName>
    <definedName name="Gün1">[1]!Gün1</definedName>
    <definedName name="Gün2">[1]!Gün2</definedName>
    <definedName name="Gün3">[1]!Gün3</definedName>
    <definedName name="Gün4">[1]!Gün4</definedName>
    <definedName name="Gün5">[1]!Gün5</definedName>
    <definedName name="Gün6">[1]!Gün6</definedName>
    <definedName name="Hazırlama">[1]!Hazırlama</definedName>
    <definedName name="HH">[0]!HH</definedName>
    <definedName name="IC_DENETLEME">[0]!IC_DENETLEME</definedName>
    <definedName name="IKAM">[0]!IKAM</definedName>
    <definedName name="ISL_MUDUR">[6]!ISL_MUDUR</definedName>
    <definedName name="İptal">[1]!İptal</definedName>
    <definedName name="JHG">[1]!JHG</definedName>
    <definedName name="K_A2">#REF!</definedName>
    <definedName name="K_D3">#REF!</definedName>
    <definedName name="K_G_MUD">[6]!K_G_MUD</definedName>
    <definedName name="kababilite">[1]!kababilite</definedName>
    <definedName name="KAL_IYILESTIRME">[0]!KAL_IYILESTIRME</definedName>
    <definedName name="KAL_SEVIYE">[0]!KAL_SEVIYE</definedName>
    <definedName name="KALIBRASYON">[0]!KALIBRASYON</definedName>
    <definedName name="KalıpDosyasıAç">[1]!KalıpDosyasıAç</definedName>
    <definedName name="KalıpDosyasıKapat">[1]!KalıpDosyasıKapat</definedName>
    <definedName name="KALIPHA">[6]!KALIPHA</definedName>
    <definedName name="KarışımDosyasıAç">[1]!KarışımDosyasıAç</definedName>
    <definedName name="KarışımDosyasıKapat">[1]!KarışımDosyasıKapat</definedName>
    <definedName name="KAYIT_DOKUMAN">[0]!KAYIT_DOKUMAN</definedName>
    <definedName name="KAYIT_ETME">[0]!KAYIT_ETME</definedName>
    <definedName name="KGUVENCE">[0]!KGUVENCE</definedName>
    <definedName name="m">#REF!</definedName>
    <definedName name="M1.Ay_1">[1]!M1.Ay_1</definedName>
    <definedName name="M1.Ay_2">[1]!M1.Ay_2</definedName>
    <definedName name="M1.Ay_3">[1]!M1.Ay_3</definedName>
    <definedName name="M1.Ay_4">[1]!M1.Ay_4</definedName>
    <definedName name="M1.Ay_5">[1]!M1.Ay_5</definedName>
    <definedName name="M1.Ay_6">[1]!M1.Ay_6</definedName>
    <definedName name="M1.Gün1">[1]!M1.Gün1</definedName>
    <definedName name="M1.Gün2">[1]!M1.Gün2</definedName>
    <definedName name="M1.Gün3">[1]!M1.Gün3</definedName>
    <definedName name="M1.Gün4">[1]!M1.Gün4</definedName>
    <definedName name="M1.Gün5">[1]!M1.Gün5</definedName>
    <definedName name="M1.Gün6">[1]!M1.Gün6</definedName>
    <definedName name="M1.İptal">[1]!M1.İptal</definedName>
    <definedName name="M1.MakAdı">[1]!M1.MakAdı</definedName>
    <definedName name="M1.MakNo">[1]!M1.MakNo</definedName>
    <definedName name="M1.Yıl1">[1]!M1.Yıl1</definedName>
    <definedName name="M1.Yıl2">[1]!M1.Yıl2</definedName>
    <definedName name="M1.Yıl4">[1]!M1.Yıl4</definedName>
    <definedName name="M1.Yıl5">[1]!M1.Yıl5</definedName>
    <definedName name="M1.Yıl6">[1]!M1.Yıl6</definedName>
    <definedName name="MakAdı">[1]!MakAdı</definedName>
    <definedName name="MakNo">[1]!MakNo</definedName>
    <definedName name="Makro1">[1]!Makro1</definedName>
    <definedName name="MALIYET">[0]!MALIYET</definedName>
    <definedName name="Malzeme">[1]!Malzeme</definedName>
    <definedName name="Mappe1_Meßdatenerfassung_Liste">'[15]Auswertung Seite 2 (Berechnung)'!$A$11:$I$34</definedName>
    <definedName name="MEGA">[0]!MEGA</definedName>
    <definedName name="MENU">[16]!MENU</definedName>
    <definedName name="MENU_DONUS">[0]!MENU_DONUS</definedName>
    <definedName name="Menu_dön">[0]!Menu_dön</definedName>
    <definedName name="MENU01">[17]!MENU01</definedName>
    <definedName name="menuye">[18]!menuye</definedName>
    <definedName name="Module1.BULMA">[19]!Module1.BULMA</definedName>
    <definedName name="Module1.MEGA">[0]!Module1.MEGA</definedName>
    <definedName name="Module2.sistem">[0]!Module2.sistem</definedName>
    <definedName name="Module3.BULMA">[20]!Module3.BULMA</definedName>
    <definedName name="Module4.MEGA">[0]!Module4.MEGA</definedName>
    <definedName name="Module4.sistem">[0]!Module4.sistem</definedName>
    <definedName name="Module4.vazgec">[0]!Module4.vazgec</definedName>
    <definedName name="Module7.PROGBIT">[0]!Module7.PROGBIT</definedName>
    <definedName name="Modül2.MENU">[21]!Modül2.MENU</definedName>
    <definedName name="MUHASEBE">[6]!MUHASEBE</definedName>
    <definedName name="n">#REF!</definedName>
    <definedName name="ngffhn">[0]!ngffhn</definedName>
    <definedName name="OKK">[0]!OKK</definedName>
    <definedName name="OPER_OKU">[0]!OPER_OKU</definedName>
    <definedName name="opsay">#REF!</definedName>
    <definedName name="ORG">[0]!ORG</definedName>
    <definedName name="ÖSF">[0]!ÖSF</definedName>
    <definedName name="parsay">#REF!</definedName>
    <definedName name="PERS_MUD">[6]!PERS_MUD</definedName>
    <definedName name="PERSONEL">[6]!PERSONEL</definedName>
    <definedName name="PERSONEL_OKU">[0]!PERSONEL_OKU</definedName>
    <definedName name="PKART">[0]!PKART</definedName>
    <definedName name="PROGBIT">[0]!PROGBIT</definedName>
    <definedName name="PROS_KON">[6]!PROS_KON</definedName>
    <definedName name="PROSEDUR">[0]!PROSEDUR</definedName>
    <definedName name="ROR">#REF!</definedName>
    <definedName name="RT">[13]!'[Module 2].sistem'</definedName>
    <definedName name="SAT">[0]!SAT</definedName>
    <definedName name="SATINAL">[6]!SATINAL</definedName>
    <definedName name="sifre">[0]!sifre</definedName>
    <definedName name="Sil_Cıktı_Ozet">[1]!Sil_Cıktı_Ozet</definedName>
    <definedName name="Sil_Ozet">[1]!Sil_Ozet</definedName>
    <definedName name="sistem">[0]!sistem</definedName>
    <definedName name="Sname">'[22]Kautex 4WD St.IV P&amp;D:Sachs FL WHL'!$E$4</definedName>
    <definedName name="sOR">[0]!sOR</definedName>
    <definedName name="start">[0]!start</definedName>
    <definedName name="TERMIN">[0]!TERMIN</definedName>
    <definedName name="TTOL">#REF!</definedName>
    <definedName name="TUM_SILME">[0]!TUM_SILME</definedName>
    <definedName name="Tümünü_Sil_07">[1]!Tümünü_Sil_07</definedName>
    <definedName name="UR_PLAN">[6]!UR_PLAN</definedName>
    <definedName name="URT">[0]!URT</definedName>
    <definedName name="ÜÇERLER">#REF!</definedName>
    <definedName name="ÜKLR">#REF!</definedName>
    <definedName name="ÜKLX">#REF!</definedName>
    <definedName name="ÜrünDosyasıAç">[1]!ÜrünDosyasıAç</definedName>
    <definedName name="ÜrünDosyasıKapat">[1]!ÜrünDosyasıKapat</definedName>
    <definedName name="vazgec">[0]!vazgec</definedName>
    <definedName name="x">[1]!x</definedName>
    <definedName name="XOROR">#REF!</definedName>
    <definedName name="XX">[1]!XX</definedName>
    <definedName name="xxx">[1]!xxx</definedName>
    <definedName name="xxxx">[1]!xxxx</definedName>
    <definedName name="xxxxx">[1]!xxxxx</definedName>
    <definedName name="xxxxxx">[1]!xxxxxx</definedName>
    <definedName name="xxxxxxx">[1]!xxxxxxx</definedName>
    <definedName name="Yapıstır">[1]!Yapıstır</definedName>
    <definedName name="_xlnm.Print_Area" localSheetId="0">FKK!$A$1:$K$104</definedName>
    <definedName name="Yıl1">[1]!Yıl1</definedName>
    <definedName name="Yıl2">[1]!Yıl2</definedName>
    <definedName name="Yıl3">[1]!Yıl3</definedName>
    <definedName name="Yıl4">[1]!Yıl4</definedName>
    <definedName name="Yıl5">[1]!Yıl5</definedName>
    <definedName name="Yıl6">[1]!Yıl6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4" l="1"/>
  <c r="N37" i="34"/>
  <c r="O37" i="34"/>
  <c r="P37" i="34"/>
  <c r="Q37" i="34"/>
  <c r="S37" i="34"/>
  <c r="T37" i="34"/>
  <c r="M38" i="34"/>
  <c r="N38" i="34"/>
  <c r="O38" i="34"/>
  <c r="P38" i="34"/>
  <c r="Q38" i="34"/>
  <c r="S38" i="34"/>
  <c r="T38" i="34"/>
  <c r="M39" i="34"/>
  <c r="N39" i="34"/>
  <c r="O39" i="34"/>
  <c r="P39" i="34"/>
  <c r="Q39" i="34"/>
  <c r="S39" i="34"/>
  <c r="T39" i="34"/>
  <c r="M40" i="34"/>
  <c r="N40" i="34"/>
  <c r="O40" i="34"/>
  <c r="P40" i="34"/>
  <c r="Q40" i="34"/>
  <c r="S40" i="34"/>
  <c r="T40" i="34"/>
  <c r="M41" i="34"/>
  <c r="N41" i="34"/>
  <c r="O41" i="34"/>
  <c r="P41" i="34"/>
  <c r="K41" i="34" s="1"/>
  <c r="Q41" i="34"/>
  <c r="S41" i="34"/>
  <c r="T41" i="34"/>
  <c r="K40" i="34" l="1"/>
  <c r="K37" i="34"/>
  <c r="K38" i="34"/>
  <c r="K39" i="34"/>
  <c r="T42" i="34" l="1"/>
  <c r="S42" i="34"/>
  <c r="Q42" i="34"/>
  <c r="P42" i="34"/>
  <c r="O42" i="34"/>
  <c r="N42" i="34"/>
  <c r="M42" i="34"/>
  <c r="T36" i="34"/>
  <c r="S36" i="34"/>
  <c r="Q36" i="34"/>
  <c r="P36" i="34"/>
  <c r="O36" i="34"/>
  <c r="N36" i="34"/>
  <c r="M36" i="34"/>
  <c r="T35" i="34"/>
  <c r="S35" i="34"/>
  <c r="Q35" i="34"/>
  <c r="P35" i="34"/>
  <c r="O35" i="34"/>
  <c r="N35" i="34"/>
  <c r="M35" i="34"/>
  <c r="T34" i="34"/>
  <c r="S34" i="34"/>
  <c r="Q34" i="34"/>
  <c r="P34" i="34"/>
  <c r="O34" i="34"/>
  <c r="N34" i="34"/>
  <c r="M34" i="34"/>
  <c r="T33" i="34"/>
  <c r="S33" i="34"/>
  <c r="Q33" i="34"/>
  <c r="P33" i="34"/>
  <c r="O33" i="34"/>
  <c r="N33" i="34"/>
  <c r="M33" i="34"/>
  <c r="T32" i="34"/>
  <c r="S32" i="34"/>
  <c r="Q32" i="34"/>
  <c r="P32" i="34"/>
  <c r="O32" i="34"/>
  <c r="N32" i="34"/>
  <c r="M32" i="34"/>
  <c r="T31" i="34"/>
  <c r="S31" i="34"/>
  <c r="Q31" i="34"/>
  <c r="P31" i="34"/>
  <c r="O31" i="34"/>
  <c r="N31" i="34"/>
  <c r="M31" i="34"/>
  <c r="T30" i="34"/>
  <c r="S30" i="34"/>
  <c r="Q30" i="34"/>
  <c r="P30" i="34"/>
  <c r="O30" i="34"/>
  <c r="N30" i="34"/>
  <c r="M30" i="34"/>
  <c r="T29" i="34"/>
  <c r="S29" i="34"/>
  <c r="Q29" i="34"/>
  <c r="P29" i="34"/>
  <c r="O29" i="34"/>
  <c r="N29" i="34"/>
  <c r="M29" i="34"/>
  <c r="T28" i="34"/>
  <c r="S28" i="34"/>
  <c r="Q28" i="34"/>
  <c r="P28" i="34"/>
  <c r="O28" i="34"/>
  <c r="N28" i="34"/>
  <c r="M28" i="34"/>
  <c r="T27" i="34"/>
  <c r="S27" i="34"/>
  <c r="Q27" i="34"/>
  <c r="P27" i="34"/>
  <c r="O27" i="34"/>
  <c r="N27" i="34"/>
  <c r="M27" i="34"/>
  <c r="T26" i="34"/>
  <c r="S26" i="34"/>
  <c r="Q26" i="34"/>
  <c r="P26" i="34"/>
  <c r="O26" i="34"/>
  <c r="N26" i="34"/>
  <c r="M26" i="34"/>
  <c r="T25" i="34"/>
  <c r="S25" i="34"/>
  <c r="Q25" i="34"/>
  <c r="P25" i="34"/>
  <c r="O25" i="34"/>
  <c r="N25" i="34"/>
  <c r="M25" i="34"/>
  <c r="T24" i="34"/>
  <c r="S24" i="34"/>
  <c r="Q24" i="34"/>
  <c r="P24" i="34"/>
  <c r="O24" i="34"/>
  <c r="N24" i="34"/>
  <c r="M24" i="34"/>
  <c r="T23" i="34"/>
  <c r="S23" i="34"/>
  <c r="Q23" i="34"/>
  <c r="P23" i="34"/>
  <c r="O23" i="34"/>
  <c r="N23" i="34"/>
  <c r="M23" i="34"/>
  <c r="T22" i="34"/>
  <c r="S22" i="34"/>
  <c r="Q22" i="34"/>
  <c r="P22" i="34"/>
  <c r="O22" i="34"/>
  <c r="N22" i="34"/>
  <c r="M22" i="34"/>
  <c r="T21" i="34"/>
  <c r="S21" i="34"/>
  <c r="Q21" i="34"/>
  <c r="P21" i="34"/>
  <c r="O21" i="34"/>
  <c r="N21" i="34"/>
  <c r="M21" i="34"/>
  <c r="T20" i="34"/>
  <c r="S20" i="34"/>
  <c r="Q20" i="34"/>
  <c r="P20" i="34"/>
  <c r="O20" i="34"/>
  <c r="N20" i="34"/>
  <c r="M20" i="34"/>
  <c r="T19" i="34"/>
  <c r="S19" i="34"/>
  <c r="Q19" i="34"/>
  <c r="P19" i="34"/>
  <c r="O19" i="34"/>
  <c r="N19" i="34"/>
  <c r="M19" i="34"/>
  <c r="T18" i="34"/>
  <c r="S18" i="34"/>
  <c r="Q18" i="34"/>
  <c r="P18" i="34"/>
  <c r="O18" i="34"/>
  <c r="N18" i="34"/>
  <c r="M18" i="34"/>
  <c r="T17" i="34"/>
  <c r="S17" i="34"/>
  <c r="Q17" i="34"/>
  <c r="P17" i="34"/>
  <c r="O17" i="34"/>
  <c r="N17" i="34"/>
  <c r="M17" i="34"/>
  <c r="T16" i="34"/>
  <c r="S16" i="34"/>
  <c r="Q16" i="34"/>
  <c r="P16" i="34"/>
  <c r="O16" i="34"/>
  <c r="N16" i="34"/>
  <c r="M16" i="34"/>
  <c r="T15" i="34"/>
  <c r="S15" i="34"/>
  <c r="Q15" i="34"/>
  <c r="P15" i="34"/>
  <c r="O15" i="34"/>
  <c r="N15" i="34"/>
  <c r="M15" i="34"/>
  <c r="T14" i="34"/>
  <c r="S14" i="34"/>
  <c r="Q14" i="34"/>
  <c r="P14" i="34"/>
  <c r="O14" i="34"/>
  <c r="N14" i="34"/>
  <c r="M14" i="34"/>
  <c r="T13" i="34"/>
  <c r="S13" i="34"/>
  <c r="Q13" i="34"/>
  <c r="P13" i="34"/>
  <c r="O13" i="34"/>
  <c r="N13" i="34"/>
  <c r="M13" i="34"/>
  <c r="K23" i="34" l="1"/>
  <c r="K15" i="34"/>
  <c r="K19" i="34"/>
  <c r="K36" i="34"/>
  <c r="K35" i="34"/>
  <c r="K34" i="34"/>
  <c r="K33" i="34"/>
  <c r="K14" i="34"/>
  <c r="K22" i="34"/>
  <c r="K31" i="34"/>
  <c r="K32" i="34"/>
  <c r="K18" i="34"/>
  <c r="K13" i="34"/>
  <c r="K17" i="34"/>
  <c r="K21" i="34"/>
  <c r="K16" i="34"/>
  <c r="K20" i="34"/>
  <c r="K30" i="34"/>
  <c r="K26" i="34"/>
  <c r="K29" i="34"/>
  <c r="K28" i="34"/>
  <c r="K25" i="34"/>
  <c r="K27" i="34"/>
  <c r="K24" i="34"/>
  <c r="A55" i="3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F1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2"/>
          </rPr>
          <t>Sadece
OK (uygundur)
Ş.OK (şartlı kabul)
NOK  (uygun değil)
ibarelerini yazınız</t>
        </r>
      </text>
    </comment>
    <comment ref="K4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62"/>
          </rPr>
          <t>Sadece
OK (uygundur)
Ş.OK (şartlı kabul)
NOK  (uygun değil)
ibarelerini yazınız</t>
        </r>
      </text>
    </comment>
  </commentList>
</comments>
</file>

<file path=xl/sharedStrings.xml><?xml version="1.0" encoding="utf-8"?>
<sst xmlns="http://schemas.openxmlformats.org/spreadsheetml/2006/main" count="98" uniqueCount="93">
  <si>
    <t>Nr</t>
  </si>
  <si>
    <t>Ölçüm Ekipmanı</t>
  </si>
  <si>
    <t>İstanbul - Türkiye</t>
  </si>
  <si>
    <t>Malzeme - Material</t>
  </si>
  <si>
    <t>Isıl İşlem - Heat Treatment</t>
  </si>
  <si>
    <t>Kaplama - Coating</t>
  </si>
  <si>
    <t>Boya - Painting</t>
  </si>
  <si>
    <t>Çapak, Keskin Köşe - Burr, Sharp Edges</t>
  </si>
  <si>
    <t>Deformasyon - Deformation</t>
  </si>
  <si>
    <t>Çizik - Scratch</t>
  </si>
  <si>
    <t>Ambalajlama - Packing</t>
  </si>
  <si>
    <t>Tanım Kartı - Sticker</t>
  </si>
  <si>
    <t>Ekte Gönderilen Dokümanlar - Sent Doc.</t>
  </si>
  <si>
    <t>Rev.</t>
  </si>
  <si>
    <t>Tarih</t>
  </si>
  <si>
    <t>Açıklama</t>
  </si>
  <si>
    <t>İlk Yayın</t>
  </si>
  <si>
    <t>Yırtılma, Çatlak - Crevice, Tear</t>
  </si>
  <si>
    <t>İstenilen</t>
  </si>
  <si>
    <r>
      <t xml:space="preserve">PARÇA ADI - </t>
    </r>
    <r>
      <rPr>
        <sz val="9"/>
        <rFont val="Arial Narrow"/>
        <family val="2"/>
        <charset val="162"/>
      </rPr>
      <t>Part Name</t>
    </r>
  </si>
  <si>
    <r>
      <t xml:space="preserve">RAPOR NO - </t>
    </r>
    <r>
      <rPr>
        <sz val="9"/>
        <rFont val="Arial Narrow"/>
        <family val="2"/>
        <charset val="162"/>
      </rPr>
      <t>Rep.Nr</t>
    </r>
  </si>
  <si>
    <r>
      <t xml:space="preserve">PARÇA NO - </t>
    </r>
    <r>
      <rPr>
        <sz val="9"/>
        <rFont val="Arial Narrow"/>
        <family val="2"/>
        <charset val="162"/>
      </rPr>
      <t>Part Nr</t>
    </r>
  </si>
  <si>
    <r>
      <t xml:space="preserve">TARİH - </t>
    </r>
    <r>
      <rPr>
        <sz val="9"/>
        <rFont val="Arial Narrow"/>
        <family val="2"/>
        <charset val="162"/>
      </rPr>
      <t>Date</t>
    </r>
  </si>
  <si>
    <r>
      <t xml:space="preserve">REV. SEVİYESİ - </t>
    </r>
    <r>
      <rPr>
        <sz val="9"/>
        <rFont val="Arial Narrow"/>
        <family val="2"/>
        <charset val="162"/>
      </rPr>
      <t>Rev. Level</t>
    </r>
  </si>
  <si>
    <r>
      <t xml:space="preserve">SAYFA - </t>
    </r>
    <r>
      <rPr>
        <sz val="9"/>
        <rFont val="Arial Narrow"/>
        <family val="2"/>
        <charset val="162"/>
      </rPr>
      <t>Pages</t>
    </r>
  </si>
  <si>
    <r>
      <t xml:space="preserve">TALİMAT - </t>
    </r>
    <r>
      <rPr>
        <sz val="9"/>
        <rFont val="Arial Narrow"/>
        <family val="2"/>
        <charset val="162"/>
      </rPr>
      <t>Instruction</t>
    </r>
  </si>
  <si>
    <r>
      <t xml:space="preserve">PARTİ/FİŞ NO - </t>
    </r>
    <r>
      <rPr>
        <sz val="9"/>
        <rFont val="Arial Narrow"/>
        <family val="2"/>
        <charset val="162"/>
      </rPr>
      <t>Batch Nr</t>
    </r>
  </si>
  <si>
    <r>
      <t xml:space="preserve">PARTİ MİKTARI - </t>
    </r>
    <r>
      <rPr>
        <sz val="9"/>
        <rFont val="Arial Narrow"/>
        <family val="2"/>
        <charset val="162"/>
      </rPr>
      <t>Batch Qty.</t>
    </r>
  </si>
  <si>
    <r>
      <t xml:space="preserve">NUMUNE AD. - </t>
    </r>
    <r>
      <rPr>
        <sz val="9"/>
        <rFont val="Arial Narrow"/>
        <family val="2"/>
        <charset val="162"/>
      </rPr>
      <t>Sample Qty.</t>
    </r>
  </si>
  <si>
    <t>TBL-KLT-01 Numune Alma Tablosu Seviye 6</t>
  </si>
  <si>
    <t>Karakteristik</t>
  </si>
  <si>
    <r>
      <t xml:space="preserve">İstenen / </t>
    </r>
    <r>
      <rPr>
        <sz val="8"/>
        <rFont val="Arial Narrow"/>
        <family val="2"/>
        <charset val="162"/>
      </rPr>
      <t>Specification</t>
    </r>
  </si>
  <si>
    <r>
      <t xml:space="preserve">Ölçüm Sonuçları / </t>
    </r>
    <r>
      <rPr>
        <sz val="8"/>
        <rFont val="Arial Narrow"/>
        <family val="2"/>
        <charset val="162"/>
      </rPr>
      <t>Measured Results</t>
    </r>
  </si>
  <si>
    <t>Sonuç</t>
  </si>
  <si>
    <t>Ş. OK
Değeri
Min</t>
  </si>
  <si>
    <t>Ş. OK
Değeri
Max</t>
  </si>
  <si>
    <t>Characteristic</t>
  </si>
  <si>
    <t>Min.</t>
  </si>
  <si>
    <t>Max.</t>
  </si>
  <si>
    <t>QC. Equip.</t>
  </si>
  <si>
    <t>Result</t>
  </si>
  <si>
    <r>
      <t xml:space="preserve">AÇIKLAMA - </t>
    </r>
    <r>
      <rPr>
        <sz val="8"/>
        <rFont val="Arial Narrow"/>
        <family val="2"/>
        <charset val="162"/>
      </rPr>
      <t>Explanation:</t>
    </r>
  </si>
  <si>
    <r>
      <t xml:space="preserve">DİĞER KONTROLLER - </t>
    </r>
    <r>
      <rPr>
        <sz val="8"/>
        <rFont val="Arial Narrow"/>
        <family val="2"/>
        <charset val="162"/>
      </rPr>
      <t>Other Controls</t>
    </r>
  </si>
  <si>
    <t>Eğer toleransın %10'u kadar + veya - yonde ise şartlı kabul</t>
  </si>
  <si>
    <t>Olmamalı</t>
  </si>
  <si>
    <r>
      <t xml:space="preserve"> ÖLÇEN - </t>
    </r>
    <r>
      <rPr>
        <sz val="8"/>
        <rFont val="Arial Narrow"/>
        <family val="2"/>
        <charset val="162"/>
      </rPr>
      <t>Measured By:</t>
    </r>
  </si>
  <si>
    <r>
      <t xml:space="preserve"> ONAYLAYAN - </t>
    </r>
    <r>
      <rPr>
        <sz val="8"/>
        <rFont val="Arial Narrow"/>
        <family val="2"/>
        <charset val="162"/>
      </rPr>
      <t>Approved By:</t>
    </r>
  </si>
  <si>
    <r>
      <t xml:space="preserve">KARAR - </t>
    </r>
    <r>
      <rPr>
        <sz val="8"/>
        <rFont val="Arial Narrow"/>
        <family val="2"/>
        <charset val="162"/>
      </rPr>
      <t>Decision:</t>
    </r>
  </si>
  <si>
    <t xml:space="preserve">       HURDA</t>
  </si>
  <si>
    <t xml:space="preserve">       TADİLAT YAPILACAK</t>
  </si>
  <si>
    <t xml:space="preserve">       AYIKLANACAK</t>
  </si>
  <si>
    <t xml:space="preserve">       EKSİK OPERASYON</t>
  </si>
  <si>
    <t>Sapma Talebinde Bulunan (deviation demanded by) :</t>
  </si>
  <si>
    <t>Açıklama (Explanation) :</t>
  </si>
  <si>
    <t>Bu Kısım Sapma Kararını Veren Tarafından Doldurulacaktır (To be filled by Made Deviation Decision):</t>
  </si>
  <si>
    <t xml:space="preserve">Tarih (Date) : </t>
  </si>
  <si>
    <t xml:space="preserve">İsim (Name) : </t>
  </si>
  <si>
    <t xml:space="preserve">         Onaylandı (Approved)</t>
  </si>
  <si>
    <t xml:space="preserve">         Onaylanmadı (Not Approved)</t>
  </si>
  <si>
    <t>AKSİYON PLANI</t>
  </si>
  <si>
    <t>Hata hakkında Kalite Müdürüne bilgi verilecektir, vereceği karar yada direktiflere göre hareket edilecektir.</t>
  </si>
  <si>
    <r>
      <t xml:space="preserve">HATA GÖRSELİ </t>
    </r>
    <r>
      <rPr>
        <sz val="15"/>
        <rFont val="Calibri"/>
        <family val="2"/>
        <charset val="162"/>
        <scheme val="minor"/>
      </rPr>
      <t>(Defect Image)</t>
    </r>
  </si>
  <si>
    <t>Talimat Revizyon Bölümü</t>
  </si>
  <si>
    <r>
      <t xml:space="preserve">FİNAL KALİTE KONTROL TALİMATI VE RAPORU  
</t>
    </r>
    <r>
      <rPr>
        <sz val="15"/>
        <rFont val="Calibri"/>
        <family val="2"/>
        <charset val="162"/>
        <scheme val="minor"/>
      </rPr>
      <t>Final Quality Control Instruction and Report</t>
    </r>
  </si>
  <si>
    <r>
      <t xml:space="preserve">MÜŞTERİ - </t>
    </r>
    <r>
      <rPr>
        <sz val="9"/>
        <rFont val="Arial Narrow"/>
        <family val="2"/>
        <charset val="162"/>
      </rPr>
      <t>Customer</t>
    </r>
  </si>
  <si>
    <t>Malzeme Raporu</t>
  </si>
  <si>
    <t>Uygunsuz parçaları Karantina'ya alınız.</t>
  </si>
  <si>
    <t>Isıl İşlem Raporu</t>
  </si>
  <si>
    <t>RT Raporu</t>
  </si>
  <si>
    <t>PT Raporu</t>
  </si>
  <si>
    <t>Kaplama Raporu</t>
  </si>
  <si>
    <t>Boya Raporu</t>
  </si>
  <si>
    <t>Eksiksiz Olmalı</t>
  </si>
  <si>
    <t xml:space="preserve"> FKK Takım Lideri</t>
  </si>
  <si>
    <t xml:space="preserve">       TEDARİKÇİYE İADE</t>
  </si>
  <si>
    <t>Radyografik Muayene - RT</t>
  </si>
  <si>
    <t>Penentrant Muayene - PT</t>
  </si>
  <si>
    <t>Hasarsız Olmalı</t>
  </si>
  <si>
    <t>Doğru ve Okunaklı Olmalı</t>
  </si>
  <si>
    <t>Pas, Kir - Rust, Dust</t>
  </si>
  <si>
    <t>FRM.042/Y.T.10.10.2011/Rev.No:5 - 09.08.2019</t>
  </si>
  <si>
    <t>RET kararı verilmiş ise Kalite Müdürü ile irtibata geçiniz, müşteri sapma talebi süreci işletilebilir.</t>
  </si>
  <si>
    <t>RET/ TEDARİKÇİYE İADE kararı verildi ise Planlama Bölümü ve Tedarikçi mail ile bilgilendirilecektir.</t>
  </si>
  <si>
    <t>Eğer toleransın %10'undan fazla ise İADE</t>
  </si>
  <si>
    <t>FKKRM:061222-1</t>
  </si>
  <si>
    <t>UMUT  ÖZKAN</t>
  </si>
  <si>
    <t>Mesut İŞKUR</t>
  </si>
  <si>
    <t>Fabrika Müdürü</t>
  </si>
  <si>
    <t>Parçada hata tespit edildi ise öncelikli olarak Kalite Md bilgi verilecektir.</t>
  </si>
  <si>
    <t>Hata montajı etkiliyor ise Bölüm Şefine gidilecek ve parça yerinde denettirilecektir.</t>
  </si>
  <si>
    <t>RET kararı verilmişse Fabrika Müdürü ve Genel Müdür'ü derhal bilgilendiriniz!</t>
  </si>
  <si>
    <t>0/0</t>
  </si>
  <si>
    <t>Onay: Mesut İŞKUR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</si>
</sst>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10"/>
      <name val="Arial Narrow"/>
      <family val="2"/>
      <charset val="162"/>
    </font>
    <font>
      <sz val="10"/>
      <name val="Arial Narrow"/>
      <family val="2"/>
      <charset val="162"/>
    </font>
    <font>
      <sz val="8"/>
      <name val="Arial Narrow"/>
      <family val="2"/>
      <charset val="162"/>
    </font>
    <font>
      <sz val="3"/>
      <name val="Arial Narrow"/>
      <family val="2"/>
      <charset val="162"/>
    </font>
    <font>
      <sz val="3"/>
      <color theme="1"/>
      <name val="Arial Narrow"/>
      <family val="2"/>
      <charset val="162"/>
    </font>
    <font>
      <sz val="11"/>
      <name val="Arial Narrow"/>
      <family val="2"/>
      <charset val="162"/>
    </font>
    <font>
      <b/>
      <sz val="8"/>
      <name val="Arial Narrow"/>
      <family val="2"/>
      <charset val="162"/>
    </font>
    <font>
      <sz val="8"/>
      <color theme="1"/>
      <name val="Arial Narrow"/>
      <family val="2"/>
      <charset val="162"/>
    </font>
    <font>
      <sz val="8"/>
      <color rgb="FF000000"/>
      <name val="Segoe UI"/>
      <family val="2"/>
      <charset val="162"/>
    </font>
    <font>
      <sz val="10"/>
      <color rgb="FF002060"/>
      <name val="Calibri"/>
      <family val="2"/>
      <charset val="162"/>
      <scheme val="minor"/>
    </font>
    <font>
      <b/>
      <sz val="15"/>
      <name val="Calibri"/>
      <family val="2"/>
      <charset val="162"/>
      <scheme val="minor"/>
    </font>
    <font>
      <sz val="6"/>
      <name val="Arial Narrow"/>
      <family val="2"/>
      <charset val="162"/>
    </font>
    <font>
      <b/>
      <sz val="5"/>
      <name val="Arial Narrow"/>
      <family val="2"/>
      <charset val="162"/>
    </font>
    <font>
      <sz val="5"/>
      <name val="Arial Narrow"/>
      <family val="2"/>
      <charset val="162"/>
    </font>
    <font>
      <sz val="9"/>
      <name val="Arial Narrow"/>
      <family val="2"/>
      <charset val="162"/>
    </font>
    <font>
      <sz val="9"/>
      <color theme="1"/>
      <name val="Arial Narrow"/>
      <family val="2"/>
      <charset val="162"/>
    </font>
    <font>
      <b/>
      <sz val="9"/>
      <name val="Arial Narrow"/>
      <family val="2"/>
      <charset val="162"/>
    </font>
    <font>
      <sz val="15"/>
      <name val="Calibri"/>
      <family val="2"/>
      <charset val="162"/>
      <scheme val="minor"/>
    </font>
    <font>
      <sz val="11"/>
      <name val="Arial"/>
      <family val="2"/>
      <charset val="162"/>
    </font>
    <font>
      <sz val="8"/>
      <name val="Arial"/>
      <family val="2"/>
      <charset val="162"/>
    </font>
    <font>
      <b/>
      <sz val="10"/>
      <color rgb="FFFF0000"/>
      <name val="Arial Narrow"/>
      <family val="2"/>
      <charset val="162"/>
    </font>
    <font>
      <sz val="5"/>
      <color rgb="FFFF0000"/>
      <name val="Arial Narrow"/>
      <family val="2"/>
      <charset val="162"/>
    </font>
    <font>
      <sz val="9"/>
      <color rgb="FFFF0000"/>
      <name val="Arial Narrow"/>
      <family val="2"/>
      <charset val="162"/>
    </font>
    <font>
      <sz val="8"/>
      <color rgb="FF002060"/>
      <name val="Arial Narrow"/>
      <family val="2"/>
      <charset val="162"/>
    </font>
    <font>
      <sz val="8"/>
      <color rgb="FFFF0000"/>
      <name val="Arial Narrow"/>
      <family val="2"/>
      <charset val="162"/>
    </font>
    <font>
      <i/>
      <sz val="9"/>
      <color rgb="FF002060"/>
      <name val="Arial Narrow"/>
      <family val="2"/>
      <charset val="162"/>
    </font>
    <font>
      <sz val="3"/>
      <color rgb="FFFF0000"/>
      <name val="Arial Narrow"/>
      <family val="2"/>
      <charset val="162"/>
    </font>
    <font>
      <sz val="10"/>
      <color rgb="FFFF0000"/>
      <name val="Arial Narrow"/>
      <family val="2"/>
      <charset val="162"/>
    </font>
    <font>
      <sz val="9"/>
      <color rgb="FFFF0000"/>
      <name val="Calibri"/>
      <family val="2"/>
      <charset val="162"/>
      <scheme val="minor"/>
    </font>
    <font>
      <b/>
      <i/>
      <sz val="8"/>
      <name val="Arial Narrow"/>
      <family val="2"/>
      <charset val="162"/>
    </font>
    <font>
      <i/>
      <sz val="8"/>
      <name val="Arial Narrow"/>
      <family val="2"/>
      <charset val="162"/>
    </font>
    <font>
      <i/>
      <sz val="5"/>
      <name val="Arial Narrow"/>
      <family val="2"/>
      <charset val="162"/>
    </font>
    <font>
      <i/>
      <sz val="8"/>
      <color rgb="FFFF0000"/>
      <name val="Arial Narrow"/>
      <family val="2"/>
      <charset val="162"/>
    </font>
    <font>
      <sz val="3"/>
      <color rgb="FF002060"/>
      <name val="Arial Narrow"/>
      <family val="2"/>
      <charset val="162"/>
    </font>
    <font>
      <b/>
      <sz val="9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15"/>
      <name val="Arial Narrow"/>
      <family val="2"/>
      <charset val="162"/>
    </font>
    <font>
      <b/>
      <i/>
      <sz val="10"/>
      <name val="Arial Narrow"/>
      <family val="2"/>
      <charset val="162"/>
    </font>
    <font>
      <i/>
      <sz val="10"/>
      <name val="Arial Narrow"/>
      <family val="2"/>
      <charset val="162"/>
    </font>
    <font>
      <b/>
      <sz val="9"/>
      <color indexed="81"/>
      <name val="Tahoma"/>
      <family val="2"/>
      <charset val="162"/>
    </font>
    <font>
      <b/>
      <sz val="17"/>
      <name val="Arial Narrow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24" fillId="0" borderId="0"/>
    <xf numFmtId="0" fontId="2" fillId="0" borderId="0"/>
    <xf numFmtId="0" fontId="5" fillId="0" borderId="0"/>
    <xf numFmtId="0" fontId="1" fillId="0" borderId="0"/>
  </cellStyleXfs>
  <cellXfs count="240">
    <xf numFmtId="0" fontId="0" fillId="0" borderId="0" xfId="0"/>
    <xf numFmtId="49" fontId="22" fillId="0" borderId="2" xfId="1" applyNumberFormat="1" applyFont="1" applyBorder="1" applyAlignment="1">
      <alignment horizontal="left"/>
    </xf>
    <xf numFmtId="0" fontId="8" fillId="3" borderId="9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center" vertical="center"/>
    </xf>
    <xf numFmtId="0" fontId="25" fillId="4" borderId="9" xfId="5" applyFont="1" applyFill="1" applyBorder="1" applyAlignment="1">
      <alignment horizontal="left" vertical="center"/>
    </xf>
    <xf numFmtId="0" fontId="15" fillId="0" borderId="4" xfId="1" applyFont="1" applyBorder="1" applyAlignment="1">
      <alignment horizontal="centerContinuous"/>
    </xf>
    <xf numFmtId="0" fontId="15" fillId="0" borderId="9" xfId="1" applyFont="1" applyBorder="1" applyAlignment="1">
      <alignment horizontal="centerContinuous"/>
    </xf>
    <xf numFmtId="0" fontId="15" fillId="0" borderId="7" xfId="1" applyFont="1" applyBorder="1" applyAlignment="1">
      <alignment horizontal="centerContinuous"/>
    </xf>
    <xf numFmtId="0" fontId="16" fillId="0" borderId="4" xfId="1" applyFont="1" applyBorder="1" applyAlignment="1">
      <alignment horizontal="centerContinuous" vertical="center" wrapText="1"/>
    </xf>
    <xf numFmtId="0" fontId="11" fillId="0" borderId="9" xfId="1" applyFont="1" applyBorder="1" applyAlignment="1">
      <alignment horizontal="centerContinuous" vertical="center" wrapText="1"/>
    </xf>
    <xf numFmtId="0" fontId="6" fillId="0" borderId="9" xfId="1" applyFont="1" applyBorder="1" applyAlignment="1">
      <alignment horizontal="centerContinuous" vertical="center"/>
    </xf>
    <xf numFmtId="0" fontId="6" fillId="0" borderId="7" xfId="1" applyFont="1" applyBorder="1" applyAlignment="1">
      <alignment horizontal="centerContinuous" vertical="top"/>
    </xf>
    <xf numFmtId="0" fontId="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9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2" fillId="0" borderId="6" xfId="1" applyFont="1" applyBorder="1" applyAlignment="1">
      <alignment horizontal="left"/>
    </xf>
    <xf numFmtId="0" fontId="22" fillId="0" borderId="8" xfId="1" applyFont="1" applyBorder="1" applyAlignment="1">
      <alignment horizontal="left"/>
    </xf>
    <xf numFmtId="0" fontId="20" fillId="0" borderId="8" xfId="1" applyFont="1" applyBorder="1" applyAlignment="1">
      <alignment horizontal="left"/>
    </xf>
    <xf numFmtId="0" fontId="20" fillId="0" borderId="0" xfId="1" applyFont="1" applyAlignment="1">
      <alignment horizontal="left"/>
    </xf>
    <xf numFmtId="0" fontId="28" fillId="0" borderId="0" xfId="1" applyFont="1" applyAlignment="1">
      <alignment horizontal="left"/>
    </xf>
    <xf numFmtId="0" fontId="22" fillId="0" borderId="11" xfId="1" applyFont="1" applyBorder="1" applyAlignment="1">
      <alignment horizontal="left"/>
    </xf>
    <xf numFmtId="0" fontId="22" fillId="0" borderId="0" xfId="1" applyFont="1" applyAlignment="1">
      <alignment horizontal="left"/>
    </xf>
    <xf numFmtId="14" fontId="20" fillId="0" borderId="0" xfId="1" applyNumberFormat="1" applyFont="1" applyAlignment="1">
      <alignment horizontal="left"/>
    </xf>
    <xf numFmtId="0" fontId="20" fillId="0" borderId="1" xfId="1" applyFont="1" applyBorder="1" applyAlignment="1">
      <alignment horizontal="left"/>
    </xf>
    <xf numFmtId="0" fontId="29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20" fillId="0" borderId="6" xfId="1" applyFont="1" applyBorder="1" applyAlignment="1">
      <alignment horizontal="left"/>
    </xf>
    <xf numFmtId="0" fontId="20" fillId="0" borderId="5" xfId="1" quotePrefix="1" applyFont="1" applyBorder="1" applyAlignment="1">
      <alignment horizontal="left"/>
    </xf>
    <xf numFmtId="0" fontId="20" fillId="0" borderId="0" xfId="1" quotePrefix="1" applyFont="1" applyAlignment="1">
      <alignment horizontal="left"/>
    </xf>
    <xf numFmtId="0" fontId="28" fillId="0" borderId="0" xfId="1" quotePrefix="1" applyFont="1" applyAlignment="1">
      <alignment horizontal="left"/>
    </xf>
    <xf numFmtId="0" fontId="20" fillId="0" borderId="11" xfId="1" applyFont="1" applyBorder="1" applyAlignment="1">
      <alignment horizontal="left"/>
    </xf>
    <xf numFmtId="0" fontId="20" fillId="0" borderId="14" xfId="1" quotePrefix="1" applyFont="1" applyBorder="1" applyAlignment="1">
      <alignment horizontal="left"/>
    </xf>
    <xf numFmtId="0" fontId="22" fillId="0" borderId="2" xfId="1" applyFont="1" applyBorder="1" applyAlignment="1">
      <alignment horizontal="left"/>
    </xf>
    <xf numFmtId="0" fontId="22" fillId="0" borderId="1" xfId="1" applyFont="1" applyBorder="1" applyAlignment="1">
      <alignment horizontal="left"/>
    </xf>
    <xf numFmtId="0" fontId="20" fillId="0" borderId="2" xfId="1" applyFont="1" applyBorder="1" applyAlignment="1">
      <alignment horizontal="left"/>
    </xf>
    <xf numFmtId="0" fontId="20" fillId="0" borderId="3" xfId="1" quotePrefix="1" applyFont="1" applyBorder="1" applyAlignment="1">
      <alignment horizontal="left"/>
    </xf>
    <xf numFmtId="0" fontId="9" fillId="0" borderId="0" xfId="1" applyFont="1" applyAlignment="1">
      <alignment horizontal="left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6" xfId="1" applyFont="1" applyFill="1" applyBorder="1" applyAlignment="1">
      <alignment horizontal="centerContinuous" vertical="center"/>
    </xf>
    <xf numFmtId="0" fontId="12" fillId="3" borderId="8" xfId="1" applyFont="1" applyFill="1" applyBorder="1" applyAlignment="1">
      <alignment horizontal="centerContinuous" vertical="center"/>
    </xf>
    <xf numFmtId="0" fontId="8" fillId="0" borderId="0" xfId="1" applyFont="1" applyAlignment="1">
      <alignment horizontal="center" vertical="center"/>
    </xf>
    <xf numFmtId="0" fontId="12" fillId="3" borderId="13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/>
    </xf>
    <xf numFmtId="0" fontId="8" fillId="0" borderId="10" xfId="1" applyFont="1" applyBorder="1" applyAlignment="1" applyProtection="1">
      <alignment horizontal="center" vertical="center"/>
      <protection locked="0"/>
    </xf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2" fontId="8" fillId="2" borderId="10" xfId="1" quotePrefix="1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1" applyFont="1" applyBorder="1" applyAlignment="1">
      <alignment horizontal="center" vertical="center" wrapText="1"/>
    </xf>
    <xf numFmtId="2" fontId="30" fillId="5" borderId="10" xfId="1" quotePrefix="1" applyNumberFormat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9" fillId="0" borderId="0" xfId="3" quotePrefix="1" applyFont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vertical="center" wrapText="1"/>
    </xf>
    <xf numFmtId="0" fontId="12" fillId="3" borderId="10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4" fillId="0" borderId="0" xfId="1" applyFont="1" applyAlignment="1">
      <alignment horizontal="left" vertical="center"/>
    </xf>
    <xf numFmtId="0" fontId="30" fillId="0" borderId="0" xfId="1" applyFont="1" applyAlignment="1">
      <alignment horizontal="center" vertical="center"/>
    </xf>
    <xf numFmtId="0" fontId="12" fillId="0" borderId="6" xfId="1" applyFont="1" applyBorder="1"/>
    <xf numFmtId="0" fontId="12" fillId="0" borderId="8" xfId="1" applyFont="1" applyBorder="1"/>
    <xf numFmtId="0" fontId="8" fillId="0" borderId="5" xfId="1" applyFont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3" fillId="0" borderId="11" xfId="0" applyFont="1" applyBorder="1" applyProtection="1">
      <protection locked="0"/>
    </xf>
    <xf numFmtId="0" fontId="13" fillId="0" borderId="0" xfId="0" applyFont="1" applyProtection="1">
      <protection locked="0"/>
    </xf>
    <xf numFmtId="0" fontId="8" fillId="0" borderId="14" xfId="1" applyFont="1" applyBorder="1" applyAlignment="1" applyProtection="1">
      <alignment vertical="center"/>
      <protection locked="0"/>
    </xf>
    <xf numFmtId="0" fontId="8" fillId="0" borderId="1" xfId="1" applyFont="1" applyBorder="1" applyAlignment="1" applyProtection="1">
      <alignment horizontal="left" vertical="center"/>
      <protection locked="0"/>
    </xf>
    <xf numFmtId="0" fontId="8" fillId="0" borderId="3" xfId="1" applyFont="1" applyBorder="1" applyAlignment="1" applyProtection="1">
      <alignment vertical="center"/>
      <protection locked="0"/>
    </xf>
    <xf numFmtId="0" fontId="13" fillId="0" borderId="2" xfId="0" applyFont="1" applyBorder="1" applyProtection="1">
      <protection locked="0"/>
    </xf>
    <xf numFmtId="0" fontId="6" fillId="6" borderId="6" xfId="1" applyFont="1" applyFill="1" applyBorder="1" applyAlignment="1">
      <alignment horizontal="left"/>
    </xf>
    <xf numFmtId="0" fontId="6" fillId="6" borderId="11" xfId="1" applyFont="1" applyFill="1" applyBorder="1" applyAlignment="1">
      <alignment horizontal="left"/>
    </xf>
    <xf numFmtId="0" fontId="35" fillId="0" borderId="0" xfId="1" applyFont="1" applyAlignment="1">
      <alignment horizontal="left" vertical="center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vertical="center"/>
    </xf>
    <xf numFmtId="0" fontId="35" fillId="0" borderId="0" xfId="1" applyFont="1" applyAlignment="1">
      <alignment horizontal="center" vertical="center" wrapText="1"/>
    </xf>
    <xf numFmtId="0" fontId="35" fillId="0" borderId="0" xfId="3" applyFont="1" applyAlignment="1">
      <alignment horizontal="left" vertical="center"/>
    </xf>
    <xf numFmtId="0" fontId="37" fillId="0" borderId="0" xfId="1" applyFont="1" applyAlignment="1">
      <alignment horizontal="center" vertical="center"/>
    </xf>
    <xf numFmtId="0" fontId="38" fillId="0" borderId="0" xfId="1" applyFont="1" applyAlignment="1">
      <alignment horizontal="center" vertical="center" wrapText="1"/>
    </xf>
    <xf numFmtId="0" fontId="35" fillId="0" borderId="0" xfId="1" applyFont="1" applyAlignment="1">
      <alignment horizontal="left" vertical="center" wrapText="1"/>
    </xf>
    <xf numFmtId="0" fontId="3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0" borderId="0" xfId="1" applyFont="1" applyAlignment="1">
      <alignment horizontal="left" vertical="center" wrapText="1"/>
    </xf>
    <xf numFmtId="0" fontId="8" fillId="7" borderId="6" xfId="7" applyFont="1" applyFill="1" applyBorder="1" applyAlignment="1">
      <alignment horizontal="left" vertical="top"/>
    </xf>
    <xf numFmtId="0" fontId="8" fillId="7" borderId="8" xfId="7" applyFont="1" applyFill="1" applyBorder="1" applyAlignment="1">
      <alignment horizontal="left" vertical="top" wrapText="1"/>
    </xf>
    <xf numFmtId="0" fontId="8" fillId="7" borderId="8" xfId="1" applyFont="1" applyFill="1" applyBorder="1" applyAlignment="1">
      <alignment horizontal="left" vertical="center"/>
    </xf>
    <xf numFmtId="14" fontId="29" fillId="7" borderId="5" xfId="7" applyNumberFormat="1" applyFont="1" applyFill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7" borderId="2" xfId="7" applyFont="1" applyFill="1" applyBorder="1" applyAlignment="1">
      <alignment horizontal="left" vertical="top"/>
    </xf>
    <xf numFmtId="0" fontId="9" fillId="0" borderId="0" xfId="1" applyFont="1" applyAlignment="1">
      <alignment horizontal="center" vertical="center"/>
    </xf>
    <xf numFmtId="0" fontId="9" fillId="0" borderId="0" xfId="7" applyFont="1" applyAlignment="1">
      <alignment horizontal="left"/>
    </xf>
    <xf numFmtId="0" fontId="39" fillId="0" borderId="0" xfId="7" applyFont="1" applyAlignment="1">
      <alignment horizontal="left" vertical="center" wrapText="1"/>
    </xf>
    <xf numFmtId="0" fontId="35" fillId="0" borderId="0" xfId="7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2" fillId="0" borderId="0" xfId="7" applyFont="1" applyAlignment="1">
      <alignment horizontal="left" vertical="center"/>
    </xf>
    <xf numFmtId="0" fontId="8" fillId="8" borderId="6" xfId="7" applyFont="1" applyFill="1" applyBorder="1" applyAlignment="1">
      <alignment horizontal="left"/>
    </xf>
    <xf numFmtId="0" fontId="8" fillId="8" borderId="8" xfId="7" applyFont="1" applyFill="1" applyBorder="1" applyAlignment="1">
      <alignment horizontal="left" vertical="top"/>
    </xf>
    <xf numFmtId="0" fontId="8" fillId="8" borderId="6" xfId="7" applyFont="1" applyFill="1" applyBorder="1" applyAlignment="1">
      <alignment horizontal="left" vertical="top"/>
    </xf>
    <xf numFmtId="0" fontId="8" fillId="8" borderId="11" xfId="1" applyFont="1" applyFill="1" applyBorder="1" applyAlignment="1">
      <alignment vertical="center"/>
    </xf>
    <xf numFmtId="0" fontId="8" fillId="8" borderId="0" xfId="7" applyFont="1" applyFill="1" applyAlignment="1">
      <alignment horizontal="left" vertical="top"/>
    </xf>
    <xf numFmtId="0" fontId="29" fillId="8" borderId="11" xfId="7" applyFont="1" applyFill="1" applyBorder="1" applyAlignment="1">
      <alignment horizontal="left" vertical="center" wrapText="1"/>
    </xf>
    <xf numFmtId="0" fontId="8" fillId="0" borderId="0" xfId="1" applyFont="1" applyAlignment="1">
      <alignment vertical="center"/>
    </xf>
    <xf numFmtId="0" fontId="8" fillId="8" borderId="0" xfId="1" applyFont="1" applyFill="1" applyAlignment="1">
      <alignment vertical="center"/>
    </xf>
    <xf numFmtId="0" fontId="8" fillId="8" borderId="0" xfId="1" applyFont="1" applyFill="1" applyAlignment="1">
      <alignment horizontal="center" vertical="center"/>
    </xf>
    <xf numFmtId="0" fontId="8" fillId="8" borderId="11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vertical="center"/>
    </xf>
    <xf numFmtId="0" fontId="8" fillId="8" borderId="1" xfId="1" applyFont="1" applyFill="1" applyBorder="1" applyAlignment="1">
      <alignment vertical="center"/>
    </xf>
    <xf numFmtId="0" fontId="7" fillId="8" borderId="1" xfId="1" applyFont="1" applyFill="1" applyBorder="1" applyAlignment="1">
      <alignment vertical="center"/>
    </xf>
    <xf numFmtId="0" fontId="7" fillId="8" borderId="1" xfId="1" applyFont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horizontal="right" vertical="top"/>
    </xf>
    <xf numFmtId="0" fontId="8" fillId="0" borderId="0" xfId="7" applyFont="1" applyAlignment="1">
      <alignment horizontal="left" vertical="top" wrapText="1"/>
    </xf>
    <xf numFmtId="0" fontId="41" fillId="0" borderId="0" xfId="1" applyFont="1" applyAlignment="1">
      <alignment horizontal="center" vertical="center"/>
    </xf>
    <xf numFmtId="0" fontId="16" fillId="3" borderId="4" xfId="1" applyFont="1" applyFill="1" applyBorder="1" applyAlignment="1">
      <alignment horizontal="centerContinuous" vertical="center"/>
    </xf>
    <xf numFmtId="0" fontId="42" fillId="3" borderId="9" xfId="1" applyFont="1" applyFill="1" applyBorder="1" applyAlignment="1">
      <alignment horizontal="centerContinuous" vertical="center"/>
    </xf>
    <xf numFmtId="0" fontId="42" fillId="3" borderId="9" xfId="1" applyFont="1" applyFill="1" applyBorder="1" applyAlignment="1">
      <alignment horizontal="centerContinuous" vertical="center" wrapText="1"/>
    </xf>
    <xf numFmtId="0" fontId="42" fillId="3" borderId="7" xfId="1" applyFont="1" applyFill="1" applyBorder="1" applyAlignment="1">
      <alignment horizontal="centerContinuous" vertical="center"/>
    </xf>
    <xf numFmtId="0" fontId="42" fillId="0" borderId="0" xfId="1" applyFont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43" fillId="0" borderId="1" xfId="1" applyFont="1" applyBorder="1" applyAlignment="1">
      <alignment horizontal="left" vertical="center"/>
    </xf>
    <xf numFmtId="0" fontId="44" fillId="0" borderId="1" xfId="1" applyFont="1" applyBorder="1" applyAlignment="1">
      <alignment horizontal="left" vertical="center"/>
    </xf>
    <xf numFmtId="0" fontId="33" fillId="0" borderId="0" xfId="1" applyFont="1" applyAlignment="1">
      <alignment horizontal="center" vertical="center"/>
    </xf>
    <xf numFmtId="0" fontId="43" fillId="0" borderId="0" xfId="1" applyFont="1" applyAlignment="1">
      <alignment horizontal="left" vertical="center"/>
    </xf>
    <xf numFmtId="0" fontId="25" fillId="4" borderId="10" xfId="5" applyFont="1" applyFill="1" applyBorder="1" applyAlignment="1">
      <alignment horizontal="center" vertical="center"/>
    </xf>
    <xf numFmtId="0" fontId="25" fillId="4" borderId="7" xfId="5" applyFont="1" applyFill="1" applyBorder="1" applyAlignment="1">
      <alignment horizontal="left" vertical="center"/>
    </xf>
    <xf numFmtId="0" fontId="25" fillId="4" borderId="10" xfId="5" quotePrefix="1" applyFont="1" applyFill="1" applyBorder="1" applyAlignment="1">
      <alignment horizontal="center" vertical="center"/>
    </xf>
    <xf numFmtId="14" fontId="25" fillId="4" borderId="10" xfId="5" applyNumberFormat="1" applyFont="1" applyFill="1" applyBorder="1" applyAlignment="1">
      <alignment horizontal="center" vertical="center"/>
    </xf>
    <xf numFmtId="0" fontId="6" fillId="6" borderId="11" xfId="1" applyFont="1" applyFill="1" applyBorder="1" applyAlignment="1">
      <alignment horizontal="left" vertical="center"/>
    </xf>
    <xf numFmtId="0" fontId="12" fillId="0" borderId="21" xfId="1" applyFont="1" applyBorder="1" applyAlignment="1">
      <alignment horizontal="left" vertical="center"/>
    </xf>
    <xf numFmtId="0" fontId="8" fillId="0" borderId="22" xfId="1" applyFont="1" applyBorder="1" applyAlignment="1">
      <alignment vertical="center"/>
    </xf>
    <xf numFmtId="0" fontId="7" fillId="0" borderId="23" xfId="1" applyFont="1" applyBorder="1" applyAlignment="1">
      <alignment horizontal="center" vertical="center"/>
    </xf>
    <xf numFmtId="0" fontId="12" fillId="0" borderId="28" xfId="1" applyFont="1" applyBorder="1"/>
    <xf numFmtId="0" fontId="33" fillId="0" borderId="29" xfId="1" applyFont="1" applyBorder="1" applyAlignment="1" applyProtection="1">
      <alignment horizontal="left" vertical="center" wrapText="1"/>
      <protection locked="0"/>
    </xf>
    <xf numFmtId="0" fontId="13" fillId="0" borderId="24" xfId="0" applyFont="1" applyBorder="1" applyProtection="1">
      <protection locked="0"/>
    </xf>
    <xf numFmtId="0" fontId="8" fillId="0" borderId="26" xfId="1" applyFont="1" applyBorder="1" applyAlignment="1" applyProtection="1">
      <alignment horizontal="left" vertical="center"/>
      <protection locked="0"/>
    </xf>
    <xf numFmtId="0" fontId="12" fillId="0" borderId="28" xfId="1" applyFont="1" applyBorder="1" applyAlignment="1">
      <alignment vertical="center"/>
    </xf>
    <xf numFmtId="0" fontId="6" fillId="6" borderId="29" xfId="1" applyFont="1" applyFill="1" applyBorder="1" applyAlignment="1">
      <alignment horizontal="center"/>
    </xf>
    <xf numFmtId="0" fontId="6" fillId="6" borderId="25" xfId="1" applyFont="1" applyFill="1" applyBorder="1" applyAlignment="1">
      <alignment horizontal="center"/>
    </xf>
    <xf numFmtId="0" fontId="6" fillId="6" borderId="25" xfId="1" applyFont="1" applyFill="1" applyBorder="1" applyAlignment="1">
      <alignment horizontal="center" vertical="center"/>
    </xf>
    <xf numFmtId="0" fontId="6" fillId="6" borderId="33" xfId="1" applyFont="1" applyFill="1" applyBorder="1" applyAlignment="1">
      <alignment horizontal="left" vertical="center"/>
    </xf>
    <xf numFmtId="0" fontId="6" fillId="6" borderId="34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 wrapText="1"/>
    </xf>
    <xf numFmtId="0" fontId="12" fillId="3" borderId="13" xfId="1" applyFont="1" applyFill="1" applyBorder="1" applyAlignment="1">
      <alignment horizontal="center" vertical="center" wrapText="1"/>
    </xf>
    <xf numFmtId="0" fontId="33" fillId="0" borderId="24" xfId="1" applyFont="1" applyBorder="1" applyAlignment="1" applyProtection="1">
      <alignment horizontal="left" vertical="center" wrapText="1"/>
      <protection locked="0"/>
    </xf>
    <xf numFmtId="0" fontId="33" fillId="0" borderId="0" xfId="1" applyFont="1" applyAlignment="1" applyProtection="1">
      <alignment horizontal="left" vertical="center" wrapText="1"/>
      <protection locked="0"/>
    </xf>
    <xf numFmtId="0" fontId="33" fillId="0" borderId="25" xfId="1" applyFont="1" applyBorder="1" applyAlignment="1" applyProtection="1">
      <alignment horizontal="left" vertical="center" wrapText="1"/>
      <protection locked="0"/>
    </xf>
    <xf numFmtId="0" fontId="33" fillId="0" borderId="27" xfId="1" applyFont="1" applyBorder="1" applyAlignment="1" applyProtection="1">
      <alignment horizontal="left" vertical="center" wrapText="1"/>
      <protection locked="0"/>
    </xf>
    <xf numFmtId="0" fontId="31" fillId="0" borderId="16" xfId="8" applyFont="1" applyBorder="1" applyProtection="1">
      <protection locked="0"/>
    </xf>
    <xf numFmtId="0" fontId="21" fillId="0" borderId="18" xfId="8" applyFont="1" applyBorder="1" applyAlignment="1" applyProtection="1">
      <alignment horizontal="left"/>
      <protection locked="0"/>
    </xf>
    <xf numFmtId="0" fontId="10" fillId="0" borderId="0" xfId="8" applyFont="1" applyAlignment="1">
      <alignment horizontal="left" vertical="center"/>
    </xf>
    <xf numFmtId="0" fontId="32" fillId="0" borderId="0" xfId="8" applyFont="1" applyAlignment="1">
      <alignment horizontal="left" vertical="center"/>
    </xf>
    <xf numFmtId="165" fontId="8" fillId="2" borderId="10" xfId="1" applyNumberFormat="1" applyFont="1" applyFill="1" applyBorder="1" applyAlignment="1">
      <alignment horizontal="center" vertical="center" wrapText="1"/>
    </xf>
    <xf numFmtId="0" fontId="36" fillId="0" borderId="0" xfId="1" applyFont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40" fillId="5" borderId="6" xfId="1" applyFont="1" applyFill="1" applyBorder="1" applyAlignment="1">
      <alignment horizontal="left" vertical="center"/>
    </xf>
    <xf numFmtId="0" fontId="41" fillId="5" borderId="8" xfId="1" applyFont="1" applyFill="1" applyBorder="1" applyAlignment="1">
      <alignment vertical="center"/>
    </xf>
    <xf numFmtId="0" fontId="41" fillId="5" borderId="8" xfId="1" applyFont="1" applyFill="1" applyBorder="1" applyAlignment="1">
      <alignment horizontal="center" vertical="center"/>
    </xf>
    <xf numFmtId="0" fontId="41" fillId="5" borderId="8" xfId="1" applyFont="1" applyFill="1" applyBorder="1" applyAlignment="1">
      <alignment horizontal="center" vertical="center" wrapText="1"/>
    </xf>
    <xf numFmtId="0" fontId="41" fillId="5" borderId="5" xfId="1" applyFont="1" applyFill="1" applyBorder="1" applyAlignment="1">
      <alignment horizontal="center" vertical="center"/>
    </xf>
    <xf numFmtId="0" fontId="41" fillId="5" borderId="11" xfId="1" applyFont="1" applyFill="1" applyBorder="1" applyAlignment="1">
      <alignment horizontal="left" vertical="center"/>
    </xf>
    <xf numFmtId="0" fontId="41" fillId="5" borderId="0" xfId="1" applyFont="1" applyFill="1" applyAlignment="1">
      <alignment horizontal="center" vertical="center"/>
    </xf>
    <xf numFmtId="0" fontId="41" fillId="5" borderId="0" xfId="1" applyFont="1" applyFill="1" applyAlignment="1">
      <alignment horizontal="left"/>
    </xf>
    <xf numFmtId="0" fontId="41" fillId="5" borderId="0" xfId="1" applyFont="1" applyFill="1" applyAlignment="1">
      <alignment horizontal="center" vertical="center" wrapText="1"/>
    </xf>
    <xf numFmtId="0" fontId="41" fillId="5" borderId="14" xfId="1" applyFont="1" applyFill="1" applyBorder="1" applyAlignment="1">
      <alignment horizontal="center" vertical="center"/>
    </xf>
    <xf numFmtId="0" fontId="41" fillId="5" borderId="0" xfId="1" quotePrefix="1" applyFont="1" applyFill="1" applyAlignment="1">
      <alignment horizontal="left" vertical="center"/>
    </xf>
    <xf numFmtId="0" fontId="41" fillId="5" borderId="0" xfId="1" applyFont="1" applyFill="1" applyAlignment="1">
      <alignment horizontal="left" vertical="center"/>
    </xf>
    <xf numFmtId="0" fontId="41" fillId="5" borderId="2" xfId="1" applyFont="1" applyFill="1" applyBorder="1" applyAlignment="1">
      <alignment horizontal="left" vertical="center"/>
    </xf>
    <xf numFmtId="0" fontId="41" fillId="5" borderId="1" xfId="1" applyFont="1" applyFill="1" applyBorder="1" applyAlignment="1">
      <alignment horizontal="center" vertical="center"/>
    </xf>
    <xf numFmtId="0" fontId="41" fillId="5" borderId="1" xfId="1" applyFont="1" applyFill="1" applyBorder="1" applyAlignment="1">
      <alignment horizontal="left" vertical="center"/>
    </xf>
    <xf numFmtId="0" fontId="41" fillId="5" borderId="1" xfId="1" applyFont="1" applyFill="1" applyBorder="1" applyAlignment="1">
      <alignment horizontal="center" vertical="center" wrapText="1"/>
    </xf>
    <xf numFmtId="0" fontId="41" fillId="5" borderId="3" xfId="1" applyFont="1" applyFill="1" applyBorder="1" applyAlignment="1">
      <alignment horizontal="center" vertical="center"/>
    </xf>
    <xf numFmtId="0" fontId="12" fillId="3" borderId="35" xfId="1" applyFont="1" applyFill="1" applyBorder="1" applyAlignment="1">
      <alignment horizontal="left" vertical="center"/>
    </xf>
    <xf numFmtId="0" fontId="8" fillId="0" borderId="35" xfId="3" applyFont="1" applyBorder="1" applyAlignment="1">
      <alignment horizontal="left" vertical="center"/>
    </xf>
    <xf numFmtId="0" fontId="8" fillId="0" borderId="35" xfId="1" applyFont="1" applyBorder="1" applyAlignment="1">
      <alignment horizontal="left" vertical="center"/>
    </xf>
    <xf numFmtId="0" fontId="8" fillId="0" borderId="4" xfId="1" applyFont="1" applyBorder="1" applyAlignment="1" applyProtection="1">
      <alignment horizontal="center" vertical="center" wrapText="1"/>
      <protection locked="0"/>
    </xf>
    <xf numFmtId="0" fontId="8" fillId="0" borderId="7" xfId="1" applyFont="1" applyBorder="1" applyAlignment="1" applyProtection="1">
      <alignment horizontal="center" vertical="center" wrapText="1"/>
      <protection locked="0"/>
    </xf>
    <xf numFmtId="0" fontId="33" fillId="0" borderId="24" xfId="1" applyFont="1" applyBorder="1" applyAlignment="1" applyProtection="1">
      <alignment horizontal="left" vertical="center" wrapText="1"/>
      <protection locked="0"/>
    </xf>
    <xf numFmtId="0" fontId="33" fillId="0" borderId="0" xfId="1" applyFont="1" applyAlignment="1" applyProtection="1">
      <alignment horizontal="left" vertical="center" wrapText="1"/>
      <protection locked="0"/>
    </xf>
    <xf numFmtId="0" fontId="33" fillId="0" borderId="25" xfId="1" applyFont="1" applyBorder="1" applyAlignment="1" applyProtection="1">
      <alignment horizontal="left" vertical="center" wrapText="1"/>
      <protection locked="0"/>
    </xf>
    <xf numFmtId="0" fontId="33" fillId="0" borderId="26" xfId="1" applyFont="1" applyBorder="1" applyAlignment="1" applyProtection="1">
      <alignment horizontal="left" vertical="center" wrapText="1"/>
      <protection locked="0"/>
    </xf>
    <xf numFmtId="0" fontId="33" fillId="0" borderId="1" xfId="1" applyFont="1" applyBorder="1" applyAlignment="1" applyProtection="1">
      <alignment horizontal="left" vertical="center" wrapText="1"/>
      <protection locked="0"/>
    </xf>
    <xf numFmtId="0" fontId="33" fillId="0" borderId="27" xfId="1" applyFont="1" applyBorder="1" applyAlignment="1" applyProtection="1">
      <alignment horizontal="left" vertical="center" wrapText="1"/>
      <protection locked="0"/>
    </xf>
    <xf numFmtId="0" fontId="46" fillId="0" borderId="24" xfId="1" applyFont="1" applyBorder="1" applyAlignment="1">
      <alignment horizontal="center" vertical="center"/>
    </xf>
    <xf numFmtId="0" fontId="46" fillId="0" borderId="0" xfId="1" applyFont="1" applyAlignment="1">
      <alignment horizontal="center" vertical="center"/>
    </xf>
    <xf numFmtId="0" fontId="46" fillId="0" borderId="14" xfId="1" applyFont="1" applyBorder="1" applyAlignment="1">
      <alignment horizontal="center" vertical="center"/>
    </xf>
    <xf numFmtId="0" fontId="46" fillId="0" borderId="30" xfId="1" applyFont="1" applyBorder="1" applyAlignment="1">
      <alignment horizontal="center" vertical="center"/>
    </xf>
    <xf numFmtId="0" fontId="46" fillId="0" borderId="31" xfId="1" applyFont="1" applyBorder="1" applyAlignment="1">
      <alignment horizontal="center" vertical="center"/>
    </xf>
    <xf numFmtId="0" fontId="46" fillId="0" borderId="32" xfId="1" applyFont="1" applyBorder="1" applyAlignment="1">
      <alignment horizontal="center" vertical="center"/>
    </xf>
    <xf numFmtId="0" fontId="8" fillId="7" borderId="8" xfId="1" applyFont="1" applyFill="1" applyBorder="1" applyAlignment="1">
      <alignment horizontal="left" vertical="center" wrapText="1"/>
    </xf>
    <xf numFmtId="0" fontId="8" fillId="7" borderId="5" xfId="1" applyFont="1" applyFill="1" applyBorder="1" applyAlignment="1">
      <alignment horizontal="left" vertical="center" wrapText="1"/>
    </xf>
    <xf numFmtId="0" fontId="8" fillId="7" borderId="1" xfId="1" applyFont="1" applyFill="1" applyBorder="1" applyAlignment="1">
      <alignment horizontal="left" vertical="center" wrapText="1"/>
    </xf>
    <xf numFmtId="0" fontId="8" fillId="7" borderId="3" xfId="1" applyFont="1" applyFill="1" applyBorder="1" applyAlignment="1">
      <alignment horizontal="left" vertical="center" wrapText="1"/>
    </xf>
    <xf numFmtId="0" fontId="8" fillId="7" borderId="2" xfId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8" fillId="7" borderId="3" xfId="1" applyFont="1" applyFill="1" applyBorder="1" applyAlignment="1">
      <alignment horizontal="center" vertical="center"/>
    </xf>
    <xf numFmtId="0" fontId="8" fillId="8" borderId="8" xfId="1" applyFont="1" applyFill="1" applyBorder="1" applyAlignment="1">
      <alignment horizontal="left" vertical="center"/>
    </xf>
    <xf numFmtId="0" fontId="8" fillId="8" borderId="5" xfId="1" applyFont="1" applyFill="1" applyBorder="1" applyAlignment="1">
      <alignment horizontal="left" vertical="center"/>
    </xf>
    <xf numFmtId="0" fontId="8" fillId="8" borderId="8" xfId="1" applyFont="1" applyFill="1" applyBorder="1" applyAlignment="1">
      <alignment horizontal="left" vertical="center" wrapText="1"/>
    </xf>
    <xf numFmtId="0" fontId="8" fillId="8" borderId="5" xfId="1" applyFont="1" applyFill="1" applyBorder="1" applyAlignment="1">
      <alignment horizontal="left" vertical="center" wrapText="1"/>
    </xf>
    <xf numFmtId="0" fontId="8" fillId="8" borderId="0" xfId="1" applyFont="1" applyFill="1" applyAlignment="1">
      <alignment horizontal="left" vertical="center" wrapText="1"/>
    </xf>
    <xf numFmtId="0" fontId="8" fillId="8" borderId="14" xfId="1" applyFont="1" applyFill="1" applyBorder="1" applyAlignment="1">
      <alignment horizontal="left" vertical="center" wrapText="1"/>
    </xf>
    <xf numFmtId="0" fontId="8" fillId="8" borderId="1" xfId="1" applyFont="1" applyFill="1" applyBorder="1" applyAlignment="1">
      <alignment horizontal="left" vertical="center" wrapText="1"/>
    </xf>
    <xf numFmtId="0" fontId="8" fillId="8" borderId="3" xfId="1" applyFont="1" applyFill="1" applyBorder="1" applyAlignment="1">
      <alignment horizontal="left" vertical="center" wrapText="1"/>
    </xf>
    <xf numFmtId="0" fontId="29" fillId="8" borderId="0" xfId="7" applyFont="1" applyFill="1" applyAlignment="1">
      <alignment horizontal="left" vertical="center" wrapText="1"/>
    </xf>
    <xf numFmtId="0" fontId="29" fillId="8" borderId="14" xfId="7" applyFont="1" applyFill="1" applyBorder="1" applyAlignment="1">
      <alignment horizontal="left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2" fillId="3" borderId="13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center" vertical="center" wrapText="1"/>
    </xf>
    <xf numFmtId="0" fontId="21" fillId="0" borderId="15" xfId="8" applyFont="1" applyBorder="1" applyAlignment="1" applyProtection="1">
      <alignment horizontal="left"/>
      <protection locked="0"/>
    </xf>
    <xf numFmtId="0" fontId="21" fillId="0" borderId="17" xfId="8" applyFont="1" applyBorder="1" applyAlignment="1" applyProtection="1">
      <alignment horizontal="left"/>
      <protection locked="0"/>
    </xf>
    <xf numFmtId="0" fontId="29" fillId="0" borderId="16" xfId="1" applyFont="1" applyBorder="1" applyAlignment="1" applyProtection="1">
      <alignment horizontal="left"/>
      <protection locked="0"/>
    </xf>
    <xf numFmtId="0" fontId="29" fillId="0" borderId="18" xfId="1" applyFont="1" applyBorder="1" applyAlignment="1" applyProtection="1">
      <alignment horizontal="left"/>
      <protection locked="0"/>
    </xf>
    <xf numFmtId="0" fontId="12" fillId="3" borderId="6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21" fillId="0" borderId="8" xfId="8" applyFont="1" applyBorder="1" applyAlignment="1" applyProtection="1">
      <alignment horizontal="left"/>
      <protection locked="0"/>
    </xf>
    <xf numFmtId="0" fontId="21" fillId="0" borderId="5" xfId="8" applyFont="1" applyBorder="1" applyAlignment="1" applyProtection="1">
      <alignment horizontal="left"/>
      <protection locked="0"/>
    </xf>
    <xf numFmtId="0" fontId="20" fillId="0" borderId="19" xfId="1" applyFont="1" applyBorder="1" applyAlignment="1" applyProtection="1">
      <alignment horizontal="left"/>
      <protection locked="0"/>
    </xf>
    <xf numFmtId="0" fontId="20" fillId="0" borderId="20" xfId="1" applyFont="1" applyBorder="1" applyAlignment="1" applyProtection="1">
      <alignment horizontal="left"/>
      <protection locked="0"/>
    </xf>
    <xf numFmtId="14" fontId="20" fillId="0" borderId="15" xfId="1" applyNumberFormat="1" applyFont="1" applyBorder="1" applyAlignment="1" applyProtection="1">
      <alignment horizontal="left"/>
      <protection locked="0"/>
    </xf>
    <xf numFmtId="14" fontId="20" fillId="0" borderId="17" xfId="1" applyNumberFormat="1" applyFont="1" applyBorder="1" applyAlignment="1" applyProtection="1">
      <alignment horizontal="left"/>
      <protection locked="0"/>
    </xf>
    <xf numFmtId="0" fontId="20" fillId="0" borderId="15" xfId="1" applyFont="1" applyBorder="1" applyAlignment="1" applyProtection="1">
      <alignment horizontal="left"/>
      <protection locked="0"/>
    </xf>
    <xf numFmtId="0" fontId="20" fillId="0" borderId="17" xfId="1" applyFont="1" applyBorder="1" applyAlignment="1" applyProtection="1">
      <alignment horizontal="left"/>
      <protection locked="0"/>
    </xf>
  </cellXfs>
  <cellStyles count="9">
    <cellStyle name="Normal" xfId="0" builtinId="0"/>
    <cellStyle name="Normal 2" xfId="2" xr:uid="{00000000-0005-0000-0000-000001000000}"/>
    <cellStyle name="Normal 2 2" xfId="6" xr:uid="{00000000-0005-0000-0000-000002000000}"/>
    <cellStyle name="Normal 2 3" xfId="1" xr:uid="{00000000-0005-0000-0000-000003000000}"/>
    <cellStyle name="Normal 2 4" xfId="8" xr:uid="{00000000-0005-0000-0000-000004000000}"/>
    <cellStyle name="Normal 3" xfId="4" xr:uid="{00000000-0005-0000-0000-000005000000}"/>
    <cellStyle name="Normal_F1-7-2" xfId="5" xr:uid="{00000000-0005-0000-0000-000006000000}"/>
    <cellStyle name="Normal_F-4.10.3-1A 2" xfId="3" xr:uid="{00000000-0005-0000-0000-000007000000}"/>
    <cellStyle name="Normal_TASARIM" xfId="7" xr:uid="{00000000-0005-0000-0000-000008000000}"/>
  </cellStyles>
  <dxfs count="75">
    <dxf>
      <fill>
        <patternFill>
          <bgColor rgb="FF00B050"/>
        </patternFill>
      </fill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</xdr:row>
          <xdr:rowOff>76200</xdr:rowOff>
        </xdr:from>
        <xdr:to>
          <xdr:col>9</xdr:col>
          <xdr:colOff>457200</xdr:colOff>
          <xdr:row>8</xdr:row>
          <xdr:rowOff>76200</xdr:rowOff>
        </xdr:to>
        <xdr:sp macro="" textlink="">
          <xdr:nvSpPr>
            <xdr:cNvPr id="33793" name="Option Button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ÖN SERİ - Pre-Series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</xdr:row>
          <xdr:rowOff>22860</xdr:rowOff>
        </xdr:from>
        <xdr:to>
          <xdr:col>9</xdr:col>
          <xdr:colOff>457200</xdr:colOff>
          <xdr:row>9</xdr:row>
          <xdr:rowOff>22860</xdr:rowOff>
        </xdr:to>
        <xdr:sp macro="" textlink="">
          <xdr:nvSpPr>
            <xdr:cNvPr id="33794" name="Option Button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0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SERİ - Series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</xdr:row>
          <xdr:rowOff>190500</xdr:rowOff>
        </xdr:from>
        <xdr:to>
          <xdr:col>9</xdr:col>
          <xdr:colOff>457200</xdr:colOff>
          <xdr:row>6</xdr:row>
          <xdr:rowOff>190500</xdr:rowOff>
        </xdr:to>
        <xdr:sp macro="" textlink="">
          <xdr:nvSpPr>
            <xdr:cNvPr id="33796" name="Option Button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00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NUMUNE - Sample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</xdr:row>
          <xdr:rowOff>137160</xdr:rowOff>
        </xdr:from>
        <xdr:to>
          <xdr:col>9</xdr:col>
          <xdr:colOff>457200</xdr:colOff>
          <xdr:row>7</xdr:row>
          <xdr:rowOff>137160</xdr:rowOff>
        </xdr:to>
        <xdr:sp macro="" textlink="">
          <xdr:nvSpPr>
            <xdr:cNvPr id="33798" name="Option Button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00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Prototip - Prototype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124430</xdr:colOff>
      <xdr:row>49</xdr:row>
      <xdr:rowOff>122662</xdr:rowOff>
    </xdr:from>
    <xdr:to>
      <xdr:col>2</xdr:col>
      <xdr:colOff>412430</xdr:colOff>
      <xdr:row>51</xdr:row>
      <xdr:rowOff>88277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1095980" y="8714212"/>
          <a:ext cx="288000" cy="289465"/>
        </a:xfrm>
        <a:prstGeom prst="ellipse">
          <a:avLst/>
        </a:prstGeom>
        <a:noFill/>
        <a:ln w="9525" algn="ctr">
          <a:solidFill>
            <a:srgbClr val="002060"/>
          </a:solidFill>
          <a:miter lim="800000"/>
          <a:headEnd/>
          <a:tailEnd/>
        </a:ln>
        <a:effectLst>
          <a:prstShdw prst="shdw18" dist="17961" dir="13500000">
            <a:srgbClr val="002060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GB" sz="1200" b="1" i="0" u="none" strike="noStrike" baseline="0">
              <a:solidFill>
                <a:srgbClr val="002060"/>
              </a:solidFill>
              <a:latin typeface="Arial Narrow" panose="020B0606020202030204" pitchFamily="34" charset="0"/>
            </a:rPr>
            <a:t>K</a:t>
          </a:r>
          <a:r>
            <a:rPr lang="tr-TR" sz="1200" b="1" i="0" u="none" strike="noStrike" baseline="0">
              <a:solidFill>
                <a:srgbClr val="002060"/>
              </a:solidFill>
              <a:latin typeface="Arial Narrow" panose="020B0606020202030204" pitchFamily="34" charset="0"/>
            </a:rPr>
            <a:t>1</a:t>
          </a:r>
          <a:endParaRPr lang="en-GB" sz="1200" b="0" i="0" u="none" strike="noStrike" baseline="0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</xdr:txBody>
    </xdr:sp>
    <xdr:clientData/>
  </xdr:twoCellAnchor>
  <xdr:twoCellAnchor>
    <xdr:from>
      <xdr:col>4</xdr:col>
      <xdr:colOff>707458</xdr:colOff>
      <xdr:row>49</xdr:row>
      <xdr:rowOff>124831</xdr:rowOff>
    </xdr:from>
    <xdr:to>
      <xdr:col>4</xdr:col>
      <xdr:colOff>995458</xdr:colOff>
      <xdr:row>51</xdr:row>
      <xdr:rowOff>90446</xdr:rowOff>
    </xdr:to>
    <xdr:sp macro="" textlink="">
      <xdr:nvSpPr>
        <xdr:cNvPr id="26" name="Oval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2802958" y="8716381"/>
          <a:ext cx="288000" cy="289465"/>
        </a:xfrm>
        <a:prstGeom prst="ellipse">
          <a:avLst/>
        </a:prstGeom>
        <a:noFill/>
        <a:ln w="9525" algn="ctr">
          <a:solidFill>
            <a:srgbClr val="C00000"/>
          </a:solidFill>
          <a:miter lim="800000"/>
          <a:headEnd/>
          <a:tailEnd/>
        </a:ln>
        <a:effectLst>
          <a:prstShdw prst="shdw18" dist="17961" dir="13500000">
            <a:srgbClr val="002060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tr-TR" sz="1200" b="1" i="0" u="none" strike="noStrike" baseline="0">
              <a:solidFill>
                <a:srgbClr val="C00000"/>
              </a:solidFill>
              <a:latin typeface="Arial Narrow" panose="020B0606020202030204" pitchFamily="34" charset="0"/>
              <a:cs typeface="+mn-cs"/>
            </a:rPr>
            <a:t>QM</a:t>
          </a:r>
          <a:endParaRPr lang="en-GB" sz="1200" b="0" i="0" u="none" strike="noStrike" baseline="0">
            <a:solidFill>
              <a:srgbClr val="C00000"/>
            </a:solidFill>
            <a:latin typeface="Arial Narrow" panose="020B0606020202030204" pitchFamily="34" charset="0"/>
            <a:cs typeface="Times New Roman"/>
          </a:endParaRPr>
        </a:p>
        <a:p>
          <a:pPr algn="ctr" rtl="0">
            <a:defRPr sz="1000"/>
          </a:pPr>
          <a:endParaRPr lang="en-GB" sz="1200" b="0" i="0" u="none" strike="noStrike" baseline="0">
            <a:solidFill>
              <a:srgbClr val="C00000"/>
            </a:solidFill>
            <a:latin typeface="Arial Narrow" panose="020B0606020202030204" pitchFamily="34" charset="0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152400</xdr:rowOff>
        </xdr:from>
        <xdr:to>
          <xdr:col>4</xdr:col>
          <xdr:colOff>1059180</xdr:colOff>
          <xdr:row>54</xdr:row>
          <xdr:rowOff>45720</xdr:rowOff>
        </xdr:to>
        <xdr:sp macro="" textlink="">
          <xdr:nvSpPr>
            <xdr:cNvPr id="33812" name="Check Box 20" hidden="1">
              <a:extLst>
                <a:ext uri="{63B3BB69-23CF-44E3-9099-C40C66FF867C}">
                  <a14:compatExt spid="_x0000_s33812"/>
                </a:ext>
                <a:ext uri="{FF2B5EF4-FFF2-40B4-BE49-F238E27FC236}">
                  <a16:creationId xmlns:a16="http://schemas.microsoft.com/office/drawing/2014/main" id="{00000000-0008-0000-0000-00001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152400</xdr:rowOff>
        </xdr:from>
        <xdr:to>
          <xdr:col>4</xdr:col>
          <xdr:colOff>1059180</xdr:colOff>
          <xdr:row>55</xdr:row>
          <xdr:rowOff>45720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  <a:ext uri="{FF2B5EF4-FFF2-40B4-BE49-F238E27FC236}">
                  <a16:creationId xmlns:a16="http://schemas.microsoft.com/office/drawing/2014/main" id="{00000000-0008-0000-0000-00001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144780</xdr:rowOff>
        </xdr:from>
        <xdr:to>
          <xdr:col>4</xdr:col>
          <xdr:colOff>1059180</xdr:colOff>
          <xdr:row>56</xdr:row>
          <xdr:rowOff>38100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  <a:ext uri="{FF2B5EF4-FFF2-40B4-BE49-F238E27FC236}">
                  <a16:creationId xmlns:a16="http://schemas.microsoft.com/office/drawing/2014/main" id="{00000000-0008-0000-0000-00001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121920</xdr:rowOff>
        </xdr:from>
        <xdr:to>
          <xdr:col>4</xdr:col>
          <xdr:colOff>1059180</xdr:colOff>
          <xdr:row>57</xdr:row>
          <xdr:rowOff>38100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  <a:ext uri="{FF2B5EF4-FFF2-40B4-BE49-F238E27FC236}">
                  <a16:creationId xmlns:a16="http://schemas.microsoft.com/office/drawing/2014/main" id="{00000000-0008-0000-0000-000017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56</xdr:row>
          <xdr:rowOff>121920</xdr:rowOff>
        </xdr:from>
        <xdr:to>
          <xdr:col>4</xdr:col>
          <xdr:colOff>1066800</xdr:colOff>
          <xdr:row>58</xdr:row>
          <xdr:rowOff>30480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  <a:ext uri="{FF2B5EF4-FFF2-40B4-BE49-F238E27FC236}">
                  <a16:creationId xmlns:a16="http://schemas.microsoft.com/office/drawing/2014/main" id="{00000000-0008-0000-0000-000018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59635</xdr:colOff>
      <xdr:row>0</xdr:row>
      <xdr:rowOff>26504</xdr:rowOff>
    </xdr:from>
    <xdr:to>
      <xdr:col>2</xdr:col>
      <xdr:colOff>354802</xdr:colOff>
      <xdr:row>0</xdr:row>
      <xdr:rowOff>331305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35" y="26504"/>
          <a:ext cx="1302332" cy="3048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59635</xdr:colOff>
      <xdr:row>68</xdr:row>
      <xdr:rowOff>19878</xdr:rowOff>
    </xdr:from>
    <xdr:to>
      <xdr:col>10</xdr:col>
      <xdr:colOff>291548</xdr:colOff>
      <xdr:row>69</xdr:row>
      <xdr:rowOff>152400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9635" y="10734261"/>
          <a:ext cx="6182139" cy="265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Frm_04/Y.T:03.03.2022/REV:0/0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erver\ORTAKDATA\user\Desktop\P00547%20KAPAB&#304;L&#304;TE%20ESK&#30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.OFFICE\Excel\ISO900~1\FIRMALAR\AL-FER\yen&#305;prosedurler\EXCEL\ARS&#304;V\FORMLAR\F2-6-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ELIK-EL\ANA_MEN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lite\c\EXCEL\ANA_MEN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ris\master\PROGRAM\SEDAT\KALIBRS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tih\c\cumhur2222222\9000\Cumhur\PROSES\PKUZEL\ISAKISPL\GENE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al\&#220;R&#220;N%20DOSYALARI%20(Yeni)\QM\Me&#223;raum\Me&#223;f&#228;higkeiten\1057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ELIK-EL\Performans\TALASLI\12_HAFT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9000\URUNLER\0201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lite\c\Excel_Start\Sistem\Urunler\86VB%20V278A82%20A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ya\c\B.CUMHUR\MAK-TE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lite\c\EXCEL\Performans\TALASLI\12_HAF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ya\c\B.CUMHUR\PER-SI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SISTEM\URUNLER\92VB%20V281A06%20A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OLKD060\jan11_APQP-newC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eni%20klas&#246;r%20(2)\160213\1\21_PPAP\SER&#304;_PPAP\ppap_sener\PPAPQ\a\form%20ve%20prosedur\EXCEL\9000\ISAKISPL\GEN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9000\PROSES\PRARDE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ARS&#304;V\FORMLAR\F2-6-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ISO9000\OR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iya\c\B.CUMHUR\PERS-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mil\c\EXCEL\9000\PROSKA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ISO9000\ORGANIZ\ORG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7 ± 0,25 YENİ"/>
      <sheetName val="Sayfa1"/>
      <sheetName val="Sayfa2"/>
      <sheetName val="Sayfa3"/>
      <sheetName val="P00547 KAPABİLİTE ESKİ"/>
    </sheetNames>
    <definedNames>
      <definedName name="A" refersTo="#BAŞV!"/>
      <definedName name="AmbalajDosyasınıAç" refersTo="#BAŞV!"/>
      <definedName name="AmbalajDosyasınıKapat" refersTo="#BAŞV!"/>
      <definedName name="ay" refersTo="#BAŞV!"/>
      <definedName name="Ay_1" refersTo="#BAŞV!"/>
      <definedName name="Ay_2" refersTo="#BAŞV!"/>
      <definedName name="Ay_3" refersTo="#BAŞV!"/>
      <definedName name="Ay_4" refersTo="#BAŞV!"/>
      <definedName name="Ay_5" refersTo="#BAŞV!"/>
      <definedName name="Ay_6" refersTo="#BAŞV!"/>
      <definedName name="Cenk01_DosyasıAç" refersTo="#BAŞV!"/>
      <definedName name="Cenk01_DosyasıKapat" refersTo="#BAŞV!"/>
      <definedName name="Dönüş" refersTo="#BAŞV!"/>
      <definedName name="Emniyet_Kaşesi_R_Ozet" refersTo="#BAŞV!"/>
      <definedName name="Emniyet_Kaşesi_S_Ozet" refersTo="#BAŞV!"/>
      <definedName name="Emniyet_Kaşesi_SR_Ozet" refersTo="#BAŞV!"/>
      <definedName name="Geçiş_01" refersTo="#BAŞV!"/>
      <definedName name="Geçiş_02" refersTo="#BAŞV!"/>
      <definedName name="Geçiş_03" refersTo="#BAŞV!"/>
      <definedName name="Geçiş_04" refersTo="#BAŞV!"/>
      <definedName name="Geçiş_05" refersTo="#BAŞV!"/>
      <definedName name="Geçiş_06" refersTo="#BAŞV!"/>
      <definedName name="Geçiş_07" refersTo="#BAŞV!"/>
      <definedName name="Geçiş_08" refersTo="#BAŞV!"/>
      <definedName name="Geçiş_09" refersTo="#BAŞV!"/>
      <definedName name="Gün1" refersTo="#BAŞV!"/>
      <definedName name="Gün2" refersTo="#BAŞV!"/>
      <definedName name="Gün3" refersTo="#BAŞV!"/>
      <definedName name="Gün4" refersTo="#BAŞV!"/>
      <definedName name="Gün5" refersTo="#BAŞV!"/>
      <definedName name="Gün6" refersTo="#BAŞV!"/>
      <definedName name="Hazırlama" refersTo="#BAŞV!"/>
      <definedName name="İptal" refersTo="#BAŞV!"/>
      <definedName name="JHG" refersTo="#BAŞV!"/>
      <definedName name="kababilite" refersTo="#BAŞV!"/>
      <definedName name="KalıpDosyasıAç" refersTo="#BAŞV!"/>
      <definedName name="KalıpDosyasıKapat" refersTo="#BAŞV!"/>
      <definedName name="KarışımDosyasıAç" refersTo="#BAŞV!"/>
      <definedName name="KarışımDosyasıKapat" refersTo="#BAŞV!"/>
      <definedName name="M1.Ay_1" refersTo="#BAŞV!"/>
      <definedName name="M1.Ay_2" refersTo="#BAŞV!"/>
      <definedName name="M1.Ay_3" refersTo="#BAŞV!"/>
      <definedName name="M1.Ay_4" refersTo="#BAŞV!"/>
      <definedName name="M1.Ay_5" refersTo="#BAŞV!"/>
      <definedName name="M1.Ay_6" refersTo="#BAŞV!"/>
      <definedName name="M1.Gün1" refersTo="#BAŞV!"/>
      <definedName name="M1.Gün2" refersTo="#BAŞV!"/>
      <definedName name="M1.Gün3" refersTo="#BAŞV!"/>
      <definedName name="M1.Gün4" refersTo="#BAŞV!"/>
      <definedName name="M1.Gün5" refersTo="#BAŞV!"/>
      <definedName name="M1.Gün6" refersTo="#BAŞV!"/>
      <definedName name="M1.İptal" refersTo="#BAŞV!"/>
      <definedName name="M1.MakAdı" refersTo="#BAŞV!"/>
      <definedName name="M1.MakNo" refersTo="#BAŞV!"/>
      <definedName name="M1.Yıl1" refersTo="#BAŞV!"/>
      <definedName name="M1.Yıl2" refersTo="#BAŞV!"/>
      <definedName name="M1.Yıl4" refersTo="#BAŞV!"/>
      <definedName name="M1.Yıl5" refersTo="#BAŞV!"/>
      <definedName name="M1.Yıl6" refersTo="#BAŞV!"/>
      <definedName name="MakAdı" refersTo="#BAŞV!"/>
      <definedName name="MakNo" refersTo="#BAŞV!"/>
      <definedName name="Makro1" refersTo="#BAŞV!"/>
      <definedName name="Malzeme" refersTo="#BAŞV!"/>
      <definedName name="Sil_Cıktı_Ozet" refersTo="#BAŞV!"/>
      <definedName name="Sil_Ozet" refersTo="#BAŞV!"/>
      <definedName name="Tümünü_Sil_07" refersTo="#BAŞV!"/>
      <definedName name="ÜrünDosyasıAç" refersTo="#BAŞV!"/>
      <definedName name="ÜrünDosyasıKapat" refersTo="#BAŞV!"/>
      <definedName name="x" refersTo="#BAŞV!"/>
      <definedName name="XX" refersTo="#BAŞV!"/>
      <definedName name="_xlbgnm.XX1" refersTo="#BAŞV!"/>
      <definedName name="xxx" refersTo="#BAŞV!"/>
      <definedName name="xxxx" refersTo="#BAŞV!"/>
      <definedName name="xxxxx" refersTo="#BAŞV!"/>
      <definedName name="xxxxxx" refersTo="#BAŞV!"/>
      <definedName name="xxxxxxx" refersTo="#BAŞV!"/>
      <definedName name="Yapıstır" refersTo="#BAŞV!"/>
      <definedName name="Yıl1" refersTo="#BAŞV!"/>
      <definedName name="Yıl2" refersTo="#BAŞV!"/>
      <definedName name="Yıl3" refersTo="#BAŞV!"/>
      <definedName name="Yıl4" refersTo="#BAŞV!"/>
      <definedName name="Yıl5" refersTo="#BAŞV!"/>
      <definedName name="Yıl6" refersTo="#BAŞV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-6-2"/>
    </sheetNames>
    <definedNames>
      <definedName name="ANA_MENU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_MENU"/>
    </sheetNames>
    <definedNames>
      <definedName name="FORM_OKUMA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_MENU"/>
    </sheetNames>
    <definedNames>
      <definedName name="FORM_OKUMA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LIBRSY"/>
    </sheetNames>
    <definedNames>
      <definedName name="[Module 2].MEGA"/>
      <definedName name="[Module 2].sistem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L"/>
    </sheetNames>
    <definedNames>
      <definedName name="AKISMENU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fassung"/>
      <sheetName val="Auswertung Seite 1 (Ergebnis)"/>
      <sheetName val="Auswertung Seite 2 (Berechnung)"/>
      <sheetName val="Auswertung Seite 3 (grafisch)"/>
    </sheetNames>
    <sheetDataSet>
      <sheetData sheetId="0"/>
      <sheetData sheetId="1" refreshError="1"/>
      <sheetData sheetId="2">
        <row r="11">
          <cell r="A11" t="str">
            <v>Prüfer /</v>
          </cell>
          <cell r="E11" t="str">
            <v>Teil</v>
          </cell>
          <cell r="H11" t="str">
            <v xml:space="preserve">    Mittelwert</v>
          </cell>
        </row>
        <row r="12">
          <cell r="A12" t="str">
            <v>Meßreihe-Nr.</v>
          </cell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</row>
        <row r="13">
          <cell r="A13" t="str">
            <v xml:space="preserve">1.   A                 </v>
          </cell>
          <cell r="B13">
            <v>1</v>
          </cell>
          <cell r="C13">
            <v>137.93</v>
          </cell>
          <cell r="D13">
            <v>137.12</v>
          </cell>
          <cell r="E13">
            <v>137.41</v>
          </cell>
          <cell r="F13">
            <v>137.19999999999999</v>
          </cell>
          <cell r="G13">
            <v>137.28</v>
          </cell>
          <cell r="I13">
            <v>137.38800000000001</v>
          </cell>
        </row>
        <row r="14">
          <cell r="A14" t="str">
            <v>2.</v>
          </cell>
          <cell r="B14">
            <v>2</v>
          </cell>
          <cell r="C14">
            <v>137.83000000000001</v>
          </cell>
          <cell r="D14">
            <v>137.16</v>
          </cell>
          <cell r="E14">
            <v>137.38</v>
          </cell>
          <cell r="F14">
            <v>137.19</v>
          </cell>
          <cell r="G14">
            <v>137.26</v>
          </cell>
          <cell r="I14">
            <v>137.36399999999998</v>
          </cell>
        </row>
        <row r="15">
          <cell r="A15" t="str">
            <v>3.</v>
          </cell>
          <cell r="B15">
            <v>3</v>
          </cell>
          <cell r="C15">
            <v>137.9</v>
          </cell>
          <cell r="D15">
            <v>137.18</v>
          </cell>
          <cell r="E15">
            <v>137.38999999999999</v>
          </cell>
          <cell r="F15">
            <v>137.21</v>
          </cell>
          <cell r="G15">
            <v>137.29</v>
          </cell>
          <cell r="I15">
            <v>137.39400000000001</v>
          </cell>
        </row>
        <row r="16">
          <cell r="A16" t="str">
            <v>4.        Mitttelwert</v>
          </cell>
          <cell r="C16">
            <v>137.88666666666666</v>
          </cell>
          <cell r="D16">
            <v>137.15333333333334</v>
          </cell>
          <cell r="E16">
            <v>137.39333333333332</v>
          </cell>
          <cell r="F16">
            <v>137.20000000000002</v>
          </cell>
          <cell r="G16">
            <v>137.27666666666664</v>
          </cell>
          <cell r="H16" t="str">
            <v>xa =</v>
          </cell>
          <cell r="I16">
            <v>137.38200000000001</v>
          </cell>
        </row>
        <row r="17">
          <cell r="A17" t="str">
            <v>5.       Spannweite</v>
          </cell>
          <cell r="C17">
            <v>9.9999999999994316E-2</v>
          </cell>
          <cell r="D17">
            <v>6.0000000000002274E-2</v>
          </cell>
          <cell r="E17">
            <v>3.0000000000001137E-2</v>
          </cell>
          <cell r="F17">
            <v>2.0000000000010232E-2</v>
          </cell>
          <cell r="G17">
            <v>3.0000000000001137E-2</v>
          </cell>
          <cell r="H17" t="str">
            <v>Ra =</v>
          </cell>
          <cell r="I17">
            <v>4.8000000000001819E-2</v>
          </cell>
        </row>
        <row r="18">
          <cell r="A18" t="str">
            <v xml:space="preserve">6.   B                 </v>
          </cell>
          <cell r="B18">
            <v>1</v>
          </cell>
          <cell r="C18">
            <v>137.93</v>
          </cell>
          <cell r="D18">
            <v>137.13999999999999</v>
          </cell>
          <cell r="E18">
            <v>137.38</v>
          </cell>
          <cell r="F18">
            <v>137.22999999999999</v>
          </cell>
          <cell r="G18">
            <v>137.32</v>
          </cell>
          <cell r="I18">
            <v>137.4</v>
          </cell>
        </row>
        <row r="19">
          <cell r="A19" t="str">
            <v>7.</v>
          </cell>
          <cell r="B19">
            <v>2</v>
          </cell>
          <cell r="C19">
            <v>137.88</v>
          </cell>
          <cell r="D19">
            <v>137.15</v>
          </cell>
          <cell r="E19">
            <v>137.4</v>
          </cell>
          <cell r="F19">
            <v>137.22</v>
          </cell>
          <cell r="G19">
            <v>137.31</v>
          </cell>
          <cell r="I19">
            <v>137.392</v>
          </cell>
        </row>
        <row r="20">
          <cell r="A20" t="str">
            <v>8.</v>
          </cell>
          <cell r="B20">
            <v>3</v>
          </cell>
          <cell r="C20">
            <v>137.9</v>
          </cell>
          <cell r="D20">
            <v>137.13999999999999</v>
          </cell>
          <cell r="E20">
            <v>137.38999999999999</v>
          </cell>
          <cell r="F20">
            <v>137.19999999999999</v>
          </cell>
          <cell r="G20">
            <v>137.33000000000001</v>
          </cell>
          <cell r="I20">
            <v>137.392</v>
          </cell>
        </row>
        <row r="21">
          <cell r="A21" t="str">
            <v>9.        Mitttelwert</v>
          </cell>
          <cell r="C21">
            <v>137.90333333333334</v>
          </cell>
          <cell r="D21">
            <v>137.14333333333332</v>
          </cell>
          <cell r="E21">
            <v>137.38999999999999</v>
          </cell>
          <cell r="F21">
            <v>137.21666666666667</v>
          </cell>
          <cell r="G21">
            <v>137.32000000000002</v>
          </cell>
          <cell r="H21" t="str">
            <v>xb =</v>
          </cell>
          <cell r="I21">
            <v>137.39466666666667</v>
          </cell>
        </row>
        <row r="22">
          <cell r="A22" t="str">
            <v>10.     Spannweite</v>
          </cell>
          <cell r="C22">
            <v>5.0000000000011369E-2</v>
          </cell>
          <cell r="D22">
            <v>1.0000000000019327E-2</v>
          </cell>
          <cell r="E22">
            <v>2.0000000000010232E-2</v>
          </cell>
          <cell r="F22">
            <v>3.0000000000001137E-2</v>
          </cell>
          <cell r="G22">
            <v>2.0000000000010232E-2</v>
          </cell>
          <cell r="H22" t="str">
            <v>Rb =</v>
          </cell>
          <cell r="I22">
            <v>2.6000000000010459E-2</v>
          </cell>
        </row>
        <row r="23">
          <cell r="A23" t="str">
            <v xml:space="preserve">11.  C                 </v>
          </cell>
          <cell r="B23">
            <v>1</v>
          </cell>
          <cell r="C23">
            <v>137.91999999999999</v>
          </cell>
          <cell r="D23">
            <v>137.16</v>
          </cell>
          <cell r="E23">
            <v>137.4</v>
          </cell>
          <cell r="F23">
            <v>137.21</v>
          </cell>
          <cell r="G23">
            <v>137.28</v>
          </cell>
          <cell r="I23">
            <v>137.39400000000001</v>
          </cell>
        </row>
        <row r="24">
          <cell r="A24" t="str">
            <v>12.</v>
          </cell>
          <cell r="B24">
            <v>2</v>
          </cell>
          <cell r="C24">
            <v>137.88999999999999</v>
          </cell>
          <cell r="D24">
            <v>137.15</v>
          </cell>
          <cell r="E24">
            <v>137.41999999999999</v>
          </cell>
          <cell r="F24">
            <v>137.18</v>
          </cell>
          <cell r="G24">
            <v>137.29</v>
          </cell>
          <cell r="I24">
            <v>137.38599999999997</v>
          </cell>
        </row>
        <row r="25">
          <cell r="A25" t="str">
            <v>13.</v>
          </cell>
          <cell r="B25">
            <v>3</v>
          </cell>
          <cell r="C25">
            <v>137.88</v>
          </cell>
          <cell r="D25">
            <v>137.13</v>
          </cell>
          <cell r="E25">
            <v>137.4</v>
          </cell>
          <cell r="F25">
            <v>137.18</v>
          </cell>
          <cell r="G25">
            <v>137.30000000000001</v>
          </cell>
          <cell r="I25">
            <v>137.37799999999999</v>
          </cell>
        </row>
        <row r="26">
          <cell r="A26" t="str">
            <v>14.       Mitttelwert</v>
          </cell>
          <cell r="C26">
            <v>137.89666666666665</v>
          </cell>
          <cell r="D26">
            <v>137.14666666666668</v>
          </cell>
          <cell r="E26">
            <v>137.40666666666667</v>
          </cell>
          <cell r="F26">
            <v>137.19</v>
          </cell>
          <cell r="G26">
            <v>137.29</v>
          </cell>
          <cell r="H26" t="str">
            <v>xc =</v>
          </cell>
          <cell r="I26">
            <v>137.38599999999997</v>
          </cell>
        </row>
        <row r="27">
          <cell r="A27" t="str">
            <v>15.     Spannweite</v>
          </cell>
          <cell r="C27">
            <v>3.9999999999992042E-2</v>
          </cell>
          <cell r="D27">
            <v>3.0000000000001137E-2</v>
          </cell>
          <cell r="E27">
            <v>1.999999999998181E-2</v>
          </cell>
          <cell r="F27">
            <v>3.0000000000001137E-2</v>
          </cell>
          <cell r="G27">
            <v>2.0000000000010232E-2</v>
          </cell>
          <cell r="H27" t="str">
            <v>Rc =</v>
          </cell>
          <cell r="I27">
            <v>2.799999999999727E-2</v>
          </cell>
        </row>
        <row r="28">
          <cell r="A28" t="str">
            <v>16.   Teile-Mittel-</v>
          </cell>
          <cell r="C28">
            <v>137.89555555555555</v>
          </cell>
          <cell r="D28">
            <v>137.14777777777778</v>
          </cell>
          <cell r="E28">
            <v>137.39666666666665</v>
          </cell>
          <cell r="F28">
            <v>137.20222222222225</v>
          </cell>
          <cell r="G28">
            <v>137.29555555555555</v>
          </cell>
          <cell r="H28" t="str">
            <v>x =</v>
          </cell>
          <cell r="I28">
            <v>137.38755555555554</v>
          </cell>
        </row>
        <row r="29">
          <cell r="A29" t="str">
            <v xml:space="preserve">        wert (xp)</v>
          </cell>
          <cell r="G29">
            <v>0</v>
          </cell>
          <cell r="H29" t="str">
            <v>Rp =</v>
          </cell>
          <cell r="I29">
            <v>0.74777777777777032</v>
          </cell>
        </row>
        <row r="30">
          <cell r="A30" t="str">
            <v>17. Mittlere Spannweite R = (Ra + Rb + Rc) / 3</v>
          </cell>
          <cell r="H30" t="str">
            <v>R =</v>
          </cell>
          <cell r="I30">
            <v>3.400000000000318E-2</v>
          </cell>
        </row>
        <row r="31">
          <cell r="C31">
            <v>3.400000000000318E-2</v>
          </cell>
          <cell r="D31">
            <v>3.400000000000318E-2</v>
          </cell>
          <cell r="E31">
            <v>3.400000000000318E-2</v>
          </cell>
          <cell r="F31">
            <v>3.400000000000318E-2</v>
          </cell>
          <cell r="G31">
            <v>3.400000000000318E-2</v>
          </cell>
        </row>
        <row r="32">
          <cell r="A32" t="str">
            <v>18. Maximale Mittelwert-Differenz xdiff (aus xa,b,c)</v>
          </cell>
          <cell r="H32" t="str">
            <v>xdiff =</v>
          </cell>
          <cell r="I32">
            <v>1.2666666666660831E-2</v>
          </cell>
        </row>
        <row r="33">
          <cell r="A33" t="str">
            <v>19. Obere Spezifikationsgrenze UCL = R * D4       (D4=2,58 bei 3 Meßreihen)</v>
          </cell>
          <cell r="H33" t="str">
            <v>UCL =</v>
          </cell>
          <cell r="I33">
            <v>8.7720000000008208E-2</v>
          </cell>
        </row>
        <row r="34">
          <cell r="A34" t="str">
            <v>20. Untere Spezifikationsgrenze LCL = R * D3       (D3=0 bei bis zu 7 Meßreihen)</v>
          </cell>
          <cell r="H34" t="str">
            <v>LCL =</v>
          </cell>
          <cell r="I34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_HAFTA"/>
    </sheetNames>
    <definedNames>
      <definedName name="MENU"/>
    </defined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102"/>
    </sheetNames>
    <definedNames>
      <definedName name="MENU01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6VB V278A82 AA"/>
    </sheetNames>
    <definedNames>
      <definedName name="menuye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-TEZ"/>
    </sheetNames>
    <definedNames>
      <definedName name="Module1.BULMA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_HAFTA"/>
    </sheetNames>
    <definedNames>
      <definedName name="MENU"/>
    </defined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-SIC"/>
    </sheetNames>
    <definedNames>
      <definedName name="Module3.BULMA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2VB V281A06 AA"/>
    </sheetNames>
    <definedNames>
      <definedName name="Modül2.MENU"/>
    </defined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Summary1"/>
      <sheetName val="AP I4"/>
      <sheetName val="AP DW"/>
      <sheetName val="Autoliv"/>
      <sheetName val="Antolin"/>
      <sheetName val="Benteler"/>
      <sheetName val="Bosch"/>
      <sheetName val="Brose"/>
      <sheetName val="Conti Teves"/>
      <sheetName val="Dynamid"/>
      <sheetName val="Fico"/>
      <sheetName val="GKN"/>
      <sheetName val="JCI"/>
      <sheetName val="Kautex 4WD Lev.II P"/>
      <sheetName val="Kautex 4WD St.IV P&amp;D"/>
      <sheetName val="Kautex 2WD ISG P&amp;D"/>
      <sheetName val="Kautex 2WD Lev II P&amp;D"/>
      <sheetName val="Kutsch Kirchhoff"/>
      <sheetName val="Lear"/>
      <sheetName val="Lemforder"/>
      <sheetName val="Meritor"/>
      <sheetName val="NSK"/>
      <sheetName val="Ortech"/>
      <sheetName val="Paulstra"/>
      <sheetName val="Pelzer"/>
      <sheetName val="Presta Krupp"/>
      <sheetName val="Sommer Allibert"/>
      <sheetName val="SAL"/>
      <sheetName val="SAS"/>
      <sheetName val="Sachs FTE"/>
      <sheetName val="Sachs Clutch"/>
      <sheetName val="Sachs FL WHL"/>
      <sheetName val="Kautex 4WD St_IV P_D"/>
      <sheetName val="Kautex 2WD ISG P_D"/>
      <sheetName val="Kautex 2WD Lev II P_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E4" t="str">
            <v>Kautex Textron</v>
          </cell>
        </row>
      </sheetData>
      <sheetData sheetId="15">
        <row r="4">
          <cell r="E4" t="str">
            <v>Kautex Textron</v>
          </cell>
        </row>
      </sheetData>
      <sheetData sheetId="16">
        <row r="4">
          <cell r="E4" t="str">
            <v>Kautex Textron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E4" t="str">
            <v>Sommer Allibert SAI Automotive SAL GmbH</v>
          </cell>
        </row>
      </sheetData>
      <sheetData sheetId="28">
        <row r="4">
          <cell r="E4" t="str">
            <v>SAS Autosystemtechnik / SAI Automotive SAL GmbH</v>
          </cell>
        </row>
      </sheetData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3-1-3-1"/>
      <sheetName val="412"/>
      <sheetName val="114"/>
      <sheetName val="407"/>
      <sheetName val="012"/>
      <sheetName val="017"/>
      <sheetName val="039"/>
      <sheetName val="165"/>
      <sheetName val="188"/>
      <sheetName val="220"/>
      <sheetName val="TRAUB"/>
      <sheetName val="S TİPİ"/>
      <sheetName val="201"/>
      <sheetName val="144"/>
      <sheetName val="Sheet1"/>
      <sheetName val="Chart1"/>
      <sheetName val="Module1"/>
      <sheetName val="407 Havşa"/>
      <sheetName val="186"/>
      <sheetName val="028"/>
      <sheetName val="TASARIM"/>
      <sheetName val="GENEL"/>
    </sheetNames>
    <definedNames>
      <definedName name="AKISMENU" refersTo="#BAŞV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RDEM"/>
    </sheetNames>
    <definedNames>
      <definedName name="ANA_MEN"/>
      <definedName name="ANAMEN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-6-2"/>
    </sheetNames>
    <definedNames>
      <definedName name="ANA_MENU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</sheetNames>
    <definedNames>
      <definedName name="BAKIM"/>
      <definedName name="DÖN"/>
      <definedName name="G_MUDUR"/>
      <definedName name="GIR_KONT"/>
      <definedName name="ISL_MUDUR"/>
      <definedName name="K_G_MUD"/>
      <definedName name="KALIPHA"/>
      <definedName name="MUHASEBE"/>
      <definedName name="PERS_MUD"/>
      <definedName name="PERSONEL"/>
      <definedName name="PROS_KON"/>
      <definedName name="SATINAL"/>
      <definedName name="UR_PLAN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-SIC"/>
    </sheetNames>
    <definedNames>
      <definedName name="BULMA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SKART"/>
    </sheetNames>
    <definedNames>
      <definedName name="DON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-01"/>
    </sheetNames>
    <definedNames>
      <definedName name="ELKITAP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"/>
  <sheetViews>
    <sheetView tabSelected="1" topLeftCell="A27" zoomScale="75" zoomScaleNormal="75" workbookViewId="0">
      <selection activeCell="V47" sqref="V47"/>
    </sheetView>
  </sheetViews>
  <sheetFormatPr defaultColWidth="9.109375" defaultRowHeight="13.8" x14ac:dyDescent="0.3"/>
  <cols>
    <col min="1" max="1" width="3.33203125" style="62" customWidth="1"/>
    <col min="2" max="2" width="11.33203125" style="62" customWidth="1"/>
    <col min="3" max="4" width="8.44140625" style="62" customWidth="1"/>
    <col min="5" max="5" width="17.109375" style="62" customWidth="1"/>
    <col min="6" max="10" width="7.6640625" style="62" customWidth="1"/>
    <col min="11" max="11" width="5" style="62" bestFit="1" customWidth="1"/>
    <col min="12" max="12" width="5" style="62" customWidth="1"/>
    <col min="13" max="17" width="4.44140625" style="137" hidden="1" customWidth="1"/>
    <col min="18" max="18" width="2.88671875" style="62" hidden="1" customWidth="1"/>
    <col min="19" max="20" width="5.33203125" style="62" hidden="1" customWidth="1"/>
    <col min="21" max="16384" width="9.109375" style="62"/>
  </cols>
  <sheetData>
    <row r="1" spans="1:20" s="15" customFormat="1" ht="43.5" customHeight="1" x14ac:dyDescent="0.3">
      <c r="A1" s="5" t="s">
        <v>2</v>
      </c>
      <c r="B1" s="6"/>
      <c r="C1" s="7"/>
      <c r="D1" s="8" t="s">
        <v>63</v>
      </c>
      <c r="E1" s="9"/>
      <c r="F1" s="10"/>
      <c r="G1" s="10"/>
      <c r="H1" s="10"/>
      <c r="I1" s="10"/>
      <c r="J1" s="10"/>
      <c r="K1" s="11"/>
      <c r="L1" s="12"/>
      <c r="M1" s="13"/>
      <c r="N1" s="13"/>
      <c r="O1" s="13"/>
      <c r="P1" s="13"/>
      <c r="Q1" s="13"/>
      <c r="R1" s="14"/>
    </row>
    <row r="2" spans="1:20" s="17" customFormat="1" ht="9.6" x14ac:dyDescent="0.3">
      <c r="A2" s="16"/>
      <c r="B2" s="16"/>
      <c r="C2" s="16"/>
      <c r="D2" s="16"/>
      <c r="F2" s="16"/>
      <c r="G2" s="16"/>
      <c r="H2" s="16"/>
      <c r="I2" s="16"/>
      <c r="J2" s="16"/>
      <c r="M2" s="18"/>
      <c r="N2" s="18"/>
      <c r="O2" s="18"/>
      <c r="P2" s="18"/>
      <c r="Q2" s="18"/>
    </row>
    <row r="3" spans="1:20" s="22" customFormat="1" ht="16.5" customHeight="1" x14ac:dyDescent="0.3">
      <c r="A3" s="19" t="s">
        <v>19</v>
      </c>
      <c r="B3" s="20"/>
      <c r="C3" s="21"/>
      <c r="D3" s="232"/>
      <c r="E3" s="232"/>
      <c r="F3" s="233"/>
      <c r="G3" s="19" t="s">
        <v>20</v>
      </c>
      <c r="H3" s="21"/>
      <c r="I3" s="234" t="s">
        <v>84</v>
      </c>
      <c r="J3" s="234"/>
      <c r="K3" s="235"/>
      <c r="M3" s="23"/>
      <c r="N3" s="23"/>
      <c r="O3" s="23"/>
      <c r="P3" s="23"/>
      <c r="Q3" s="23"/>
    </row>
    <row r="4" spans="1:20" s="22" customFormat="1" ht="16.5" customHeight="1" x14ac:dyDescent="0.3">
      <c r="A4" s="24" t="s">
        <v>21</v>
      </c>
      <c r="B4" s="25"/>
      <c r="D4" s="226"/>
      <c r="E4" s="226"/>
      <c r="F4" s="227"/>
      <c r="G4" s="24" t="s">
        <v>22</v>
      </c>
      <c r="I4" s="236">
        <v>44901</v>
      </c>
      <c r="J4" s="236"/>
      <c r="K4" s="237"/>
      <c r="L4" s="26"/>
      <c r="M4" s="23"/>
      <c r="N4" s="23"/>
      <c r="O4" s="23"/>
      <c r="P4" s="23"/>
      <c r="Q4" s="23"/>
    </row>
    <row r="5" spans="1:20" s="22" customFormat="1" ht="16.5" customHeight="1" x14ac:dyDescent="0.3">
      <c r="A5" s="24" t="s">
        <v>23</v>
      </c>
      <c r="B5" s="25"/>
      <c r="D5" s="226"/>
      <c r="E5" s="226"/>
      <c r="F5" s="227"/>
      <c r="G5" s="24" t="s">
        <v>24</v>
      </c>
      <c r="I5" s="238"/>
      <c r="J5" s="238"/>
      <c r="K5" s="239"/>
      <c r="M5" s="23"/>
      <c r="N5" s="23"/>
      <c r="O5" s="23"/>
      <c r="P5" s="23"/>
      <c r="Q5" s="23"/>
    </row>
    <row r="6" spans="1:20" s="22" customFormat="1" ht="16.5" customHeight="1" x14ac:dyDescent="0.3">
      <c r="A6" s="24" t="s">
        <v>64</v>
      </c>
      <c r="B6" s="25"/>
      <c r="D6" s="226"/>
      <c r="E6" s="226"/>
      <c r="F6" s="227"/>
      <c r="G6" s="1" t="s">
        <v>25</v>
      </c>
      <c r="H6" s="27"/>
      <c r="I6" s="228"/>
      <c r="J6" s="228"/>
      <c r="K6" s="229"/>
      <c r="L6" s="28"/>
      <c r="M6" s="29"/>
      <c r="N6" s="29"/>
      <c r="O6" s="29"/>
      <c r="P6" s="29"/>
      <c r="Q6" s="29"/>
      <c r="R6" s="28"/>
    </row>
    <row r="7" spans="1:20" s="22" customFormat="1" ht="16.5" customHeight="1" x14ac:dyDescent="0.3">
      <c r="A7" s="24" t="s">
        <v>26</v>
      </c>
      <c r="B7" s="25"/>
      <c r="D7" s="226"/>
      <c r="E7" s="226"/>
      <c r="F7" s="227"/>
      <c r="G7" s="30"/>
      <c r="H7" s="21"/>
      <c r="I7" s="21"/>
      <c r="J7" s="21"/>
      <c r="K7" s="31"/>
      <c r="L7" s="32"/>
      <c r="M7" s="33"/>
      <c r="N7" s="33"/>
      <c r="O7" s="33"/>
      <c r="P7" s="33"/>
      <c r="Q7" s="33"/>
      <c r="R7" s="32"/>
    </row>
    <row r="8" spans="1:20" s="22" customFormat="1" ht="16.5" customHeight="1" x14ac:dyDescent="0.3">
      <c r="A8" s="24" t="s">
        <v>27</v>
      </c>
      <c r="B8" s="25"/>
      <c r="D8" s="226"/>
      <c r="E8" s="226"/>
      <c r="F8" s="227"/>
      <c r="G8" s="34"/>
      <c r="K8" s="35"/>
      <c r="L8" s="32"/>
      <c r="M8" s="33"/>
      <c r="N8" s="33"/>
      <c r="O8" s="33"/>
      <c r="P8" s="33"/>
      <c r="Q8" s="33"/>
      <c r="R8" s="32"/>
    </row>
    <row r="9" spans="1:20" s="22" customFormat="1" ht="16.5" customHeight="1" x14ac:dyDescent="0.3">
      <c r="A9" s="36" t="s">
        <v>28</v>
      </c>
      <c r="B9" s="37"/>
      <c r="C9" s="27"/>
      <c r="D9" s="163" t="s">
        <v>29</v>
      </c>
      <c r="E9" s="163"/>
      <c r="F9" s="164"/>
      <c r="G9" s="38"/>
      <c r="H9" s="27"/>
      <c r="I9" s="27"/>
      <c r="J9" s="27"/>
      <c r="K9" s="39"/>
      <c r="L9" s="32"/>
      <c r="M9" s="33"/>
      <c r="N9" s="33"/>
      <c r="O9" s="33"/>
      <c r="P9" s="33"/>
      <c r="Q9" s="33"/>
      <c r="R9" s="32"/>
    </row>
    <row r="10" spans="1:20" s="40" customFormat="1" ht="5.4" x14ac:dyDescent="0.3">
      <c r="D10" s="165"/>
      <c r="J10" s="165"/>
      <c r="K10" s="165"/>
      <c r="L10" s="165"/>
      <c r="M10" s="166"/>
      <c r="N10" s="166"/>
      <c r="O10" s="166"/>
      <c r="P10" s="166"/>
      <c r="Q10" s="166"/>
    </row>
    <row r="11" spans="1:20" s="44" customFormat="1" ht="25.5" customHeight="1" x14ac:dyDescent="0.3">
      <c r="A11" s="41" t="s">
        <v>0</v>
      </c>
      <c r="B11" s="41" t="s">
        <v>30</v>
      </c>
      <c r="C11" s="230" t="s">
        <v>31</v>
      </c>
      <c r="D11" s="231"/>
      <c r="E11" s="157" t="s">
        <v>1</v>
      </c>
      <c r="F11" s="42" t="s">
        <v>32</v>
      </c>
      <c r="G11" s="43"/>
      <c r="H11" s="43"/>
      <c r="I11" s="43"/>
      <c r="J11" s="43"/>
      <c r="K11" s="41" t="s">
        <v>33</v>
      </c>
      <c r="L11" s="165"/>
      <c r="M11" s="166"/>
      <c r="N11" s="166"/>
      <c r="O11" s="166"/>
      <c r="P11" s="166"/>
      <c r="Q11" s="166"/>
      <c r="S11" s="222" t="s">
        <v>34</v>
      </c>
      <c r="T11" s="222" t="s">
        <v>35</v>
      </c>
    </row>
    <row r="12" spans="1:20" s="44" customFormat="1" ht="10.199999999999999" x14ac:dyDescent="0.3">
      <c r="A12" s="45"/>
      <c r="B12" s="46" t="s">
        <v>36</v>
      </c>
      <c r="C12" s="47" t="s">
        <v>37</v>
      </c>
      <c r="D12" s="45" t="s">
        <v>38</v>
      </c>
      <c r="E12" s="48" t="s">
        <v>39</v>
      </c>
      <c r="F12" s="158">
        <v>1</v>
      </c>
      <c r="G12" s="158">
        <v>2</v>
      </c>
      <c r="H12" s="158">
        <v>3</v>
      </c>
      <c r="I12" s="158">
        <v>4</v>
      </c>
      <c r="J12" s="47">
        <v>5</v>
      </c>
      <c r="K12" s="46" t="s">
        <v>40</v>
      </c>
      <c r="L12" s="165"/>
      <c r="M12" s="166"/>
      <c r="N12" s="166"/>
      <c r="O12" s="166"/>
      <c r="P12" s="166"/>
      <c r="Q12" s="166"/>
      <c r="S12" s="223"/>
      <c r="T12" s="223"/>
    </row>
    <row r="13" spans="1:20" s="44" customFormat="1" ht="10.199999999999999" x14ac:dyDescent="0.3">
      <c r="A13" s="49">
        <v>1</v>
      </c>
      <c r="B13" s="50"/>
      <c r="C13" s="51"/>
      <c r="D13" s="51"/>
      <c r="E13" s="51"/>
      <c r="F13" s="52"/>
      <c r="G13" s="52"/>
      <c r="H13" s="52"/>
      <c r="I13" s="52"/>
      <c r="J13" s="52"/>
      <c r="K13" s="53" t="str">
        <f>IF(COUNTIF(M13:Q13,"")=5,"",IF((COUNTIF(M13:Q13,"NOK"))&gt;=1,"NOK",IF((COUNTIF(M13:Q13,"Ş.OK"))&gt;0,"Ş.OK","OK")))</f>
        <v/>
      </c>
      <c r="L13" s="165"/>
      <c r="M13" s="54" t="str">
        <f t="shared" ref="M13:M42" si="0">IF(F13="","",IF(F13="NOK","NOK",IF(F13="OK","OK",IF(F13="Ş.OK","Ş.OK",IF(OR(AND(F13&gt;=S13,F13&lt;C13),AND(F13&lt;=T13,F13&gt;D13)),"Ş.OK",IF(OR(F13&lt;S13,F13&gt;T13),"NOK","OK"))))))</f>
        <v/>
      </c>
      <c r="N13" s="54" t="str">
        <f t="shared" ref="N13:N42" si="1">IF(G13="","",IF(G13="NOK","NOK",IF(G13="OK","OK",IF(G13="Ş.OK","Ş.OK",IF(OR(AND(G13&gt;=S13,G13&lt;C13),AND(G13&lt;=T13,G13&gt;D13)),"Ş.OK",IF(OR(G13&lt;S13,G13&gt;T13),"NOK","OK"))))))</f>
        <v/>
      </c>
      <c r="O13" s="54" t="str">
        <f t="shared" ref="O13:O42" si="2">IF(H13="","",IF(H13="NOK","NOK",IF(H13="OK","OK",IF(H13="Ş.OK","Ş.OK",IF(OR(AND(H13&gt;=S13,H13&lt;C13),AND(H13&lt;=T13,H13&gt;D13)),"Ş.OK",IF(OR(H13&lt;S13,H13&gt;T13),"NOK","OK"))))))</f>
        <v/>
      </c>
      <c r="P13" s="54" t="str">
        <f t="shared" ref="P13:P42" si="3">IF(I13="","",IF(I13="NOK","NOK",IF(I13="OK","OK",IF(I13="Ş.OK","Ş.OK",IF(OR(AND(I13&gt;=S13,I13&lt;C13),AND(I13&lt;=T13,I13&gt;D13)),"Ş.OK",IF(OR(I13&lt;S13,I13&gt;T13),"NOK","OK"))))))</f>
        <v/>
      </c>
      <c r="Q13" s="54" t="str">
        <f t="shared" ref="Q13:Q42" si="4">IF(J13="","",IF(J13="NOK","NOK",IF(J13="OK","OK",IF(J13="Ş.OK","Ş.OK",IF(OR(AND(J13&gt;=S13,J13&lt;C13),AND(J13&lt;=T13,J13&gt;D13)),"Ş.OK",IF(OR(J13&lt;S13,J13&gt;T13),"NOK","OK"))))))</f>
        <v/>
      </c>
      <c r="S13" s="167">
        <f>(C13-((D13-C13)/10))</f>
        <v>0</v>
      </c>
      <c r="T13" s="55">
        <f>(D13-C13)/10+D13</f>
        <v>0</v>
      </c>
    </row>
    <row r="14" spans="1:20" s="44" customFormat="1" ht="10.199999999999999" x14ac:dyDescent="0.3">
      <c r="A14" s="49">
        <v>2</v>
      </c>
      <c r="B14" s="50"/>
      <c r="C14" s="51"/>
      <c r="D14" s="51"/>
      <c r="E14" s="51"/>
      <c r="F14" s="52"/>
      <c r="G14" s="52"/>
      <c r="H14" s="52"/>
      <c r="I14" s="52"/>
      <c r="J14" s="52"/>
      <c r="K14" s="53" t="str">
        <f t="shared" ref="K14:K36" si="5">IF(COUNTIF(M14:Q14,"")=5,"",IF((COUNTIF(M14:Q14,"NOK"))&gt;=1,"NOK",IF((COUNTIF(M14:Q14,"Ş.OK"))&gt;0,"Ş.OK","OK")))</f>
        <v/>
      </c>
      <c r="L14" s="165"/>
      <c r="M14" s="54" t="str">
        <f t="shared" si="0"/>
        <v/>
      </c>
      <c r="N14" s="54" t="str">
        <f t="shared" si="1"/>
        <v/>
      </c>
      <c r="O14" s="54" t="str">
        <f t="shared" si="2"/>
        <v/>
      </c>
      <c r="P14" s="54" t="str">
        <f t="shared" si="3"/>
        <v/>
      </c>
      <c r="Q14" s="54" t="str">
        <f t="shared" si="4"/>
        <v/>
      </c>
      <c r="S14" s="55">
        <f t="shared" ref="S14:S42" si="6">C14-((D14-C14)/10)</f>
        <v>0</v>
      </c>
      <c r="T14" s="55">
        <f t="shared" ref="T14:T42" si="7">((D14-C14)/10)+D14</f>
        <v>0</v>
      </c>
    </row>
    <row r="15" spans="1:20" s="44" customFormat="1" ht="10.199999999999999" x14ac:dyDescent="0.3">
      <c r="A15" s="49">
        <v>3</v>
      </c>
      <c r="B15" s="50"/>
      <c r="C15" s="51"/>
      <c r="D15" s="51"/>
      <c r="E15" s="51"/>
      <c r="F15" s="52"/>
      <c r="G15" s="52"/>
      <c r="H15" s="52"/>
      <c r="I15" s="52"/>
      <c r="J15" s="52"/>
      <c r="K15" s="53" t="str">
        <f t="shared" si="5"/>
        <v/>
      </c>
      <c r="L15" s="56"/>
      <c r="M15" s="54" t="str">
        <f t="shared" si="0"/>
        <v/>
      </c>
      <c r="N15" s="54" t="str">
        <f t="shared" si="1"/>
        <v/>
      </c>
      <c r="O15" s="54" t="str">
        <f t="shared" si="2"/>
        <v/>
      </c>
      <c r="P15" s="54" t="str">
        <f t="shared" si="3"/>
        <v/>
      </c>
      <c r="Q15" s="54" t="str">
        <f t="shared" si="4"/>
        <v/>
      </c>
      <c r="S15" s="55">
        <f t="shared" si="6"/>
        <v>0</v>
      </c>
      <c r="T15" s="55">
        <f t="shared" si="7"/>
        <v>0</v>
      </c>
    </row>
    <row r="16" spans="1:20" s="44" customFormat="1" ht="10.199999999999999" x14ac:dyDescent="0.3">
      <c r="A16" s="49">
        <v>4</v>
      </c>
      <c r="B16" s="50"/>
      <c r="C16" s="51"/>
      <c r="D16" s="51"/>
      <c r="E16" s="51"/>
      <c r="F16" s="52"/>
      <c r="G16" s="52"/>
      <c r="H16" s="52"/>
      <c r="I16" s="52"/>
      <c r="J16" s="52"/>
      <c r="K16" s="53" t="str">
        <f t="shared" si="5"/>
        <v/>
      </c>
      <c r="L16" s="56"/>
      <c r="M16" s="54" t="str">
        <f t="shared" si="0"/>
        <v/>
      </c>
      <c r="N16" s="54" t="str">
        <f t="shared" si="1"/>
        <v/>
      </c>
      <c r="O16" s="54" t="str">
        <f t="shared" si="2"/>
        <v/>
      </c>
      <c r="P16" s="54" t="str">
        <f t="shared" si="3"/>
        <v/>
      </c>
      <c r="Q16" s="54" t="str">
        <f t="shared" si="4"/>
        <v/>
      </c>
      <c r="S16" s="55">
        <f t="shared" si="6"/>
        <v>0</v>
      </c>
      <c r="T16" s="55">
        <f t="shared" si="7"/>
        <v>0</v>
      </c>
    </row>
    <row r="17" spans="1:20" s="44" customFormat="1" ht="10.199999999999999" x14ac:dyDescent="0.3">
      <c r="A17" s="49">
        <v>5</v>
      </c>
      <c r="B17" s="50"/>
      <c r="C17" s="51"/>
      <c r="D17" s="51"/>
      <c r="E17" s="51"/>
      <c r="F17" s="52"/>
      <c r="G17" s="52"/>
      <c r="H17" s="52"/>
      <c r="I17" s="52"/>
      <c r="J17" s="52"/>
      <c r="K17" s="53" t="str">
        <f t="shared" si="5"/>
        <v/>
      </c>
      <c r="L17" s="56"/>
      <c r="M17" s="54" t="str">
        <f t="shared" si="0"/>
        <v/>
      </c>
      <c r="N17" s="54" t="str">
        <f t="shared" si="1"/>
        <v/>
      </c>
      <c r="O17" s="54" t="str">
        <f t="shared" si="2"/>
        <v/>
      </c>
      <c r="P17" s="54" t="str">
        <f t="shared" si="3"/>
        <v/>
      </c>
      <c r="Q17" s="54" t="str">
        <f t="shared" si="4"/>
        <v/>
      </c>
      <c r="S17" s="55">
        <f t="shared" si="6"/>
        <v>0</v>
      </c>
      <c r="T17" s="55">
        <f t="shared" si="7"/>
        <v>0</v>
      </c>
    </row>
    <row r="18" spans="1:20" s="44" customFormat="1" ht="10.199999999999999" x14ac:dyDescent="0.3">
      <c r="A18" s="49">
        <v>6</v>
      </c>
      <c r="B18" s="50"/>
      <c r="C18" s="51"/>
      <c r="D18" s="51"/>
      <c r="E18" s="51"/>
      <c r="F18" s="52"/>
      <c r="G18" s="52"/>
      <c r="H18" s="52"/>
      <c r="I18" s="52"/>
      <c r="J18" s="52"/>
      <c r="K18" s="53" t="str">
        <f t="shared" si="5"/>
        <v/>
      </c>
      <c r="L18" s="56"/>
      <c r="M18" s="54" t="str">
        <f t="shared" si="0"/>
        <v/>
      </c>
      <c r="N18" s="54" t="str">
        <f t="shared" si="1"/>
        <v/>
      </c>
      <c r="O18" s="54" t="str">
        <f t="shared" si="2"/>
        <v/>
      </c>
      <c r="P18" s="54" t="str">
        <f t="shared" si="3"/>
        <v/>
      </c>
      <c r="Q18" s="54" t="str">
        <f t="shared" si="4"/>
        <v/>
      </c>
      <c r="S18" s="55">
        <f t="shared" si="6"/>
        <v>0</v>
      </c>
      <c r="T18" s="55">
        <f t="shared" si="7"/>
        <v>0</v>
      </c>
    </row>
    <row r="19" spans="1:20" s="44" customFormat="1" ht="10.199999999999999" x14ac:dyDescent="0.3">
      <c r="A19" s="49">
        <v>7</v>
      </c>
      <c r="B19" s="50"/>
      <c r="C19" s="51"/>
      <c r="D19" s="51"/>
      <c r="E19" s="51"/>
      <c r="F19" s="52"/>
      <c r="G19" s="52"/>
      <c r="H19" s="52"/>
      <c r="I19" s="52"/>
      <c r="J19" s="52"/>
      <c r="K19" s="53" t="str">
        <f t="shared" si="5"/>
        <v/>
      </c>
      <c r="L19" s="56"/>
      <c r="M19" s="54" t="str">
        <f t="shared" si="0"/>
        <v/>
      </c>
      <c r="N19" s="54" t="str">
        <f t="shared" si="1"/>
        <v/>
      </c>
      <c r="O19" s="54" t="str">
        <f t="shared" si="2"/>
        <v/>
      </c>
      <c r="P19" s="54" t="str">
        <f t="shared" si="3"/>
        <v/>
      </c>
      <c r="Q19" s="54" t="str">
        <f t="shared" si="4"/>
        <v/>
      </c>
      <c r="S19" s="55">
        <f t="shared" si="6"/>
        <v>0</v>
      </c>
      <c r="T19" s="55">
        <f t="shared" si="7"/>
        <v>0</v>
      </c>
    </row>
    <row r="20" spans="1:20" s="44" customFormat="1" ht="10.199999999999999" x14ac:dyDescent="0.3">
      <c r="A20" s="49">
        <v>8</v>
      </c>
      <c r="B20" s="50"/>
      <c r="C20" s="51"/>
      <c r="D20" s="51"/>
      <c r="E20" s="51"/>
      <c r="F20" s="52"/>
      <c r="G20" s="52"/>
      <c r="H20" s="52"/>
      <c r="I20" s="52"/>
      <c r="J20" s="52"/>
      <c r="K20" s="53" t="str">
        <f t="shared" si="5"/>
        <v/>
      </c>
      <c r="L20" s="56"/>
      <c r="M20" s="54" t="str">
        <f t="shared" si="0"/>
        <v/>
      </c>
      <c r="N20" s="54" t="str">
        <f t="shared" si="1"/>
        <v/>
      </c>
      <c r="O20" s="54" t="str">
        <f t="shared" si="2"/>
        <v/>
      </c>
      <c r="P20" s="54" t="str">
        <f t="shared" si="3"/>
        <v/>
      </c>
      <c r="Q20" s="54" t="str">
        <f t="shared" si="4"/>
        <v/>
      </c>
      <c r="S20" s="55">
        <f t="shared" si="6"/>
        <v>0</v>
      </c>
      <c r="T20" s="55">
        <f t="shared" si="7"/>
        <v>0</v>
      </c>
    </row>
    <row r="21" spans="1:20" s="44" customFormat="1" ht="10.199999999999999" x14ac:dyDescent="0.3">
      <c r="A21" s="49">
        <v>9</v>
      </c>
      <c r="B21" s="50"/>
      <c r="C21" s="51"/>
      <c r="D21" s="51"/>
      <c r="E21" s="51"/>
      <c r="F21" s="52"/>
      <c r="G21" s="52"/>
      <c r="H21" s="52"/>
      <c r="I21" s="52"/>
      <c r="J21" s="52"/>
      <c r="K21" s="53" t="str">
        <f t="shared" si="5"/>
        <v/>
      </c>
      <c r="L21" s="56"/>
      <c r="M21" s="54" t="str">
        <f t="shared" si="0"/>
        <v/>
      </c>
      <c r="N21" s="54" t="str">
        <f t="shared" si="1"/>
        <v/>
      </c>
      <c r="O21" s="54" t="str">
        <f t="shared" si="2"/>
        <v/>
      </c>
      <c r="P21" s="54" t="str">
        <f t="shared" si="3"/>
        <v/>
      </c>
      <c r="Q21" s="54" t="str">
        <f t="shared" si="4"/>
        <v/>
      </c>
      <c r="S21" s="55">
        <f t="shared" si="6"/>
        <v>0</v>
      </c>
      <c r="T21" s="55">
        <f t="shared" si="7"/>
        <v>0</v>
      </c>
    </row>
    <row r="22" spans="1:20" s="44" customFormat="1" ht="10.199999999999999" x14ac:dyDescent="0.3">
      <c r="A22" s="49">
        <v>10</v>
      </c>
      <c r="B22" s="50"/>
      <c r="C22" s="51"/>
      <c r="D22" s="51"/>
      <c r="E22" s="51"/>
      <c r="F22" s="52"/>
      <c r="G22" s="52"/>
      <c r="H22" s="52"/>
      <c r="I22" s="52"/>
      <c r="J22" s="52"/>
      <c r="K22" s="53" t="str">
        <f t="shared" si="5"/>
        <v/>
      </c>
      <c r="L22" s="56"/>
      <c r="M22" s="54" t="str">
        <f t="shared" si="0"/>
        <v/>
      </c>
      <c r="N22" s="54" t="str">
        <f t="shared" si="1"/>
        <v/>
      </c>
      <c r="O22" s="54" t="str">
        <f t="shared" si="2"/>
        <v/>
      </c>
      <c r="P22" s="54" t="str">
        <f t="shared" si="3"/>
        <v/>
      </c>
      <c r="Q22" s="54" t="str">
        <f t="shared" si="4"/>
        <v/>
      </c>
      <c r="S22" s="55">
        <f t="shared" si="6"/>
        <v>0</v>
      </c>
      <c r="T22" s="55">
        <f t="shared" si="7"/>
        <v>0</v>
      </c>
    </row>
    <row r="23" spans="1:20" s="44" customFormat="1" ht="10.199999999999999" x14ac:dyDescent="0.3">
      <c r="A23" s="49">
        <v>11</v>
      </c>
      <c r="B23" s="50"/>
      <c r="C23" s="51"/>
      <c r="D23" s="51"/>
      <c r="E23" s="51"/>
      <c r="F23" s="52"/>
      <c r="G23" s="52"/>
      <c r="H23" s="52"/>
      <c r="I23" s="52"/>
      <c r="J23" s="52"/>
      <c r="K23" s="53" t="str">
        <f t="shared" si="5"/>
        <v/>
      </c>
      <c r="L23" s="56"/>
      <c r="M23" s="54" t="str">
        <f t="shared" si="0"/>
        <v/>
      </c>
      <c r="N23" s="54" t="str">
        <f t="shared" si="1"/>
        <v/>
      </c>
      <c r="O23" s="54" t="str">
        <f t="shared" si="2"/>
        <v/>
      </c>
      <c r="P23" s="54" t="str">
        <f t="shared" si="3"/>
        <v/>
      </c>
      <c r="Q23" s="54" t="str">
        <f t="shared" si="4"/>
        <v/>
      </c>
      <c r="S23" s="55">
        <f t="shared" si="6"/>
        <v>0</v>
      </c>
      <c r="T23" s="55">
        <f t="shared" si="7"/>
        <v>0</v>
      </c>
    </row>
    <row r="24" spans="1:20" s="44" customFormat="1" ht="10.199999999999999" x14ac:dyDescent="0.3">
      <c r="A24" s="49">
        <v>12</v>
      </c>
      <c r="B24" s="50"/>
      <c r="C24" s="51"/>
      <c r="D24" s="51"/>
      <c r="E24" s="51"/>
      <c r="F24" s="52"/>
      <c r="G24" s="52"/>
      <c r="H24" s="52"/>
      <c r="I24" s="52"/>
      <c r="J24" s="52"/>
      <c r="K24" s="53" t="str">
        <f t="shared" si="5"/>
        <v/>
      </c>
      <c r="L24" s="56"/>
      <c r="M24" s="54" t="str">
        <f t="shared" si="0"/>
        <v/>
      </c>
      <c r="N24" s="54" t="str">
        <f t="shared" si="1"/>
        <v/>
      </c>
      <c r="O24" s="54" t="str">
        <f t="shared" si="2"/>
        <v/>
      </c>
      <c r="P24" s="54" t="str">
        <f t="shared" si="3"/>
        <v/>
      </c>
      <c r="Q24" s="54" t="str">
        <f t="shared" si="4"/>
        <v/>
      </c>
      <c r="S24" s="55">
        <f t="shared" si="6"/>
        <v>0</v>
      </c>
      <c r="T24" s="55">
        <f t="shared" si="7"/>
        <v>0</v>
      </c>
    </row>
    <row r="25" spans="1:20" s="44" customFormat="1" ht="10.199999999999999" x14ac:dyDescent="0.3">
      <c r="A25" s="49">
        <v>13</v>
      </c>
      <c r="B25" s="50"/>
      <c r="C25" s="51"/>
      <c r="D25" s="51"/>
      <c r="E25" s="51"/>
      <c r="F25" s="52"/>
      <c r="G25" s="52"/>
      <c r="H25" s="52"/>
      <c r="I25" s="52"/>
      <c r="J25" s="52"/>
      <c r="K25" s="53" t="str">
        <f t="shared" si="5"/>
        <v/>
      </c>
      <c r="L25" s="56"/>
      <c r="M25" s="54" t="str">
        <f t="shared" si="0"/>
        <v/>
      </c>
      <c r="N25" s="54" t="str">
        <f t="shared" si="1"/>
        <v/>
      </c>
      <c r="O25" s="54" t="str">
        <f t="shared" si="2"/>
        <v/>
      </c>
      <c r="P25" s="54" t="str">
        <f t="shared" si="3"/>
        <v/>
      </c>
      <c r="Q25" s="54" t="str">
        <f t="shared" si="4"/>
        <v/>
      </c>
      <c r="S25" s="55">
        <f t="shared" si="6"/>
        <v>0</v>
      </c>
      <c r="T25" s="55">
        <f t="shared" si="7"/>
        <v>0</v>
      </c>
    </row>
    <row r="26" spans="1:20" s="44" customFormat="1" ht="10.199999999999999" x14ac:dyDescent="0.3">
      <c r="A26" s="49">
        <v>14</v>
      </c>
      <c r="B26" s="50"/>
      <c r="C26" s="51"/>
      <c r="D26" s="51"/>
      <c r="E26" s="51"/>
      <c r="F26" s="52"/>
      <c r="G26" s="52"/>
      <c r="H26" s="52"/>
      <c r="I26" s="52"/>
      <c r="J26" s="52"/>
      <c r="K26" s="53" t="str">
        <f t="shared" si="5"/>
        <v/>
      </c>
      <c r="L26" s="56"/>
      <c r="M26" s="54" t="str">
        <f t="shared" si="0"/>
        <v/>
      </c>
      <c r="N26" s="54" t="str">
        <f t="shared" si="1"/>
        <v/>
      </c>
      <c r="O26" s="54" t="str">
        <f t="shared" si="2"/>
        <v/>
      </c>
      <c r="P26" s="54" t="str">
        <f t="shared" si="3"/>
        <v/>
      </c>
      <c r="Q26" s="54" t="str">
        <f t="shared" si="4"/>
        <v/>
      </c>
      <c r="S26" s="55">
        <f t="shared" si="6"/>
        <v>0</v>
      </c>
      <c r="T26" s="55">
        <f t="shared" si="7"/>
        <v>0</v>
      </c>
    </row>
    <row r="27" spans="1:20" s="44" customFormat="1" ht="10.199999999999999" x14ac:dyDescent="0.3">
      <c r="A27" s="49">
        <v>15</v>
      </c>
      <c r="B27" s="50"/>
      <c r="C27" s="51"/>
      <c r="D27" s="51"/>
      <c r="E27" s="51"/>
      <c r="F27" s="52"/>
      <c r="G27" s="52"/>
      <c r="H27" s="52"/>
      <c r="I27" s="52"/>
      <c r="J27" s="52"/>
      <c r="K27" s="53" t="str">
        <f t="shared" si="5"/>
        <v/>
      </c>
      <c r="L27" s="56"/>
      <c r="M27" s="54" t="str">
        <f t="shared" si="0"/>
        <v/>
      </c>
      <c r="N27" s="54" t="str">
        <f t="shared" si="1"/>
        <v/>
      </c>
      <c r="O27" s="54" t="str">
        <f t="shared" si="2"/>
        <v/>
      </c>
      <c r="P27" s="54" t="str">
        <f t="shared" si="3"/>
        <v/>
      </c>
      <c r="Q27" s="54" t="str">
        <f t="shared" si="4"/>
        <v/>
      </c>
      <c r="S27" s="55">
        <f t="shared" si="6"/>
        <v>0</v>
      </c>
      <c r="T27" s="55">
        <f t="shared" si="7"/>
        <v>0</v>
      </c>
    </row>
    <row r="28" spans="1:20" s="44" customFormat="1" ht="10.199999999999999" x14ac:dyDescent="0.3">
      <c r="A28" s="49">
        <v>16</v>
      </c>
      <c r="B28" s="50"/>
      <c r="C28" s="51"/>
      <c r="D28" s="51"/>
      <c r="E28" s="51"/>
      <c r="F28" s="52"/>
      <c r="G28" s="52"/>
      <c r="H28" s="52"/>
      <c r="I28" s="52"/>
      <c r="J28" s="52"/>
      <c r="K28" s="53" t="str">
        <f t="shared" si="5"/>
        <v/>
      </c>
      <c r="L28" s="56"/>
      <c r="M28" s="54" t="str">
        <f t="shared" si="0"/>
        <v/>
      </c>
      <c r="N28" s="54" t="str">
        <f t="shared" si="1"/>
        <v/>
      </c>
      <c r="O28" s="54" t="str">
        <f t="shared" si="2"/>
        <v/>
      </c>
      <c r="P28" s="54" t="str">
        <f t="shared" si="3"/>
        <v/>
      </c>
      <c r="Q28" s="54" t="str">
        <f t="shared" si="4"/>
        <v/>
      </c>
      <c r="S28" s="55">
        <f t="shared" si="6"/>
        <v>0</v>
      </c>
      <c r="T28" s="55">
        <f t="shared" si="7"/>
        <v>0</v>
      </c>
    </row>
    <row r="29" spans="1:20" s="44" customFormat="1" ht="10.199999999999999" x14ac:dyDescent="0.3">
      <c r="A29" s="49">
        <v>17</v>
      </c>
      <c r="B29" s="50"/>
      <c r="C29" s="51"/>
      <c r="D29" s="51"/>
      <c r="E29" s="51"/>
      <c r="F29" s="52"/>
      <c r="G29" s="52"/>
      <c r="H29" s="52"/>
      <c r="I29" s="52"/>
      <c r="J29" s="52"/>
      <c r="K29" s="53" t="str">
        <f t="shared" si="5"/>
        <v/>
      </c>
      <c r="L29" s="56"/>
      <c r="M29" s="54" t="str">
        <f t="shared" si="0"/>
        <v/>
      </c>
      <c r="N29" s="54" t="str">
        <f t="shared" si="1"/>
        <v/>
      </c>
      <c r="O29" s="54" t="str">
        <f t="shared" si="2"/>
        <v/>
      </c>
      <c r="P29" s="54" t="str">
        <f t="shared" si="3"/>
        <v/>
      </c>
      <c r="Q29" s="54" t="str">
        <f t="shared" si="4"/>
        <v/>
      </c>
      <c r="S29" s="55">
        <f t="shared" si="6"/>
        <v>0</v>
      </c>
      <c r="T29" s="55">
        <f t="shared" si="7"/>
        <v>0</v>
      </c>
    </row>
    <row r="30" spans="1:20" s="44" customFormat="1" ht="10.199999999999999" x14ac:dyDescent="0.3">
      <c r="A30" s="49">
        <v>18</v>
      </c>
      <c r="B30" s="50"/>
      <c r="C30" s="51"/>
      <c r="D30" s="51"/>
      <c r="E30" s="51"/>
      <c r="F30" s="52"/>
      <c r="G30" s="52"/>
      <c r="H30" s="52"/>
      <c r="I30" s="52"/>
      <c r="J30" s="52"/>
      <c r="K30" s="53" t="str">
        <f t="shared" si="5"/>
        <v/>
      </c>
      <c r="L30" s="56"/>
      <c r="M30" s="54" t="str">
        <f t="shared" si="0"/>
        <v/>
      </c>
      <c r="N30" s="54" t="str">
        <f t="shared" si="1"/>
        <v/>
      </c>
      <c r="O30" s="54" t="str">
        <f t="shared" si="2"/>
        <v/>
      </c>
      <c r="P30" s="54" t="str">
        <f t="shared" si="3"/>
        <v/>
      </c>
      <c r="Q30" s="54" t="str">
        <f t="shared" si="4"/>
        <v/>
      </c>
      <c r="S30" s="55">
        <f t="shared" si="6"/>
        <v>0</v>
      </c>
      <c r="T30" s="55">
        <f t="shared" si="7"/>
        <v>0</v>
      </c>
    </row>
    <row r="31" spans="1:20" s="44" customFormat="1" ht="10.199999999999999" x14ac:dyDescent="0.3">
      <c r="A31" s="49">
        <v>19</v>
      </c>
      <c r="B31" s="50"/>
      <c r="C31" s="51"/>
      <c r="D31" s="51"/>
      <c r="E31" s="51"/>
      <c r="F31" s="52"/>
      <c r="G31" s="52"/>
      <c r="H31" s="52"/>
      <c r="I31" s="52"/>
      <c r="J31" s="52"/>
      <c r="K31" s="53" t="str">
        <f t="shared" si="5"/>
        <v/>
      </c>
      <c r="L31" s="56"/>
      <c r="M31" s="54" t="str">
        <f t="shared" si="0"/>
        <v/>
      </c>
      <c r="N31" s="54" t="str">
        <f t="shared" si="1"/>
        <v/>
      </c>
      <c r="O31" s="54" t="str">
        <f t="shared" si="2"/>
        <v/>
      </c>
      <c r="P31" s="54" t="str">
        <f t="shared" si="3"/>
        <v/>
      </c>
      <c r="Q31" s="54" t="str">
        <f t="shared" si="4"/>
        <v/>
      </c>
      <c r="S31" s="55">
        <f t="shared" si="6"/>
        <v>0</v>
      </c>
      <c r="T31" s="55">
        <f t="shared" si="7"/>
        <v>0</v>
      </c>
    </row>
    <row r="32" spans="1:20" s="44" customFormat="1" ht="10.199999999999999" x14ac:dyDescent="0.3">
      <c r="A32" s="49">
        <v>20</v>
      </c>
      <c r="B32" s="50"/>
      <c r="C32" s="51"/>
      <c r="D32" s="51"/>
      <c r="E32" s="51"/>
      <c r="F32" s="52"/>
      <c r="G32" s="52"/>
      <c r="H32" s="52"/>
      <c r="I32" s="52"/>
      <c r="J32" s="52"/>
      <c r="K32" s="53" t="str">
        <f t="shared" si="5"/>
        <v/>
      </c>
      <c r="L32" s="56"/>
      <c r="M32" s="54" t="str">
        <f t="shared" si="0"/>
        <v/>
      </c>
      <c r="N32" s="54" t="str">
        <f t="shared" si="1"/>
        <v/>
      </c>
      <c r="O32" s="54" t="str">
        <f t="shared" si="2"/>
        <v/>
      </c>
      <c r="P32" s="54" t="str">
        <f t="shared" si="3"/>
        <v/>
      </c>
      <c r="Q32" s="54" t="str">
        <f t="shared" si="4"/>
        <v/>
      </c>
      <c r="S32" s="55">
        <f t="shared" si="6"/>
        <v>0</v>
      </c>
      <c r="T32" s="55">
        <f t="shared" si="7"/>
        <v>0</v>
      </c>
    </row>
    <row r="33" spans="1:20" s="44" customFormat="1" ht="10.199999999999999" x14ac:dyDescent="0.3">
      <c r="A33" s="49">
        <v>21</v>
      </c>
      <c r="B33" s="50"/>
      <c r="C33" s="51"/>
      <c r="D33" s="51"/>
      <c r="E33" s="51"/>
      <c r="F33" s="52"/>
      <c r="G33" s="52"/>
      <c r="H33" s="52"/>
      <c r="I33" s="52"/>
      <c r="J33" s="52"/>
      <c r="K33" s="53" t="str">
        <f t="shared" si="5"/>
        <v/>
      </c>
      <c r="L33" s="56"/>
      <c r="M33" s="54" t="str">
        <f t="shared" si="0"/>
        <v/>
      </c>
      <c r="N33" s="54" t="str">
        <f t="shared" si="1"/>
        <v/>
      </c>
      <c r="O33" s="54" t="str">
        <f t="shared" si="2"/>
        <v/>
      </c>
      <c r="P33" s="54" t="str">
        <f t="shared" si="3"/>
        <v/>
      </c>
      <c r="Q33" s="54" t="str">
        <f t="shared" si="4"/>
        <v/>
      </c>
      <c r="S33" s="55">
        <f t="shared" si="6"/>
        <v>0</v>
      </c>
      <c r="T33" s="55">
        <f t="shared" si="7"/>
        <v>0</v>
      </c>
    </row>
    <row r="34" spans="1:20" s="44" customFormat="1" ht="10.199999999999999" x14ac:dyDescent="0.3">
      <c r="A34" s="49">
        <v>22</v>
      </c>
      <c r="B34" s="50"/>
      <c r="C34" s="51"/>
      <c r="D34" s="51"/>
      <c r="E34" s="51"/>
      <c r="F34" s="52"/>
      <c r="G34" s="52"/>
      <c r="H34" s="52"/>
      <c r="I34" s="52"/>
      <c r="J34" s="52"/>
      <c r="K34" s="53" t="str">
        <f t="shared" si="5"/>
        <v/>
      </c>
      <c r="L34" s="56"/>
      <c r="M34" s="54" t="str">
        <f t="shared" si="0"/>
        <v/>
      </c>
      <c r="N34" s="54" t="str">
        <f t="shared" si="1"/>
        <v/>
      </c>
      <c r="O34" s="54" t="str">
        <f t="shared" si="2"/>
        <v/>
      </c>
      <c r="P34" s="54" t="str">
        <f t="shared" si="3"/>
        <v/>
      </c>
      <c r="Q34" s="54" t="str">
        <f t="shared" si="4"/>
        <v/>
      </c>
      <c r="S34" s="55">
        <f t="shared" si="6"/>
        <v>0</v>
      </c>
      <c r="T34" s="55">
        <f t="shared" si="7"/>
        <v>0</v>
      </c>
    </row>
    <row r="35" spans="1:20" s="44" customFormat="1" ht="10.199999999999999" x14ac:dyDescent="0.3">
      <c r="A35" s="49">
        <v>23</v>
      </c>
      <c r="B35" s="50"/>
      <c r="C35" s="51"/>
      <c r="D35" s="51"/>
      <c r="E35" s="51"/>
      <c r="F35" s="52"/>
      <c r="G35" s="52"/>
      <c r="H35" s="52"/>
      <c r="I35" s="52"/>
      <c r="J35" s="52"/>
      <c r="K35" s="53" t="str">
        <f t="shared" si="5"/>
        <v/>
      </c>
      <c r="L35" s="56"/>
      <c r="M35" s="54" t="str">
        <f t="shared" si="0"/>
        <v/>
      </c>
      <c r="N35" s="54" t="str">
        <f t="shared" si="1"/>
        <v/>
      </c>
      <c r="O35" s="54" t="str">
        <f t="shared" si="2"/>
        <v/>
      </c>
      <c r="P35" s="54" t="str">
        <f t="shared" si="3"/>
        <v/>
      </c>
      <c r="Q35" s="54" t="str">
        <f t="shared" si="4"/>
        <v/>
      </c>
      <c r="S35" s="55">
        <f t="shared" si="6"/>
        <v>0</v>
      </c>
      <c r="T35" s="55">
        <f t="shared" si="7"/>
        <v>0</v>
      </c>
    </row>
    <row r="36" spans="1:20" s="44" customFormat="1" ht="10.199999999999999" x14ac:dyDescent="0.3">
      <c r="A36" s="49">
        <v>24</v>
      </c>
      <c r="B36" s="50"/>
      <c r="C36" s="51"/>
      <c r="D36" s="51"/>
      <c r="E36" s="51"/>
      <c r="F36" s="52"/>
      <c r="G36" s="52"/>
      <c r="H36" s="52"/>
      <c r="I36" s="52"/>
      <c r="J36" s="52"/>
      <c r="K36" s="53" t="str">
        <f t="shared" si="5"/>
        <v/>
      </c>
      <c r="L36" s="56"/>
      <c r="M36" s="54" t="str">
        <f t="shared" si="0"/>
        <v/>
      </c>
      <c r="N36" s="54" t="str">
        <f t="shared" si="1"/>
        <v/>
      </c>
      <c r="O36" s="54" t="str">
        <f t="shared" si="2"/>
        <v/>
      </c>
      <c r="P36" s="54" t="str">
        <f t="shared" si="3"/>
        <v/>
      </c>
      <c r="Q36" s="54" t="str">
        <f t="shared" si="4"/>
        <v/>
      </c>
      <c r="S36" s="55">
        <f t="shared" si="6"/>
        <v>0</v>
      </c>
      <c r="T36" s="55">
        <f t="shared" si="7"/>
        <v>0</v>
      </c>
    </row>
    <row r="37" spans="1:20" s="44" customFormat="1" ht="10.199999999999999" x14ac:dyDescent="0.3">
      <c r="A37" s="49">
        <v>25</v>
      </c>
      <c r="B37" s="50"/>
      <c r="C37" s="51"/>
      <c r="D37" s="51"/>
      <c r="E37" s="51"/>
      <c r="F37" s="52"/>
      <c r="G37" s="52"/>
      <c r="H37" s="52"/>
      <c r="I37" s="52"/>
      <c r="J37" s="52"/>
      <c r="K37" s="53" t="str">
        <f t="shared" ref="K37:K41" si="8">IF(COUNTIF(M37:Q37,"")=5,"",IF((COUNTIF(M37:Q37,"NOK"))&gt;=1,"NOK",IF((COUNTIF(M37:Q37,"Ş.OK"))&gt;0,"Ş.OK","OK")))</f>
        <v/>
      </c>
      <c r="L37" s="56"/>
      <c r="M37" s="54" t="str">
        <f t="shared" ref="M37:M41" si="9">IF(F37="","",IF(F37="NOK","NOK",IF(F37="OK","OK",IF(F37="Ş.OK","Ş.OK",IF(OR(AND(F37&gt;=S37,F37&lt;C37),AND(F37&lt;=T37,F37&gt;D37)),"Ş.OK",IF(OR(F37&lt;S37,F37&gt;T37),"NOK","OK"))))))</f>
        <v/>
      </c>
      <c r="N37" s="54" t="str">
        <f t="shared" ref="N37:N41" si="10">IF(G37="","",IF(G37="NOK","NOK",IF(G37="OK","OK",IF(G37="Ş.OK","Ş.OK",IF(OR(AND(G37&gt;=S37,G37&lt;C37),AND(G37&lt;=T37,G37&gt;D37)),"Ş.OK",IF(OR(G37&lt;S37,G37&gt;T37),"NOK","OK"))))))</f>
        <v/>
      </c>
      <c r="O37" s="54" t="str">
        <f t="shared" ref="O37:O41" si="11">IF(H37="","",IF(H37="NOK","NOK",IF(H37="OK","OK",IF(H37="Ş.OK","Ş.OK",IF(OR(AND(H37&gt;=S37,H37&lt;C37),AND(H37&lt;=T37,H37&gt;D37)),"Ş.OK",IF(OR(H37&lt;S37,H37&gt;T37),"NOK","OK"))))))</f>
        <v/>
      </c>
      <c r="P37" s="54" t="str">
        <f t="shared" ref="P37:P41" si="12">IF(I37="","",IF(I37="NOK","NOK",IF(I37="OK","OK",IF(I37="Ş.OK","Ş.OK",IF(OR(AND(I37&gt;=S37,I37&lt;C37),AND(I37&lt;=T37,I37&gt;D37)),"Ş.OK",IF(OR(I37&lt;S37,I37&gt;T37),"NOK","OK"))))))</f>
        <v/>
      </c>
      <c r="Q37" s="54" t="str">
        <f t="shared" ref="Q37:Q41" si="13">IF(J37="","",IF(J37="NOK","NOK",IF(J37="OK","OK",IF(J37="Ş.OK","Ş.OK",IF(OR(AND(J37&gt;=S37,J37&lt;C37),AND(J37&lt;=T37,J37&gt;D37)),"Ş.OK",IF(OR(J37&lt;S37,J37&gt;T37),"NOK","OK"))))))</f>
        <v/>
      </c>
      <c r="S37" s="55">
        <f t="shared" ref="S37:S41" si="14">C37-((D37-C37)/10)</f>
        <v>0</v>
      </c>
      <c r="T37" s="55">
        <f t="shared" ref="T37:T41" si="15">((D37-C37)/10)+D37</f>
        <v>0</v>
      </c>
    </row>
    <row r="38" spans="1:20" s="44" customFormat="1" ht="10.199999999999999" x14ac:dyDescent="0.3">
      <c r="A38" s="49">
        <v>26</v>
      </c>
      <c r="B38" s="50"/>
      <c r="C38" s="51"/>
      <c r="D38" s="51"/>
      <c r="E38" s="51"/>
      <c r="F38" s="52"/>
      <c r="G38" s="52"/>
      <c r="H38" s="52"/>
      <c r="I38" s="52"/>
      <c r="J38" s="52"/>
      <c r="K38" s="53" t="str">
        <f t="shared" si="8"/>
        <v/>
      </c>
      <c r="L38" s="56"/>
      <c r="M38" s="54" t="str">
        <f t="shared" si="9"/>
        <v/>
      </c>
      <c r="N38" s="54" t="str">
        <f t="shared" si="10"/>
        <v/>
      </c>
      <c r="O38" s="54" t="str">
        <f t="shared" si="11"/>
        <v/>
      </c>
      <c r="P38" s="54" t="str">
        <f t="shared" si="12"/>
        <v/>
      </c>
      <c r="Q38" s="54" t="str">
        <f t="shared" si="13"/>
        <v/>
      </c>
      <c r="S38" s="55">
        <f t="shared" si="14"/>
        <v>0</v>
      </c>
      <c r="T38" s="55">
        <f t="shared" si="15"/>
        <v>0</v>
      </c>
    </row>
    <row r="39" spans="1:20" s="44" customFormat="1" ht="10.199999999999999" x14ac:dyDescent="0.3">
      <c r="A39" s="49">
        <v>27</v>
      </c>
      <c r="B39" s="50"/>
      <c r="C39" s="51"/>
      <c r="D39" s="51"/>
      <c r="E39" s="51"/>
      <c r="F39" s="52"/>
      <c r="G39" s="52"/>
      <c r="H39" s="52"/>
      <c r="I39" s="52"/>
      <c r="J39" s="52"/>
      <c r="K39" s="53" t="str">
        <f t="shared" si="8"/>
        <v/>
      </c>
      <c r="L39" s="56"/>
      <c r="M39" s="54" t="str">
        <f t="shared" si="9"/>
        <v/>
      </c>
      <c r="N39" s="54" t="str">
        <f t="shared" si="10"/>
        <v/>
      </c>
      <c r="O39" s="54" t="str">
        <f t="shared" si="11"/>
        <v/>
      </c>
      <c r="P39" s="54" t="str">
        <f t="shared" si="12"/>
        <v/>
      </c>
      <c r="Q39" s="54" t="str">
        <f t="shared" si="13"/>
        <v/>
      </c>
      <c r="S39" s="55">
        <f t="shared" si="14"/>
        <v>0</v>
      </c>
      <c r="T39" s="55">
        <f t="shared" si="15"/>
        <v>0</v>
      </c>
    </row>
    <row r="40" spans="1:20" s="44" customFormat="1" ht="10.199999999999999" x14ac:dyDescent="0.3">
      <c r="A40" s="49">
        <v>28</v>
      </c>
      <c r="B40" s="50"/>
      <c r="C40" s="51"/>
      <c r="D40" s="51"/>
      <c r="E40" s="51"/>
      <c r="F40" s="52"/>
      <c r="G40" s="52"/>
      <c r="H40" s="52"/>
      <c r="I40" s="52"/>
      <c r="J40" s="52"/>
      <c r="K40" s="53" t="str">
        <f t="shared" si="8"/>
        <v/>
      </c>
      <c r="L40" s="56"/>
      <c r="M40" s="54" t="str">
        <f t="shared" si="9"/>
        <v/>
      </c>
      <c r="N40" s="54" t="str">
        <f t="shared" si="10"/>
        <v/>
      </c>
      <c r="O40" s="54" t="str">
        <f t="shared" si="11"/>
        <v/>
      </c>
      <c r="P40" s="54" t="str">
        <f t="shared" si="12"/>
        <v/>
      </c>
      <c r="Q40" s="54" t="str">
        <f t="shared" si="13"/>
        <v/>
      </c>
      <c r="S40" s="55">
        <f t="shared" si="14"/>
        <v>0</v>
      </c>
      <c r="T40" s="55">
        <f t="shared" si="15"/>
        <v>0</v>
      </c>
    </row>
    <row r="41" spans="1:20" s="44" customFormat="1" ht="10.199999999999999" x14ac:dyDescent="0.3">
      <c r="A41" s="49">
        <v>29</v>
      </c>
      <c r="B41" s="50"/>
      <c r="C41" s="51"/>
      <c r="D41" s="51"/>
      <c r="E41" s="51"/>
      <c r="F41" s="52"/>
      <c r="G41" s="52"/>
      <c r="H41" s="52"/>
      <c r="I41" s="52"/>
      <c r="J41" s="52"/>
      <c r="K41" s="53" t="str">
        <f t="shared" si="8"/>
        <v/>
      </c>
      <c r="L41" s="56"/>
      <c r="M41" s="54" t="str">
        <f t="shared" si="9"/>
        <v/>
      </c>
      <c r="N41" s="54" t="str">
        <f t="shared" si="10"/>
        <v/>
      </c>
      <c r="O41" s="54" t="str">
        <f t="shared" si="11"/>
        <v/>
      </c>
      <c r="P41" s="54" t="str">
        <f t="shared" si="12"/>
        <v/>
      </c>
      <c r="Q41" s="54" t="str">
        <f t="shared" si="13"/>
        <v/>
      </c>
      <c r="S41" s="55">
        <f t="shared" si="14"/>
        <v>0</v>
      </c>
      <c r="T41" s="55">
        <f t="shared" si="15"/>
        <v>0</v>
      </c>
    </row>
    <row r="42" spans="1:20" s="44" customFormat="1" ht="10.199999999999999" x14ac:dyDescent="0.3">
      <c r="A42" s="49">
        <v>30</v>
      </c>
      <c r="B42" s="50"/>
      <c r="C42" s="51"/>
      <c r="D42" s="51"/>
      <c r="E42" s="51"/>
      <c r="F42" s="52"/>
      <c r="G42" s="52"/>
      <c r="H42" s="52"/>
      <c r="I42" s="52"/>
      <c r="J42" s="52"/>
      <c r="K42" s="53"/>
      <c r="L42" s="56"/>
      <c r="M42" s="54" t="str">
        <f t="shared" si="0"/>
        <v/>
      </c>
      <c r="N42" s="54" t="str">
        <f t="shared" si="1"/>
        <v/>
      </c>
      <c r="O42" s="54" t="str">
        <f t="shared" si="2"/>
        <v/>
      </c>
      <c r="P42" s="54" t="str">
        <f t="shared" si="3"/>
        <v/>
      </c>
      <c r="Q42" s="54" t="str">
        <f t="shared" si="4"/>
        <v/>
      </c>
      <c r="S42" s="55">
        <f t="shared" si="6"/>
        <v>0</v>
      </c>
      <c r="T42" s="55">
        <f t="shared" si="7"/>
        <v>0</v>
      </c>
    </row>
    <row r="43" spans="1:20" s="17" customFormat="1" ht="6" customHeight="1" thickBot="1" x14ac:dyDescent="0.35">
      <c r="C43" s="57"/>
      <c r="D43" s="58"/>
      <c r="E43" s="59"/>
      <c r="F43" s="59"/>
      <c r="G43" s="59"/>
      <c r="H43" s="60"/>
      <c r="M43" s="18"/>
      <c r="N43" s="18"/>
      <c r="O43" s="18"/>
      <c r="P43" s="18"/>
      <c r="Q43" s="18"/>
    </row>
    <row r="44" spans="1:20" ht="12.75" customHeight="1" x14ac:dyDescent="0.3">
      <c r="A44" s="144" t="s">
        <v>41</v>
      </c>
      <c r="B44" s="145"/>
      <c r="C44" s="145"/>
      <c r="D44" s="145"/>
      <c r="E44" s="146"/>
      <c r="F44" s="188" t="s">
        <v>42</v>
      </c>
      <c r="G44" s="2"/>
      <c r="H44" s="3"/>
      <c r="I44" s="224" t="s">
        <v>18</v>
      </c>
      <c r="J44" s="225"/>
      <c r="K44" s="61"/>
      <c r="L44" s="17"/>
      <c r="M44" s="18"/>
      <c r="N44" s="18"/>
      <c r="O44" s="18"/>
      <c r="P44" s="18"/>
      <c r="Q44" s="18"/>
    </row>
    <row r="45" spans="1:20" ht="12.75" customHeight="1" x14ac:dyDescent="0.3">
      <c r="A45" s="193"/>
      <c r="B45" s="194"/>
      <c r="C45" s="194"/>
      <c r="D45" s="194"/>
      <c r="E45" s="195"/>
      <c r="F45" s="189" t="s">
        <v>3</v>
      </c>
      <c r="G45" s="169"/>
      <c r="H45" s="170"/>
      <c r="I45" s="191" t="s">
        <v>65</v>
      </c>
      <c r="J45" s="192"/>
      <c r="K45" s="50"/>
      <c r="L45" s="17"/>
      <c r="M45" s="63" t="s">
        <v>43</v>
      </c>
      <c r="N45" s="64"/>
      <c r="O45" s="64"/>
      <c r="P45" s="64"/>
      <c r="Q45" s="64"/>
    </row>
    <row r="46" spans="1:20" ht="12.75" customHeight="1" x14ac:dyDescent="0.3">
      <c r="A46" s="193"/>
      <c r="B46" s="194"/>
      <c r="C46" s="194"/>
      <c r="D46" s="194"/>
      <c r="E46" s="195"/>
      <c r="F46" s="189" t="s">
        <v>4</v>
      </c>
      <c r="G46" s="169"/>
      <c r="H46" s="170"/>
      <c r="I46" s="191" t="s">
        <v>67</v>
      </c>
      <c r="J46" s="192"/>
      <c r="K46" s="50"/>
      <c r="L46" s="17"/>
      <c r="M46" s="63" t="s">
        <v>83</v>
      </c>
      <c r="N46" s="64"/>
      <c r="O46" s="64"/>
      <c r="P46" s="64"/>
      <c r="Q46" s="64"/>
    </row>
    <row r="47" spans="1:20" x14ac:dyDescent="0.3">
      <c r="A47" s="193"/>
      <c r="B47" s="194"/>
      <c r="C47" s="194"/>
      <c r="D47" s="194"/>
      <c r="E47" s="195"/>
      <c r="F47" s="189" t="s">
        <v>75</v>
      </c>
      <c r="G47" s="169"/>
      <c r="H47" s="170"/>
      <c r="I47" s="191" t="s">
        <v>68</v>
      </c>
      <c r="J47" s="192"/>
      <c r="K47" s="50"/>
      <c r="L47" s="17"/>
      <c r="M47" s="64"/>
      <c r="N47" s="64"/>
      <c r="O47" s="64"/>
      <c r="P47" s="64"/>
      <c r="Q47" s="64"/>
    </row>
    <row r="48" spans="1:20" ht="12.75" customHeight="1" x14ac:dyDescent="0.3">
      <c r="A48" s="193"/>
      <c r="B48" s="194"/>
      <c r="C48" s="194"/>
      <c r="D48" s="194"/>
      <c r="E48" s="195"/>
      <c r="F48" s="189" t="s">
        <v>76</v>
      </c>
      <c r="G48" s="169"/>
      <c r="H48" s="170"/>
      <c r="I48" s="191" t="s">
        <v>69</v>
      </c>
      <c r="J48" s="192"/>
      <c r="K48" s="50"/>
      <c r="L48" s="17"/>
      <c r="M48" s="64"/>
      <c r="N48" s="64"/>
      <c r="O48" s="64"/>
      <c r="P48" s="64"/>
      <c r="Q48" s="64"/>
    </row>
    <row r="49" spans="1:18" ht="12.75" customHeight="1" x14ac:dyDescent="0.3">
      <c r="A49" s="196"/>
      <c r="B49" s="197"/>
      <c r="C49" s="197"/>
      <c r="D49" s="197"/>
      <c r="E49" s="198"/>
      <c r="F49" s="189" t="s">
        <v>5</v>
      </c>
      <c r="G49" s="169"/>
      <c r="H49" s="170"/>
      <c r="I49" s="191" t="s">
        <v>70</v>
      </c>
      <c r="J49" s="192"/>
      <c r="K49" s="50"/>
      <c r="L49" s="17"/>
      <c r="M49" s="64"/>
      <c r="N49" s="64"/>
      <c r="O49" s="64"/>
      <c r="P49" s="64"/>
      <c r="Q49" s="64"/>
    </row>
    <row r="50" spans="1:18" ht="12.75" customHeight="1" x14ac:dyDescent="0.2">
      <c r="A50" s="147" t="s">
        <v>45</v>
      </c>
      <c r="B50" s="66"/>
      <c r="C50" s="67"/>
      <c r="D50" s="65" t="s">
        <v>46</v>
      </c>
      <c r="E50" s="148"/>
      <c r="F50" s="189" t="s">
        <v>6</v>
      </c>
      <c r="G50" s="169"/>
      <c r="H50" s="170"/>
      <c r="I50" s="191" t="s">
        <v>71</v>
      </c>
      <c r="J50" s="192"/>
      <c r="K50" s="50"/>
      <c r="L50" s="17"/>
      <c r="M50" s="64"/>
      <c r="N50" s="64"/>
      <c r="O50" s="64"/>
      <c r="P50" s="64"/>
      <c r="Q50" s="64"/>
    </row>
    <row r="51" spans="1:18" ht="12.75" customHeight="1" x14ac:dyDescent="0.2">
      <c r="A51" s="149" t="s">
        <v>85</v>
      </c>
      <c r="B51" s="73"/>
      <c r="C51" s="74"/>
      <c r="D51" s="72" t="s">
        <v>86</v>
      </c>
      <c r="E51" s="161"/>
      <c r="F51" s="190" t="s">
        <v>7</v>
      </c>
      <c r="G51" s="169"/>
      <c r="H51" s="169"/>
      <c r="I51" s="191" t="s">
        <v>44</v>
      </c>
      <c r="J51" s="192"/>
      <c r="K51" s="50"/>
      <c r="L51" s="17"/>
      <c r="M51" s="64"/>
      <c r="N51" s="64"/>
      <c r="O51" s="64"/>
      <c r="P51" s="64"/>
      <c r="Q51" s="64"/>
    </row>
    <row r="52" spans="1:18" ht="12.75" customHeight="1" x14ac:dyDescent="0.2">
      <c r="A52" s="150" t="s">
        <v>73</v>
      </c>
      <c r="B52" s="75"/>
      <c r="C52" s="76"/>
      <c r="D52" s="77" t="s">
        <v>87</v>
      </c>
      <c r="E52" s="162"/>
      <c r="F52" s="190" t="s">
        <v>79</v>
      </c>
      <c r="G52" s="169"/>
      <c r="H52" s="169"/>
      <c r="I52" s="191" t="s">
        <v>44</v>
      </c>
      <c r="J52" s="192"/>
      <c r="K52" s="50"/>
      <c r="L52" s="17"/>
      <c r="M52" s="64"/>
      <c r="N52" s="64"/>
      <c r="O52" s="64"/>
      <c r="P52" s="64"/>
      <c r="Q52" s="64"/>
    </row>
    <row r="53" spans="1:18" ht="12.75" customHeight="1" x14ac:dyDescent="0.3">
      <c r="A53" s="159"/>
      <c r="B53" s="160"/>
      <c r="C53" s="160"/>
      <c r="D53" s="160"/>
      <c r="E53" s="161"/>
      <c r="F53" s="190" t="s">
        <v>8</v>
      </c>
      <c r="G53" s="169"/>
      <c r="H53" s="169"/>
      <c r="I53" s="191" t="s">
        <v>44</v>
      </c>
      <c r="J53" s="192"/>
      <c r="K53" s="50"/>
      <c r="L53" s="17"/>
      <c r="M53" s="64"/>
      <c r="N53" s="64"/>
      <c r="O53" s="64"/>
      <c r="P53" s="64"/>
      <c r="Q53" s="64"/>
    </row>
    <row r="54" spans="1:18" ht="12.75" customHeight="1" x14ac:dyDescent="0.3">
      <c r="A54" s="151" t="s">
        <v>47</v>
      </c>
      <c r="B54" s="68"/>
      <c r="C54" s="69"/>
      <c r="D54" s="78" t="s">
        <v>48</v>
      </c>
      <c r="E54" s="152"/>
      <c r="F54" s="190" t="s">
        <v>9</v>
      </c>
      <c r="G54" s="169"/>
      <c r="H54" s="169"/>
      <c r="I54" s="191" t="s">
        <v>44</v>
      </c>
      <c r="J54" s="192"/>
      <c r="K54" s="50"/>
      <c r="L54" s="17"/>
      <c r="M54" s="64"/>
      <c r="N54" s="64"/>
      <c r="O54" s="64"/>
      <c r="P54" s="64"/>
      <c r="Q54" s="64"/>
    </row>
    <row r="55" spans="1:18" ht="12.75" customHeight="1" x14ac:dyDescent="0.3">
      <c r="A55" s="199" t="str">
        <f>IF(COUNTIF(K13:K58,"")=46,"",IF((COUNTIF(K13:K58,"NOK"))&gt;=1,"İADE",IF((COUNTIF(K13:K58,"Ş.OK"))&gt;0,"ŞARTLI KABUL","OK")))</f>
        <v/>
      </c>
      <c r="B55" s="200"/>
      <c r="C55" s="201"/>
      <c r="D55" s="79" t="s">
        <v>49</v>
      </c>
      <c r="E55" s="153"/>
      <c r="F55" s="190" t="s">
        <v>17</v>
      </c>
      <c r="G55" s="169"/>
      <c r="H55" s="169"/>
      <c r="I55" s="191" t="s">
        <v>44</v>
      </c>
      <c r="J55" s="192"/>
      <c r="K55" s="50"/>
      <c r="L55" s="17"/>
      <c r="M55" s="64"/>
      <c r="N55" s="64"/>
      <c r="O55" s="64"/>
      <c r="P55" s="64"/>
      <c r="Q55" s="64"/>
    </row>
    <row r="56" spans="1:18" ht="12.75" customHeight="1" x14ac:dyDescent="0.3">
      <c r="A56" s="199"/>
      <c r="B56" s="200"/>
      <c r="C56" s="201"/>
      <c r="D56" s="79" t="s">
        <v>50</v>
      </c>
      <c r="E56" s="153"/>
      <c r="F56" s="190" t="s">
        <v>10</v>
      </c>
      <c r="G56" s="169"/>
      <c r="H56" s="169"/>
      <c r="I56" s="191" t="s">
        <v>77</v>
      </c>
      <c r="J56" s="192"/>
      <c r="K56" s="50"/>
      <c r="L56" s="17"/>
      <c r="M56" s="64"/>
      <c r="N56" s="64"/>
      <c r="O56" s="64"/>
      <c r="P56" s="64"/>
      <c r="Q56" s="64"/>
    </row>
    <row r="57" spans="1:18" ht="12.75" customHeight="1" x14ac:dyDescent="0.3">
      <c r="A57" s="199"/>
      <c r="B57" s="200"/>
      <c r="C57" s="201"/>
      <c r="D57" s="143" t="s">
        <v>51</v>
      </c>
      <c r="E57" s="154"/>
      <c r="F57" s="190" t="s">
        <v>11</v>
      </c>
      <c r="G57" s="169"/>
      <c r="H57" s="169"/>
      <c r="I57" s="191" t="s">
        <v>78</v>
      </c>
      <c r="J57" s="192"/>
      <c r="K57" s="50"/>
      <c r="L57" s="17"/>
      <c r="M57" s="64"/>
      <c r="N57" s="64"/>
      <c r="O57" s="64"/>
      <c r="P57" s="64"/>
      <c r="Q57" s="64"/>
    </row>
    <row r="58" spans="1:18" ht="12.75" customHeight="1" thickBot="1" x14ac:dyDescent="0.35">
      <c r="A58" s="202"/>
      <c r="B58" s="203"/>
      <c r="C58" s="204"/>
      <c r="D58" s="155" t="s">
        <v>74</v>
      </c>
      <c r="E58" s="156"/>
      <c r="F58" s="190" t="s">
        <v>12</v>
      </c>
      <c r="G58" s="169"/>
      <c r="H58" s="169"/>
      <c r="I58" s="191" t="s">
        <v>72</v>
      </c>
      <c r="J58" s="192"/>
      <c r="K58" s="50"/>
      <c r="L58" s="17"/>
      <c r="M58" s="64"/>
      <c r="N58" s="64"/>
      <c r="O58" s="64"/>
      <c r="P58" s="64"/>
      <c r="Q58" s="64"/>
    </row>
    <row r="59" spans="1:18" s="81" customFormat="1" ht="10.199999999999999" x14ac:dyDescent="0.3">
      <c r="A59" s="80"/>
      <c r="C59" s="82"/>
      <c r="D59" s="82"/>
      <c r="F59" s="80"/>
      <c r="G59" s="83"/>
      <c r="H59" s="80"/>
      <c r="I59" s="84"/>
      <c r="K59" s="168"/>
      <c r="L59" s="85"/>
      <c r="M59" s="86"/>
      <c r="N59" s="86"/>
      <c r="O59" s="86"/>
      <c r="P59" s="86"/>
      <c r="Q59" s="86"/>
    </row>
    <row r="60" spans="1:18" s="80" customFormat="1" ht="10.199999999999999" x14ac:dyDescent="0.3">
      <c r="A60" s="80" t="s">
        <v>81</v>
      </c>
      <c r="F60" s="87"/>
      <c r="G60" s="87"/>
      <c r="K60" s="88"/>
      <c r="L60" s="89"/>
      <c r="M60" s="90"/>
      <c r="N60" s="90"/>
      <c r="O60" s="90"/>
      <c r="P60" s="90"/>
      <c r="Q60" s="90"/>
    </row>
    <row r="61" spans="1:18" s="95" customFormat="1" ht="12.75" customHeight="1" x14ac:dyDescent="0.3">
      <c r="A61" s="91" t="s">
        <v>52</v>
      </c>
      <c r="B61" s="92"/>
      <c r="C61" s="93"/>
      <c r="D61" s="94"/>
      <c r="E61" s="91" t="s">
        <v>53</v>
      </c>
      <c r="F61" s="205"/>
      <c r="G61" s="205"/>
      <c r="H61" s="205"/>
      <c r="I61" s="205"/>
      <c r="J61" s="205"/>
      <c r="K61" s="206"/>
      <c r="L61" s="17"/>
      <c r="M61" s="64"/>
      <c r="N61" s="70"/>
      <c r="O61" s="70"/>
      <c r="P61" s="70"/>
      <c r="Q61" s="70"/>
      <c r="R61" s="71"/>
    </row>
    <row r="62" spans="1:18" s="95" customFormat="1" ht="26.25" customHeight="1" x14ac:dyDescent="0.3">
      <c r="A62" s="209"/>
      <c r="B62" s="210"/>
      <c r="C62" s="210"/>
      <c r="D62" s="211"/>
      <c r="E62" s="96"/>
      <c r="F62" s="207"/>
      <c r="G62" s="207"/>
      <c r="H62" s="207"/>
      <c r="I62" s="207"/>
      <c r="J62" s="207"/>
      <c r="K62" s="208"/>
      <c r="L62" s="17"/>
      <c r="M62" s="64"/>
      <c r="N62" s="70"/>
      <c r="O62" s="70"/>
      <c r="P62" s="70"/>
      <c r="Q62" s="70"/>
      <c r="R62" s="71"/>
    </row>
    <row r="63" spans="1:18" s="97" customFormat="1" ht="10.199999999999999" x14ac:dyDescent="0.15">
      <c r="B63" s="98"/>
      <c r="C63" s="99"/>
      <c r="D63" s="99"/>
      <c r="E63" s="99"/>
      <c r="F63" s="99"/>
      <c r="G63" s="99"/>
      <c r="H63" s="99"/>
      <c r="L63" s="17"/>
      <c r="M63" s="64"/>
      <c r="N63" s="70"/>
      <c r="O63" s="70"/>
      <c r="P63" s="70"/>
      <c r="Q63" s="70"/>
      <c r="R63" s="71"/>
    </row>
    <row r="64" spans="1:18" s="101" customFormat="1" ht="10.199999999999999" x14ac:dyDescent="0.3">
      <c r="A64" s="100" t="s">
        <v>54</v>
      </c>
      <c r="C64" s="102"/>
      <c r="D64" s="102"/>
      <c r="E64" s="102"/>
      <c r="F64" s="102"/>
      <c r="G64" s="102"/>
      <c r="H64" s="102"/>
      <c r="L64" s="17"/>
      <c r="M64" s="64"/>
      <c r="N64" s="70"/>
      <c r="O64" s="70"/>
      <c r="P64" s="70"/>
      <c r="Q64" s="70"/>
      <c r="R64" s="71"/>
    </row>
    <row r="65" spans="1:18" s="44" customFormat="1" ht="10.199999999999999" x14ac:dyDescent="0.2">
      <c r="A65" s="103"/>
      <c r="B65" s="104" t="s">
        <v>55</v>
      </c>
      <c r="C65" s="212"/>
      <c r="D65" s="213"/>
      <c r="E65" s="105" t="s">
        <v>53</v>
      </c>
      <c r="F65" s="214"/>
      <c r="G65" s="214"/>
      <c r="H65" s="214"/>
      <c r="I65" s="214"/>
      <c r="J65" s="214"/>
      <c r="K65" s="215"/>
      <c r="L65" s="17"/>
      <c r="M65" s="64"/>
      <c r="N65" s="70"/>
      <c r="O65" s="70"/>
      <c r="P65" s="70"/>
      <c r="Q65" s="70"/>
      <c r="R65" s="71"/>
    </row>
    <row r="66" spans="1:18" s="109" customFormat="1" ht="12.75" customHeight="1" x14ac:dyDescent="0.3">
      <c r="A66" s="106"/>
      <c r="B66" s="107" t="s">
        <v>56</v>
      </c>
      <c r="C66" s="220"/>
      <c r="D66" s="221"/>
      <c r="E66" s="108"/>
      <c r="F66" s="216"/>
      <c r="G66" s="216"/>
      <c r="H66" s="216"/>
      <c r="I66" s="216"/>
      <c r="J66" s="216"/>
      <c r="K66" s="217"/>
      <c r="L66" s="17"/>
      <c r="M66" s="64"/>
      <c r="N66" s="70"/>
      <c r="O66" s="70"/>
      <c r="P66" s="70"/>
      <c r="Q66" s="70"/>
      <c r="R66" s="71"/>
    </row>
    <row r="67" spans="1:18" s="44" customFormat="1" ht="12.75" customHeight="1" x14ac:dyDescent="0.3">
      <c r="A67" s="106"/>
      <c r="B67" s="110" t="s">
        <v>57</v>
      </c>
      <c r="C67" s="110"/>
      <c r="D67" s="111"/>
      <c r="E67" s="112"/>
      <c r="F67" s="216"/>
      <c r="G67" s="216"/>
      <c r="H67" s="216"/>
      <c r="I67" s="216"/>
      <c r="J67" s="216"/>
      <c r="K67" s="217"/>
      <c r="L67" s="17"/>
      <c r="M67" s="64"/>
      <c r="N67" s="70"/>
      <c r="O67" s="70"/>
      <c r="P67" s="70"/>
      <c r="Q67" s="70"/>
      <c r="R67" s="71"/>
    </row>
    <row r="68" spans="1:18" ht="14.25" customHeight="1" x14ac:dyDescent="0.3">
      <c r="A68" s="113"/>
      <c r="B68" s="114" t="s">
        <v>58</v>
      </c>
      <c r="C68" s="115"/>
      <c r="D68" s="116"/>
      <c r="E68" s="117"/>
      <c r="F68" s="218"/>
      <c r="G68" s="218"/>
      <c r="H68" s="218"/>
      <c r="I68" s="218"/>
      <c r="J68" s="218"/>
      <c r="K68" s="219"/>
      <c r="L68" s="17"/>
      <c r="M68" s="64"/>
      <c r="N68" s="70"/>
      <c r="O68" s="70"/>
      <c r="P68" s="70"/>
      <c r="Q68" s="70"/>
      <c r="R68" s="71"/>
    </row>
    <row r="69" spans="1:18" s="119" customFormat="1" ht="10.199999999999999" x14ac:dyDescent="0.3">
      <c r="A69" s="118"/>
      <c r="B69" s="118"/>
      <c r="C69" s="118"/>
      <c r="G69" s="120"/>
      <c r="H69" s="120"/>
      <c r="K69" s="121" t="s">
        <v>80</v>
      </c>
      <c r="L69" s="17"/>
      <c r="M69" s="64"/>
      <c r="N69" s="70"/>
      <c r="O69" s="70"/>
      <c r="P69" s="70"/>
      <c r="Q69" s="70"/>
      <c r="R69" s="71"/>
    </row>
    <row r="70" spans="1:18" ht="12.75" customHeight="1" x14ac:dyDescent="0.3">
      <c r="A70" s="15"/>
      <c r="B70" s="15"/>
      <c r="C70" s="15"/>
      <c r="E70" s="122"/>
      <c r="F70" s="119"/>
      <c r="G70" s="120"/>
      <c r="H70" s="120"/>
      <c r="L70" s="17"/>
      <c r="M70" s="64"/>
      <c r="N70" s="70"/>
      <c r="O70" s="70"/>
      <c r="P70" s="70"/>
      <c r="Q70" s="70"/>
      <c r="R70" s="71"/>
    </row>
    <row r="71" spans="1:18" s="123" customFormat="1" ht="12.75" customHeight="1" x14ac:dyDescent="0.3">
      <c r="A71" s="171" t="s">
        <v>59</v>
      </c>
      <c r="B71" s="172"/>
      <c r="C71" s="172"/>
      <c r="D71" s="173"/>
      <c r="E71" s="173"/>
      <c r="F71" s="173"/>
      <c r="G71" s="174"/>
      <c r="H71" s="174"/>
      <c r="I71" s="173"/>
      <c r="J71" s="173"/>
      <c r="K71" s="175"/>
      <c r="L71" s="17"/>
      <c r="M71" s="64"/>
      <c r="N71" s="70"/>
      <c r="O71" s="70"/>
      <c r="P71" s="70"/>
      <c r="Q71" s="70"/>
      <c r="R71" s="71"/>
    </row>
    <row r="72" spans="1:18" s="123" customFormat="1" ht="12.75" customHeight="1" x14ac:dyDescent="0.25">
      <c r="A72" s="176" t="s">
        <v>88</v>
      </c>
      <c r="B72" s="177"/>
      <c r="C72" s="178"/>
      <c r="D72" s="177"/>
      <c r="E72" s="177"/>
      <c r="F72" s="177"/>
      <c r="G72" s="179"/>
      <c r="H72" s="179"/>
      <c r="I72" s="177"/>
      <c r="J72" s="177"/>
      <c r="K72" s="180"/>
      <c r="L72" s="17"/>
      <c r="M72" s="64"/>
      <c r="N72" s="70"/>
      <c r="O72" s="70"/>
      <c r="P72" s="70"/>
      <c r="Q72" s="70"/>
      <c r="R72" s="71"/>
    </row>
    <row r="73" spans="1:18" s="123" customFormat="1" ht="12.75" customHeight="1" x14ac:dyDescent="0.25">
      <c r="A73" s="176" t="s">
        <v>66</v>
      </c>
      <c r="B73" s="177"/>
      <c r="C73" s="178"/>
      <c r="D73" s="177"/>
      <c r="E73" s="177"/>
      <c r="F73" s="177"/>
      <c r="G73" s="179"/>
      <c r="H73" s="179"/>
      <c r="I73" s="177"/>
      <c r="J73" s="177"/>
      <c r="K73" s="180"/>
      <c r="L73" s="17"/>
      <c r="M73" s="64"/>
      <c r="N73" s="70"/>
      <c r="O73" s="70"/>
      <c r="P73" s="70"/>
      <c r="Q73" s="70"/>
      <c r="R73" s="71"/>
    </row>
    <row r="74" spans="1:18" s="123" customFormat="1" ht="12.75" customHeight="1" x14ac:dyDescent="0.3">
      <c r="A74" s="176" t="s">
        <v>89</v>
      </c>
      <c r="B74" s="177"/>
      <c r="C74" s="181"/>
      <c r="D74" s="177"/>
      <c r="E74" s="177"/>
      <c r="F74" s="177"/>
      <c r="G74" s="179"/>
      <c r="H74" s="179"/>
      <c r="I74" s="177"/>
      <c r="J74" s="177"/>
      <c r="K74" s="180"/>
      <c r="L74" s="17"/>
      <c r="M74" s="64"/>
      <c r="N74" s="70"/>
      <c r="O74" s="70"/>
      <c r="P74" s="70"/>
      <c r="Q74" s="70"/>
      <c r="R74" s="71"/>
    </row>
    <row r="75" spans="1:18" s="123" customFormat="1" ht="12.75" customHeight="1" x14ac:dyDescent="0.3">
      <c r="A75" s="176" t="s">
        <v>90</v>
      </c>
      <c r="B75" s="177"/>
      <c r="C75" s="181"/>
      <c r="D75" s="177"/>
      <c r="E75" s="177"/>
      <c r="F75" s="177"/>
      <c r="G75" s="179"/>
      <c r="H75" s="179"/>
      <c r="I75" s="177"/>
      <c r="J75" s="177"/>
      <c r="K75" s="180"/>
      <c r="L75" s="17"/>
      <c r="M75" s="64"/>
      <c r="N75" s="70"/>
      <c r="O75" s="70"/>
      <c r="P75" s="70"/>
      <c r="Q75" s="70"/>
      <c r="R75" s="71"/>
    </row>
    <row r="76" spans="1:18" s="123" customFormat="1" ht="12.75" customHeight="1" x14ac:dyDescent="0.3">
      <c r="A76" s="176" t="s">
        <v>60</v>
      </c>
      <c r="B76" s="177"/>
      <c r="C76" s="182"/>
      <c r="D76" s="177"/>
      <c r="E76" s="177"/>
      <c r="F76" s="177"/>
      <c r="G76" s="179"/>
      <c r="H76" s="179"/>
      <c r="I76" s="177"/>
      <c r="J76" s="177"/>
      <c r="K76" s="180"/>
      <c r="L76" s="17"/>
      <c r="M76" s="64"/>
      <c r="N76" s="70"/>
      <c r="O76" s="70"/>
      <c r="P76" s="70"/>
      <c r="Q76" s="70"/>
      <c r="R76" s="71"/>
    </row>
    <row r="77" spans="1:18" s="123" customFormat="1" ht="12.75" customHeight="1" x14ac:dyDescent="0.3">
      <c r="A77" s="183" t="s">
        <v>82</v>
      </c>
      <c r="B77" s="184"/>
      <c r="C77" s="185"/>
      <c r="D77" s="184"/>
      <c r="E77" s="184"/>
      <c r="F77" s="184"/>
      <c r="G77" s="186"/>
      <c r="H77" s="186"/>
      <c r="I77" s="184"/>
      <c r="J77" s="184"/>
      <c r="K77" s="187"/>
      <c r="L77" s="17"/>
      <c r="M77" s="64"/>
      <c r="N77" s="70"/>
      <c r="O77" s="70"/>
      <c r="P77" s="70"/>
      <c r="Q77" s="70"/>
      <c r="R77" s="71"/>
    </row>
    <row r="78" spans="1:18" s="44" customFormat="1" ht="12.75" customHeight="1" x14ac:dyDescent="0.3">
      <c r="G78" s="71"/>
      <c r="H78" s="71"/>
      <c r="L78" s="17"/>
      <c r="M78" s="64"/>
      <c r="N78" s="70"/>
      <c r="O78" s="70"/>
      <c r="P78" s="70"/>
      <c r="Q78" s="70"/>
      <c r="R78" s="71"/>
    </row>
    <row r="79" spans="1:18" s="128" customFormat="1" ht="19.8" x14ac:dyDescent="0.3">
      <c r="A79" s="124" t="s">
        <v>61</v>
      </c>
      <c r="B79" s="125"/>
      <c r="C79" s="125"/>
      <c r="D79" s="125"/>
      <c r="E79" s="125"/>
      <c r="F79" s="125"/>
      <c r="G79" s="126"/>
      <c r="H79" s="126"/>
      <c r="I79" s="125"/>
      <c r="J79" s="125"/>
      <c r="K79" s="127"/>
      <c r="L79" s="17"/>
      <c r="M79" s="64"/>
      <c r="N79" s="70"/>
      <c r="O79" s="70"/>
      <c r="P79" s="70"/>
      <c r="Q79" s="70"/>
      <c r="R79" s="71"/>
    </row>
    <row r="80" spans="1:18" s="44" customFormat="1" ht="12.75" customHeight="1" x14ac:dyDescent="0.3">
      <c r="A80" s="129"/>
      <c r="G80" s="71"/>
      <c r="H80" s="71"/>
      <c r="K80" s="130"/>
      <c r="L80" s="17"/>
      <c r="M80" s="64"/>
      <c r="N80" s="70"/>
      <c r="O80" s="70"/>
      <c r="P80" s="70"/>
      <c r="Q80" s="70"/>
      <c r="R80" s="71"/>
    </row>
    <row r="81" spans="1:18" s="44" customFormat="1" ht="12.75" customHeight="1" x14ac:dyDescent="0.3">
      <c r="A81" s="129"/>
      <c r="G81" s="71"/>
      <c r="H81" s="71"/>
      <c r="K81" s="130"/>
      <c r="L81" s="17"/>
      <c r="M81" s="64"/>
      <c r="N81" s="70"/>
      <c r="O81" s="70"/>
      <c r="P81" s="70"/>
      <c r="Q81" s="70"/>
      <c r="R81" s="71"/>
    </row>
    <row r="82" spans="1:18" s="44" customFormat="1" ht="12.75" customHeight="1" x14ac:dyDescent="0.3">
      <c r="A82" s="129"/>
      <c r="G82" s="71"/>
      <c r="H82" s="71"/>
      <c r="K82" s="130"/>
      <c r="L82" s="17"/>
      <c r="M82" s="64"/>
      <c r="N82" s="70"/>
      <c r="O82" s="70"/>
      <c r="P82" s="70"/>
      <c r="Q82" s="70"/>
      <c r="R82" s="71"/>
    </row>
    <row r="83" spans="1:18" s="44" customFormat="1" ht="12.75" customHeight="1" x14ac:dyDescent="0.3">
      <c r="A83" s="129"/>
      <c r="G83" s="71"/>
      <c r="H83" s="71"/>
      <c r="K83" s="130"/>
      <c r="L83" s="17"/>
      <c r="M83" s="64"/>
      <c r="N83" s="70"/>
      <c r="O83" s="70"/>
      <c r="P83" s="70"/>
      <c r="Q83" s="70"/>
      <c r="R83" s="71"/>
    </row>
    <row r="84" spans="1:18" s="44" customFormat="1" ht="12.75" customHeight="1" x14ac:dyDescent="0.3">
      <c r="A84" s="129"/>
      <c r="G84" s="71"/>
      <c r="H84" s="71"/>
      <c r="K84" s="130"/>
      <c r="L84" s="17"/>
      <c r="M84" s="64"/>
      <c r="N84" s="70"/>
      <c r="O84" s="70"/>
      <c r="P84" s="70"/>
      <c r="Q84" s="70"/>
      <c r="R84" s="71"/>
    </row>
    <row r="85" spans="1:18" s="44" customFormat="1" ht="12.75" customHeight="1" x14ac:dyDescent="0.3">
      <c r="A85" s="129"/>
      <c r="G85" s="71"/>
      <c r="H85" s="71"/>
      <c r="K85" s="130"/>
      <c r="L85" s="17"/>
      <c r="M85" s="64"/>
      <c r="N85" s="70"/>
      <c r="O85" s="70"/>
      <c r="P85" s="70"/>
      <c r="Q85" s="70"/>
      <c r="R85" s="71"/>
    </row>
    <row r="86" spans="1:18" s="44" customFormat="1" ht="12.75" customHeight="1" x14ac:dyDescent="0.3">
      <c r="A86" s="129"/>
      <c r="G86" s="71"/>
      <c r="H86" s="71"/>
      <c r="K86" s="130"/>
      <c r="L86" s="17"/>
      <c r="M86" s="64"/>
      <c r="N86" s="70"/>
      <c r="O86" s="70"/>
      <c r="P86" s="70"/>
      <c r="Q86" s="70"/>
      <c r="R86" s="71"/>
    </row>
    <row r="87" spans="1:18" s="44" customFormat="1" ht="12.75" customHeight="1" x14ac:dyDescent="0.3">
      <c r="A87" s="129"/>
      <c r="G87" s="71"/>
      <c r="H87" s="71"/>
      <c r="K87" s="130"/>
      <c r="L87" s="17"/>
      <c r="M87" s="64"/>
      <c r="N87" s="70"/>
      <c r="O87" s="70"/>
      <c r="P87" s="70"/>
      <c r="Q87" s="70"/>
      <c r="R87" s="71"/>
    </row>
    <row r="88" spans="1:18" s="44" customFormat="1" ht="12.75" customHeight="1" x14ac:dyDescent="0.3">
      <c r="A88" s="129"/>
      <c r="G88" s="71"/>
      <c r="H88" s="71"/>
      <c r="K88" s="130"/>
      <c r="L88" s="17"/>
      <c r="M88" s="64"/>
      <c r="N88" s="70"/>
      <c r="O88" s="70"/>
      <c r="P88" s="70"/>
      <c r="Q88" s="70"/>
      <c r="R88" s="71"/>
    </row>
    <row r="89" spans="1:18" s="44" customFormat="1" ht="12.75" customHeight="1" x14ac:dyDescent="0.3">
      <c r="A89" s="129"/>
      <c r="G89" s="71"/>
      <c r="H89" s="71"/>
      <c r="K89" s="130"/>
      <c r="L89" s="17"/>
      <c r="M89" s="64"/>
      <c r="N89" s="70"/>
      <c r="O89" s="70"/>
      <c r="P89" s="70"/>
      <c r="Q89" s="70"/>
      <c r="R89" s="71"/>
    </row>
    <row r="90" spans="1:18" s="44" customFormat="1" ht="12.75" customHeight="1" x14ac:dyDescent="0.3">
      <c r="A90" s="129"/>
      <c r="G90" s="71"/>
      <c r="H90" s="71"/>
      <c r="K90" s="130"/>
      <c r="L90" s="17"/>
      <c r="M90" s="64"/>
      <c r="N90" s="70"/>
      <c r="O90" s="70"/>
      <c r="P90" s="70"/>
      <c r="Q90" s="70"/>
      <c r="R90" s="71"/>
    </row>
    <row r="91" spans="1:18" s="44" customFormat="1" ht="12.75" customHeight="1" x14ac:dyDescent="0.3">
      <c r="A91" s="129"/>
      <c r="G91" s="71"/>
      <c r="H91" s="71"/>
      <c r="K91" s="130"/>
      <c r="L91" s="17"/>
      <c r="M91" s="64"/>
      <c r="N91" s="70"/>
      <c r="O91" s="70"/>
      <c r="P91" s="70"/>
      <c r="Q91" s="70"/>
      <c r="R91" s="71"/>
    </row>
    <row r="92" spans="1:18" s="44" customFormat="1" ht="12.75" customHeight="1" x14ac:dyDescent="0.3">
      <c r="A92" s="129"/>
      <c r="G92" s="71"/>
      <c r="H92" s="71"/>
      <c r="K92" s="130"/>
      <c r="M92" s="64"/>
      <c r="N92" s="70"/>
      <c r="O92" s="70"/>
      <c r="P92" s="70"/>
      <c r="Q92" s="70"/>
      <c r="R92" s="71"/>
    </row>
    <row r="93" spans="1:18" s="44" customFormat="1" ht="12.75" customHeight="1" x14ac:dyDescent="0.3">
      <c r="A93" s="129"/>
      <c r="G93" s="71"/>
      <c r="H93" s="71"/>
      <c r="K93" s="130"/>
      <c r="M93" s="64"/>
      <c r="N93" s="70"/>
      <c r="O93" s="70"/>
      <c r="P93" s="70"/>
      <c r="Q93" s="70"/>
      <c r="R93" s="71"/>
    </row>
    <row r="94" spans="1:18" s="44" customFormat="1" ht="12.75" customHeight="1" x14ac:dyDescent="0.3">
      <c r="A94" s="129"/>
      <c r="G94" s="71"/>
      <c r="H94" s="71"/>
      <c r="K94" s="130"/>
      <c r="M94" s="64"/>
      <c r="N94" s="70"/>
      <c r="O94" s="70"/>
      <c r="P94" s="70"/>
      <c r="Q94" s="70"/>
      <c r="R94" s="71"/>
    </row>
    <row r="95" spans="1:18" s="44" customFormat="1" ht="12.75" customHeight="1" x14ac:dyDescent="0.3">
      <c r="A95" s="129"/>
      <c r="G95" s="71"/>
      <c r="H95" s="71"/>
      <c r="K95" s="130"/>
      <c r="M95" s="64"/>
      <c r="N95" s="70"/>
      <c r="O95" s="70"/>
      <c r="P95" s="70"/>
      <c r="Q95" s="70"/>
      <c r="R95" s="71"/>
    </row>
    <row r="96" spans="1:18" s="44" customFormat="1" ht="12.75" customHeight="1" x14ac:dyDescent="0.3">
      <c r="A96" s="129"/>
      <c r="G96" s="71"/>
      <c r="H96" s="71"/>
      <c r="K96" s="130"/>
      <c r="M96" s="64"/>
      <c r="N96" s="70"/>
      <c r="O96" s="70"/>
      <c r="P96" s="70"/>
      <c r="Q96" s="70"/>
      <c r="R96" s="71"/>
    </row>
    <row r="97" spans="1:18" s="44" customFormat="1" ht="12.75" customHeight="1" x14ac:dyDescent="0.3">
      <c r="A97" s="129"/>
      <c r="G97" s="71"/>
      <c r="H97" s="71"/>
      <c r="K97" s="130"/>
      <c r="M97" s="64"/>
      <c r="N97" s="70"/>
      <c r="O97" s="70"/>
      <c r="P97" s="70"/>
      <c r="Q97" s="70"/>
      <c r="R97" s="71"/>
    </row>
    <row r="98" spans="1:18" s="44" customFormat="1" ht="12.75" customHeight="1" x14ac:dyDescent="0.3">
      <c r="A98" s="129"/>
      <c r="G98" s="71"/>
      <c r="H98" s="71"/>
      <c r="K98" s="130"/>
      <c r="M98" s="64"/>
      <c r="N98" s="64"/>
      <c r="O98" s="64"/>
      <c r="P98" s="64"/>
      <c r="Q98" s="64"/>
    </row>
    <row r="99" spans="1:18" s="44" customFormat="1" ht="12.75" customHeight="1" x14ac:dyDescent="0.3">
      <c r="A99" s="129"/>
      <c r="G99" s="71"/>
      <c r="H99" s="71"/>
      <c r="K99" s="130"/>
      <c r="M99" s="64"/>
      <c r="N99" s="64"/>
      <c r="O99" s="64"/>
      <c r="P99" s="64"/>
      <c r="Q99" s="64"/>
    </row>
    <row r="100" spans="1:18" s="44" customFormat="1" ht="12.75" customHeight="1" x14ac:dyDescent="0.3">
      <c r="A100" s="129"/>
      <c r="G100" s="71"/>
      <c r="H100" s="71"/>
      <c r="K100" s="130"/>
      <c r="M100" s="64"/>
      <c r="N100" s="64"/>
      <c r="O100" s="64"/>
      <c r="P100" s="64"/>
      <c r="Q100" s="64"/>
    </row>
    <row r="101" spans="1:18" s="44" customFormat="1" ht="12.75" customHeight="1" x14ac:dyDescent="0.3">
      <c r="A101" s="131"/>
      <c r="B101" s="132"/>
      <c r="C101" s="132"/>
      <c r="D101" s="132"/>
      <c r="E101" s="132"/>
      <c r="F101" s="132"/>
      <c r="G101" s="133"/>
      <c r="H101" s="133"/>
      <c r="I101" s="132"/>
      <c r="J101" s="132"/>
      <c r="K101" s="134"/>
      <c r="M101" s="64"/>
      <c r="N101" s="64"/>
      <c r="O101" s="64"/>
      <c r="P101" s="64"/>
      <c r="Q101" s="64"/>
    </row>
    <row r="102" spans="1:18" s="44" customFormat="1" ht="12.75" customHeight="1" x14ac:dyDescent="0.3">
      <c r="G102" s="71"/>
      <c r="H102" s="71"/>
      <c r="M102" s="64"/>
      <c r="N102" s="64"/>
      <c r="O102" s="64"/>
      <c r="P102" s="64"/>
      <c r="Q102" s="64"/>
    </row>
    <row r="103" spans="1:18" s="138" customFormat="1" ht="12.75" customHeight="1" x14ac:dyDescent="0.3">
      <c r="A103" s="135" t="s">
        <v>62</v>
      </c>
      <c r="B103" s="135"/>
      <c r="C103" s="135"/>
      <c r="D103" s="135"/>
      <c r="E103" s="136" t="s">
        <v>92</v>
      </c>
      <c r="F103" s="135"/>
      <c r="G103" s="135"/>
      <c r="H103" s="135"/>
      <c r="I103" s="135"/>
      <c r="J103" s="135"/>
      <c r="K103" s="62"/>
      <c r="L103" s="62"/>
      <c r="M103" s="137"/>
      <c r="N103" s="137"/>
      <c r="O103" s="137"/>
      <c r="P103" s="137"/>
      <c r="Q103" s="137"/>
    </row>
    <row r="104" spans="1:18" ht="12.75" customHeight="1" x14ac:dyDescent="0.3">
      <c r="A104" s="139" t="s">
        <v>13</v>
      </c>
      <c r="B104" s="139" t="s">
        <v>14</v>
      </c>
      <c r="C104" s="4" t="s">
        <v>15</v>
      </c>
      <c r="D104" s="4"/>
      <c r="E104" s="4"/>
      <c r="F104" s="4"/>
      <c r="G104" s="4"/>
      <c r="H104" s="4"/>
      <c r="I104" s="4"/>
      <c r="J104" s="140"/>
    </row>
    <row r="105" spans="1:18" ht="12.75" customHeight="1" x14ac:dyDescent="0.3">
      <c r="A105" s="141" t="s">
        <v>91</v>
      </c>
      <c r="B105" s="142">
        <v>44623</v>
      </c>
      <c r="C105" s="4" t="s">
        <v>16</v>
      </c>
      <c r="D105" s="4"/>
      <c r="E105" s="4"/>
      <c r="F105" s="4"/>
      <c r="G105" s="4"/>
      <c r="H105" s="4"/>
      <c r="I105" s="4"/>
      <c r="J105" s="140"/>
    </row>
    <row r="106" spans="1:18" ht="12.75" customHeight="1" x14ac:dyDescent="0.3">
      <c r="A106" s="141"/>
      <c r="B106" s="142"/>
      <c r="C106" s="4"/>
      <c r="D106" s="4"/>
      <c r="E106" s="4"/>
      <c r="F106" s="4"/>
      <c r="G106" s="4"/>
      <c r="H106" s="4"/>
      <c r="I106" s="4"/>
      <c r="J106" s="140"/>
    </row>
    <row r="107" spans="1:18" ht="12.75" customHeight="1" x14ac:dyDescent="0.3">
      <c r="A107" s="141"/>
      <c r="B107" s="142"/>
      <c r="C107" s="4"/>
      <c r="D107" s="4"/>
      <c r="E107" s="4"/>
      <c r="F107" s="4"/>
      <c r="G107" s="4"/>
      <c r="H107" s="4"/>
      <c r="I107" s="4"/>
      <c r="J107" s="140"/>
    </row>
    <row r="108" spans="1:18" ht="12.75" customHeight="1" x14ac:dyDescent="0.3">
      <c r="A108" s="141"/>
      <c r="B108" s="142"/>
      <c r="C108" s="4"/>
      <c r="D108" s="4"/>
      <c r="E108" s="4"/>
      <c r="F108" s="4"/>
      <c r="G108" s="4"/>
      <c r="H108" s="4"/>
      <c r="I108" s="4"/>
      <c r="J108" s="140"/>
    </row>
    <row r="109" spans="1:18" ht="12.75" customHeight="1" x14ac:dyDescent="0.3">
      <c r="A109" s="141"/>
      <c r="B109" s="142"/>
      <c r="C109" s="4"/>
      <c r="D109" s="4"/>
      <c r="E109" s="4"/>
      <c r="F109" s="4"/>
      <c r="G109" s="4"/>
      <c r="H109" s="4"/>
      <c r="I109" s="4"/>
      <c r="J109" s="140"/>
    </row>
  </sheetData>
  <sheetProtection formatColumns="0" formatRows="0" insertColumns="0" insertRows="0" insertHyperlinks="0" deleteColumns="0" deleteRows="0" sort="0" autoFilter="0" pivotTables="0"/>
  <mergeCells count="35">
    <mergeCell ref="D3:F3"/>
    <mergeCell ref="I3:K3"/>
    <mergeCell ref="D4:F4"/>
    <mergeCell ref="I4:K4"/>
    <mergeCell ref="D5:F5"/>
    <mergeCell ref="I5:K5"/>
    <mergeCell ref="D6:F6"/>
    <mergeCell ref="I6:K6"/>
    <mergeCell ref="D7:F7"/>
    <mergeCell ref="D8:F8"/>
    <mergeCell ref="C11:D11"/>
    <mergeCell ref="T11:T12"/>
    <mergeCell ref="I44:J44"/>
    <mergeCell ref="I46:J46"/>
    <mergeCell ref="I47:J47"/>
    <mergeCell ref="I48:J48"/>
    <mergeCell ref="S11:S12"/>
    <mergeCell ref="F61:K62"/>
    <mergeCell ref="A62:D62"/>
    <mergeCell ref="C65:D65"/>
    <mergeCell ref="F65:K68"/>
    <mergeCell ref="C66:D66"/>
    <mergeCell ref="I50:J50"/>
    <mergeCell ref="I58:J58"/>
    <mergeCell ref="A45:E49"/>
    <mergeCell ref="A55:C58"/>
    <mergeCell ref="I45:J45"/>
    <mergeCell ref="I51:J51"/>
    <mergeCell ref="I52:J52"/>
    <mergeCell ref="I53:J53"/>
    <mergeCell ref="I54:J54"/>
    <mergeCell ref="I55:J55"/>
    <mergeCell ref="I56:J56"/>
    <mergeCell ref="I57:J57"/>
    <mergeCell ref="I49:J49"/>
  </mergeCells>
  <conditionalFormatting sqref="M47:Q49 N45:Q46 K13:K14 K15:L42 K45:K59">
    <cfRule type="containsText" dxfId="74" priority="88" operator="containsText" text="NOK">
      <formula>NOT(ISERROR(SEARCH("NOK",K13)))</formula>
    </cfRule>
    <cfRule type="containsText" dxfId="73" priority="89" operator="containsText" text="OK">
      <formula>NOT(ISERROR(SEARCH("OK",K13)))</formula>
    </cfRule>
  </conditionalFormatting>
  <conditionalFormatting sqref="F13:J13">
    <cfRule type="cellIs" dxfId="72" priority="87" operator="between">
      <formula>$C$14</formula>
      <formula>$D$14</formula>
    </cfRule>
  </conditionalFormatting>
  <conditionalFormatting sqref="F13:J13">
    <cfRule type="cellIs" dxfId="71" priority="86" operator="notBetween">
      <formula>$C$13</formula>
      <formula>$D$13</formula>
    </cfRule>
  </conditionalFormatting>
  <conditionalFormatting sqref="F14:J14">
    <cfRule type="cellIs" dxfId="70" priority="84" operator="notBetween">
      <formula>$C$14</formula>
      <formula>$D$14</formula>
    </cfRule>
    <cfRule type="cellIs" dxfId="69" priority="85" operator="between">
      <formula>$C$14</formula>
      <formula>$D$14</formula>
    </cfRule>
  </conditionalFormatting>
  <conditionalFormatting sqref="F15:J15 F16 G16:J42">
    <cfRule type="cellIs" dxfId="68" priority="82" operator="notBetween">
      <formula>$C$15</formula>
      <formula>$D$15</formula>
    </cfRule>
    <cfRule type="cellIs" priority="83" operator="between">
      <formula>$C$15</formula>
      <formula>$D$15</formula>
    </cfRule>
  </conditionalFormatting>
  <conditionalFormatting sqref="F17:G17">
    <cfRule type="containsText" dxfId="67" priority="80" operator="containsText" text="NOK">
      <formula>NOT(ISERROR(SEARCH("NOK",F17)))</formula>
    </cfRule>
    <cfRule type="containsText" priority="81" operator="containsText" text="OK">
      <formula>NOT(ISERROR(SEARCH("OK",F17)))</formula>
    </cfRule>
  </conditionalFormatting>
  <conditionalFormatting sqref="F13:J42">
    <cfRule type="containsText" dxfId="66" priority="79" operator="containsText" text="NOK">
      <formula>NOT(ISERROR(SEARCH("NOK",F13)))</formula>
    </cfRule>
  </conditionalFormatting>
  <conditionalFormatting sqref="M13:M42">
    <cfRule type="cellIs" dxfId="65" priority="78" operator="between">
      <formula>$C$14</formula>
      <formula>$D$14</formula>
    </cfRule>
  </conditionalFormatting>
  <conditionalFormatting sqref="M13:M42">
    <cfRule type="cellIs" dxfId="64" priority="77" operator="notBetween">
      <formula>$C$13</formula>
      <formula>$D$13</formula>
    </cfRule>
  </conditionalFormatting>
  <conditionalFormatting sqref="M13:M42">
    <cfRule type="containsText" dxfId="63" priority="76" operator="containsText" text="NOK">
      <formula>NOT(ISERROR(SEARCH("NOK",M13)))</formula>
    </cfRule>
  </conditionalFormatting>
  <conditionalFormatting sqref="N13:N42">
    <cfRule type="cellIs" dxfId="62" priority="75" operator="between">
      <formula>$C$14</formula>
      <formula>$D$14</formula>
    </cfRule>
  </conditionalFormatting>
  <conditionalFormatting sqref="N13:N42">
    <cfRule type="cellIs" dxfId="61" priority="74" operator="notBetween">
      <formula>$C$13</formula>
      <formula>$D$13</formula>
    </cfRule>
  </conditionalFormatting>
  <conditionalFormatting sqref="N13:N42">
    <cfRule type="containsText" dxfId="60" priority="73" operator="containsText" text="NOK">
      <formula>NOT(ISERROR(SEARCH("NOK",N13)))</formula>
    </cfRule>
  </conditionalFormatting>
  <conditionalFormatting sqref="O13:O42">
    <cfRule type="cellIs" dxfId="59" priority="72" operator="between">
      <formula>$C$14</formula>
      <formula>$D$14</formula>
    </cfRule>
  </conditionalFormatting>
  <conditionalFormatting sqref="O13:O42">
    <cfRule type="cellIs" dxfId="58" priority="71" operator="notBetween">
      <formula>$C$13</formula>
      <formula>$D$13</formula>
    </cfRule>
  </conditionalFormatting>
  <conditionalFormatting sqref="O13:O42">
    <cfRule type="containsText" dxfId="57" priority="70" operator="containsText" text="NOK">
      <formula>NOT(ISERROR(SEARCH("NOK",O13)))</formula>
    </cfRule>
  </conditionalFormatting>
  <conditionalFormatting sqref="P13:P42">
    <cfRule type="cellIs" dxfId="56" priority="69" operator="between">
      <formula>$C$14</formula>
      <formula>$D$14</formula>
    </cfRule>
  </conditionalFormatting>
  <conditionalFormatting sqref="P13:P42">
    <cfRule type="cellIs" dxfId="55" priority="68" operator="notBetween">
      <formula>$C$13</formula>
      <formula>$D$13</formula>
    </cfRule>
  </conditionalFormatting>
  <conditionalFormatting sqref="P13:P42">
    <cfRule type="containsText" dxfId="54" priority="67" operator="containsText" text="NOK">
      <formula>NOT(ISERROR(SEARCH("NOK",P13)))</formula>
    </cfRule>
  </conditionalFormatting>
  <conditionalFormatting sqref="Q13:Q42">
    <cfRule type="cellIs" dxfId="53" priority="66" operator="between">
      <formula>$C$14</formula>
      <formula>$D$14</formula>
    </cfRule>
  </conditionalFormatting>
  <conditionalFormatting sqref="Q13:Q42">
    <cfRule type="cellIs" dxfId="52" priority="65" operator="notBetween">
      <formula>$C$13</formula>
      <formula>$D$13</formula>
    </cfRule>
  </conditionalFormatting>
  <conditionalFormatting sqref="Q13:Q42">
    <cfRule type="containsText" dxfId="51" priority="64" operator="containsText" text="NOK">
      <formula>NOT(ISERROR(SEARCH("NOK",Q13)))</formula>
    </cfRule>
  </conditionalFormatting>
  <conditionalFormatting sqref="K13">
    <cfRule type="containsText" dxfId="50" priority="60" operator="containsText" text="Ş.OK">
      <formula>NOT(ISERROR(SEARCH("Ş.OK",K13)))</formula>
    </cfRule>
    <cfRule type="containsText" dxfId="49" priority="63" operator="containsText" text="Ş.OK">
      <formula>NOT(ISERROR(SEARCH("Ş.OK",K13)))</formula>
    </cfRule>
  </conditionalFormatting>
  <conditionalFormatting sqref="K14 K15:L42">
    <cfRule type="containsText" dxfId="48" priority="62" operator="containsText" text="Ş.OK">
      <formula>NOT(ISERROR(SEARCH("Ş.OK",K14)))</formula>
    </cfRule>
  </conditionalFormatting>
  <conditionalFormatting sqref="K14 K15:L42">
    <cfRule type="containsText" dxfId="47" priority="61" operator="containsText" text="Ş.OK">
      <formula>NOT(ISERROR(SEARCH("Ş.OK",K14)))</formula>
    </cfRule>
  </conditionalFormatting>
  <conditionalFormatting sqref="K15:L31 K14">
    <cfRule type="containsText" dxfId="46" priority="58" operator="containsText" text="Ş.OK">
      <formula>NOT(ISERROR(SEARCH("Ş.OK",K14)))</formula>
    </cfRule>
    <cfRule type="containsText" dxfId="45" priority="59" operator="containsText" text="Ş.OK">
      <formula>NOT(ISERROR(SEARCH("Ş.OK",K14)))</formula>
    </cfRule>
  </conditionalFormatting>
  <conditionalFormatting sqref="F15:J15 F16 G16:J42">
    <cfRule type="cellIs" dxfId="44" priority="57" operator="between">
      <formula>$C$14</formula>
      <formula>$D$14</formula>
    </cfRule>
  </conditionalFormatting>
  <conditionalFormatting sqref="F15:J15 F16 G16:J42">
    <cfRule type="cellIs" dxfId="43" priority="56" operator="notBetween">
      <formula>$C$13</formula>
      <formula>$D$13</formula>
    </cfRule>
  </conditionalFormatting>
  <conditionalFormatting sqref="K14 K15:L42">
    <cfRule type="containsText" dxfId="42" priority="54" operator="containsText" text="Ş.OK">
      <formula>NOT(ISERROR(SEARCH("Ş.OK",K14)))</formula>
    </cfRule>
    <cfRule type="containsText" dxfId="41" priority="55" operator="containsText" text="Ş.OK">
      <formula>NOT(ISERROR(SEARCH("Ş.OK",K14)))</formula>
    </cfRule>
  </conditionalFormatting>
  <conditionalFormatting sqref="F16:J16">
    <cfRule type="cellIs" dxfId="40" priority="53" operator="between">
      <formula>$C$14</formula>
      <formula>$D$14</formula>
    </cfRule>
  </conditionalFormatting>
  <conditionalFormatting sqref="F16:J16">
    <cfRule type="cellIs" dxfId="39" priority="52" operator="notBetween">
      <formula>$C$13</formula>
      <formula>$D$13</formula>
    </cfRule>
  </conditionalFormatting>
  <conditionalFormatting sqref="F17:J17">
    <cfRule type="cellIs" dxfId="38" priority="51" operator="between">
      <formula>$C$14</formula>
      <formula>$D$14</formula>
    </cfRule>
  </conditionalFormatting>
  <conditionalFormatting sqref="F17:J17">
    <cfRule type="cellIs" dxfId="37" priority="50" operator="notBetween">
      <formula>$C$13</formula>
      <formula>$D$13</formula>
    </cfRule>
  </conditionalFormatting>
  <conditionalFormatting sqref="F16:F42">
    <cfRule type="cellIs" dxfId="36" priority="48" operator="notBetween">
      <formula>$C$15</formula>
      <formula>$D$15</formula>
    </cfRule>
    <cfRule type="cellIs" priority="49" operator="between">
      <formula>$C$15</formula>
      <formula>$D$15</formula>
    </cfRule>
  </conditionalFormatting>
  <conditionalFormatting sqref="F16:F42">
    <cfRule type="cellIs" dxfId="35" priority="47" operator="between">
      <formula>$C$14</formula>
      <formula>$D$14</formula>
    </cfRule>
  </conditionalFormatting>
  <conditionalFormatting sqref="F16:F42">
    <cfRule type="cellIs" dxfId="34" priority="46" operator="notBetween">
      <formula>$C$13</formula>
      <formula>$D$13</formula>
    </cfRule>
  </conditionalFormatting>
  <conditionalFormatting sqref="F14:J14">
    <cfRule type="cellIs" dxfId="33" priority="45" operator="between">
      <formula>$C$14</formula>
      <formula>$D$14</formula>
    </cfRule>
  </conditionalFormatting>
  <conditionalFormatting sqref="F14:J14">
    <cfRule type="cellIs" dxfId="32" priority="44" operator="notBetween">
      <formula>$C$13</formula>
      <formula>$D$13</formula>
    </cfRule>
  </conditionalFormatting>
  <conditionalFormatting sqref="K14">
    <cfRule type="containsText" dxfId="31" priority="42" operator="containsText" text="Ş.OK">
      <formula>NOT(ISERROR(SEARCH("Ş.OK",K14)))</formula>
    </cfRule>
    <cfRule type="containsText" dxfId="30" priority="43" operator="containsText" text="Ş.OK">
      <formula>NOT(ISERROR(SEARCH("Ş.OK",K14)))</formula>
    </cfRule>
  </conditionalFormatting>
  <conditionalFormatting sqref="K15">
    <cfRule type="containsText" dxfId="29" priority="40" operator="containsText" text="Ş.OK">
      <formula>NOT(ISERROR(SEARCH("Ş.OK",K15)))</formula>
    </cfRule>
    <cfRule type="containsText" dxfId="28" priority="41" operator="containsText" text="Ş.OK">
      <formula>NOT(ISERROR(SEARCH("Ş.OK",K15)))</formula>
    </cfRule>
  </conditionalFormatting>
  <conditionalFormatting sqref="K16">
    <cfRule type="containsText" dxfId="27" priority="38" operator="containsText" text="Ş.OK">
      <formula>NOT(ISERROR(SEARCH("Ş.OK",K16)))</formula>
    </cfRule>
    <cfRule type="containsText" dxfId="26" priority="39" operator="containsText" text="Ş.OK">
      <formula>NOT(ISERROR(SEARCH("Ş.OK",K16)))</formula>
    </cfRule>
  </conditionalFormatting>
  <conditionalFormatting sqref="K17:K42">
    <cfRule type="containsText" dxfId="25" priority="36" operator="containsText" text="Ş.OK">
      <formula>NOT(ISERROR(SEARCH("Ş.OK",K17)))</formula>
    </cfRule>
    <cfRule type="containsText" dxfId="24" priority="37" operator="containsText" text="Ş.OK">
      <formula>NOT(ISERROR(SEARCH("Ş.OK",K17)))</formula>
    </cfRule>
  </conditionalFormatting>
  <conditionalFormatting sqref="F15:J15">
    <cfRule type="cellIs" dxfId="23" priority="34" operator="notBetween">
      <formula>$C$14</formula>
      <formula>$D$14</formula>
    </cfRule>
    <cfRule type="cellIs" dxfId="22" priority="35" operator="between">
      <formula>$C$14</formula>
      <formula>$D$14</formula>
    </cfRule>
  </conditionalFormatting>
  <conditionalFormatting sqref="F15:J15">
    <cfRule type="cellIs" dxfId="21" priority="33" operator="between">
      <formula>$C$14</formula>
      <formula>$D$14</formula>
    </cfRule>
  </conditionalFormatting>
  <conditionalFormatting sqref="F15:J15">
    <cfRule type="cellIs" dxfId="20" priority="32" operator="notBetween">
      <formula>$C$13</formula>
      <formula>$D$13</formula>
    </cfRule>
  </conditionalFormatting>
  <conditionalFormatting sqref="F16:H16">
    <cfRule type="cellIs" dxfId="19" priority="30" operator="notBetween">
      <formula>$C$14</formula>
      <formula>$D$14</formula>
    </cfRule>
    <cfRule type="cellIs" dxfId="18" priority="31" operator="between">
      <formula>$C$14</formula>
      <formula>$D$14</formula>
    </cfRule>
  </conditionalFormatting>
  <conditionalFormatting sqref="F16:H16">
    <cfRule type="cellIs" dxfId="17" priority="29" operator="between">
      <formula>$C$14</formula>
      <formula>$D$14</formula>
    </cfRule>
  </conditionalFormatting>
  <conditionalFormatting sqref="F16:H16">
    <cfRule type="cellIs" dxfId="16" priority="28" operator="notBetween">
      <formula>$C$13</formula>
      <formula>$D$13</formula>
    </cfRule>
  </conditionalFormatting>
  <conditionalFormatting sqref="I16">
    <cfRule type="cellIs" dxfId="15" priority="26" operator="notBetween">
      <formula>$C$14</formula>
      <formula>$D$14</formula>
    </cfRule>
    <cfRule type="cellIs" dxfId="14" priority="27" operator="between">
      <formula>$C$14</formula>
      <formula>$D$14</formula>
    </cfRule>
  </conditionalFormatting>
  <conditionalFormatting sqref="I16">
    <cfRule type="cellIs" dxfId="13" priority="25" operator="between">
      <formula>$C$14</formula>
      <formula>$D$14</formula>
    </cfRule>
  </conditionalFormatting>
  <conditionalFormatting sqref="I16">
    <cfRule type="cellIs" dxfId="12" priority="24" operator="notBetween">
      <formula>$C$13</formula>
      <formula>$D$13</formula>
    </cfRule>
  </conditionalFormatting>
  <conditionalFormatting sqref="K45">
    <cfRule type="containsText" dxfId="11" priority="23" operator="containsText" text="Ş.OK">
      <formula>NOT(ISERROR(SEARCH("Ş.OK",K45)))</formula>
    </cfRule>
  </conditionalFormatting>
  <conditionalFormatting sqref="K46:K58">
    <cfRule type="containsText" dxfId="10" priority="22" operator="containsText" text="Ş.OK">
      <formula>NOT(ISERROR(SEARCH("Ş.OK",K46)))</formula>
    </cfRule>
  </conditionalFormatting>
  <conditionalFormatting sqref="K14:K42">
    <cfRule type="containsText" dxfId="9" priority="20" operator="containsText" text="Ş.OK">
      <formula>NOT(ISERROR(SEARCH("Ş.OK",K14)))</formula>
    </cfRule>
    <cfRule type="containsText" dxfId="8" priority="21" operator="containsText" text="Ş.OK">
      <formula>NOT(ISERROR(SEARCH("Ş.OK",K14)))</formula>
    </cfRule>
  </conditionalFormatting>
  <conditionalFormatting sqref="M61:M81 K60">
    <cfRule type="containsText" dxfId="7" priority="14" operator="containsText" text="NOK">
      <formula>NOT(ISERROR(SEARCH("NOK",K60)))</formula>
    </cfRule>
    <cfRule type="containsText" dxfId="6" priority="15" operator="containsText" text="OK">
      <formula>NOT(ISERROR(SEARCH("OK",K60)))</formula>
    </cfRule>
  </conditionalFormatting>
  <conditionalFormatting sqref="M50:Q58">
    <cfRule type="containsText" dxfId="5" priority="12" operator="containsText" text="NOK">
      <formula>NOT(ISERROR(SEARCH("NOK",M50)))</formula>
    </cfRule>
    <cfRule type="containsText" dxfId="4" priority="13" operator="containsText" text="OK">
      <formula>NOT(ISERROR(SEARCH("OK",M50)))</formula>
    </cfRule>
  </conditionalFormatting>
  <conditionalFormatting sqref="A55">
    <cfRule type="containsText" dxfId="3" priority="1" operator="containsText" text="ŞARTLI KABUL">
      <formula>NOT(ISERROR(SEARCH("ŞARTLI KABUL",A55)))</formula>
    </cfRule>
    <cfRule type="containsText" dxfId="2" priority="2" operator="containsText" text="İADE">
      <formula>NOT(ISERROR(SEARCH("İADE",A55)))</formula>
    </cfRule>
    <cfRule type="containsText" dxfId="1" priority="3" operator="containsText" text="OK">
      <formula>NOT(ISERROR(SEARCH("OK",A55)))</formula>
    </cfRule>
    <cfRule type="containsText" dxfId="0" priority="4" operator="containsText" text="OK">
      <formula>NOT(ISERROR(SEARCH("OK",A55)))</formula>
    </cfRule>
  </conditionalFormatting>
  <printOptions horizontalCentered="1"/>
  <pageMargins left="0.39370078740157483" right="0.39370078740157483" top="0.59055118110236227" bottom="0.3937007874015748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Option Button 1">
              <controlPr defaultSize="0" autoFill="0" autoLine="0" autoPict="0">
                <anchor moveWithCells="1">
                  <from>
                    <xdr:col>6</xdr:col>
                    <xdr:colOff>7620</xdr:colOff>
                    <xdr:row>7</xdr:row>
                    <xdr:rowOff>76200</xdr:rowOff>
                  </from>
                  <to>
                    <xdr:col>9</xdr:col>
                    <xdr:colOff>457200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Option Button 2">
              <controlPr defaultSize="0" autoFill="0" autoLine="0" autoPict="0">
                <anchor moveWithCells="1">
                  <from>
                    <xdr:col>6</xdr:col>
                    <xdr:colOff>7620</xdr:colOff>
                    <xdr:row>8</xdr:row>
                    <xdr:rowOff>22860</xdr:rowOff>
                  </from>
                  <to>
                    <xdr:col>9</xdr:col>
                    <xdr:colOff>457200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6" name="Option Button 4">
              <controlPr defaultSize="0" autoFill="0" autoLine="0" autoPict="0">
                <anchor moveWithCells="1">
                  <from>
                    <xdr:col>6</xdr:col>
                    <xdr:colOff>7620</xdr:colOff>
                    <xdr:row>5</xdr:row>
                    <xdr:rowOff>190500</xdr:rowOff>
                  </from>
                  <to>
                    <xdr:col>9</xdr:col>
                    <xdr:colOff>457200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7" name="Option Button 6">
              <controlPr defaultSize="0" autoFill="0" autoLine="0" autoPict="0">
                <anchor moveWithCells="1">
                  <from>
                    <xdr:col>6</xdr:col>
                    <xdr:colOff>7620</xdr:colOff>
                    <xdr:row>6</xdr:row>
                    <xdr:rowOff>137160</xdr:rowOff>
                  </from>
                  <to>
                    <xdr:col>9</xdr:col>
                    <xdr:colOff>457200</xdr:colOff>
                    <xdr:row>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2" r:id="rId8" name="Check Box 20">
              <controlPr defaultSize="0" autoFill="0" autoLine="0" autoPict="0">
                <anchor moveWithCells="1">
                  <from>
                    <xdr:col>3</xdr:col>
                    <xdr:colOff>0</xdr:colOff>
                    <xdr:row>52</xdr:row>
                    <xdr:rowOff>152400</xdr:rowOff>
                  </from>
                  <to>
                    <xdr:col>4</xdr:col>
                    <xdr:colOff>1059180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9" name="Check Box 21">
              <controlPr defaultSize="0" autoFill="0" autoLine="0" autoPict="0">
                <anchor moveWithCells="1">
                  <from>
                    <xdr:col>3</xdr:col>
                    <xdr:colOff>0</xdr:colOff>
                    <xdr:row>53</xdr:row>
                    <xdr:rowOff>152400</xdr:rowOff>
                  </from>
                  <to>
                    <xdr:col>4</xdr:col>
                    <xdr:colOff>1059180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10" name="Check Box 22">
              <controlPr defaultSize="0" autoFill="0" autoLine="0" autoPict="0">
                <anchor moveWithCells="1">
                  <from>
                    <xdr:col>3</xdr:col>
                    <xdr:colOff>0</xdr:colOff>
                    <xdr:row>54</xdr:row>
                    <xdr:rowOff>144780</xdr:rowOff>
                  </from>
                  <to>
                    <xdr:col>4</xdr:col>
                    <xdr:colOff>1059180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11" name="Check Box 23">
              <controlPr defaultSize="0" autoFill="0" autoLine="0" autoPict="0">
                <anchor moveWithCells="1">
                  <from>
                    <xdr:col>3</xdr:col>
                    <xdr:colOff>0</xdr:colOff>
                    <xdr:row>55</xdr:row>
                    <xdr:rowOff>121920</xdr:rowOff>
                  </from>
                  <to>
                    <xdr:col>4</xdr:col>
                    <xdr:colOff>1059180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12" name="Check Box 24">
              <controlPr defaultSize="0" autoFill="0" autoLine="0" autoPict="0">
                <anchor moveWithCells="1">
                  <from>
                    <xdr:col>3</xdr:col>
                    <xdr:colOff>7620</xdr:colOff>
                    <xdr:row>56</xdr:row>
                    <xdr:rowOff>121920</xdr:rowOff>
                  </from>
                  <to>
                    <xdr:col>4</xdr:col>
                    <xdr:colOff>1066800</xdr:colOff>
                    <xdr:row>58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FKK</vt:lpstr>
      <vt:lpstr>FKK!Yazdırma_Alanı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2022-12-06T06:29:23Z</dcterms:modified>
</cp:coreProperties>
</file>