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_Ent.Yntm\Ent.yon\5_Liste\"/>
    </mc:Choice>
  </mc:AlternateContent>
  <xr:revisionPtr revIDLastSave="0" documentId="13_ncr:1_{DDF2C485-FDE9-44DD-BACB-95A847348A6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TOKAR" sheetId="7" r:id="rId1"/>
    <sheet name="MBT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MBT!$A$5:$H$5</definedName>
    <definedName name="_xlnm._FilterDatabase" localSheetId="0" hidden="1">OTOKAR!$A$5:$H$178</definedName>
    <definedName name="_xlnm.Print_Area" localSheetId="1">MBT!$A$1:$H$46</definedName>
    <definedName name="_xlnm.Print_Area" localSheetId="0">OTOKAR!$A$1:$H$71</definedName>
    <definedName name="_xlnm.Print_Titles" localSheetId="1">MBT!$1:$5</definedName>
    <definedName name="_xlnm.Print_Titles" localSheetId="0">OTOKAR!$1:$5</definedName>
  </definedNames>
  <calcPr calcId="191029"/>
</workbook>
</file>

<file path=xl/calcChain.xml><?xml version="1.0" encoding="utf-8"?>
<calcChain xmlns="http://schemas.openxmlformats.org/spreadsheetml/2006/main">
  <c r="D93" i="7" l="1"/>
  <c r="D95" i="7"/>
  <c r="D114" i="7"/>
  <c r="D115" i="7"/>
  <c r="D116" i="7"/>
  <c r="D121" i="7"/>
  <c r="D122" i="7"/>
  <c r="D123" i="7"/>
  <c r="D117" i="7"/>
  <c r="D118" i="7"/>
</calcChain>
</file>

<file path=xl/sharedStrings.xml><?xml version="1.0" encoding="utf-8"?>
<sst xmlns="http://schemas.openxmlformats.org/spreadsheetml/2006/main" count="1192" uniqueCount="443">
  <si>
    <t>S/N</t>
  </si>
  <si>
    <t>REV NO</t>
  </si>
  <si>
    <t xml:space="preserve">Doküman No  </t>
  </si>
  <si>
    <t xml:space="preserve">Yürürlük  Tarihi </t>
  </si>
  <si>
    <t>Rev. No.</t>
  </si>
  <si>
    <t>Rev.Tarihi</t>
  </si>
  <si>
    <t>0/0</t>
  </si>
  <si>
    <t>YÜRÜRLÜK 
TARİHİ</t>
  </si>
  <si>
    <t>HAZIRLAYAN</t>
  </si>
  <si>
    <t>0 / 0</t>
  </si>
  <si>
    <t>0/1</t>
  </si>
  <si>
    <t>M. İŞKUR</t>
  </si>
  <si>
    <t>11000-05046-AA</t>
  </si>
  <si>
    <t>11000-16580-AA</t>
  </si>
  <si>
    <t>12A14-08012-AA</t>
  </si>
  <si>
    <t>12A14-15067-AA</t>
  </si>
  <si>
    <t>12A14-15082-AA</t>
  </si>
  <si>
    <t>12A14-50405-AA</t>
  </si>
  <si>
    <t>12A14-55393-AA</t>
  </si>
  <si>
    <t>12A14-72016-AA</t>
  </si>
  <si>
    <t>12A14-72302-AA</t>
  </si>
  <si>
    <t>12B00-05051-AA</t>
  </si>
  <si>
    <t>12B17-22013-AA</t>
  </si>
  <si>
    <t>12B18-55393-AA</t>
  </si>
  <si>
    <t>12B22-31006-AA</t>
  </si>
  <si>
    <t>12F50-08037-AA</t>
  </si>
  <si>
    <t>12F50-08848-AA</t>
  </si>
  <si>
    <t>12F51-16739-AA</t>
  </si>
  <si>
    <t>12F71-03576-AA</t>
  </si>
  <si>
    <t>13C00-16517-AA</t>
  </si>
  <si>
    <t>13C00-17055-AA</t>
  </si>
  <si>
    <t>13C00-22024-AA</t>
  </si>
  <si>
    <t>13C40-22090-AA</t>
  </si>
  <si>
    <t>16H00-50392-AA</t>
  </si>
  <si>
    <t>13C00-01513-AA</t>
  </si>
  <si>
    <t>13C40-22008-AA</t>
  </si>
  <si>
    <t>13S00-03668-AA</t>
  </si>
  <si>
    <t>16N34-17602-AA</t>
  </si>
  <si>
    <t>16N00-17602-AA</t>
  </si>
  <si>
    <t>16N00-16562-AA</t>
  </si>
  <si>
    <t>16M00-16563-AA</t>
  </si>
  <si>
    <t>16M00-16562-AB</t>
  </si>
  <si>
    <t>16H50-16562-AC</t>
  </si>
  <si>
    <t>16H30-16562-AA</t>
  </si>
  <si>
    <t>16H00-16562-AB</t>
  </si>
  <si>
    <t>16F44-16562-AA</t>
  </si>
  <si>
    <t>16F36-17602-AA</t>
  </si>
  <si>
    <t>16F10-16562-AA</t>
  </si>
  <si>
    <t>16F05-16562-AA</t>
  </si>
  <si>
    <t>16F00-16563-AA</t>
  </si>
  <si>
    <t>16F00-16562-AA</t>
  </si>
  <si>
    <t>13N00-16710-AA</t>
  </si>
  <si>
    <t>13M00-16562-AA</t>
  </si>
  <si>
    <t>13H00-17602-AA</t>
  </si>
  <si>
    <t>13H00-16562-AC</t>
  </si>
  <si>
    <t>13F42-38260-AA</t>
  </si>
  <si>
    <t>13F42-17602-AA</t>
  </si>
  <si>
    <t>13F10-16564-AA</t>
  </si>
  <si>
    <t>13F10-16562-AC</t>
  </si>
  <si>
    <t>13C53-16710-AA</t>
  </si>
  <si>
    <t>13C53-16527-AA</t>
  </si>
  <si>
    <t>13C25-16643-AA</t>
  </si>
  <si>
    <t>13C25-16641-AA</t>
  </si>
  <si>
    <t>13C02-16712-AA</t>
  </si>
  <si>
    <t>13C02-16710-AA</t>
  </si>
  <si>
    <t>99000-48691-AA</t>
  </si>
  <si>
    <t>99000-48692-AA</t>
  </si>
  <si>
    <t>A3A00-03535-P3</t>
  </si>
  <si>
    <t>A3A00-08251-AA</t>
  </si>
  <si>
    <t>A3A00-12192-AA</t>
  </si>
  <si>
    <t>A3A00-54050-AA</t>
  </si>
  <si>
    <t>A3A00-54054-AA</t>
  </si>
  <si>
    <t>A3A00-54056-AA</t>
  </si>
  <si>
    <t>A3A00-78024-AA</t>
  </si>
  <si>
    <t>A3A00-78026-AA</t>
  </si>
  <si>
    <t>0/3</t>
  </si>
  <si>
    <t>0/2</t>
  </si>
  <si>
    <t>13C00-07012-AC</t>
  </si>
  <si>
    <t>A0019907552</t>
  </si>
  <si>
    <t>A4108154414</t>
  </si>
  <si>
    <t>A4108154614</t>
  </si>
  <si>
    <t>A6329880443</t>
  </si>
  <si>
    <t>A6329880743</t>
  </si>
  <si>
    <t>A0009920033</t>
  </si>
  <si>
    <t>A0009960434</t>
  </si>
  <si>
    <t>A0009974670</t>
  </si>
  <si>
    <t>A0019974074</t>
  </si>
  <si>
    <t>A3604710020</t>
  </si>
  <si>
    <t>A4105810058</t>
  </si>
  <si>
    <t>A4107542014</t>
  </si>
  <si>
    <t>A4571550028</t>
  </si>
  <si>
    <t>A6284910053</t>
  </si>
  <si>
    <t>A6285510740</t>
  </si>
  <si>
    <t>A6286211011</t>
  </si>
  <si>
    <t>A6287660419</t>
  </si>
  <si>
    <t>A6288324737</t>
  </si>
  <si>
    <t>A6288324937</t>
  </si>
  <si>
    <t>A6288326637</t>
  </si>
  <si>
    <t>A6289920860</t>
  </si>
  <si>
    <t>A6289921460</t>
  </si>
  <si>
    <t>A6296112027</t>
  </si>
  <si>
    <t>A6296120842</t>
  </si>
  <si>
    <t>A6296320111</t>
  </si>
  <si>
    <t>A6297540414</t>
  </si>
  <si>
    <t>A6298300514</t>
  </si>
  <si>
    <t>A6298910311</t>
  </si>
  <si>
    <t>A6326871586</t>
  </si>
  <si>
    <t>A6327250012</t>
  </si>
  <si>
    <t>A6327251012</t>
  </si>
  <si>
    <t>A6328850211</t>
  </si>
  <si>
    <t>A6329700124</t>
  </si>
  <si>
    <t>A6329740020</t>
  </si>
  <si>
    <t>A6329740120</t>
  </si>
  <si>
    <t>A6329900052</t>
  </si>
  <si>
    <t>A6339500214</t>
  </si>
  <si>
    <t>A6288327937</t>
  </si>
  <si>
    <t>A6296412113</t>
  </si>
  <si>
    <t>A6327542814</t>
  </si>
  <si>
    <t>95A10-05078-AA</t>
  </si>
  <si>
    <t>95A10-05080-AA</t>
  </si>
  <si>
    <t>A6326840535</t>
  </si>
  <si>
    <t>LST.063</t>
  </si>
  <si>
    <t>REV. CHECK EDİLMESİ</t>
  </si>
  <si>
    <t>REVİZYON TARİHİ</t>
  </si>
  <si>
    <t xml:space="preserve"> ADI</t>
  </si>
  <si>
    <t>PARÇA KODU</t>
  </si>
  <si>
    <t>R</t>
  </si>
  <si>
    <t>FMEA REVİZYON/CHECKLİST
 TAKİP LİSTESİ</t>
  </si>
  <si>
    <t>REV 
TARİHİ</t>
  </si>
  <si>
    <t xml:space="preserve"> PARÇA  ADI</t>
  </si>
  <si>
    <t>95A10-05082-AA</t>
  </si>
  <si>
    <t>12B17-08030-AA</t>
  </si>
  <si>
    <t>71C00-16708-AA</t>
  </si>
  <si>
    <t>71D02-16702-AA</t>
  </si>
  <si>
    <t>83A00-57476-AB</t>
  </si>
  <si>
    <t>83A00-57480-AA</t>
  </si>
  <si>
    <t>83A82-59840-AA</t>
  </si>
  <si>
    <t>13C45-31060-AA</t>
  </si>
  <si>
    <t>13N00-03764-AA</t>
  </si>
  <si>
    <t>13N00-03765-AA</t>
  </si>
  <si>
    <t>31C10-03756-AA</t>
  </si>
  <si>
    <t>83A82-55130-AA</t>
  </si>
  <si>
    <t>83A82-59860-AA</t>
  </si>
  <si>
    <t>13H00-31074-AD</t>
  </si>
  <si>
    <t>83A00-57470-AA</t>
  </si>
  <si>
    <t>13C25-01700-AA</t>
  </si>
  <si>
    <t>13C25-01705-AA</t>
  </si>
  <si>
    <t>13C25-01707-AA</t>
  </si>
  <si>
    <t>13C25-03758-AB</t>
  </si>
  <si>
    <t>13C33-01700-AA</t>
  </si>
  <si>
    <t>13C33-01705-AA</t>
  </si>
  <si>
    <t>13C33-01707-AA</t>
  </si>
  <si>
    <t>13E05-03603-AB</t>
  </si>
  <si>
    <t>16F00-06102-AA</t>
  </si>
  <si>
    <t>13C33-03516-AA</t>
  </si>
  <si>
    <t>13C33-03561-AA</t>
  </si>
  <si>
    <t>13C01-30108-AA</t>
  </si>
  <si>
    <t>M.TAKOZ ARKA BAĞL.BRK</t>
  </si>
  <si>
    <t>13C01-30109-AA</t>
  </si>
  <si>
    <t>M.ARKA TAKOZ  BAĞL.BRK</t>
  </si>
  <si>
    <t>13C00-30106-AA</t>
  </si>
  <si>
    <t>MOTOR KULAK</t>
  </si>
  <si>
    <t>13C00-30107-AC</t>
  </si>
  <si>
    <t>13C01-30106-AA</t>
  </si>
  <si>
    <t>13C01-30107-AB</t>
  </si>
  <si>
    <t>MOT.ARK.TAK.BĞL.KONSOLU</t>
  </si>
  <si>
    <t>BHB 710050-L</t>
  </si>
  <si>
    <t>KELEBEK MENTEŞE B.KANAT</t>
  </si>
  <si>
    <t>KELEBEK MENTEŞE K.KANAT</t>
  </si>
  <si>
    <t>32A01-57120-AA</t>
  </si>
  <si>
    <t>YUMRU MENTEŞE</t>
  </si>
  <si>
    <t>NRC  4853-LM</t>
  </si>
  <si>
    <t>KÜÇÜK MAPA</t>
  </si>
  <si>
    <t>RRC 5374-LD</t>
  </si>
  <si>
    <t>BÜYÜK MAPA</t>
  </si>
  <si>
    <t>72A12-60014-AA</t>
  </si>
  <si>
    <t>MENTEŞE ALT YATAK</t>
  </si>
  <si>
    <t>13D00-55662-AB</t>
  </si>
  <si>
    <t>NETEŞE KASA KANADI ÜST</t>
  </si>
  <si>
    <t>13D00-55661-AB</t>
  </si>
  <si>
    <t>MENTEŞE KAPI KANADI ÜST</t>
  </si>
  <si>
    <t>13C00-57307-AA</t>
  </si>
  <si>
    <t>ÖN KLAPE MENTEŞE</t>
  </si>
  <si>
    <t>13C00-57308-AA</t>
  </si>
  <si>
    <t>KLAPE MENTEŞE</t>
  </si>
  <si>
    <t>32A00-55074-AB</t>
  </si>
  <si>
    <t>GERGİ KOLU</t>
  </si>
  <si>
    <t>32A00-55075-AB</t>
  </si>
  <si>
    <t>GERGİ KOLU SOL</t>
  </si>
  <si>
    <t>16C00-56457-AA</t>
  </si>
  <si>
    <t>16C00-56452-AB</t>
  </si>
  <si>
    <t>16C00-56122-AA</t>
  </si>
  <si>
    <t>PİSTON ÇATALI</t>
  </si>
  <si>
    <t>13C35-30108-AA</t>
  </si>
  <si>
    <t>13C35-30109-AA</t>
  </si>
  <si>
    <t xml:space="preserve">13C25-56113-AA </t>
  </si>
  <si>
    <t>ÖN KAPI YAN DUV. BRK.</t>
  </si>
  <si>
    <t xml:space="preserve">12E03-07012-AA     </t>
  </si>
  <si>
    <t>12E00-55023-40-AA</t>
  </si>
  <si>
    <t>71B22-55137-AA</t>
  </si>
  <si>
    <t>71B22-55153-AA</t>
  </si>
  <si>
    <t xml:space="preserve">83A11-32030-AA </t>
  </si>
  <si>
    <t xml:space="preserve">83A00-32092-AB </t>
  </si>
  <si>
    <t xml:space="preserve">72A34-16715-AA    </t>
  </si>
  <si>
    <t xml:space="preserve">72A34-16716-AA      </t>
  </si>
  <si>
    <t xml:space="preserve">16C03-03660-AA </t>
  </si>
  <si>
    <t xml:space="preserve">13C45-30107-AA </t>
  </si>
  <si>
    <t xml:space="preserve">13C45-30106-AA </t>
  </si>
  <si>
    <t>13C45-30109-AA</t>
  </si>
  <si>
    <t>13C45-30108-AA</t>
  </si>
  <si>
    <t>13D05-16660-AB</t>
  </si>
  <si>
    <t>71A00-01573-AA</t>
  </si>
  <si>
    <t>71A00-01572-AA</t>
  </si>
  <si>
    <t>71A00-01570-AA</t>
  </si>
  <si>
    <t>13E60-55092-AB</t>
  </si>
  <si>
    <t>13E60-55071-AB</t>
  </si>
  <si>
    <t>16F36-16902-AA</t>
  </si>
  <si>
    <t>16F36-16900-AA</t>
  </si>
  <si>
    <t>16M00-06160-AA</t>
  </si>
  <si>
    <t>13H00-16562-AB</t>
  </si>
  <si>
    <t>16C20-08811-AA</t>
  </si>
  <si>
    <t>16H00-17622-AB</t>
  </si>
  <si>
    <t>16M00-03712-AA</t>
  </si>
  <si>
    <t xml:space="preserve">16M00-03714-AA </t>
  </si>
  <si>
    <t>12F00-16745-AA</t>
  </si>
  <si>
    <t>12F50-03710-AC</t>
  </si>
  <si>
    <t>16N00-04110-AA</t>
  </si>
  <si>
    <t>12F00-03620-AB</t>
  </si>
  <si>
    <t>12F00-03650-AB</t>
  </si>
  <si>
    <t xml:space="preserve">16N00-16572-AA </t>
  </si>
  <si>
    <t>16N00-16574-AA</t>
  </si>
  <si>
    <t>FAN-POMPA TAŞIYICISI</t>
  </si>
  <si>
    <t>16N00-16573-AA</t>
  </si>
  <si>
    <t>MOTOR KULAĞI</t>
  </si>
  <si>
    <t xml:space="preserve">12F00-05060-AA    </t>
  </si>
  <si>
    <t>AÇILI ARA PARÇA</t>
  </si>
  <si>
    <t xml:space="preserve">13C90-22020-AA   </t>
  </si>
  <si>
    <t>13C90-03517-AA</t>
  </si>
  <si>
    <t>13C90-01513-AA</t>
  </si>
  <si>
    <t>MAK.KUL.ARKA ÖN/ARKA</t>
  </si>
  <si>
    <t>13C90-01705-AA</t>
  </si>
  <si>
    <t>AR. MAK.ÖN-AR. KULAK</t>
  </si>
  <si>
    <t>13C90-03752-AA</t>
  </si>
  <si>
    <t>AR. MAK.ALT TABLASI</t>
  </si>
  <si>
    <t>13C90-07012-AA</t>
  </si>
  <si>
    <t>BRAKET- DİR. KUTUSU</t>
  </si>
  <si>
    <t>13E05-03608-AA</t>
  </si>
  <si>
    <t>13E05-03756-AA</t>
  </si>
  <si>
    <t>KOVAN BAĞLANTI BRAKETİ-SOL</t>
  </si>
  <si>
    <t>13E05-03758-AA</t>
  </si>
  <si>
    <t>KOVAN BAĞLANTI BRAKETİ-SAĞ</t>
  </si>
  <si>
    <t>13E05-03542-AA</t>
  </si>
  <si>
    <t>MAKAS BAĞL. BRAKETİ</t>
  </si>
  <si>
    <t>13E05-03744-AA</t>
  </si>
  <si>
    <t>16N00-04128-AA</t>
  </si>
  <si>
    <t>KUL.BRK. DENG.VİR. ÇUB.</t>
  </si>
  <si>
    <t>16H50-16574-AB</t>
  </si>
  <si>
    <t>16N25-38253-AB</t>
  </si>
  <si>
    <t>SPORT FAN POMPA BAĞLANTISI</t>
  </si>
  <si>
    <t>16H48-16570-AA</t>
  </si>
  <si>
    <t>MOTOR KULAK BRAKETİ (SAĞ ARKA)</t>
  </si>
  <si>
    <t>16H48-16576-AA</t>
  </si>
  <si>
    <t>MOTOR KULAK BRAKETİ (SOL ARKA)</t>
  </si>
  <si>
    <t>12F15-03770-AA</t>
  </si>
  <si>
    <t>BRAKET</t>
  </si>
  <si>
    <r>
      <rPr>
        <sz val="10"/>
        <rFont val="Wingdings 2"/>
        <family val="1"/>
        <charset val="2"/>
      </rPr>
      <t>R</t>
    </r>
  </si>
  <si>
    <t xml:space="preserve">MENTEŞE KOMPLE SAĞ                   </t>
  </si>
  <si>
    <t xml:space="preserve">DİREKSİYON KUT. BAĞL. BRAKETİ    </t>
  </si>
  <si>
    <t xml:space="preserve">RİBAUNT BRAKET                 </t>
  </si>
  <si>
    <t xml:space="preserve">VOLANT MUHAFAZA              </t>
  </si>
  <si>
    <t xml:space="preserve">ALT SALINCAK ADAPTÖR       </t>
  </si>
  <si>
    <t xml:space="preserve">MOT ARK KULK BRK    </t>
  </si>
  <si>
    <t xml:space="preserve">MOT ARKA TAKOZ BAĞL. BRK    </t>
  </si>
  <si>
    <t xml:space="preserve">MOTOR SOL ARKA KULAĞI      </t>
  </si>
  <si>
    <t xml:space="preserve">MOTOR SAĞ ARKA KULAĞI     </t>
  </si>
  <si>
    <t xml:space="preserve">MOTOR SOL ARK BAĞ BR        </t>
  </si>
  <si>
    <t xml:space="preserve">MOTOR SAĞ ARK BAĞ BR       </t>
  </si>
  <si>
    <t xml:space="preserve">DEB ÇATALI   (310)                      </t>
  </si>
  <si>
    <t xml:space="preserve">KLİMA KOMP BAĞ AYAĞI    </t>
  </si>
  <si>
    <t xml:space="preserve">PANHARD BAĞLANTI BRAKET </t>
  </si>
  <si>
    <t xml:space="preserve">STABİLİZATÖR BAĞ KELEPÇE </t>
  </si>
  <si>
    <t xml:space="preserve">MENTEŞE(ERKEK)             </t>
  </si>
  <si>
    <t xml:space="preserve">MENTEŞE  (DİŞİ)                 </t>
  </si>
  <si>
    <t xml:space="preserve">KRANK KASNAĞI                 </t>
  </si>
  <si>
    <t xml:space="preserve">ÜST YATAK KOMPLE ÖN           </t>
  </si>
  <si>
    <t xml:space="preserve">ÜST YATKOMPLE ARKA SOL      </t>
  </si>
  <si>
    <t xml:space="preserve">ÜST YATARKA SOL        </t>
  </si>
  <si>
    <t xml:space="preserve">ARKA SEMER             </t>
  </si>
  <si>
    <t xml:space="preserve">SEVİYE PLAKASI                   </t>
  </si>
  <si>
    <t xml:space="preserve">ALTERNATÖR SPORTU              </t>
  </si>
  <si>
    <t xml:space="preserve">ALTERNATÖR BRAKETİ           </t>
  </si>
  <si>
    <t xml:space="preserve">GERGİ KASNAĞI                   </t>
  </si>
  <si>
    <t xml:space="preserve">MOTOR KULAĞI                     </t>
  </si>
  <si>
    <t xml:space="preserve">STB AKS PEDİ ALT BAĞ KELEPÇESİ      </t>
  </si>
  <si>
    <t xml:space="preserve">STB AKS PEDİ ÜST BAĞ KELEPÇESİ     </t>
  </si>
  <si>
    <t xml:space="preserve">SEMER U CİVATA  BAĞ       </t>
  </si>
  <si>
    <t xml:space="preserve">VİRJ DNGE ÇUB.KUL BRK      </t>
  </si>
  <si>
    <t>KRANK KASNAĞI</t>
  </si>
  <si>
    <t xml:space="preserve">KİLİT MANDALI                    </t>
  </si>
  <si>
    <t xml:space="preserve">KİLİT </t>
  </si>
  <si>
    <t>KANCA</t>
  </si>
  <si>
    <t xml:space="preserve">AMBULA MENT.B.KANAT     </t>
  </si>
  <si>
    <t>AMBU K.KANAT ALÇAK BOY</t>
  </si>
  <si>
    <t xml:space="preserve">ALTERNATÖR BRKETİ      </t>
  </si>
  <si>
    <t xml:space="preserve">ALTERNATÖR BAĞ BRAKT </t>
  </si>
  <si>
    <t>DİRSEK</t>
  </si>
  <si>
    <t xml:space="preserve">MANİFOLD   </t>
  </si>
  <si>
    <t xml:space="preserve">A0009917216 </t>
  </si>
  <si>
    <t>A0029900152</t>
  </si>
  <si>
    <t xml:space="preserve">A002990005202 </t>
  </si>
  <si>
    <t>A3286958314</t>
  </si>
  <si>
    <t>A4106902614</t>
  </si>
  <si>
    <t>A6272401201</t>
  </si>
  <si>
    <t>A6272401301</t>
  </si>
  <si>
    <t>A6286108936</t>
  </si>
  <si>
    <t>A6287630011</t>
  </si>
  <si>
    <t>A6289710612</t>
  </si>
  <si>
    <t>A6289710712</t>
  </si>
  <si>
    <t>A6326256814</t>
  </si>
  <si>
    <t>A6446342416</t>
  </si>
  <si>
    <t xml:space="preserve">A0029900052 </t>
  </si>
  <si>
    <t>A6338100306</t>
  </si>
  <si>
    <t>A6297200511</t>
  </si>
  <si>
    <t>A6297200211</t>
  </si>
  <si>
    <t>A6297200611</t>
  </si>
  <si>
    <t>KAPAK YATAĞI BURCU</t>
  </si>
  <si>
    <t>SAĞ YARIŞAFT KOVANI</t>
  </si>
  <si>
    <t>SOL YARIŞAFT KOVANI</t>
  </si>
  <si>
    <t>ORTA YARI ŞAFT KOVANI</t>
  </si>
  <si>
    <t>ALTERNATÖR ALT BRAKETİ</t>
  </si>
  <si>
    <t>KASNAK ALTERNATÖR (24V 120A PRESTOLİTE)</t>
  </si>
  <si>
    <t>KLİMA KOMPRESÖR KASNAĞI</t>
  </si>
  <si>
    <t>FAN POMPA KASNAĞI</t>
  </si>
  <si>
    <t>FAN KASNAĞI</t>
  </si>
  <si>
    <t>AC TAHRİK KASNAĞI</t>
  </si>
  <si>
    <t>ÜST ÇEKİ KOLU BAĞLANTI BRAKETİ</t>
  </si>
  <si>
    <t>KLİMA KASNAĞI</t>
  </si>
  <si>
    <t>KLİMA KOMPRESÖR TAHRİK KASNAĞI</t>
  </si>
  <si>
    <t>FAN TEKLİ KASNAĞI</t>
  </si>
  <si>
    <t>ALTERNATÖR KASNAĞI</t>
  </si>
  <si>
    <t>ÇİFTLİ KASNAK</t>
  </si>
  <si>
    <t>ÖN MAKAS ÖN KULAĞI KOMPLE</t>
  </si>
  <si>
    <t>SOL MAKAS ALT TABLASI</t>
  </si>
  <si>
    <t>SAĞ MAKAS ALT TABLASI</t>
  </si>
  <si>
    <t>PRESTOLİTE ALTERNATÖR KASNAĞI</t>
  </si>
  <si>
    <t>KLİMA KOMPRESÖRÜ TAHRİK KASNAĞI</t>
  </si>
  <si>
    <t>MAKAS TABLASI</t>
  </si>
  <si>
    <t>AŞINMA PARÇASI</t>
  </si>
  <si>
    <t>ARKA MAKAS BAĞLANTI BRAKETİ</t>
  </si>
  <si>
    <t>SAPLAMA-TURBO</t>
  </si>
  <si>
    <t>YAKIT KESME KUVVET SİLİNDİRİ PİMİ</t>
  </si>
  <si>
    <t>DEBRİYAJ BASKI MERKEZLEME PİMİ</t>
  </si>
  <si>
    <t>ÖN MAKAS ÖN KULAĞI KOMP.</t>
  </si>
  <si>
    <t>DEBRİYAJ ÇATAL YATAĞI MİLİ</t>
  </si>
  <si>
    <t>ÜST KOL BAĞL. BURCU</t>
  </si>
  <si>
    <t>PUL</t>
  </si>
  <si>
    <t>TAPA SILINDIR KAFASI</t>
  </si>
  <si>
    <t>L RAKOR</t>
  </si>
  <si>
    <t>GAZ PEDALI BAĞLANTI PİMİ</t>
  </si>
  <si>
    <t>GAZ PEDALI DAYAMA PARÇASI</t>
  </si>
  <si>
    <t>BURC</t>
  </si>
  <si>
    <t>TUTAMAK ALT BURCU</t>
  </si>
  <si>
    <t>BURC-UZUN</t>
  </si>
  <si>
    <t>12A14-72017-AB</t>
  </si>
  <si>
    <t>BURÇ</t>
  </si>
  <si>
    <t>PİM</t>
  </si>
  <si>
    <t>DİSK</t>
  </si>
  <si>
    <t>DİREKSİYON KUTUSU BRAKETİ</t>
  </si>
  <si>
    <t>13C25-03756-AB</t>
  </si>
  <si>
    <t>SOL ARKA VİRAJ ÇUBUĞU DİNGİL BAĞLANTI BRAKETİ</t>
  </si>
  <si>
    <t>SAĞ  ARKA VİRAJ ÇUBUĞU DİNGİL BAĞLANTI BRAKETİ</t>
  </si>
  <si>
    <t>DEBRİYAJ MUHAFAZASI</t>
  </si>
  <si>
    <t>ARKA MAKAS KÜPESİ KOMPLE</t>
  </si>
  <si>
    <t>ARKA VİRAJ ALT BAĞLANTI BRAKETİ (SOL)</t>
  </si>
  <si>
    <t>VİDALI BURÇ</t>
  </si>
  <si>
    <t>VİTES KOL SOMUNU</t>
  </si>
  <si>
    <t>RAKOR BUNDY-BUNDY ARASI</t>
  </si>
  <si>
    <t>HİDROLİK GİRİŞ RAKORU</t>
  </si>
  <si>
    <t>VOLAN MUHAFAZA MERKEZLEME BURCU</t>
  </si>
  <si>
    <t>ŞANZUMAN ÜSTÜ VİTES KULESİ</t>
  </si>
  <si>
    <t>VİRAJ ÇUBUĞU BAĞLANTI KELEPÇESİ</t>
  </si>
  <si>
    <t>FREN ÇATALI</t>
  </si>
  <si>
    <t>TUTAMAK BURCU</t>
  </si>
  <si>
    <t>ATIŞ KAPAK GÖBEK MİLİ</t>
  </si>
  <si>
    <t>MAKAS BAĞLANTI TABLASI</t>
  </si>
  <si>
    <t>EL FRENİ DAYAMA BRAKETİ</t>
  </si>
  <si>
    <t>STEPNE KALDIRMA PİMİ</t>
  </si>
  <si>
    <t>SAĞ ÖN ÇEKİ DEMİRİ BAĞLANTI TAKOZU</t>
  </si>
  <si>
    <t>ÇEKİ DEMİRİ BAĞL. TAKOZU ON SAĞ</t>
  </si>
  <si>
    <t>VİNÇ ÇEKİ PİMİ</t>
  </si>
  <si>
    <t>VİNÇ BAĞLANTI PİMİ</t>
  </si>
  <si>
    <t>ARKA VİNÇ BAĞLANTI PİMİ</t>
  </si>
  <si>
    <t>3.AKS TAŞIYICI SOL BAĞLANTI KÜTÜĞÜ</t>
  </si>
  <si>
    <t>3.AKS TAŞIYICI SAĞ BAĞLANTI KÜTÜĞÜ</t>
  </si>
  <si>
    <t>ÖN MAKAS ALT TABLASI-SAĞ</t>
  </si>
  <si>
    <t>SAĞ ARKA ÜST MENTEŞE KOMPLE</t>
  </si>
  <si>
    <t>SOL ÜST ARKA KAPI CONTA PROFİLİ KOMPLE</t>
  </si>
  <si>
    <t>83A82-59850-AA</t>
  </si>
  <si>
    <t>SOL YAN KAPI ALT CONTA PROFİLİ KOMPLE</t>
  </si>
  <si>
    <t>SAĞ ÜST ARKA KAPI CONTA PROFİLİ KOMPLE</t>
  </si>
  <si>
    <t>VİTES KUMANDA MEKANİZMASI</t>
  </si>
  <si>
    <t>SOMUN M8</t>
  </si>
  <si>
    <t>TUTUCU/YÖN.MAKARASI</t>
  </si>
  <si>
    <t>HALTER BRACKET F. VORDERTUER</t>
  </si>
  <si>
    <t>KÖŞEBENT A-SÜTÜNÜ</t>
  </si>
  <si>
    <t>TUTUCU KÖŞEBENT</t>
  </si>
  <si>
    <t>PLAKA</t>
  </si>
  <si>
    <t>KOVAN</t>
  </si>
  <si>
    <t>TUTUCU</t>
  </si>
  <si>
    <t>PLAKA O 580 RHD</t>
  </si>
  <si>
    <t>YATAK</t>
  </si>
  <si>
    <t>ZB TUTUCU</t>
  </si>
  <si>
    <t>ZB TUTUCU/KEMER DAYAMASI DT</t>
  </si>
  <si>
    <t>YATAK PLAKASI ALT</t>
  </si>
  <si>
    <t>DAYAMA PLAKASI</t>
  </si>
  <si>
    <t>KLEMMSTUECK-TESPİT PARÇASI</t>
  </si>
  <si>
    <t>L-RAKOR/AYARLANABİLİR LL 12/8/12 (Ø60)</t>
  </si>
  <si>
    <t>TESPİT PLAKASI</t>
  </si>
  <si>
    <t>HALTERPLATTE</t>
  </si>
  <si>
    <t>VİDALI RAKOR</t>
  </si>
  <si>
    <t>BORU PARÇASI</t>
  </si>
  <si>
    <t>ABSTANDSROHR</t>
  </si>
  <si>
    <t>ZB KONSOL</t>
  </si>
  <si>
    <t>HALTER BRACKET</t>
  </si>
  <si>
    <t>HALTER BRAKET</t>
  </si>
  <si>
    <t>KİLİT DİLİ</t>
  </si>
  <si>
    <t>MUTTER F T-NUT</t>
  </si>
  <si>
    <t>VIERKANTMUTTER</t>
  </si>
  <si>
    <t>ZB BAĞLANTI KÖŞEBENTİ</t>
  </si>
  <si>
    <t>ZB HALTER</t>
  </si>
  <si>
    <t>BEFESTIGUNGSWINKEL</t>
  </si>
  <si>
    <t>VİDALI PLAKA / SİLİNDİR YUVASI</t>
  </si>
  <si>
    <t>LAGERBOLZEN/PNF</t>
  </si>
  <si>
    <t>VERSTAERKUNG REINFORCEMENT</t>
  </si>
  <si>
    <t>ZB MOTOR TAŞIYICI ÖN SOL ASTRONIC</t>
  </si>
  <si>
    <t>ZB HALTEPLATTE / STERN LI</t>
  </si>
  <si>
    <t>MONTAJ KOLU</t>
  </si>
  <si>
    <t>VİDALI PLAKA</t>
  </si>
  <si>
    <t>MUTTER-SOMUN</t>
  </si>
  <si>
    <t>ZB DÖNER YATAK /KORUDOR TARAFI(TOURISMO)</t>
  </si>
  <si>
    <t>LAGER RE</t>
  </si>
  <si>
    <t>LAGER LE</t>
  </si>
  <si>
    <t>L STUTZEN/EİNSTELLBAR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</si>
</sst>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charset val="162"/>
      <scheme val="minor"/>
    </font>
    <font>
      <b/>
      <sz val="9"/>
      <name val="Arial Tur"/>
      <family val="2"/>
      <charset val="162"/>
    </font>
    <font>
      <sz val="10"/>
      <name val="Arial Tur"/>
      <family val="2"/>
      <charset val="162"/>
    </font>
    <font>
      <sz val="9"/>
      <name val="Arial Tur"/>
      <family val="2"/>
      <charset val="162"/>
    </font>
    <font>
      <sz val="9"/>
      <name val="Arial"/>
      <family val="2"/>
      <charset val="162"/>
    </font>
    <font>
      <b/>
      <sz val="10"/>
      <name val="Arial TUR"/>
      <family val="2"/>
      <charset val="162"/>
    </font>
    <font>
      <b/>
      <sz val="10"/>
      <name val="Arial"/>
      <family val="2"/>
      <charset val="162"/>
    </font>
    <font>
      <sz val="8"/>
      <name val="Arial Tur"/>
      <family val="2"/>
      <charset val="162"/>
    </font>
    <font>
      <sz val="9"/>
      <name val="Arial"/>
      <family val="2"/>
    </font>
    <font>
      <sz val="9"/>
      <color rgb="FFFF0000"/>
      <name val="Arial Tur"/>
      <family val="2"/>
      <charset val="162"/>
    </font>
    <font>
      <sz val="12"/>
      <name val="Arial Tur"/>
      <charset val="162"/>
    </font>
    <font>
      <sz val="10"/>
      <name val="Arial"/>
      <family val="2"/>
      <charset val="162"/>
    </font>
    <font>
      <b/>
      <sz val="11"/>
      <name val="Arial TUR"/>
      <family val="2"/>
      <charset val="162"/>
    </font>
    <font>
      <sz val="9"/>
      <name val="Wingdings 2"/>
      <family val="1"/>
      <charset val="2"/>
    </font>
    <font>
      <b/>
      <sz val="8"/>
      <name val="Arial Tur"/>
      <family val="2"/>
      <charset val="162"/>
    </font>
    <font>
      <b/>
      <sz val="18"/>
      <name val="Arial TUR"/>
      <family val="2"/>
      <charset val="162"/>
    </font>
    <font>
      <sz val="18"/>
      <name val="Arial"/>
      <family val="2"/>
      <charset val="162"/>
    </font>
    <font>
      <sz val="11"/>
      <name val="Arial"/>
      <family val="2"/>
      <charset val="162"/>
    </font>
    <font>
      <b/>
      <sz val="18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0"/>
      <name val="Wingdings 2"/>
      <family val="1"/>
      <charset val="2"/>
    </font>
    <font>
      <sz val="8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0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/>
    </xf>
    <xf numFmtId="0" fontId="11" fillId="0" borderId="2" xfId="0" applyFont="1" applyBorder="1" applyAlignment="1">
      <alignment vertical="center"/>
    </xf>
    <xf numFmtId="2" fontId="3" fillId="0" borderId="0" xfId="0" applyNumberFormat="1" applyFont="1"/>
    <xf numFmtId="1" fontId="4" fillId="3" borderId="9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14" fontId="2" fillId="0" borderId="14" xfId="0" applyNumberFormat="1" applyFont="1" applyBorder="1" applyAlignment="1">
      <alignment horizontal="center" vertical="center" wrapText="1"/>
    </xf>
    <xf numFmtId="14" fontId="5" fillId="4" borderId="1" xfId="0" quotePrefix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14" fontId="4" fillId="4" borderId="10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/>
    </xf>
    <xf numFmtId="14" fontId="12" fillId="4" borderId="1" xfId="0" quotePrefix="1" applyNumberFormat="1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14" fontId="12" fillId="4" borderId="1" xfId="0" quotePrefix="1" applyNumberFormat="1" applyFont="1" applyFill="1" applyBorder="1" applyAlignment="1">
      <alignment horizontal="center" vertical="center" wrapText="1"/>
    </xf>
    <xf numFmtId="14" fontId="12" fillId="4" borderId="1" xfId="0" applyNumberFormat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14" fontId="9" fillId="4" borderId="1" xfId="0" quotePrefix="1" applyNumberFormat="1" applyFont="1" applyFill="1" applyBorder="1" applyAlignment="1">
      <alignment horizontal="center" vertical="center"/>
    </xf>
    <xf numFmtId="14" fontId="10" fillId="4" borderId="1" xfId="0" quotePrefix="1" applyNumberFormat="1" applyFont="1" applyFill="1" applyBorder="1" applyAlignment="1">
      <alignment horizontal="center" vertical="center"/>
    </xf>
    <xf numFmtId="14" fontId="14" fillId="4" borderId="1" xfId="0" quotePrefix="1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18" fillId="4" borderId="12" xfId="0" applyFont="1" applyFill="1" applyBorder="1" applyAlignment="1">
      <alignment horizontal="center" vertical="center" wrapText="1"/>
    </xf>
    <xf numFmtId="14" fontId="14" fillId="4" borderId="12" xfId="0" quotePrefix="1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14" fontId="4" fillId="4" borderId="12" xfId="0" applyNumberFormat="1" applyFont="1" applyFill="1" applyBorder="1" applyAlignment="1">
      <alignment horizontal="center" vertical="center"/>
    </xf>
    <xf numFmtId="14" fontId="4" fillId="4" borderId="12" xfId="0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14" fontId="21" fillId="4" borderId="1" xfId="0" quotePrefix="1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" fontId="4" fillId="3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14" fontId="3" fillId="4" borderId="7" xfId="0" quotePrefix="1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2" fillId="4" borderId="12" xfId="1" applyFont="1" applyFill="1" applyBorder="1" applyAlignment="1">
      <alignment horizontal="center" vertical="center"/>
    </xf>
    <xf numFmtId="14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14" fontId="3" fillId="4" borderId="12" xfId="0" quotePrefix="1" applyNumberFormat="1" applyFont="1" applyFill="1" applyBorder="1" applyAlignment="1">
      <alignment horizontal="center" vertical="center"/>
    </xf>
    <xf numFmtId="14" fontId="3" fillId="4" borderId="13" xfId="0" applyNumberFormat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12" fillId="4" borderId="1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7" fillId="0" borderId="15" xfId="0" applyFont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4" borderId="1" xfId="0" applyFont="1" applyFill="1" applyBorder="1" applyAlignment="1">
      <alignment horizontal="left" wrapText="1"/>
    </xf>
    <xf numFmtId="0" fontId="22" fillId="4" borderId="1" xfId="0" applyFont="1" applyFill="1" applyBorder="1" applyAlignment="1">
      <alignment horizontal="left" vertical="center" wrapText="1"/>
    </xf>
    <xf numFmtId="14" fontId="16" fillId="0" borderId="3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18" xfId="0" applyFont="1" applyBorder="1" applyAlignment="1">
      <alignment wrapText="1"/>
    </xf>
    <xf numFmtId="0" fontId="17" fillId="0" borderId="19" xfId="0" applyFont="1" applyBorder="1" applyAlignment="1">
      <alignment horizontal="center" vertical="center" wrapText="1"/>
    </xf>
    <xf numFmtId="0" fontId="17" fillId="0" borderId="16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</cellXfs>
  <cellStyles count="3">
    <cellStyle name="Köprü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BFBA1.57A10D3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102367</xdr:colOff>
      <xdr:row>0</xdr:row>
      <xdr:rowOff>119958</xdr:rowOff>
    </xdr:from>
    <xdr:to>
      <xdr:col>1</xdr:col>
      <xdr:colOff>1076326</xdr:colOff>
      <xdr:row>3</xdr:row>
      <xdr:rowOff>38100</xdr:rowOff>
    </xdr:to>
    <xdr:pic>
      <xdr:nvPicPr>
        <xdr:cNvPr id="2" name="Resim 1" descr="cid:image001.jpg@01CBFBA1.57A10D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67" y="119958"/>
          <a:ext cx="1345434" cy="489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1328210</xdr:colOff>
      <xdr:row>3</xdr:row>
      <xdr:rowOff>57150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74BCC1F-162C-44C6-8FB6-20CF6DB13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968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KASNAK_GRUBU\13H00-16562-AC\13H00-16562-A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YEN&#304;_PARCALAR\A3A00-54056-A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KASNAK_GRUBU\16H00-16562-AB\16H00-16562-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YEN&#304;_PARCALAR\A3A00-03535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YEN&#304;_PARCALAR\A3A00-08251-A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YEN&#304;_PARCALAR\A3A00-12192-A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YEN&#304;_PARCALAR\A3A00-78024-A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YEN&#304;_PARCALAR\A3A00-78026-A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YEN&#304;_PARCALAR\A3A00-54050-A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erver\ORTAKDATA\ENT_YON_SIS\YON.S&#304;ST\A_ENTEGRE\A_2_MUSTERILER\2_1_1_OTOKAR\2_1_10_FMEA_OTOBUS\YEN&#304;_PARCALAR\A3A00-54054-A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İNDEX"/>
      <sheetName val="KPK"/>
      <sheetName val="SP-1"/>
      <sheetName val="SP-2"/>
      <sheetName val="ÖLÇME "/>
      <sheetName val="PSW"/>
      <sheetName val="CP"/>
      <sheetName val="AMBLJ"/>
      <sheetName val="OP.KART1"/>
      <sheetName val="OP.KART2"/>
      <sheetName val="OP.KART3"/>
      <sheetName val="OP_TAL1"/>
      <sheetName val="OP_TAL2"/>
      <sheetName val="OP_TAL3"/>
      <sheetName val="SON_MUA"/>
      <sheetName val="OPER. BİLG"/>
      <sheetName val="PFMEA"/>
      <sheetName val="MSA"/>
      <sheetName val="NUMUNE"/>
      <sheetName val="KPBİLİTE"/>
      <sheetName val="FİZİBİLİTE"/>
      <sheetName val="OP.İŞ.TAL.10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A7">
            <v>41495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K"/>
      <sheetName val="SP-1"/>
      <sheetName val="SP-2"/>
      <sheetName val="ÖLÇME "/>
      <sheetName val="PSW"/>
      <sheetName val="CP"/>
      <sheetName val="OP.KART1"/>
      <sheetName val="OP.KART2"/>
      <sheetName val="OP_TAL1"/>
      <sheetName val="OP_TAL_2"/>
      <sheetName val="SON_MUA"/>
      <sheetName val="PFMEA"/>
      <sheetName val="ILK_NUMUNE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Z7">
            <v>41589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İNDEX"/>
      <sheetName val="KPK"/>
      <sheetName val="SP-1"/>
      <sheetName val="SP-2"/>
      <sheetName val="ÖLÇME "/>
      <sheetName val="PSW"/>
      <sheetName val="CP"/>
      <sheetName val="AMBLJ"/>
      <sheetName val="OP.KART1"/>
      <sheetName val="OP.KART2"/>
      <sheetName val="OP.KART3"/>
      <sheetName val="OP_TAL1"/>
      <sheetName val="OP_TAL_2"/>
      <sheetName val="OP_TAL3"/>
      <sheetName val="SON_MUA"/>
      <sheetName val="OPER. BİLG"/>
      <sheetName val="PFMEA"/>
      <sheetName val="MSA"/>
      <sheetName val="NUMUNE"/>
      <sheetName val="KPBİLİTE"/>
      <sheetName val="FİZİBİLİTE"/>
      <sheetName val="OP.İŞ.TAL.10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A7">
            <v>41495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İNDEX"/>
      <sheetName val="KPK"/>
      <sheetName val="SP-1"/>
      <sheetName val="SP-2"/>
      <sheetName val="ÖLÇME "/>
      <sheetName val="PSW"/>
      <sheetName val="CP"/>
      <sheetName val="OP.KART1"/>
      <sheetName val="OP.KART2"/>
      <sheetName val="OP.KART3"/>
      <sheetName val="OP_TAL1"/>
      <sheetName val="OP_TAL_2"/>
      <sheetName val="OP_TAL_3"/>
      <sheetName val="SON_MUA"/>
      <sheetName val="PFMEA"/>
      <sheetName val="ILK_NUMUNE"/>
      <sheetName val="FİZİBİLİTE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Z7">
            <v>41582</v>
          </cell>
        </row>
      </sheetData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İNDEX"/>
      <sheetName val="KPK"/>
      <sheetName val="SP-1"/>
      <sheetName val="SP-2"/>
      <sheetName val="ÖLÇME "/>
      <sheetName val="PSW"/>
      <sheetName val="CP"/>
      <sheetName val="OP.KART1"/>
      <sheetName val="OP.KART2"/>
      <sheetName val="OP_TAL1"/>
      <sheetName val="OP_TAL_2"/>
      <sheetName val="SON_MUA"/>
      <sheetName val="PFMEA"/>
      <sheetName val="ILK_NUMUNE"/>
      <sheetName val="FİZİBİLİTE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Z7">
            <v>41582</v>
          </cell>
        </row>
      </sheetData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İNDEX"/>
      <sheetName val="KPK"/>
      <sheetName val="SP-1"/>
      <sheetName val="SP-2"/>
      <sheetName val="ÖLÇME "/>
      <sheetName val="PSW"/>
      <sheetName val="CP"/>
      <sheetName val="OP.KART1"/>
      <sheetName val="OP.KART2"/>
      <sheetName val="OP_TAL1"/>
      <sheetName val="OP_TAL_2"/>
      <sheetName val="SON_MUA"/>
      <sheetName val="PFMEA"/>
      <sheetName val="ILK_NUMUNE"/>
      <sheetName val="FİZİBİLİTE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Z7">
            <v>41582</v>
          </cell>
        </row>
      </sheetData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İNDEX"/>
      <sheetName val="KPK"/>
      <sheetName val="SP-1"/>
      <sheetName val="SP-2"/>
      <sheetName val="ÖLÇME "/>
      <sheetName val="PSW"/>
      <sheetName val="CP"/>
      <sheetName val="OP.KART1"/>
      <sheetName val="OP.KART2"/>
      <sheetName val="OP.KART3"/>
      <sheetName val="OP_TAL1"/>
      <sheetName val="OP_TAL_2"/>
      <sheetName val="OP_TAL_3"/>
      <sheetName val="SON_MUA"/>
      <sheetName val="PFMEA"/>
      <sheetName val="ILK_NUMUNE"/>
      <sheetName val="FİZİBİLİTE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Z7">
            <v>41582</v>
          </cell>
        </row>
      </sheetData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İNDEX"/>
      <sheetName val="KPK"/>
      <sheetName val="SP-1"/>
      <sheetName val="SP-2"/>
      <sheetName val="ÖLÇME "/>
      <sheetName val="PSW"/>
      <sheetName val="CP"/>
      <sheetName val="OP.KART1"/>
      <sheetName val="OP.KART2"/>
      <sheetName val="OP.KART3"/>
      <sheetName val="OP_TAL1"/>
      <sheetName val="OP_TAL_2"/>
      <sheetName val="OP_TAL_3"/>
      <sheetName val="SON_MUA"/>
      <sheetName val="PFMEA"/>
      <sheetName val="ILK_NUMUNE"/>
      <sheetName val="FİZİBİLİTE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Z7">
            <v>41582</v>
          </cell>
        </row>
      </sheetData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K"/>
      <sheetName val="SP-1"/>
      <sheetName val="SP-2"/>
      <sheetName val="ÖLÇME "/>
      <sheetName val="PSW"/>
      <sheetName val="CP"/>
      <sheetName val="OP.KART1"/>
      <sheetName val="OP.KART2"/>
      <sheetName val="OP.KART3"/>
      <sheetName val="OP_TAL1"/>
      <sheetName val="OP_TAL_2"/>
      <sheetName val="OP_TAL_3"/>
      <sheetName val="SON_MUA"/>
      <sheetName val="PFMEA"/>
      <sheetName val="ILK_NUMUNE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Z7">
            <v>41589</v>
          </cell>
        </row>
      </sheetData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K"/>
      <sheetName val="SP-1"/>
      <sheetName val="SP-2"/>
      <sheetName val="ÖLÇME "/>
      <sheetName val="PSW"/>
      <sheetName val="CP"/>
      <sheetName val="OP.KART1"/>
      <sheetName val="OP.KART2"/>
      <sheetName val="OP_TAL1"/>
      <sheetName val="OP_TAL_2"/>
      <sheetName val="SON_MUA"/>
      <sheetName val="PFMEA"/>
      <sheetName val="ILK_NUMUNE"/>
      <sheetName val="RAP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Z7">
            <v>41589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H178"/>
  <sheetViews>
    <sheetView zoomScaleNormal="100" zoomScaleSheetLayoutView="90" workbookViewId="0">
      <pane ySplit="5" topLeftCell="A6" activePane="bottomLeft" state="frozen"/>
      <selection pane="bottomLeft" activeCell="J10" sqref="J10"/>
    </sheetView>
  </sheetViews>
  <sheetFormatPr defaultRowHeight="12.75" x14ac:dyDescent="0.2"/>
  <cols>
    <col min="1" max="1" width="5.5703125" style="4" customWidth="1"/>
    <col min="2" max="2" width="19.7109375" style="81" customWidth="1"/>
    <col min="3" max="3" width="32.28515625" style="77" customWidth="1"/>
    <col min="4" max="4" width="16.5703125" style="27" customWidth="1"/>
    <col min="5" max="5" width="5.7109375" style="1" customWidth="1"/>
    <col min="6" max="6" width="15.5703125" style="1" customWidth="1"/>
    <col min="7" max="7" width="10.28515625" style="1" customWidth="1"/>
    <col min="8" max="8" width="11.7109375" style="1" customWidth="1"/>
  </cols>
  <sheetData>
    <row r="1" spans="1:8" ht="15" customHeight="1" x14ac:dyDescent="0.2">
      <c r="A1" s="93"/>
      <c r="B1" s="94"/>
      <c r="C1" s="84" t="s">
        <v>127</v>
      </c>
      <c r="D1" s="85"/>
      <c r="E1" s="86"/>
      <c r="F1" s="9" t="s">
        <v>2</v>
      </c>
      <c r="G1" s="97" t="s">
        <v>121</v>
      </c>
      <c r="H1" s="98"/>
    </row>
    <row r="2" spans="1:8" ht="15" customHeight="1" x14ac:dyDescent="0.2">
      <c r="A2" s="95"/>
      <c r="B2" s="96"/>
      <c r="C2" s="87"/>
      <c r="D2" s="88"/>
      <c r="E2" s="89"/>
      <c r="F2" s="10" t="s">
        <v>4</v>
      </c>
      <c r="G2" s="99" t="s">
        <v>6</v>
      </c>
      <c r="H2" s="100"/>
    </row>
    <row r="3" spans="1:8" ht="15" customHeight="1" x14ac:dyDescent="0.2">
      <c r="A3" s="95"/>
      <c r="B3" s="96"/>
      <c r="C3" s="87"/>
      <c r="D3" s="88"/>
      <c r="E3" s="89"/>
      <c r="F3" s="10" t="s">
        <v>3</v>
      </c>
      <c r="G3" s="101">
        <v>41974</v>
      </c>
      <c r="H3" s="100"/>
    </row>
    <row r="4" spans="1:8" ht="15" customHeight="1" thickBot="1" x14ac:dyDescent="0.25">
      <c r="A4" s="95"/>
      <c r="B4" s="96"/>
      <c r="C4" s="90"/>
      <c r="D4" s="91"/>
      <c r="E4" s="92"/>
      <c r="F4" s="11" t="s">
        <v>5</v>
      </c>
      <c r="G4" s="102" t="s">
        <v>9</v>
      </c>
      <c r="H4" s="103"/>
    </row>
    <row r="5" spans="1:8" ht="35.25" customHeight="1" thickBot="1" x14ac:dyDescent="0.25">
      <c r="A5" s="57" t="s">
        <v>0</v>
      </c>
      <c r="B5" s="78" t="s">
        <v>125</v>
      </c>
      <c r="C5" s="75" t="s">
        <v>124</v>
      </c>
      <c r="D5" s="12" t="s">
        <v>7</v>
      </c>
      <c r="E5" s="58" t="s">
        <v>1</v>
      </c>
      <c r="F5" s="58" t="s">
        <v>123</v>
      </c>
      <c r="G5" s="59" t="s">
        <v>122</v>
      </c>
      <c r="H5" s="60" t="s">
        <v>8</v>
      </c>
    </row>
    <row r="6" spans="1:8" ht="24.95" customHeight="1" x14ac:dyDescent="0.2">
      <c r="A6" s="61">
        <v>1</v>
      </c>
      <c r="B6" s="79" t="s">
        <v>144</v>
      </c>
      <c r="C6" s="73" t="s">
        <v>325</v>
      </c>
      <c r="D6" s="63">
        <v>40798</v>
      </c>
      <c r="E6" s="62" t="s">
        <v>6</v>
      </c>
      <c r="F6" s="64"/>
      <c r="G6" s="65" t="s">
        <v>265</v>
      </c>
      <c r="H6" s="66" t="s">
        <v>11</v>
      </c>
    </row>
    <row r="7" spans="1:8" ht="24.95" customHeight="1" x14ac:dyDescent="0.2">
      <c r="A7" s="5">
        <v>2</v>
      </c>
      <c r="B7" s="19" t="s">
        <v>118</v>
      </c>
      <c r="C7" s="74" t="s">
        <v>326</v>
      </c>
      <c r="D7" s="29">
        <v>40998</v>
      </c>
      <c r="E7" s="21" t="s">
        <v>75</v>
      </c>
      <c r="F7" s="29">
        <v>41199</v>
      </c>
      <c r="G7" s="29" t="s">
        <v>265</v>
      </c>
      <c r="H7" s="30" t="s">
        <v>11</v>
      </c>
    </row>
    <row r="8" spans="1:8" ht="24.95" customHeight="1" x14ac:dyDescent="0.2">
      <c r="A8" s="5">
        <v>3</v>
      </c>
      <c r="B8" s="19" t="s">
        <v>119</v>
      </c>
      <c r="C8" s="74" t="s">
        <v>327</v>
      </c>
      <c r="D8" s="29">
        <v>40998</v>
      </c>
      <c r="E8" s="21" t="s">
        <v>75</v>
      </c>
      <c r="F8" s="29">
        <v>41331</v>
      </c>
      <c r="G8" s="29" t="s">
        <v>265</v>
      </c>
      <c r="H8" s="30" t="s">
        <v>11</v>
      </c>
    </row>
    <row r="9" spans="1:8" ht="24.95" customHeight="1" x14ac:dyDescent="0.2">
      <c r="A9" s="5">
        <v>4</v>
      </c>
      <c r="B9" s="19" t="s">
        <v>130</v>
      </c>
      <c r="C9" s="74" t="s">
        <v>328</v>
      </c>
      <c r="D9" s="29">
        <v>40998</v>
      </c>
      <c r="E9" s="21" t="s">
        <v>75</v>
      </c>
      <c r="F9" s="29">
        <v>41331</v>
      </c>
      <c r="G9" s="29" t="s">
        <v>265</v>
      </c>
      <c r="H9" s="30" t="s">
        <v>11</v>
      </c>
    </row>
    <row r="10" spans="1:8" ht="24.95" customHeight="1" x14ac:dyDescent="0.2">
      <c r="A10" s="5">
        <v>5</v>
      </c>
      <c r="B10" s="80" t="s">
        <v>132</v>
      </c>
      <c r="C10" s="74" t="s">
        <v>329</v>
      </c>
      <c r="D10" s="23">
        <v>41051</v>
      </c>
      <c r="E10" s="21" t="s">
        <v>6</v>
      </c>
      <c r="F10" s="29"/>
      <c r="G10" s="29" t="s">
        <v>265</v>
      </c>
      <c r="H10" s="30" t="s">
        <v>11</v>
      </c>
    </row>
    <row r="11" spans="1:8" ht="24.95" customHeight="1" x14ac:dyDescent="0.2">
      <c r="A11" s="5">
        <v>6</v>
      </c>
      <c r="B11" s="80" t="s">
        <v>133</v>
      </c>
      <c r="C11" s="74" t="s">
        <v>330</v>
      </c>
      <c r="D11" s="23">
        <v>41278</v>
      </c>
      <c r="E11" s="21" t="s">
        <v>6</v>
      </c>
      <c r="F11" s="24"/>
      <c r="G11" s="29" t="s">
        <v>265</v>
      </c>
      <c r="H11" s="30" t="s">
        <v>11</v>
      </c>
    </row>
    <row r="12" spans="1:8" ht="24.95" customHeight="1" x14ac:dyDescent="0.2">
      <c r="A12" s="5">
        <v>7</v>
      </c>
      <c r="B12" s="33" t="s">
        <v>166</v>
      </c>
      <c r="C12" s="74" t="s">
        <v>167</v>
      </c>
      <c r="D12" s="34">
        <v>41323</v>
      </c>
      <c r="E12" s="21" t="s">
        <v>6</v>
      </c>
      <c r="F12" s="29"/>
      <c r="G12" s="29" t="s">
        <v>265</v>
      </c>
      <c r="H12" s="30" t="s">
        <v>11</v>
      </c>
    </row>
    <row r="13" spans="1:8" ht="24.95" customHeight="1" x14ac:dyDescent="0.2">
      <c r="A13" s="5">
        <v>8</v>
      </c>
      <c r="B13" s="33" t="s">
        <v>166</v>
      </c>
      <c r="C13" s="74" t="s">
        <v>168</v>
      </c>
      <c r="D13" s="34">
        <v>41323</v>
      </c>
      <c r="E13" s="21" t="s">
        <v>6</v>
      </c>
      <c r="F13" s="29"/>
      <c r="G13" s="29" t="s">
        <v>265</v>
      </c>
      <c r="H13" s="30" t="s">
        <v>11</v>
      </c>
    </row>
    <row r="14" spans="1:8" ht="24.95" customHeight="1" x14ac:dyDescent="0.2">
      <c r="A14" s="5">
        <v>9</v>
      </c>
      <c r="B14" s="33" t="s">
        <v>171</v>
      </c>
      <c r="C14" s="74" t="s">
        <v>172</v>
      </c>
      <c r="D14" s="34">
        <v>41323</v>
      </c>
      <c r="E14" s="21" t="s">
        <v>6</v>
      </c>
      <c r="F14" s="29"/>
      <c r="G14" s="29" t="s">
        <v>265</v>
      </c>
      <c r="H14" s="30" t="s">
        <v>11</v>
      </c>
    </row>
    <row r="15" spans="1:8" ht="24.95" customHeight="1" x14ac:dyDescent="0.2">
      <c r="A15" s="5">
        <v>10</v>
      </c>
      <c r="B15" s="33" t="s">
        <v>173</v>
      </c>
      <c r="C15" s="74" t="s">
        <v>174</v>
      </c>
      <c r="D15" s="34">
        <v>41323</v>
      </c>
      <c r="E15" s="21" t="s">
        <v>6</v>
      </c>
      <c r="F15" s="29"/>
      <c r="G15" s="29" t="s">
        <v>265</v>
      </c>
      <c r="H15" s="30" t="s">
        <v>11</v>
      </c>
    </row>
    <row r="16" spans="1:8" ht="24.95" customHeight="1" x14ac:dyDescent="0.2">
      <c r="A16" s="5">
        <v>11</v>
      </c>
      <c r="B16" s="19" t="s">
        <v>57</v>
      </c>
      <c r="C16" s="74" t="s">
        <v>331</v>
      </c>
      <c r="D16" s="31">
        <v>41438</v>
      </c>
      <c r="E16" s="21" t="s">
        <v>6</v>
      </c>
      <c r="F16" s="29"/>
      <c r="G16" s="29" t="s">
        <v>265</v>
      </c>
      <c r="H16" s="30" t="s">
        <v>11</v>
      </c>
    </row>
    <row r="17" spans="1:8" ht="24.95" customHeight="1" x14ac:dyDescent="0.2">
      <c r="A17" s="5">
        <v>12</v>
      </c>
      <c r="B17" s="19" t="s">
        <v>56</v>
      </c>
      <c r="C17" s="74" t="s">
        <v>332</v>
      </c>
      <c r="D17" s="31">
        <v>41438</v>
      </c>
      <c r="E17" s="21" t="s">
        <v>6</v>
      </c>
      <c r="F17" s="29"/>
      <c r="G17" s="29" t="s">
        <v>265</v>
      </c>
      <c r="H17" s="30" t="s">
        <v>11</v>
      </c>
    </row>
    <row r="18" spans="1:8" ht="24.95" customHeight="1" x14ac:dyDescent="0.2">
      <c r="A18" s="5">
        <v>13</v>
      </c>
      <c r="B18" s="19" t="s">
        <v>55</v>
      </c>
      <c r="C18" s="74" t="s">
        <v>332</v>
      </c>
      <c r="D18" s="31">
        <v>41438</v>
      </c>
      <c r="E18" s="21" t="s">
        <v>6</v>
      </c>
      <c r="F18" s="29"/>
      <c r="G18" s="29" t="s">
        <v>265</v>
      </c>
      <c r="H18" s="30" t="s">
        <v>11</v>
      </c>
    </row>
    <row r="19" spans="1:8" ht="24.95" customHeight="1" x14ac:dyDescent="0.2">
      <c r="A19" s="5">
        <v>14</v>
      </c>
      <c r="B19" s="33" t="s">
        <v>219</v>
      </c>
      <c r="C19" s="74" t="s">
        <v>283</v>
      </c>
      <c r="D19" s="31">
        <v>41438</v>
      </c>
      <c r="E19" s="21" t="s">
        <v>6</v>
      </c>
      <c r="F19" s="29"/>
      <c r="G19" s="29" t="s">
        <v>265</v>
      </c>
      <c r="H19" s="30" t="s">
        <v>11</v>
      </c>
    </row>
    <row r="20" spans="1:8" ht="24.95" customHeight="1" x14ac:dyDescent="0.2">
      <c r="A20" s="5">
        <v>15</v>
      </c>
      <c r="B20" s="33" t="s">
        <v>160</v>
      </c>
      <c r="C20" s="74" t="s">
        <v>161</v>
      </c>
      <c r="D20" s="34">
        <v>41444</v>
      </c>
      <c r="E20" s="21" t="s">
        <v>6</v>
      </c>
      <c r="F20" s="29"/>
      <c r="G20" s="29" t="s">
        <v>265</v>
      </c>
      <c r="H20" s="30" t="s">
        <v>11</v>
      </c>
    </row>
    <row r="21" spans="1:8" ht="24.95" customHeight="1" x14ac:dyDescent="0.2">
      <c r="A21" s="5">
        <v>16</v>
      </c>
      <c r="B21" s="33" t="s">
        <v>162</v>
      </c>
      <c r="C21" s="74" t="s">
        <v>161</v>
      </c>
      <c r="D21" s="34">
        <v>41444</v>
      </c>
      <c r="E21" s="21" t="s">
        <v>6</v>
      </c>
      <c r="F21" s="29"/>
      <c r="G21" s="29" t="s">
        <v>265</v>
      </c>
      <c r="H21" s="30" t="s">
        <v>11</v>
      </c>
    </row>
    <row r="22" spans="1:8" ht="24.95" customHeight="1" x14ac:dyDescent="0.2">
      <c r="A22" s="5">
        <v>17</v>
      </c>
      <c r="B22" s="33" t="s">
        <v>195</v>
      </c>
      <c r="C22" s="74" t="s">
        <v>196</v>
      </c>
      <c r="D22" s="34">
        <v>41444</v>
      </c>
      <c r="E22" s="21" t="s">
        <v>6</v>
      </c>
      <c r="F22" s="29"/>
      <c r="G22" s="29" t="s">
        <v>265</v>
      </c>
      <c r="H22" s="30" t="s">
        <v>11</v>
      </c>
    </row>
    <row r="23" spans="1:8" ht="24.95" customHeight="1" x14ac:dyDescent="0.2">
      <c r="A23" s="5">
        <v>18</v>
      </c>
      <c r="B23" s="19" t="s">
        <v>53</v>
      </c>
      <c r="C23" s="74" t="s">
        <v>333</v>
      </c>
      <c r="D23" s="28">
        <v>41444</v>
      </c>
      <c r="E23" s="21" t="s">
        <v>6</v>
      </c>
      <c r="F23" s="29"/>
      <c r="G23" s="29" t="s">
        <v>265</v>
      </c>
      <c r="H23" s="30" t="s">
        <v>11</v>
      </c>
    </row>
    <row r="24" spans="1:8" ht="24.95" customHeight="1" x14ac:dyDescent="0.2">
      <c r="A24" s="5">
        <v>19</v>
      </c>
      <c r="B24" s="19" t="s">
        <v>52</v>
      </c>
      <c r="C24" s="74" t="s">
        <v>297</v>
      </c>
      <c r="D24" s="32">
        <v>41444</v>
      </c>
      <c r="E24" s="21" t="s">
        <v>6</v>
      </c>
      <c r="F24" s="29"/>
      <c r="G24" s="29" t="s">
        <v>265</v>
      </c>
      <c r="H24" s="30" t="s">
        <v>11</v>
      </c>
    </row>
    <row r="25" spans="1:8" ht="24.95" customHeight="1" x14ac:dyDescent="0.2">
      <c r="A25" s="5">
        <v>20</v>
      </c>
      <c r="B25" s="19" t="s">
        <v>51</v>
      </c>
      <c r="C25" s="74" t="s">
        <v>334</v>
      </c>
      <c r="D25" s="28">
        <v>41444</v>
      </c>
      <c r="E25" s="21" t="s">
        <v>6</v>
      </c>
      <c r="F25" s="29"/>
      <c r="G25" s="29" t="s">
        <v>265</v>
      </c>
      <c r="H25" s="30" t="s">
        <v>11</v>
      </c>
    </row>
    <row r="26" spans="1:8" ht="24.95" customHeight="1" x14ac:dyDescent="0.2">
      <c r="A26" s="5">
        <v>21</v>
      </c>
      <c r="B26" s="33" t="s">
        <v>153</v>
      </c>
      <c r="C26" s="74" t="s">
        <v>335</v>
      </c>
      <c r="D26" s="28">
        <v>41444</v>
      </c>
      <c r="E26" s="21" t="s">
        <v>6</v>
      </c>
      <c r="F26" s="29"/>
      <c r="G26" s="29" t="s">
        <v>265</v>
      </c>
      <c r="H26" s="25" t="s">
        <v>11</v>
      </c>
    </row>
    <row r="27" spans="1:8" ht="24.95" customHeight="1" x14ac:dyDescent="0.2">
      <c r="A27" s="5">
        <v>22</v>
      </c>
      <c r="B27" s="19" t="s">
        <v>50</v>
      </c>
      <c r="C27" s="74" t="s">
        <v>297</v>
      </c>
      <c r="D27" s="28">
        <v>41444</v>
      </c>
      <c r="E27" s="21" t="s">
        <v>6</v>
      </c>
      <c r="F27" s="29"/>
      <c r="G27" s="29" t="s">
        <v>265</v>
      </c>
      <c r="H27" s="30" t="s">
        <v>11</v>
      </c>
    </row>
    <row r="28" spans="1:8" ht="24.95" customHeight="1" x14ac:dyDescent="0.2">
      <c r="A28" s="5">
        <v>23</v>
      </c>
      <c r="B28" s="19" t="s">
        <v>49</v>
      </c>
      <c r="C28" s="74" t="s">
        <v>336</v>
      </c>
      <c r="D28" s="28">
        <v>41444</v>
      </c>
      <c r="E28" s="21" t="s">
        <v>6</v>
      </c>
      <c r="F28" s="29"/>
      <c r="G28" s="29" t="s">
        <v>265</v>
      </c>
      <c r="H28" s="30" t="s">
        <v>11</v>
      </c>
    </row>
    <row r="29" spans="1:8" ht="24.95" customHeight="1" x14ac:dyDescent="0.2">
      <c r="A29" s="5">
        <v>24</v>
      </c>
      <c r="B29" s="19" t="s">
        <v>48</v>
      </c>
      <c r="C29" s="74" t="s">
        <v>297</v>
      </c>
      <c r="D29" s="28">
        <v>41444</v>
      </c>
      <c r="E29" s="21" t="s">
        <v>6</v>
      </c>
      <c r="F29" s="23"/>
      <c r="G29" s="29" t="s">
        <v>265</v>
      </c>
      <c r="H29" s="30" t="s">
        <v>11</v>
      </c>
    </row>
    <row r="30" spans="1:8" ht="24.95" customHeight="1" x14ac:dyDescent="0.2">
      <c r="A30" s="5">
        <v>25</v>
      </c>
      <c r="B30" s="19" t="s">
        <v>47</v>
      </c>
      <c r="C30" s="74" t="s">
        <v>297</v>
      </c>
      <c r="D30" s="28">
        <v>41444</v>
      </c>
      <c r="E30" s="21" t="s">
        <v>6</v>
      </c>
      <c r="F30" s="29"/>
      <c r="G30" s="29" t="s">
        <v>265</v>
      </c>
      <c r="H30" s="30" t="s">
        <v>11</v>
      </c>
    </row>
    <row r="31" spans="1:8" ht="24.95" customHeight="1" x14ac:dyDescent="0.2">
      <c r="A31" s="5">
        <v>26</v>
      </c>
      <c r="B31" s="19" t="s">
        <v>46</v>
      </c>
      <c r="C31" s="74" t="s">
        <v>333</v>
      </c>
      <c r="D31" s="28">
        <v>41444</v>
      </c>
      <c r="E31" s="21" t="s">
        <v>6</v>
      </c>
      <c r="F31" s="29"/>
      <c r="G31" s="29" t="s">
        <v>265</v>
      </c>
      <c r="H31" s="30" t="s">
        <v>11</v>
      </c>
    </row>
    <row r="32" spans="1:8" ht="24.95" customHeight="1" x14ac:dyDescent="0.2">
      <c r="A32" s="5">
        <v>27</v>
      </c>
      <c r="B32" s="19" t="s">
        <v>45</v>
      </c>
      <c r="C32" s="74" t="s">
        <v>297</v>
      </c>
      <c r="D32" s="28">
        <v>41444</v>
      </c>
      <c r="E32" s="21" t="s">
        <v>6</v>
      </c>
      <c r="F32" s="29"/>
      <c r="G32" s="29" t="s">
        <v>265</v>
      </c>
      <c r="H32" s="30" t="s">
        <v>11</v>
      </c>
    </row>
    <row r="33" spans="1:8" ht="24.95" customHeight="1" x14ac:dyDescent="0.2">
      <c r="A33" s="5">
        <v>28</v>
      </c>
      <c r="B33" s="33" t="s">
        <v>221</v>
      </c>
      <c r="C33" s="74" t="s">
        <v>291</v>
      </c>
      <c r="D33" s="34">
        <v>41444</v>
      </c>
      <c r="E33" s="21" t="s">
        <v>6</v>
      </c>
      <c r="F33" s="29"/>
      <c r="G33" s="29" t="s">
        <v>265</v>
      </c>
      <c r="H33" s="30" t="s">
        <v>11</v>
      </c>
    </row>
    <row r="34" spans="1:8" ht="24.95" customHeight="1" x14ac:dyDescent="0.2">
      <c r="A34" s="5">
        <v>29</v>
      </c>
      <c r="B34" s="33" t="s">
        <v>181</v>
      </c>
      <c r="C34" s="74" t="s">
        <v>182</v>
      </c>
      <c r="D34" s="34">
        <v>41446</v>
      </c>
      <c r="E34" s="21" t="s">
        <v>6</v>
      </c>
      <c r="F34" s="29"/>
      <c r="G34" s="29" t="s">
        <v>265</v>
      </c>
      <c r="H34" s="30" t="s">
        <v>11</v>
      </c>
    </row>
    <row r="35" spans="1:8" ht="24.95" customHeight="1" x14ac:dyDescent="0.2">
      <c r="A35" s="5">
        <v>30</v>
      </c>
      <c r="B35" s="33" t="s">
        <v>183</v>
      </c>
      <c r="C35" s="74" t="s">
        <v>184</v>
      </c>
      <c r="D35" s="34">
        <v>41446</v>
      </c>
      <c r="E35" s="21" t="s">
        <v>6</v>
      </c>
      <c r="F35" s="29"/>
      <c r="G35" s="29" t="s">
        <v>265</v>
      </c>
      <c r="H35" s="30" t="s">
        <v>11</v>
      </c>
    </row>
    <row r="36" spans="1:8" ht="24.95" customHeight="1" x14ac:dyDescent="0.2">
      <c r="A36" s="5">
        <v>31</v>
      </c>
      <c r="B36" s="33" t="s">
        <v>163</v>
      </c>
      <c r="C36" s="74" t="s">
        <v>161</v>
      </c>
      <c r="D36" s="34">
        <v>41449</v>
      </c>
      <c r="E36" s="21" t="s">
        <v>6</v>
      </c>
      <c r="F36" s="29"/>
      <c r="G36" s="29" t="s">
        <v>265</v>
      </c>
      <c r="H36" s="30" t="s">
        <v>11</v>
      </c>
    </row>
    <row r="37" spans="1:8" ht="24.95" customHeight="1" x14ac:dyDescent="0.2">
      <c r="A37" s="5">
        <v>32</v>
      </c>
      <c r="B37" s="33" t="s">
        <v>164</v>
      </c>
      <c r="C37" s="74" t="s">
        <v>165</v>
      </c>
      <c r="D37" s="34">
        <v>41449</v>
      </c>
      <c r="E37" s="21" t="s">
        <v>6</v>
      </c>
      <c r="F37" s="29"/>
      <c r="G37" s="29" t="s">
        <v>265</v>
      </c>
      <c r="H37" s="30" t="s">
        <v>11</v>
      </c>
    </row>
    <row r="38" spans="1:8" ht="24.95" customHeight="1" x14ac:dyDescent="0.2">
      <c r="A38" s="5">
        <v>33</v>
      </c>
      <c r="B38" s="33" t="s">
        <v>156</v>
      </c>
      <c r="C38" s="74" t="s">
        <v>157</v>
      </c>
      <c r="D38" s="34">
        <v>41450</v>
      </c>
      <c r="E38" s="21" t="s">
        <v>6</v>
      </c>
      <c r="F38" s="29"/>
      <c r="G38" s="29" t="s">
        <v>265</v>
      </c>
      <c r="H38" s="30" t="s">
        <v>11</v>
      </c>
    </row>
    <row r="39" spans="1:8" ht="24.95" customHeight="1" x14ac:dyDescent="0.2">
      <c r="A39" s="5">
        <v>34</v>
      </c>
      <c r="B39" s="33" t="s">
        <v>158</v>
      </c>
      <c r="C39" s="74" t="s">
        <v>159</v>
      </c>
      <c r="D39" s="34">
        <v>41451</v>
      </c>
      <c r="E39" s="21" t="s">
        <v>6</v>
      </c>
      <c r="F39" s="29"/>
      <c r="G39" s="29" t="s">
        <v>265</v>
      </c>
      <c r="H39" s="30" t="s">
        <v>11</v>
      </c>
    </row>
    <row r="40" spans="1:8" ht="24.95" customHeight="1" x14ac:dyDescent="0.2">
      <c r="A40" s="5">
        <v>35</v>
      </c>
      <c r="B40" s="19" t="s">
        <v>64</v>
      </c>
      <c r="C40" s="74" t="s">
        <v>337</v>
      </c>
      <c r="D40" s="31">
        <v>41458</v>
      </c>
      <c r="E40" s="21" t="s">
        <v>6</v>
      </c>
      <c r="F40" s="29"/>
      <c r="G40" s="29" t="s">
        <v>265</v>
      </c>
      <c r="H40" s="30" t="s">
        <v>11</v>
      </c>
    </row>
    <row r="41" spans="1:8" ht="24.95" customHeight="1" x14ac:dyDescent="0.2">
      <c r="A41" s="5">
        <v>36</v>
      </c>
      <c r="B41" s="19" t="s">
        <v>63</v>
      </c>
      <c r="C41" s="74" t="s">
        <v>338</v>
      </c>
      <c r="D41" s="31">
        <v>41458</v>
      </c>
      <c r="E41" s="21" t="s">
        <v>6</v>
      </c>
      <c r="F41" s="29"/>
      <c r="G41" s="29" t="s">
        <v>265</v>
      </c>
      <c r="H41" s="30" t="s">
        <v>11</v>
      </c>
    </row>
    <row r="42" spans="1:8" ht="24.95" customHeight="1" x14ac:dyDescent="0.2">
      <c r="A42" s="5">
        <v>37</v>
      </c>
      <c r="B42" s="19" t="s">
        <v>62</v>
      </c>
      <c r="C42" s="74" t="s">
        <v>339</v>
      </c>
      <c r="D42" s="31">
        <v>41458</v>
      </c>
      <c r="E42" s="21" t="s">
        <v>6</v>
      </c>
      <c r="F42" s="29"/>
      <c r="G42" s="29" t="s">
        <v>265</v>
      </c>
      <c r="H42" s="30" t="s">
        <v>11</v>
      </c>
    </row>
    <row r="43" spans="1:8" ht="24.95" customHeight="1" x14ac:dyDescent="0.2">
      <c r="A43" s="5">
        <v>38</v>
      </c>
      <c r="B43" s="19" t="s">
        <v>61</v>
      </c>
      <c r="C43" s="74" t="s">
        <v>340</v>
      </c>
      <c r="D43" s="31">
        <v>41458</v>
      </c>
      <c r="E43" s="21" t="s">
        <v>6</v>
      </c>
      <c r="F43" s="31"/>
      <c r="G43" s="29" t="s">
        <v>265</v>
      </c>
      <c r="H43" s="30" t="s">
        <v>11</v>
      </c>
    </row>
    <row r="44" spans="1:8" ht="24.95" customHeight="1" x14ac:dyDescent="0.2">
      <c r="A44" s="5">
        <v>39</v>
      </c>
      <c r="B44" s="33" t="s">
        <v>149</v>
      </c>
      <c r="C44" s="74" t="s">
        <v>341</v>
      </c>
      <c r="D44" s="31">
        <v>41458</v>
      </c>
      <c r="E44" s="21" t="s">
        <v>6</v>
      </c>
      <c r="F44" s="31"/>
      <c r="G44" s="29" t="s">
        <v>265</v>
      </c>
      <c r="H44" s="30" t="s">
        <v>11</v>
      </c>
    </row>
    <row r="45" spans="1:8" ht="24.95" customHeight="1" x14ac:dyDescent="0.2">
      <c r="A45" s="5">
        <v>40</v>
      </c>
      <c r="B45" s="33" t="s">
        <v>150</v>
      </c>
      <c r="C45" s="74" t="s">
        <v>341</v>
      </c>
      <c r="D45" s="31">
        <v>41458</v>
      </c>
      <c r="E45" s="21" t="s">
        <v>6</v>
      </c>
      <c r="F45" s="31"/>
      <c r="G45" s="29" t="s">
        <v>265</v>
      </c>
      <c r="H45" s="30" t="s">
        <v>11</v>
      </c>
    </row>
    <row r="46" spans="1:8" ht="24.95" customHeight="1" x14ac:dyDescent="0.2">
      <c r="A46" s="5">
        <v>41</v>
      </c>
      <c r="B46" s="33" t="s">
        <v>151</v>
      </c>
      <c r="C46" s="74" t="s">
        <v>341</v>
      </c>
      <c r="D46" s="31">
        <v>41458</v>
      </c>
      <c r="E46" s="21" t="s">
        <v>6</v>
      </c>
      <c r="F46" s="31"/>
      <c r="G46" s="29" t="s">
        <v>265</v>
      </c>
      <c r="H46" s="30" t="s">
        <v>11</v>
      </c>
    </row>
    <row r="47" spans="1:8" ht="24.95" customHeight="1" x14ac:dyDescent="0.2">
      <c r="A47" s="5">
        <v>42</v>
      </c>
      <c r="B47" s="33" t="s">
        <v>154</v>
      </c>
      <c r="C47" s="74" t="s">
        <v>342</v>
      </c>
      <c r="D47" s="31">
        <v>41458</v>
      </c>
      <c r="E47" s="21" t="s">
        <v>10</v>
      </c>
      <c r="F47" s="31">
        <v>41675</v>
      </c>
      <c r="G47" s="29" t="s">
        <v>265</v>
      </c>
      <c r="H47" s="30" t="s">
        <v>11</v>
      </c>
    </row>
    <row r="48" spans="1:8" ht="24.95" customHeight="1" x14ac:dyDescent="0.2">
      <c r="A48" s="5">
        <v>43</v>
      </c>
      <c r="B48" s="33" t="s">
        <v>155</v>
      </c>
      <c r="C48" s="74" t="s">
        <v>343</v>
      </c>
      <c r="D48" s="31">
        <v>41458</v>
      </c>
      <c r="E48" s="21" t="s">
        <v>10</v>
      </c>
      <c r="F48" s="31">
        <v>41675</v>
      </c>
      <c r="G48" s="29" t="s">
        <v>265</v>
      </c>
      <c r="H48" s="30" t="s">
        <v>11</v>
      </c>
    </row>
    <row r="49" spans="1:8" ht="24.95" customHeight="1" x14ac:dyDescent="0.2">
      <c r="A49" s="5">
        <v>44</v>
      </c>
      <c r="B49" s="19" t="s">
        <v>60</v>
      </c>
      <c r="C49" s="74" t="s">
        <v>344</v>
      </c>
      <c r="D49" s="31">
        <v>41458</v>
      </c>
      <c r="E49" s="21" t="s">
        <v>6</v>
      </c>
      <c r="F49" s="29"/>
      <c r="G49" s="29" t="s">
        <v>265</v>
      </c>
      <c r="H49" s="30" t="s">
        <v>11</v>
      </c>
    </row>
    <row r="50" spans="1:8" ht="24.95" customHeight="1" x14ac:dyDescent="0.2">
      <c r="A50" s="5">
        <v>45</v>
      </c>
      <c r="B50" s="19" t="s">
        <v>59</v>
      </c>
      <c r="C50" s="74" t="s">
        <v>345</v>
      </c>
      <c r="D50" s="31">
        <v>41458</v>
      </c>
      <c r="E50" s="21" t="s">
        <v>6</v>
      </c>
      <c r="F50" s="29"/>
      <c r="G50" s="29" t="s">
        <v>265</v>
      </c>
      <c r="H50" s="30" t="s">
        <v>11</v>
      </c>
    </row>
    <row r="51" spans="1:8" ht="24.95" customHeight="1" x14ac:dyDescent="0.2">
      <c r="A51" s="5">
        <v>46</v>
      </c>
      <c r="B51" s="33" t="s">
        <v>152</v>
      </c>
      <c r="C51" s="74" t="s">
        <v>346</v>
      </c>
      <c r="D51" s="31">
        <v>41458</v>
      </c>
      <c r="E51" s="21" t="s">
        <v>6</v>
      </c>
      <c r="F51" s="29"/>
      <c r="G51" s="29" t="s">
        <v>265</v>
      </c>
      <c r="H51" s="30" t="s">
        <v>11</v>
      </c>
    </row>
    <row r="52" spans="1:8" ht="24.95" customHeight="1" x14ac:dyDescent="0.2">
      <c r="A52" s="5">
        <v>47</v>
      </c>
      <c r="B52" s="19" t="s">
        <v>58</v>
      </c>
      <c r="C52" s="74" t="s">
        <v>331</v>
      </c>
      <c r="D52" s="31">
        <v>41458</v>
      </c>
      <c r="E52" s="21" t="s">
        <v>6</v>
      </c>
      <c r="F52" s="29"/>
      <c r="G52" s="29" t="s">
        <v>265</v>
      </c>
      <c r="H52" s="30" t="s">
        <v>11</v>
      </c>
    </row>
    <row r="53" spans="1:8" ht="24.95" customHeight="1" x14ac:dyDescent="0.2">
      <c r="A53" s="5">
        <v>48</v>
      </c>
      <c r="B53" s="19" t="s">
        <v>43</v>
      </c>
      <c r="C53" s="74" t="s">
        <v>331</v>
      </c>
      <c r="D53" s="28">
        <v>41458</v>
      </c>
      <c r="E53" s="21" t="s">
        <v>6</v>
      </c>
      <c r="F53" s="29"/>
      <c r="G53" s="29" t="s">
        <v>265</v>
      </c>
      <c r="H53" s="30" t="s">
        <v>11</v>
      </c>
    </row>
    <row r="54" spans="1:8" ht="24.95" customHeight="1" x14ac:dyDescent="0.2">
      <c r="A54" s="5">
        <v>49</v>
      </c>
      <c r="B54" s="19" t="s">
        <v>42</v>
      </c>
      <c r="C54" s="74" t="s">
        <v>297</v>
      </c>
      <c r="D54" s="28">
        <v>41458</v>
      </c>
      <c r="E54" s="21" t="s">
        <v>6</v>
      </c>
      <c r="F54" s="29"/>
      <c r="G54" s="29" t="s">
        <v>265</v>
      </c>
      <c r="H54" s="30" t="s">
        <v>11</v>
      </c>
    </row>
    <row r="55" spans="1:8" ht="24.95" customHeight="1" x14ac:dyDescent="0.2">
      <c r="A55" s="5">
        <v>50</v>
      </c>
      <c r="B55" s="19" t="s">
        <v>41</v>
      </c>
      <c r="C55" s="74" t="s">
        <v>297</v>
      </c>
      <c r="D55" s="28">
        <v>41458</v>
      </c>
      <c r="E55" s="21" t="s">
        <v>6</v>
      </c>
      <c r="F55" s="29"/>
      <c r="G55" s="29" t="s">
        <v>265</v>
      </c>
      <c r="H55" s="30" t="s">
        <v>11</v>
      </c>
    </row>
    <row r="56" spans="1:8" ht="24.95" customHeight="1" x14ac:dyDescent="0.2">
      <c r="A56" s="5">
        <v>51</v>
      </c>
      <c r="B56" s="19" t="s">
        <v>40</v>
      </c>
      <c r="C56" s="74" t="s">
        <v>297</v>
      </c>
      <c r="D56" s="28">
        <v>41458</v>
      </c>
      <c r="E56" s="21" t="s">
        <v>6</v>
      </c>
      <c r="F56" s="29"/>
      <c r="G56" s="29" t="s">
        <v>265</v>
      </c>
      <c r="H56" s="30" t="s">
        <v>11</v>
      </c>
    </row>
    <row r="57" spans="1:8" ht="24.95" customHeight="1" x14ac:dyDescent="0.2">
      <c r="A57" s="5">
        <v>52</v>
      </c>
      <c r="B57" s="19" t="s">
        <v>38</v>
      </c>
      <c r="C57" s="74" t="s">
        <v>333</v>
      </c>
      <c r="D57" s="28">
        <v>41458</v>
      </c>
      <c r="E57" s="21" t="s">
        <v>10</v>
      </c>
      <c r="F57" s="29">
        <v>41961</v>
      </c>
      <c r="G57" s="29" t="s">
        <v>265</v>
      </c>
      <c r="H57" s="30" t="s">
        <v>11</v>
      </c>
    </row>
    <row r="58" spans="1:8" ht="24.95" customHeight="1" x14ac:dyDescent="0.2">
      <c r="A58" s="5">
        <v>53</v>
      </c>
      <c r="B58" s="19" t="s">
        <v>37</v>
      </c>
      <c r="C58" s="74" t="s">
        <v>333</v>
      </c>
      <c r="D58" s="28">
        <v>41458</v>
      </c>
      <c r="E58" s="21" t="s">
        <v>10</v>
      </c>
      <c r="F58" s="29">
        <v>41884</v>
      </c>
      <c r="G58" s="29" t="s">
        <v>265</v>
      </c>
      <c r="H58" s="30" t="s">
        <v>11</v>
      </c>
    </row>
    <row r="59" spans="1:8" ht="24.95" customHeight="1" x14ac:dyDescent="0.2">
      <c r="A59" s="5">
        <v>54</v>
      </c>
      <c r="B59" s="33" t="s">
        <v>246</v>
      </c>
      <c r="C59" s="74" t="s">
        <v>279</v>
      </c>
      <c r="D59" s="23">
        <v>41462</v>
      </c>
      <c r="E59" s="21" t="s">
        <v>6</v>
      </c>
      <c r="F59" s="23"/>
      <c r="G59" s="29" t="s">
        <v>265</v>
      </c>
      <c r="H59" s="30" t="s">
        <v>11</v>
      </c>
    </row>
    <row r="60" spans="1:8" ht="24.95" customHeight="1" x14ac:dyDescent="0.2">
      <c r="A60" s="5">
        <v>55</v>
      </c>
      <c r="B60" s="33" t="s">
        <v>253</v>
      </c>
      <c r="C60" s="74" t="s">
        <v>280</v>
      </c>
      <c r="D60" s="23">
        <v>41462</v>
      </c>
      <c r="E60" s="21" t="s">
        <v>6</v>
      </c>
      <c r="F60" s="23"/>
      <c r="G60" s="29" t="s">
        <v>265</v>
      </c>
      <c r="H60" s="30" t="s">
        <v>11</v>
      </c>
    </row>
    <row r="61" spans="1:8" ht="24.95" customHeight="1" x14ac:dyDescent="0.2">
      <c r="A61" s="5">
        <v>56</v>
      </c>
      <c r="B61" s="33" t="s">
        <v>247</v>
      </c>
      <c r="C61" s="74" t="s">
        <v>248</v>
      </c>
      <c r="D61" s="23">
        <v>41464</v>
      </c>
      <c r="E61" s="21" t="s">
        <v>6</v>
      </c>
      <c r="F61" s="23"/>
      <c r="G61" s="29" t="s">
        <v>265</v>
      </c>
      <c r="H61" s="30" t="s">
        <v>11</v>
      </c>
    </row>
    <row r="62" spans="1:8" ht="24.95" customHeight="1" x14ac:dyDescent="0.2">
      <c r="A62" s="5">
        <v>57</v>
      </c>
      <c r="B62" s="33" t="s">
        <v>249</v>
      </c>
      <c r="C62" s="74" t="s">
        <v>250</v>
      </c>
      <c r="D62" s="23">
        <v>41464</v>
      </c>
      <c r="E62" s="21" t="s">
        <v>6</v>
      </c>
      <c r="F62" s="23"/>
      <c r="G62" s="29" t="s">
        <v>265</v>
      </c>
      <c r="H62" s="30" t="s">
        <v>11</v>
      </c>
    </row>
    <row r="63" spans="1:8" ht="24.95" customHeight="1" x14ac:dyDescent="0.2">
      <c r="A63" s="5">
        <v>58</v>
      </c>
      <c r="B63" s="33" t="s">
        <v>215</v>
      </c>
      <c r="C63" s="74" t="s">
        <v>281</v>
      </c>
      <c r="D63" s="23">
        <v>41464</v>
      </c>
      <c r="E63" s="21" t="s">
        <v>6</v>
      </c>
      <c r="F63" s="23"/>
      <c r="G63" s="29" t="s">
        <v>265</v>
      </c>
      <c r="H63" s="30" t="s">
        <v>11</v>
      </c>
    </row>
    <row r="64" spans="1:8" ht="24.95" customHeight="1" x14ac:dyDescent="0.2">
      <c r="A64" s="5">
        <v>59</v>
      </c>
      <c r="B64" s="33" t="s">
        <v>214</v>
      </c>
      <c r="C64" s="74" t="s">
        <v>282</v>
      </c>
      <c r="D64" s="23">
        <v>41464</v>
      </c>
      <c r="E64" s="21" t="s">
        <v>6</v>
      </c>
      <c r="F64" s="23"/>
      <c r="G64" s="29" t="s">
        <v>265</v>
      </c>
      <c r="H64" s="30" t="s">
        <v>11</v>
      </c>
    </row>
    <row r="65" spans="1:8" ht="24.95" customHeight="1" x14ac:dyDescent="0.2">
      <c r="A65" s="5">
        <v>60</v>
      </c>
      <c r="B65" s="19" t="s">
        <v>28</v>
      </c>
      <c r="C65" s="74" t="s">
        <v>347</v>
      </c>
      <c r="D65" s="28">
        <v>41493</v>
      </c>
      <c r="E65" s="21" t="s">
        <v>6</v>
      </c>
      <c r="F65" s="29"/>
      <c r="G65" s="29" t="s">
        <v>265</v>
      </c>
      <c r="H65" s="30" t="s">
        <v>11</v>
      </c>
    </row>
    <row r="66" spans="1:8" ht="24.95" customHeight="1" x14ac:dyDescent="0.2">
      <c r="A66" s="5">
        <v>61</v>
      </c>
      <c r="B66" s="19" t="s">
        <v>34</v>
      </c>
      <c r="C66" s="74" t="s">
        <v>348</v>
      </c>
      <c r="D66" s="28">
        <v>41493</v>
      </c>
      <c r="E66" s="21" t="s">
        <v>6</v>
      </c>
      <c r="F66" s="29">
        <v>41680</v>
      </c>
      <c r="G66" s="29" t="s">
        <v>265</v>
      </c>
      <c r="H66" s="30" t="s">
        <v>11</v>
      </c>
    </row>
    <row r="67" spans="1:8" ht="24.95" customHeight="1" x14ac:dyDescent="0.2">
      <c r="A67" s="5">
        <v>62</v>
      </c>
      <c r="B67" s="19" t="s">
        <v>29</v>
      </c>
      <c r="C67" s="74" t="s">
        <v>349</v>
      </c>
      <c r="D67" s="28">
        <v>41493</v>
      </c>
      <c r="E67" s="21" t="s">
        <v>6</v>
      </c>
      <c r="F67" s="29"/>
      <c r="G67" s="29" t="s">
        <v>265</v>
      </c>
      <c r="H67" s="30" t="s">
        <v>11</v>
      </c>
    </row>
    <row r="68" spans="1:8" ht="24.95" customHeight="1" x14ac:dyDescent="0.2">
      <c r="A68" s="5">
        <v>63</v>
      </c>
      <c r="B68" s="19" t="s">
        <v>30</v>
      </c>
      <c r="C68" s="74" t="s">
        <v>350</v>
      </c>
      <c r="D68" s="28">
        <v>41493</v>
      </c>
      <c r="E68" s="21" t="s">
        <v>6</v>
      </c>
      <c r="F68" s="29"/>
      <c r="G68" s="29" t="s">
        <v>265</v>
      </c>
      <c r="H68" s="30" t="s">
        <v>11</v>
      </c>
    </row>
    <row r="69" spans="1:8" s="20" customFormat="1" ht="24.95" customHeight="1" x14ac:dyDescent="0.2">
      <c r="A69" s="5">
        <v>64</v>
      </c>
      <c r="B69" s="19" t="s">
        <v>31</v>
      </c>
      <c r="C69" s="74" t="s">
        <v>351</v>
      </c>
      <c r="D69" s="28">
        <v>41493</v>
      </c>
      <c r="E69" s="21" t="s">
        <v>6</v>
      </c>
      <c r="F69" s="29"/>
      <c r="G69" s="29" t="s">
        <v>265</v>
      </c>
      <c r="H69" s="30" t="s">
        <v>11</v>
      </c>
    </row>
    <row r="70" spans="1:8" s="20" customFormat="1" ht="24.95" customHeight="1" x14ac:dyDescent="0.2">
      <c r="A70" s="5">
        <v>65</v>
      </c>
      <c r="B70" s="33" t="s">
        <v>145</v>
      </c>
      <c r="C70" s="74" t="s">
        <v>352</v>
      </c>
      <c r="D70" s="28">
        <v>41493</v>
      </c>
      <c r="E70" s="21" t="s">
        <v>6</v>
      </c>
      <c r="F70" s="29"/>
      <c r="G70" s="29" t="s">
        <v>265</v>
      </c>
      <c r="H70" s="30" t="s">
        <v>11</v>
      </c>
    </row>
    <row r="71" spans="1:8" s="20" customFormat="1" ht="24.95" customHeight="1" x14ac:dyDescent="0.2">
      <c r="A71" s="5">
        <v>66</v>
      </c>
      <c r="B71" s="33" t="s">
        <v>146</v>
      </c>
      <c r="C71" s="74" t="s">
        <v>352</v>
      </c>
      <c r="D71" s="28">
        <v>41493</v>
      </c>
      <c r="E71" s="21" t="s">
        <v>6</v>
      </c>
      <c r="F71" s="29"/>
      <c r="G71" s="29" t="s">
        <v>265</v>
      </c>
      <c r="H71" s="30" t="s">
        <v>11</v>
      </c>
    </row>
    <row r="72" spans="1:8" s="20" customFormat="1" ht="24.95" customHeight="1" x14ac:dyDescent="0.2">
      <c r="A72" s="5">
        <v>67</v>
      </c>
      <c r="B72" s="33" t="s">
        <v>147</v>
      </c>
      <c r="C72" s="74" t="s">
        <v>352</v>
      </c>
      <c r="D72" s="28">
        <v>41493</v>
      </c>
      <c r="E72" s="21" t="s">
        <v>6</v>
      </c>
      <c r="F72" s="29"/>
      <c r="G72" s="29" t="s">
        <v>265</v>
      </c>
      <c r="H72" s="30" t="s">
        <v>11</v>
      </c>
    </row>
    <row r="73" spans="1:8" s="20" customFormat="1" ht="24.95" customHeight="1" x14ac:dyDescent="0.2">
      <c r="A73" s="5">
        <v>68</v>
      </c>
      <c r="B73" s="19" t="s">
        <v>32</v>
      </c>
      <c r="C73" s="74" t="s">
        <v>353</v>
      </c>
      <c r="D73" s="28">
        <v>41493</v>
      </c>
      <c r="E73" s="21" t="s">
        <v>6</v>
      </c>
      <c r="F73" s="29"/>
      <c r="G73" s="29" t="s">
        <v>265</v>
      </c>
      <c r="H73" s="30" t="s">
        <v>11</v>
      </c>
    </row>
    <row r="74" spans="1:8" s="20" customFormat="1" ht="24.95" customHeight="1" x14ac:dyDescent="0.2">
      <c r="A74" s="5">
        <v>69</v>
      </c>
      <c r="B74" s="19" t="s">
        <v>33</v>
      </c>
      <c r="C74" s="74" t="s">
        <v>354</v>
      </c>
      <c r="D74" s="28">
        <v>41493</v>
      </c>
      <c r="E74" s="21" t="s">
        <v>6</v>
      </c>
      <c r="F74" s="29"/>
      <c r="G74" s="29" t="s">
        <v>265</v>
      </c>
      <c r="H74" s="30" t="s">
        <v>11</v>
      </c>
    </row>
    <row r="75" spans="1:8" s="20" customFormat="1" ht="24.95" customHeight="1" x14ac:dyDescent="0.2">
      <c r="A75" s="5">
        <v>70</v>
      </c>
      <c r="B75" s="33" t="s">
        <v>259</v>
      </c>
      <c r="C75" s="74" t="s">
        <v>260</v>
      </c>
      <c r="D75" s="28">
        <v>41493</v>
      </c>
      <c r="E75" s="21" t="s">
        <v>6</v>
      </c>
      <c r="F75" s="29"/>
      <c r="G75" s="29" t="s">
        <v>265</v>
      </c>
      <c r="H75" s="30" t="s">
        <v>11</v>
      </c>
    </row>
    <row r="76" spans="1:8" s="20" customFormat="1" ht="24.95" customHeight="1" x14ac:dyDescent="0.2">
      <c r="A76" s="5">
        <v>71</v>
      </c>
      <c r="B76" s="33" t="s">
        <v>261</v>
      </c>
      <c r="C76" s="74" t="s">
        <v>262</v>
      </c>
      <c r="D76" s="28">
        <v>41493</v>
      </c>
      <c r="E76" s="21" t="s">
        <v>6</v>
      </c>
      <c r="F76" s="29"/>
      <c r="G76" s="29" t="s">
        <v>265</v>
      </c>
      <c r="H76" s="30" t="s">
        <v>11</v>
      </c>
    </row>
    <row r="77" spans="1:8" s="20" customFormat="1" ht="24.95" customHeight="1" x14ac:dyDescent="0.2">
      <c r="A77" s="5">
        <v>72</v>
      </c>
      <c r="B77" s="19" t="s">
        <v>12</v>
      </c>
      <c r="C77" s="74" t="s">
        <v>355</v>
      </c>
      <c r="D77" s="28">
        <v>41495</v>
      </c>
      <c r="E77" s="21" t="s">
        <v>6</v>
      </c>
      <c r="F77" s="56"/>
      <c r="G77" s="56" t="s">
        <v>126</v>
      </c>
      <c r="H77" s="30" t="s">
        <v>11</v>
      </c>
    </row>
    <row r="78" spans="1:8" s="20" customFormat="1" ht="24.95" customHeight="1" x14ac:dyDescent="0.2">
      <c r="A78" s="5">
        <v>73</v>
      </c>
      <c r="B78" s="19" t="s">
        <v>13</v>
      </c>
      <c r="C78" s="74" t="s">
        <v>356</v>
      </c>
      <c r="D78" s="28">
        <v>41495</v>
      </c>
      <c r="E78" s="21" t="s">
        <v>6</v>
      </c>
      <c r="F78" s="29"/>
      <c r="G78" s="29" t="s">
        <v>265</v>
      </c>
      <c r="H78" s="30" t="s">
        <v>11</v>
      </c>
    </row>
    <row r="79" spans="1:8" s="20" customFormat="1" ht="24.95" customHeight="1" x14ac:dyDescent="0.2">
      <c r="A79" s="5">
        <v>74</v>
      </c>
      <c r="B79" s="19" t="s">
        <v>14</v>
      </c>
      <c r="C79" s="74" t="s">
        <v>357</v>
      </c>
      <c r="D79" s="28">
        <v>41495</v>
      </c>
      <c r="E79" s="21" t="s">
        <v>6</v>
      </c>
      <c r="F79" s="29"/>
      <c r="G79" s="29" t="s">
        <v>265</v>
      </c>
      <c r="H79" s="30" t="s">
        <v>11</v>
      </c>
    </row>
    <row r="80" spans="1:8" s="20" customFormat="1" ht="24.95" customHeight="1" x14ac:dyDescent="0.2">
      <c r="A80" s="5">
        <v>75</v>
      </c>
      <c r="B80" s="19" t="s">
        <v>15</v>
      </c>
      <c r="C80" s="74" t="s">
        <v>358</v>
      </c>
      <c r="D80" s="28">
        <v>41495</v>
      </c>
      <c r="E80" s="21" t="s">
        <v>6</v>
      </c>
      <c r="F80" s="29"/>
      <c r="G80" s="29" t="s">
        <v>265</v>
      </c>
      <c r="H80" s="30" t="s">
        <v>11</v>
      </c>
    </row>
    <row r="81" spans="1:8" s="20" customFormat="1" ht="24.95" customHeight="1" x14ac:dyDescent="0.2">
      <c r="A81" s="5">
        <v>76</v>
      </c>
      <c r="B81" s="19" t="s">
        <v>16</v>
      </c>
      <c r="C81" s="74" t="s">
        <v>359</v>
      </c>
      <c r="D81" s="28">
        <v>41495</v>
      </c>
      <c r="E81" s="21" t="s">
        <v>6</v>
      </c>
      <c r="F81" s="29"/>
      <c r="G81" s="29" t="s">
        <v>265</v>
      </c>
      <c r="H81" s="30" t="s">
        <v>11</v>
      </c>
    </row>
    <row r="82" spans="1:8" s="20" customFormat="1" ht="24.95" customHeight="1" x14ac:dyDescent="0.2">
      <c r="A82" s="5">
        <v>77</v>
      </c>
      <c r="B82" s="19" t="s">
        <v>17</v>
      </c>
      <c r="C82" s="74" t="s">
        <v>360</v>
      </c>
      <c r="D82" s="28">
        <v>41495</v>
      </c>
      <c r="E82" s="21" t="s">
        <v>6</v>
      </c>
      <c r="F82" s="29"/>
      <c r="G82" s="29" t="s">
        <v>265</v>
      </c>
      <c r="H82" s="30" t="s">
        <v>11</v>
      </c>
    </row>
    <row r="83" spans="1:8" s="20" customFormat="1" ht="24.95" customHeight="1" x14ac:dyDescent="0.2">
      <c r="A83" s="5">
        <v>78</v>
      </c>
      <c r="B83" s="19" t="s">
        <v>18</v>
      </c>
      <c r="C83" s="74" t="s">
        <v>365</v>
      </c>
      <c r="D83" s="28">
        <v>41495</v>
      </c>
      <c r="E83" s="21" t="s">
        <v>6</v>
      </c>
      <c r="F83" s="29"/>
      <c r="G83" s="29" t="s">
        <v>265</v>
      </c>
      <c r="H83" s="30" t="s">
        <v>11</v>
      </c>
    </row>
    <row r="84" spans="1:8" s="20" customFormat="1" ht="24.95" customHeight="1" x14ac:dyDescent="0.2">
      <c r="A84" s="5">
        <v>79</v>
      </c>
      <c r="B84" s="19" t="s">
        <v>19</v>
      </c>
      <c r="C84" s="74" t="s">
        <v>364</v>
      </c>
      <c r="D84" s="28">
        <v>41495</v>
      </c>
      <c r="E84" s="21" t="s">
        <v>6</v>
      </c>
      <c r="F84" s="29"/>
      <c r="G84" s="29" t="s">
        <v>265</v>
      </c>
      <c r="H84" s="30" t="s">
        <v>11</v>
      </c>
    </row>
    <row r="85" spans="1:8" s="20" customFormat="1" ht="24.95" customHeight="1" x14ac:dyDescent="0.2">
      <c r="A85" s="5">
        <v>80</v>
      </c>
      <c r="B85" s="19" t="s">
        <v>363</v>
      </c>
      <c r="C85" s="74" t="s">
        <v>362</v>
      </c>
      <c r="D85" s="28">
        <v>41495</v>
      </c>
      <c r="E85" s="21" t="s">
        <v>6</v>
      </c>
      <c r="F85" s="29"/>
      <c r="G85" s="29" t="s">
        <v>265</v>
      </c>
      <c r="H85" s="30" t="s">
        <v>11</v>
      </c>
    </row>
    <row r="86" spans="1:8" s="20" customFormat="1" ht="24.95" customHeight="1" x14ac:dyDescent="0.2">
      <c r="A86" s="5">
        <v>81</v>
      </c>
      <c r="B86" s="19" t="s">
        <v>20</v>
      </c>
      <c r="C86" s="74" t="s">
        <v>361</v>
      </c>
      <c r="D86" s="28">
        <v>41495</v>
      </c>
      <c r="E86" s="21" t="s">
        <v>6</v>
      </c>
      <c r="F86" s="29"/>
      <c r="G86" s="29" t="s">
        <v>265</v>
      </c>
      <c r="H86" s="30" t="s">
        <v>11</v>
      </c>
    </row>
    <row r="87" spans="1:8" s="20" customFormat="1" ht="24.95" customHeight="1" x14ac:dyDescent="0.2">
      <c r="A87" s="5">
        <v>82</v>
      </c>
      <c r="B87" s="19" t="s">
        <v>21</v>
      </c>
      <c r="C87" s="74" t="s">
        <v>366</v>
      </c>
      <c r="D87" s="28">
        <v>41495</v>
      </c>
      <c r="E87" s="21" t="s">
        <v>6</v>
      </c>
      <c r="F87" s="29"/>
      <c r="G87" s="29" t="s">
        <v>265</v>
      </c>
      <c r="H87" s="30" t="s">
        <v>11</v>
      </c>
    </row>
    <row r="88" spans="1:8" s="20" customFormat="1" ht="24.95" customHeight="1" x14ac:dyDescent="0.2">
      <c r="A88" s="5">
        <v>83</v>
      </c>
      <c r="B88" s="19" t="s">
        <v>22</v>
      </c>
      <c r="C88" s="74" t="s">
        <v>365</v>
      </c>
      <c r="D88" s="28">
        <v>41495</v>
      </c>
      <c r="E88" s="21" t="s">
        <v>6</v>
      </c>
      <c r="F88" s="29"/>
      <c r="G88" s="29" t="s">
        <v>265</v>
      </c>
      <c r="H88" s="30" t="s">
        <v>11</v>
      </c>
    </row>
    <row r="89" spans="1:8" s="20" customFormat="1" ht="24.95" customHeight="1" x14ac:dyDescent="0.2">
      <c r="A89" s="5">
        <v>84</v>
      </c>
      <c r="B89" s="19" t="s">
        <v>77</v>
      </c>
      <c r="C89" s="74" t="s">
        <v>367</v>
      </c>
      <c r="D89" s="28">
        <v>41495</v>
      </c>
      <c r="E89" s="21" t="s">
        <v>10</v>
      </c>
      <c r="F89" s="29">
        <v>41680</v>
      </c>
      <c r="G89" s="29" t="s">
        <v>265</v>
      </c>
      <c r="H89" s="30" t="s">
        <v>11</v>
      </c>
    </row>
    <row r="90" spans="1:8" s="20" customFormat="1" ht="24.95" customHeight="1" x14ac:dyDescent="0.2">
      <c r="A90" s="5">
        <v>85</v>
      </c>
      <c r="B90" s="80" t="s">
        <v>368</v>
      </c>
      <c r="C90" s="74" t="s">
        <v>369</v>
      </c>
      <c r="D90" s="23">
        <v>41495</v>
      </c>
      <c r="E90" s="21" t="s">
        <v>10</v>
      </c>
      <c r="F90" s="23">
        <v>41845</v>
      </c>
      <c r="G90" s="29" t="s">
        <v>265</v>
      </c>
      <c r="H90" s="25" t="s">
        <v>11</v>
      </c>
    </row>
    <row r="91" spans="1:8" s="20" customFormat="1" ht="24.95" customHeight="1" x14ac:dyDescent="0.2">
      <c r="A91" s="5">
        <v>86</v>
      </c>
      <c r="B91" s="33" t="s">
        <v>148</v>
      </c>
      <c r="C91" s="74" t="s">
        <v>370</v>
      </c>
      <c r="D91" s="23">
        <v>41495</v>
      </c>
      <c r="E91" s="21" t="s">
        <v>10</v>
      </c>
      <c r="F91" s="23">
        <v>41845</v>
      </c>
      <c r="G91" s="29" t="s">
        <v>265</v>
      </c>
      <c r="H91" s="25" t="s">
        <v>11</v>
      </c>
    </row>
    <row r="92" spans="1:8" s="20" customFormat="1" ht="24.95" customHeight="1" x14ac:dyDescent="0.2">
      <c r="A92" s="5">
        <v>87</v>
      </c>
      <c r="B92" s="19" t="s">
        <v>35</v>
      </c>
      <c r="C92" s="74" t="s">
        <v>371</v>
      </c>
      <c r="D92" s="28">
        <v>41495</v>
      </c>
      <c r="E92" s="21" t="s">
        <v>10</v>
      </c>
      <c r="F92" s="29">
        <v>41608</v>
      </c>
      <c r="G92" s="29" t="s">
        <v>265</v>
      </c>
      <c r="H92" s="30" t="s">
        <v>11</v>
      </c>
    </row>
    <row r="93" spans="1:8" s="20" customFormat="1" ht="24.95" customHeight="1" x14ac:dyDescent="0.2">
      <c r="A93" s="5">
        <v>88</v>
      </c>
      <c r="B93" s="19" t="s">
        <v>54</v>
      </c>
      <c r="C93" s="74" t="s">
        <v>297</v>
      </c>
      <c r="D93" s="28">
        <f>[1]PFMEA!$AA$7</f>
        <v>41495</v>
      </c>
      <c r="E93" s="21" t="s">
        <v>6</v>
      </c>
      <c r="F93" s="29"/>
      <c r="G93" s="29" t="s">
        <v>265</v>
      </c>
      <c r="H93" s="30" t="s">
        <v>11</v>
      </c>
    </row>
    <row r="94" spans="1:8" s="20" customFormat="1" ht="24.95" customHeight="1" x14ac:dyDescent="0.2">
      <c r="A94" s="5">
        <v>89</v>
      </c>
      <c r="B94" s="19" t="s">
        <v>36</v>
      </c>
      <c r="C94" s="74" t="s">
        <v>372</v>
      </c>
      <c r="D94" s="28">
        <v>41495</v>
      </c>
      <c r="E94" s="21" t="s">
        <v>75</v>
      </c>
      <c r="F94" s="29">
        <v>41716</v>
      </c>
      <c r="G94" s="29" t="s">
        <v>265</v>
      </c>
      <c r="H94" s="30" t="s">
        <v>11</v>
      </c>
    </row>
    <row r="95" spans="1:8" s="20" customFormat="1" ht="24.95" customHeight="1" x14ac:dyDescent="0.2">
      <c r="A95" s="5">
        <v>90</v>
      </c>
      <c r="B95" s="19" t="s">
        <v>44</v>
      </c>
      <c r="C95" s="74" t="s">
        <v>297</v>
      </c>
      <c r="D95" s="28">
        <f>[2]PFMEA!$AA$7</f>
        <v>41495</v>
      </c>
      <c r="E95" s="21" t="s">
        <v>10</v>
      </c>
      <c r="F95" s="29">
        <v>41565</v>
      </c>
      <c r="G95" s="29" t="s">
        <v>265</v>
      </c>
      <c r="H95" s="30" t="s">
        <v>11</v>
      </c>
    </row>
    <row r="96" spans="1:8" s="20" customFormat="1" ht="24.95" customHeight="1" x14ac:dyDescent="0.2">
      <c r="A96" s="5">
        <v>91</v>
      </c>
      <c r="B96" s="80" t="s">
        <v>140</v>
      </c>
      <c r="C96" s="74" t="s">
        <v>373</v>
      </c>
      <c r="D96" s="23">
        <v>41495</v>
      </c>
      <c r="E96" s="21" t="s">
        <v>10</v>
      </c>
      <c r="F96" s="23">
        <v>41845</v>
      </c>
      <c r="G96" s="29" t="s">
        <v>265</v>
      </c>
      <c r="H96" s="25" t="s">
        <v>11</v>
      </c>
    </row>
    <row r="97" spans="1:8" s="20" customFormat="1" ht="24.95" customHeight="1" x14ac:dyDescent="0.2">
      <c r="A97" s="5">
        <v>92</v>
      </c>
      <c r="B97" s="19" t="s">
        <v>23</v>
      </c>
      <c r="C97" s="74" t="s">
        <v>374</v>
      </c>
      <c r="D97" s="28">
        <v>41498</v>
      </c>
      <c r="E97" s="21" t="s">
        <v>6</v>
      </c>
      <c r="F97" s="29"/>
      <c r="G97" s="29" t="s">
        <v>265</v>
      </c>
      <c r="H97" s="30" t="s">
        <v>11</v>
      </c>
    </row>
    <row r="98" spans="1:8" s="20" customFormat="1" ht="24.95" customHeight="1" x14ac:dyDescent="0.2">
      <c r="A98" s="5">
        <v>93</v>
      </c>
      <c r="B98" s="19" t="s">
        <v>24</v>
      </c>
      <c r="C98" s="74" t="s">
        <v>375</v>
      </c>
      <c r="D98" s="28">
        <v>41498</v>
      </c>
      <c r="E98" s="21" t="s">
        <v>6</v>
      </c>
      <c r="F98" s="23"/>
      <c r="G98" s="29" t="s">
        <v>265</v>
      </c>
      <c r="H98" s="30" t="s">
        <v>11</v>
      </c>
    </row>
    <row r="99" spans="1:8" ht="24.95" customHeight="1" x14ac:dyDescent="0.2">
      <c r="A99" s="5">
        <v>94</v>
      </c>
      <c r="B99" s="19" t="s">
        <v>25</v>
      </c>
      <c r="C99" s="74" t="s">
        <v>376</v>
      </c>
      <c r="D99" s="28">
        <v>41498</v>
      </c>
      <c r="E99" s="21" t="s">
        <v>6</v>
      </c>
      <c r="F99" s="29"/>
      <c r="G99" s="29" t="s">
        <v>265</v>
      </c>
      <c r="H99" s="30" t="s">
        <v>11</v>
      </c>
    </row>
    <row r="100" spans="1:8" ht="24.95" customHeight="1" x14ac:dyDescent="0.2">
      <c r="A100" s="5">
        <v>95</v>
      </c>
      <c r="B100" s="19" t="s">
        <v>26</v>
      </c>
      <c r="C100" s="74" t="s">
        <v>377</v>
      </c>
      <c r="D100" s="28">
        <v>41498</v>
      </c>
      <c r="E100" s="21" t="s">
        <v>6</v>
      </c>
      <c r="F100" s="29"/>
      <c r="G100" s="29" t="s">
        <v>265</v>
      </c>
      <c r="H100" s="30" t="s">
        <v>11</v>
      </c>
    </row>
    <row r="101" spans="1:8" ht="24.95" customHeight="1" x14ac:dyDescent="0.2">
      <c r="A101" s="5">
        <v>96</v>
      </c>
      <c r="B101" s="19" t="s">
        <v>27</v>
      </c>
      <c r="C101" s="74" t="s">
        <v>378</v>
      </c>
      <c r="D101" s="28">
        <v>41498</v>
      </c>
      <c r="E101" s="21" t="s">
        <v>6</v>
      </c>
      <c r="F101" s="29"/>
      <c r="G101" s="29" t="s">
        <v>265</v>
      </c>
      <c r="H101" s="30" t="s">
        <v>11</v>
      </c>
    </row>
    <row r="102" spans="1:8" ht="24.95" customHeight="1" x14ac:dyDescent="0.2">
      <c r="A102" s="5">
        <v>97</v>
      </c>
      <c r="B102" s="80" t="s">
        <v>137</v>
      </c>
      <c r="C102" s="74" t="s">
        <v>379</v>
      </c>
      <c r="D102" s="23">
        <v>41505</v>
      </c>
      <c r="E102" s="21" t="s">
        <v>10</v>
      </c>
      <c r="F102" s="23">
        <v>41845</v>
      </c>
      <c r="G102" s="29" t="s">
        <v>265</v>
      </c>
      <c r="H102" s="25" t="s">
        <v>11</v>
      </c>
    </row>
    <row r="103" spans="1:8" ht="24.95" customHeight="1" x14ac:dyDescent="0.2">
      <c r="A103" s="5">
        <v>98</v>
      </c>
      <c r="B103" s="80" t="s">
        <v>138</v>
      </c>
      <c r="C103" s="74" t="s">
        <v>380</v>
      </c>
      <c r="D103" s="23">
        <v>41505</v>
      </c>
      <c r="E103" s="21" t="s">
        <v>10</v>
      </c>
      <c r="F103" s="23">
        <v>41870</v>
      </c>
      <c r="G103" s="29" t="s">
        <v>265</v>
      </c>
      <c r="H103" s="25" t="s">
        <v>11</v>
      </c>
    </row>
    <row r="104" spans="1:8" ht="24.95" customHeight="1" x14ac:dyDescent="0.2">
      <c r="A104" s="5">
        <v>99</v>
      </c>
      <c r="B104" s="80" t="s">
        <v>139</v>
      </c>
      <c r="C104" s="74" t="s">
        <v>380</v>
      </c>
      <c r="D104" s="23">
        <v>41505</v>
      </c>
      <c r="E104" s="21" t="s">
        <v>10</v>
      </c>
      <c r="F104" s="23">
        <v>41870</v>
      </c>
      <c r="G104" s="29" t="s">
        <v>265</v>
      </c>
      <c r="H104" s="25" t="s">
        <v>11</v>
      </c>
    </row>
    <row r="105" spans="1:8" ht="24.95" customHeight="1" x14ac:dyDescent="0.2">
      <c r="A105" s="5">
        <v>100</v>
      </c>
      <c r="B105" s="80" t="s">
        <v>131</v>
      </c>
      <c r="C105" s="74" t="s">
        <v>381</v>
      </c>
      <c r="D105" s="23">
        <v>41527</v>
      </c>
      <c r="E105" s="21" t="s">
        <v>10</v>
      </c>
      <c r="F105" s="23">
        <v>41792</v>
      </c>
      <c r="G105" s="29" t="s">
        <v>265</v>
      </c>
      <c r="H105" s="30" t="s">
        <v>11</v>
      </c>
    </row>
    <row r="106" spans="1:8" ht="24.95" customHeight="1" x14ac:dyDescent="0.2">
      <c r="A106" s="5">
        <v>101</v>
      </c>
      <c r="B106" s="80" t="s">
        <v>134</v>
      </c>
      <c r="C106" s="74" t="s">
        <v>382</v>
      </c>
      <c r="D106" s="23">
        <v>41532</v>
      </c>
      <c r="E106" s="21" t="s">
        <v>6</v>
      </c>
      <c r="F106" s="21"/>
      <c r="G106" s="29" t="s">
        <v>265</v>
      </c>
      <c r="H106" s="25" t="s">
        <v>11</v>
      </c>
    </row>
    <row r="107" spans="1:8" ht="24.95" customHeight="1" x14ac:dyDescent="0.2">
      <c r="A107" s="5">
        <v>102</v>
      </c>
      <c r="B107" s="80" t="s">
        <v>135</v>
      </c>
      <c r="C107" s="74" t="s">
        <v>383</v>
      </c>
      <c r="D107" s="23">
        <v>41532</v>
      </c>
      <c r="E107" s="21" t="s">
        <v>6</v>
      </c>
      <c r="F107" s="21"/>
      <c r="G107" s="29" t="s">
        <v>265</v>
      </c>
      <c r="H107" s="25" t="s">
        <v>11</v>
      </c>
    </row>
    <row r="108" spans="1:8" ht="24.95" customHeight="1" x14ac:dyDescent="0.2">
      <c r="A108" s="5">
        <v>103</v>
      </c>
      <c r="B108" s="33" t="s">
        <v>217</v>
      </c>
      <c r="C108" s="74" t="s">
        <v>289</v>
      </c>
      <c r="D108" s="34">
        <v>41547</v>
      </c>
      <c r="E108" s="21" t="s">
        <v>6</v>
      </c>
      <c r="F108" s="29"/>
      <c r="G108" s="29" t="s">
        <v>265</v>
      </c>
      <c r="H108" s="30" t="s">
        <v>11</v>
      </c>
    </row>
    <row r="109" spans="1:8" ht="24.95" customHeight="1" x14ac:dyDescent="0.2">
      <c r="A109" s="5">
        <v>104</v>
      </c>
      <c r="B109" s="33" t="s">
        <v>216</v>
      </c>
      <c r="C109" s="74" t="s">
        <v>290</v>
      </c>
      <c r="D109" s="34">
        <v>41547</v>
      </c>
      <c r="E109" s="21" t="s">
        <v>6</v>
      </c>
      <c r="F109" s="29"/>
      <c r="G109" s="29" t="s">
        <v>265</v>
      </c>
      <c r="H109" s="30" t="s">
        <v>11</v>
      </c>
    </row>
    <row r="110" spans="1:8" ht="24.95" customHeight="1" x14ac:dyDescent="0.2">
      <c r="A110" s="5">
        <v>105</v>
      </c>
      <c r="B110" s="33" t="s">
        <v>207</v>
      </c>
      <c r="C110" s="74" t="s">
        <v>273</v>
      </c>
      <c r="D110" s="23">
        <v>41550</v>
      </c>
      <c r="E110" s="21" t="s">
        <v>6</v>
      </c>
      <c r="F110" s="29"/>
      <c r="G110" s="29" t="s">
        <v>265</v>
      </c>
      <c r="H110" s="30" t="s">
        <v>11</v>
      </c>
    </row>
    <row r="111" spans="1:8" ht="24.95" customHeight="1" x14ac:dyDescent="0.2">
      <c r="A111" s="5">
        <v>106</v>
      </c>
      <c r="B111" s="33" t="s">
        <v>206</v>
      </c>
      <c r="C111" s="74" t="s">
        <v>274</v>
      </c>
      <c r="D111" s="23">
        <v>41550</v>
      </c>
      <c r="E111" s="21" t="s">
        <v>6</v>
      </c>
      <c r="F111" s="29"/>
      <c r="G111" s="29" t="s">
        <v>265</v>
      </c>
      <c r="H111" s="30" t="s">
        <v>11</v>
      </c>
    </row>
    <row r="112" spans="1:8" ht="24.95" customHeight="1" x14ac:dyDescent="0.2">
      <c r="A112" s="5">
        <v>107</v>
      </c>
      <c r="B112" s="33" t="s">
        <v>209</v>
      </c>
      <c r="C112" s="74" t="s">
        <v>275</v>
      </c>
      <c r="D112" s="23">
        <v>41550</v>
      </c>
      <c r="E112" s="21" t="s">
        <v>6</v>
      </c>
      <c r="F112" s="29"/>
      <c r="G112" s="29" t="s">
        <v>265</v>
      </c>
      <c r="H112" s="30" t="s">
        <v>11</v>
      </c>
    </row>
    <row r="113" spans="1:8" ht="24.95" customHeight="1" x14ac:dyDescent="0.2">
      <c r="A113" s="5">
        <v>108</v>
      </c>
      <c r="B113" s="33" t="s">
        <v>208</v>
      </c>
      <c r="C113" s="74" t="s">
        <v>276</v>
      </c>
      <c r="D113" s="23">
        <v>41550</v>
      </c>
      <c r="E113" s="21" t="s">
        <v>6</v>
      </c>
      <c r="F113" s="29"/>
      <c r="G113" s="29" t="s">
        <v>265</v>
      </c>
      <c r="H113" s="30" t="s">
        <v>11</v>
      </c>
    </row>
    <row r="114" spans="1:8" ht="24.95" customHeight="1" x14ac:dyDescent="0.2">
      <c r="A114" s="5">
        <v>109</v>
      </c>
      <c r="B114" s="19" t="s">
        <v>67</v>
      </c>
      <c r="C114" s="74" t="s">
        <v>384</v>
      </c>
      <c r="D114" s="23">
        <f>[3]PFMEA!$Z$7</f>
        <v>41582</v>
      </c>
      <c r="E114" s="21" t="s">
        <v>6</v>
      </c>
      <c r="F114" s="29"/>
      <c r="G114" s="29" t="s">
        <v>265</v>
      </c>
      <c r="H114" s="30" t="s">
        <v>11</v>
      </c>
    </row>
    <row r="115" spans="1:8" ht="24.95" customHeight="1" x14ac:dyDescent="0.2">
      <c r="A115" s="5">
        <v>110</v>
      </c>
      <c r="B115" s="19" t="s">
        <v>68</v>
      </c>
      <c r="C115" s="74" t="s">
        <v>385</v>
      </c>
      <c r="D115" s="23">
        <f>[4]PFMEA!$Z$7</f>
        <v>41582</v>
      </c>
      <c r="E115" s="21" t="s">
        <v>6</v>
      </c>
      <c r="F115" s="29"/>
      <c r="G115" s="29" t="s">
        <v>265</v>
      </c>
      <c r="H115" s="30" t="s">
        <v>11</v>
      </c>
    </row>
    <row r="116" spans="1:8" ht="24.95" customHeight="1" x14ac:dyDescent="0.2">
      <c r="A116" s="5">
        <v>111</v>
      </c>
      <c r="B116" s="19" t="s">
        <v>69</v>
      </c>
      <c r="C116" s="74" t="s">
        <v>386</v>
      </c>
      <c r="D116" s="23">
        <f>[5]PFMEA!$Z$7</f>
        <v>41582</v>
      </c>
      <c r="E116" s="21" t="s">
        <v>6</v>
      </c>
      <c r="F116" s="29"/>
      <c r="G116" s="29" t="s">
        <v>265</v>
      </c>
      <c r="H116" s="30" t="s">
        <v>11</v>
      </c>
    </row>
    <row r="117" spans="1:8" ht="24.95" customHeight="1" x14ac:dyDescent="0.2">
      <c r="A117" s="5">
        <v>112</v>
      </c>
      <c r="B117" s="19" t="s">
        <v>73</v>
      </c>
      <c r="C117" s="74" t="s">
        <v>387</v>
      </c>
      <c r="D117" s="23">
        <f>[6]PFMEA!$Z$7</f>
        <v>41582</v>
      </c>
      <c r="E117" s="21" t="s">
        <v>6</v>
      </c>
      <c r="F117" s="29"/>
      <c r="G117" s="29" t="s">
        <v>265</v>
      </c>
      <c r="H117" s="30" t="s">
        <v>11</v>
      </c>
    </row>
    <row r="118" spans="1:8" ht="24.95" customHeight="1" x14ac:dyDescent="0.2">
      <c r="A118" s="5">
        <v>113</v>
      </c>
      <c r="B118" s="19" t="s">
        <v>74</v>
      </c>
      <c r="C118" s="74" t="s">
        <v>388</v>
      </c>
      <c r="D118" s="23">
        <f>[7]PFMEA!$Z$7</f>
        <v>41582</v>
      </c>
      <c r="E118" s="21" t="s">
        <v>6</v>
      </c>
      <c r="F118" s="29"/>
      <c r="G118" s="29" t="s">
        <v>265</v>
      </c>
      <c r="H118" s="30" t="s">
        <v>11</v>
      </c>
    </row>
    <row r="119" spans="1:8" ht="24.95" customHeight="1" x14ac:dyDescent="0.2">
      <c r="A119" s="5">
        <v>114</v>
      </c>
      <c r="B119" s="33" t="s">
        <v>205</v>
      </c>
      <c r="C119" s="74" t="s">
        <v>287</v>
      </c>
      <c r="D119" s="34">
        <v>41589</v>
      </c>
      <c r="E119" s="21" t="s">
        <v>6</v>
      </c>
      <c r="F119" s="22"/>
      <c r="G119" s="29" t="s">
        <v>265</v>
      </c>
      <c r="H119" s="25" t="s">
        <v>11</v>
      </c>
    </row>
    <row r="120" spans="1:8" ht="24.95" customHeight="1" x14ac:dyDescent="0.2">
      <c r="A120" s="5">
        <v>115</v>
      </c>
      <c r="B120" s="33" t="s">
        <v>220</v>
      </c>
      <c r="C120" s="74" t="s">
        <v>288</v>
      </c>
      <c r="D120" s="34">
        <v>41589</v>
      </c>
      <c r="E120" s="21" t="s">
        <v>6</v>
      </c>
      <c r="F120" s="22"/>
      <c r="G120" s="29" t="s">
        <v>265</v>
      </c>
      <c r="H120" s="25" t="s">
        <v>11</v>
      </c>
    </row>
    <row r="121" spans="1:8" ht="24.95" customHeight="1" x14ac:dyDescent="0.2">
      <c r="A121" s="5">
        <v>116</v>
      </c>
      <c r="B121" s="19" t="s">
        <v>70</v>
      </c>
      <c r="C121" s="74" t="s">
        <v>389</v>
      </c>
      <c r="D121" s="23">
        <f>[8]PFMEA!$Z$7</f>
        <v>41589</v>
      </c>
      <c r="E121" s="21" t="s">
        <v>6</v>
      </c>
      <c r="F121" s="29"/>
      <c r="G121" s="29" t="s">
        <v>265</v>
      </c>
      <c r="H121" s="30" t="s">
        <v>11</v>
      </c>
    </row>
    <row r="122" spans="1:8" ht="24.95" customHeight="1" x14ac:dyDescent="0.2">
      <c r="A122" s="5">
        <v>117</v>
      </c>
      <c r="B122" s="19" t="s">
        <v>71</v>
      </c>
      <c r="C122" s="74" t="s">
        <v>390</v>
      </c>
      <c r="D122" s="23">
        <f>[9]PFMEA!$Z$7</f>
        <v>41589</v>
      </c>
      <c r="E122" s="21" t="s">
        <v>6</v>
      </c>
      <c r="F122" s="29"/>
      <c r="G122" s="29" t="s">
        <v>265</v>
      </c>
      <c r="H122" s="30" t="s">
        <v>11</v>
      </c>
    </row>
    <row r="123" spans="1:8" ht="24.95" customHeight="1" x14ac:dyDescent="0.2">
      <c r="A123" s="5">
        <v>118</v>
      </c>
      <c r="B123" s="19" t="s">
        <v>72</v>
      </c>
      <c r="C123" s="74" t="s">
        <v>391</v>
      </c>
      <c r="D123" s="23">
        <f>[10]PFMEA!$Z$7</f>
        <v>41589</v>
      </c>
      <c r="E123" s="21" t="s">
        <v>6</v>
      </c>
      <c r="F123" s="29"/>
      <c r="G123" s="29" t="s">
        <v>265</v>
      </c>
      <c r="H123" s="30" t="s">
        <v>11</v>
      </c>
    </row>
    <row r="124" spans="1:8" ht="24.95" customHeight="1" x14ac:dyDescent="0.2">
      <c r="A124" s="5">
        <v>119</v>
      </c>
      <c r="B124" s="19" t="s">
        <v>65</v>
      </c>
      <c r="C124" s="74" t="s">
        <v>392</v>
      </c>
      <c r="D124" s="23">
        <v>41593</v>
      </c>
      <c r="E124" s="21" t="s">
        <v>6</v>
      </c>
      <c r="F124" s="29"/>
      <c r="G124" s="29" t="s">
        <v>265</v>
      </c>
      <c r="H124" s="30" t="s">
        <v>11</v>
      </c>
    </row>
    <row r="125" spans="1:8" ht="24.95" customHeight="1" x14ac:dyDescent="0.2">
      <c r="A125" s="5">
        <v>120</v>
      </c>
      <c r="B125" s="19" t="s">
        <v>66</v>
      </c>
      <c r="C125" s="74" t="s">
        <v>393</v>
      </c>
      <c r="D125" s="23">
        <v>41596</v>
      </c>
      <c r="E125" s="21" t="s">
        <v>6</v>
      </c>
      <c r="F125" s="29"/>
      <c r="G125" s="29" t="s">
        <v>265</v>
      </c>
      <c r="H125" s="30" t="s">
        <v>11</v>
      </c>
    </row>
    <row r="126" spans="1:8" ht="24.95" customHeight="1" x14ac:dyDescent="0.2">
      <c r="A126" s="5">
        <v>121</v>
      </c>
      <c r="B126" s="33" t="s">
        <v>191</v>
      </c>
      <c r="C126" s="74" t="s">
        <v>192</v>
      </c>
      <c r="D126" s="34">
        <v>41605</v>
      </c>
      <c r="E126" s="21" t="s">
        <v>6</v>
      </c>
      <c r="F126" s="22"/>
      <c r="G126" s="29" t="s">
        <v>265</v>
      </c>
      <c r="H126" s="25" t="s">
        <v>11</v>
      </c>
    </row>
    <row r="127" spans="1:8" ht="24.95" customHeight="1" x14ac:dyDescent="0.2">
      <c r="A127" s="5">
        <v>122</v>
      </c>
      <c r="B127" s="33" t="s">
        <v>190</v>
      </c>
      <c r="C127" s="74" t="s">
        <v>284</v>
      </c>
      <c r="D127" s="34">
        <v>41605</v>
      </c>
      <c r="E127" s="21" t="s">
        <v>6</v>
      </c>
      <c r="F127" s="22"/>
      <c r="G127" s="29" t="s">
        <v>265</v>
      </c>
      <c r="H127" s="25" t="s">
        <v>11</v>
      </c>
    </row>
    <row r="128" spans="1:8" ht="24.95" customHeight="1" x14ac:dyDescent="0.2">
      <c r="A128" s="5">
        <v>123</v>
      </c>
      <c r="B128" s="33" t="s">
        <v>189</v>
      </c>
      <c r="C128" s="74" t="s">
        <v>285</v>
      </c>
      <c r="D128" s="34">
        <v>41605</v>
      </c>
      <c r="E128" s="21" t="s">
        <v>6</v>
      </c>
      <c r="F128" s="22"/>
      <c r="G128" s="29" t="s">
        <v>265</v>
      </c>
      <c r="H128" s="25" t="s">
        <v>11</v>
      </c>
    </row>
    <row r="129" spans="1:8" ht="24.95" customHeight="1" x14ac:dyDescent="0.2">
      <c r="A129" s="5">
        <v>124</v>
      </c>
      <c r="B129" s="33" t="s">
        <v>189</v>
      </c>
      <c r="C129" s="74" t="s">
        <v>286</v>
      </c>
      <c r="D129" s="34">
        <v>41605</v>
      </c>
      <c r="E129" s="21" t="s">
        <v>6</v>
      </c>
      <c r="F129" s="22"/>
      <c r="G129" s="29" t="s">
        <v>265</v>
      </c>
      <c r="H129" s="25" t="s">
        <v>11</v>
      </c>
    </row>
    <row r="130" spans="1:8" ht="24.95" customHeight="1" x14ac:dyDescent="0.2">
      <c r="A130" s="5">
        <v>125</v>
      </c>
      <c r="B130" s="33" t="s">
        <v>193</v>
      </c>
      <c r="C130" s="74" t="s">
        <v>271</v>
      </c>
      <c r="D130" s="23">
        <v>41626</v>
      </c>
      <c r="E130" s="21" t="s">
        <v>6</v>
      </c>
      <c r="F130" s="29"/>
      <c r="G130" s="29" t="s">
        <v>265</v>
      </c>
      <c r="H130" s="30" t="s">
        <v>11</v>
      </c>
    </row>
    <row r="131" spans="1:8" ht="24.95" customHeight="1" x14ac:dyDescent="0.2">
      <c r="A131" s="5">
        <v>126</v>
      </c>
      <c r="B131" s="33" t="s">
        <v>194</v>
      </c>
      <c r="C131" s="74" t="s">
        <v>272</v>
      </c>
      <c r="D131" s="23">
        <v>41626</v>
      </c>
      <c r="E131" s="21" t="s">
        <v>6</v>
      </c>
      <c r="F131" s="29"/>
      <c r="G131" s="29" t="s">
        <v>265</v>
      </c>
      <c r="H131" s="30" t="s">
        <v>11</v>
      </c>
    </row>
    <row r="132" spans="1:8" ht="24.95" customHeight="1" x14ac:dyDescent="0.2">
      <c r="A132" s="5">
        <v>127</v>
      </c>
      <c r="B132" s="33" t="s">
        <v>238</v>
      </c>
      <c r="C132" s="74" t="s">
        <v>239</v>
      </c>
      <c r="D132" s="23">
        <v>41705</v>
      </c>
      <c r="E132" s="21" t="s">
        <v>6</v>
      </c>
      <c r="F132" s="29"/>
      <c r="G132" s="29" t="s">
        <v>265</v>
      </c>
      <c r="H132" s="30" t="s">
        <v>11</v>
      </c>
    </row>
    <row r="133" spans="1:8" ht="24.95" customHeight="1" x14ac:dyDescent="0.2">
      <c r="A133" s="5">
        <v>128</v>
      </c>
      <c r="B133" s="33" t="s">
        <v>177</v>
      </c>
      <c r="C133" s="74" t="s">
        <v>178</v>
      </c>
      <c r="D133" s="23">
        <v>41705</v>
      </c>
      <c r="E133" s="21" t="s">
        <v>6</v>
      </c>
      <c r="F133" s="29"/>
      <c r="G133" s="29" t="s">
        <v>265</v>
      </c>
      <c r="H133" s="30" t="s">
        <v>11</v>
      </c>
    </row>
    <row r="134" spans="1:8" ht="24.95" customHeight="1" x14ac:dyDescent="0.2">
      <c r="A134" s="5">
        <v>129</v>
      </c>
      <c r="B134" s="33" t="s">
        <v>210</v>
      </c>
      <c r="C134" s="74" t="s">
        <v>278</v>
      </c>
      <c r="D134" s="23">
        <v>41705</v>
      </c>
      <c r="E134" s="21" t="s">
        <v>6</v>
      </c>
      <c r="F134" s="29"/>
      <c r="G134" s="29" t="s">
        <v>265</v>
      </c>
      <c r="H134" s="30" t="s">
        <v>11</v>
      </c>
    </row>
    <row r="135" spans="1:8" ht="24.95" customHeight="1" x14ac:dyDescent="0.2">
      <c r="A135" s="5">
        <v>130</v>
      </c>
      <c r="B135" s="33" t="s">
        <v>251</v>
      </c>
      <c r="C135" s="74" t="s">
        <v>252</v>
      </c>
      <c r="D135" s="23">
        <v>41705</v>
      </c>
      <c r="E135" s="21" t="s">
        <v>6</v>
      </c>
      <c r="F135" s="29"/>
      <c r="G135" s="29" t="s">
        <v>265</v>
      </c>
      <c r="H135" s="30" t="s">
        <v>11</v>
      </c>
    </row>
    <row r="136" spans="1:8" ht="24.95" customHeight="1" x14ac:dyDescent="0.2">
      <c r="A136" s="5">
        <v>131</v>
      </c>
      <c r="B136" s="33" t="s">
        <v>240</v>
      </c>
      <c r="C136" s="74" t="s">
        <v>241</v>
      </c>
      <c r="D136" s="23">
        <v>41709</v>
      </c>
      <c r="E136" s="21" t="s">
        <v>6</v>
      </c>
      <c r="F136" s="29"/>
      <c r="G136" s="29" t="s">
        <v>265</v>
      </c>
      <c r="H136" s="30" t="s">
        <v>11</v>
      </c>
    </row>
    <row r="137" spans="1:8" ht="24.95" customHeight="1" x14ac:dyDescent="0.2">
      <c r="A137" s="5">
        <v>132</v>
      </c>
      <c r="B137" s="33" t="s">
        <v>237</v>
      </c>
      <c r="C137" s="74" t="s">
        <v>394</v>
      </c>
      <c r="D137" s="23">
        <v>41709</v>
      </c>
      <c r="E137" s="21" t="s">
        <v>6</v>
      </c>
      <c r="F137" s="29"/>
      <c r="G137" s="29" t="s">
        <v>265</v>
      </c>
      <c r="H137" s="30" t="s">
        <v>11</v>
      </c>
    </row>
    <row r="138" spans="1:8" ht="24.95" customHeight="1" x14ac:dyDescent="0.2">
      <c r="A138" s="5">
        <v>133</v>
      </c>
      <c r="B138" s="33" t="s">
        <v>242</v>
      </c>
      <c r="C138" s="74" t="s">
        <v>243</v>
      </c>
      <c r="D138" s="23">
        <v>41709</v>
      </c>
      <c r="E138" s="21" t="s">
        <v>6</v>
      </c>
      <c r="F138" s="29"/>
      <c r="G138" s="29" t="s">
        <v>265</v>
      </c>
      <c r="H138" s="30" t="s">
        <v>11</v>
      </c>
    </row>
    <row r="139" spans="1:8" ht="24.95" customHeight="1" x14ac:dyDescent="0.2">
      <c r="A139" s="5">
        <v>134</v>
      </c>
      <c r="B139" s="33" t="s">
        <v>244</v>
      </c>
      <c r="C139" s="74" t="s">
        <v>245</v>
      </c>
      <c r="D139" s="23">
        <v>41709</v>
      </c>
      <c r="E139" s="21" t="s">
        <v>6</v>
      </c>
      <c r="F139" s="29"/>
      <c r="G139" s="29" t="s">
        <v>265</v>
      </c>
      <c r="H139" s="30" t="s">
        <v>11</v>
      </c>
    </row>
    <row r="140" spans="1:8" ht="24.95" customHeight="1" x14ac:dyDescent="0.2">
      <c r="A140" s="5">
        <v>135</v>
      </c>
      <c r="B140" s="33" t="s">
        <v>236</v>
      </c>
      <c r="C140" s="74" t="s">
        <v>277</v>
      </c>
      <c r="D140" s="23">
        <v>41709</v>
      </c>
      <c r="E140" s="21" t="s">
        <v>6</v>
      </c>
      <c r="F140" s="29"/>
      <c r="G140" s="29" t="s">
        <v>265</v>
      </c>
      <c r="H140" s="30" t="s">
        <v>11</v>
      </c>
    </row>
    <row r="141" spans="1:8" ht="24.95" customHeight="1" x14ac:dyDescent="0.2">
      <c r="A141" s="5">
        <v>136</v>
      </c>
      <c r="B141" s="33" t="s">
        <v>179</v>
      </c>
      <c r="C141" s="74" t="s">
        <v>180</v>
      </c>
      <c r="D141" s="23">
        <v>41709</v>
      </c>
      <c r="E141" s="21" t="s">
        <v>6</v>
      </c>
      <c r="F141" s="29"/>
      <c r="G141" s="29" t="s">
        <v>265</v>
      </c>
      <c r="H141" s="30" t="s">
        <v>11</v>
      </c>
    </row>
    <row r="142" spans="1:8" ht="24.95" customHeight="1" x14ac:dyDescent="0.2">
      <c r="A142" s="5">
        <v>137</v>
      </c>
      <c r="B142" s="33" t="s">
        <v>257</v>
      </c>
      <c r="C142" s="74" t="s">
        <v>258</v>
      </c>
      <c r="D142" s="23">
        <v>41709</v>
      </c>
      <c r="E142" s="21" t="s">
        <v>6</v>
      </c>
      <c r="F142" s="29"/>
      <c r="G142" s="29" t="s">
        <v>265</v>
      </c>
      <c r="H142" s="30" t="s">
        <v>11</v>
      </c>
    </row>
    <row r="143" spans="1:8" ht="24.95" customHeight="1" x14ac:dyDescent="0.2">
      <c r="A143" s="5">
        <v>138</v>
      </c>
      <c r="B143" s="33" t="s">
        <v>39</v>
      </c>
      <c r="C143" s="74" t="s">
        <v>297</v>
      </c>
      <c r="D143" s="23">
        <v>41711</v>
      </c>
      <c r="E143" s="21" t="s">
        <v>6</v>
      </c>
      <c r="F143" s="29"/>
      <c r="G143" s="29" t="s">
        <v>265</v>
      </c>
      <c r="H143" s="30" t="s">
        <v>11</v>
      </c>
    </row>
    <row r="144" spans="1:8" ht="24.95" customHeight="1" x14ac:dyDescent="0.2">
      <c r="A144" s="5">
        <v>139</v>
      </c>
      <c r="B144" s="33" t="s">
        <v>229</v>
      </c>
      <c r="C144" s="74" t="s">
        <v>292</v>
      </c>
      <c r="D144" s="23">
        <v>41711</v>
      </c>
      <c r="E144" s="21" t="s">
        <v>6</v>
      </c>
      <c r="F144" s="29"/>
      <c r="G144" s="29" t="s">
        <v>265</v>
      </c>
      <c r="H144" s="30" t="s">
        <v>11</v>
      </c>
    </row>
    <row r="145" spans="1:8" ht="24.95" customHeight="1" x14ac:dyDescent="0.2">
      <c r="A145" s="5">
        <v>140</v>
      </c>
      <c r="B145" s="33" t="s">
        <v>232</v>
      </c>
      <c r="C145" s="74" t="s">
        <v>233</v>
      </c>
      <c r="D145" s="23">
        <v>41711</v>
      </c>
      <c r="E145" s="21" t="s">
        <v>6</v>
      </c>
      <c r="F145" s="29"/>
      <c r="G145" s="29" t="s">
        <v>265</v>
      </c>
      <c r="H145" s="30" t="s">
        <v>11</v>
      </c>
    </row>
    <row r="146" spans="1:8" ht="24.95" customHeight="1" x14ac:dyDescent="0.2">
      <c r="A146" s="5">
        <v>141</v>
      </c>
      <c r="B146" s="33" t="s">
        <v>230</v>
      </c>
      <c r="C146" s="74" t="s">
        <v>231</v>
      </c>
      <c r="D146" s="23">
        <v>41711</v>
      </c>
      <c r="E146" s="21" t="s">
        <v>6</v>
      </c>
      <c r="F146" s="29"/>
      <c r="G146" s="29" t="s">
        <v>265</v>
      </c>
      <c r="H146" s="30" t="s">
        <v>11</v>
      </c>
    </row>
    <row r="147" spans="1:8" ht="24.95" customHeight="1" x14ac:dyDescent="0.2">
      <c r="A147" s="5">
        <v>142</v>
      </c>
      <c r="B147" s="33" t="s">
        <v>226</v>
      </c>
      <c r="C147" s="74" t="s">
        <v>296</v>
      </c>
      <c r="D147" s="23">
        <v>41736</v>
      </c>
      <c r="E147" s="21" t="s">
        <v>6</v>
      </c>
      <c r="F147" s="29"/>
      <c r="G147" s="29" t="s">
        <v>265</v>
      </c>
      <c r="H147" s="30" t="s">
        <v>11</v>
      </c>
    </row>
    <row r="148" spans="1:8" ht="24.95" customHeight="1" x14ac:dyDescent="0.2">
      <c r="A148" s="5">
        <v>143</v>
      </c>
      <c r="B148" s="33" t="s">
        <v>254</v>
      </c>
      <c r="C148" s="74" t="s">
        <v>255</v>
      </c>
      <c r="D148" s="23">
        <v>41736</v>
      </c>
      <c r="E148" s="21" t="s">
        <v>6</v>
      </c>
      <c r="F148" s="29"/>
      <c r="G148" s="29" t="s">
        <v>265</v>
      </c>
      <c r="H148" s="30" t="s">
        <v>11</v>
      </c>
    </row>
    <row r="149" spans="1:8" ht="24.95" customHeight="1" x14ac:dyDescent="0.2">
      <c r="A149" s="5">
        <v>144</v>
      </c>
      <c r="B149" s="33" t="s">
        <v>198</v>
      </c>
      <c r="C149" s="74" t="s">
        <v>266</v>
      </c>
      <c r="D149" s="34">
        <v>41738</v>
      </c>
      <c r="E149" s="21" t="s">
        <v>6</v>
      </c>
      <c r="F149" s="23"/>
      <c r="G149" s="29" t="s">
        <v>265</v>
      </c>
      <c r="H149" s="30" t="s">
        <v>11</v>
      </c>
    </row>
    <row r="150" spans="1:8" ht="24.95" customHeight="1" x14ac:dyDescent="0.2">
      <c r="A150" s="5">
        <v>145</v>
      </c>
      <c r="B150" s="33" t="s">
        <v>197</v>
      </c>
      <c r="C150" s="74" t="s">
        <v>267</v>
      </c>
      <c r="D150" s="34">
        <v>41738</v>
      </c>
      <c r="E150" s="21" t="s">
        <v>6</v>
      </c>
      <c r="F150" s="23"/>
      <c r="G150" s="29" t="s">
        <v>265</v>
      </c>
      <c r="H150" s="30" t="s">
        <v>11</v>
      </c>
    </row>
    <row r="151" spans="1:8" ht="24.95" customHeight="1" x14ac:dyDescent="0.2">
      <c r="A151" s="5">
        <v>146</v>
      </c>
      <c r="B151" s="33" t="s">
        <v>227</v>
      </c>
      <c r="C151" s="74" t="s">
        <v>268</v>
      </c>
      <c r="D151" s="34">
        <v>41738</v>
      </c>
      <c r="E151" s="21" t="s">
        <v>6</v>
      </c>
      <c r="F151" s="23"/>
      <c r="G151" s="29" t="s">
        <v>265</v>
      </c>
      <c r="H151" s="30" t="s">
        <v>11</v>
      </c>
    </row>
    <row r="152" spans="1:8" ht="24.95" customHeight="1" x14ac:dyDescent="0.2">
      <c r="A152" s="5">
        <v>147</v>
      </c>
      <c r="B152" s="33" t="s">
        <v>228</v>
      </c>
      <c r="C152" s="74" t="s">
        <v>268</v>
      </c>
      <c r="D152" s="34">
        <v>41739</v>
      </c>
      <c r="E152" s="21" t="s">
        <v>6</v>
      </c>
      <c r="F152" s="23"/>
      <c r="G152" s="29" t="s">
        <v>265</v>
      </c>
      <c r="H152" s="30" t="s">
        <v>11</v>
      </c>
    </row>
    <row r="153" spans="1:8" ht="24.95" customHeight="1" x14ac:dyDescent="0.2">
      <c r="A153" s="5">
        <v>148</v>
      </c>
      <c r="B153" s="33" t="s">
        <v>234</v>
      </c>
      <c r="C153" s="74" t="s">
        <v>235</v>
      </c>
      <c r="D153" s="34">
        <v>41739</v>
      </c>
      <c r="E153" s="21" t="s">
        <v>6</v>
      </c>
      <c r="F153" s="23"/>
      <c r="G153" s="29" t="s">
        <v>265</v>
      </c>
      <c r="H153" s="30" t="s">
        <v>11</v>
      </c>
    </row>
    <row r="154" spans="1:8" ht="24.95" customHeight="1" x14ac:dyDescent="0.2">
      <c r="A154" s="5">
        <v>149</v>
      </c>
      <c r="B154" s="33" t="s">
        <v>256</v>
      </c>
      <c r="C154" s="74" t="s">
        <v>292</v>
      </c>
      <c r="D154" s="23">
        <v>41740</v>
      </c>
      <c r="E154" s="21" t="s">
        <v>6</v>
      </c>
      <c r="F154" s="29"/>
      <c r="G154" s="29" t="s">
        <v>265</v>
      </c>
      <c r="H154" s="30" t="s">
        <v>11</v>
      </c>
    </row>
    <row r="155" spans="1:8" ht="24.95" customHeight="1" x14ac:dyDescent="0.2">
      <c r="A155" s="5">
        <v>150</v>
      </c>
      <c r="B155" s="33" t="s">
        <v>222</v>
      </c>
      <c r="C155" s="74" t="s">
        <v>293</v>
      </c>
      <c r="D155" s="23">
        <v>41740</v>
      </c>
      <c r="E155" s="21" t="s">
        <v>6</v>
      </c>
      <c r="F155" s="29"/>
      <c r="G155" s="29" t="s">
        <v>265</v>
      </c>
      <c r="H155" s="30" t="s">
        <v>11</v>
      </c>
    </row>
    <row r="156" spans="1:8" ht="24.95" customHeight="1" x14ac:dyDescent="0.2">
      <c r="A156" s="5">
        <v>151</v>
      </c>
      <c r="B156" s="33" t="s">
        <v>223</v>
      </c>
      <c r="C156" s="74" t="s">
        <v>294</v>
      </c>
      <c r="D156" s="23">
        <v>41740</v>
      </c>
      <c r="E156" s="21" t="s">
        <v>6</v>
      </c>
      <c r="F156" s="29"/>
      <c r="G156" s="29" t="s">
        <v>265</v>
      </c>
      <c r="H156" s="30" t="s">
        <v>11</v>
      </c>
    </row>
    <row r="157" spans="1:8" ht="24.95" customHeight="1" x14ac:dyDescent="0.2">
      <c r="A157" s="5">
        <v>152</v>
      </c>
      <c r="B157" s="33" t="s">
        <v>218</v>
      </c>
      <c r="C157" s="74" t="s">
        <v>295</v>
      </c>
      <c r="D157" s="23">
        <v>41740</v>
      </c>
      <c r="E157" s="21" t="s">
        <v>6</v>
      </c>
      <c r="F157" s="29"/>
      <c r="G157" s="29" t="s">
        <v>265</v>
      </c>
      <c r="H157" s="30" t="s">
        <v>11</v>
      </c>
    </row>
    <row r="158" spans="1:8" ht="24.95" customHeight="1" x14ac:dyDescent="0.2">
      <c r="A158" s="5">
        <v>153</v>
      </c>
      <c r="B158" s="33" t="s">
        <v>224</v>
      </c>
      <c r="C158" s="74" t="s">
        <v>269</v>
      </c>
      <c r="D158" s="34">
        <v>41741</v>
      </c>
      <c r="E158" s="21" t="s">
        <v>6</v>
      </c>
      <c r="F158" s="23"/>
      <c r="G158" s="29" t="s">
        <v>265</v>
      </c>
      <c r="H158" s="30" t="s">
        <v>11</v>
      </c>
    </row>
    <row r="159" spans="1:8" ht="24.95" customHeight="1" x14ac:dyDescent="0.2">
      <c r="A159" s="5">
        <v>154</v>
      </c>
      <c r="B159" s="33" t="s">
        <v>263</v>
      </c>
      <c r="C159" s="74" t="s">
        <v>264</v>
      </c>
      <c r="D159" s="34">
        <v>41744</v>
      </c>
      <c r="E159" s="21" t="s">
        <v>6</v>
      </c>
      <c r="F159" s="23"/>
      <c r="G159" s="29" t="s">
        <v>265</v>
      </c>
      <c r="H159" s="30" t="s">
        <v>11</v>
      </c>
    </row>
    <row r="160" spans="1:8" ht="24.95" customHeight="1" x14ac:dyDescent="0.2">
      <c r="A160" s="5">
        <v>155</v>
      </c>
      <c r="B160" s="33" t="s">
        <v>225</v>
      </c>
      <c r="C160" s="74" t="s">
        <v>270</v>
      </c>
      <c r="D160" s="34">
        <v>41744</v>
      </c>
      <c r="E160" s="21" t="s">
        <v>6</v>
      </c>
      <c r="F160" s="23"/>
      <c r="G160" s="29" t="s">
        <v>265</v>
      </c>
      <c r="H160" s="30" t="s">
        <v>11</v>
      </c>
    </row>
    <row r="161" spans="1:8" ht="24.95" customHeight="1" x14ac:dyDescent="0.2">
      <c r="A161" s="5">
        <v>156</v>
      </c>
      <c r="B161" s="33" t="s">
        <v>185</v>
      </c>
      <c r="C161" s="74" t="s">
        <v>186</v>
      </c>
      <c r="D161" s="23">
        <v>41751</v>
      </c>
      <c r="E161" s="21" t="s">
        <v>6</v>
      </c>
      <c r="F161" s="29"/>
      <c r="G161" s="29" t="s">
        <v>265</v>
      </c>
      <c r="H161" s="30" t="s">
        <v>11</v>
      </c>
    </row>
    <row r="162" spans="1:8" ht="24.95" customHeight="1" x14ac:dyDescent="0.2">
      <c r="A162" s="5">
        <v>157</v>
      </c>
      <c r="B162" s="33" t="s">
        <v>187</v>
      </c>
      <c r="C162" s="74" t="s">
        <v>188</v>
      </c>
      <c r="D162" s="23">
        <v>41751</v>
      </c>
      <c r="E162" s="21" t="s">
        <v>6</v>
      </c>
      <c r="F162" s="29"/>
      <c r="G162" s="29" t="s">
        <v>265</v>
      </c>
      <c r="H162" s="30" t="s">
        <v>11</v>
      </c>
    </row>
    <row r="163" spans="1:8" ht="24.95" customHeight="1" x14ac:dyDescent="0.2">
      <c r="A163" s="5">
        <v>158</v>
      </c>
      <c r="B163" s="33" t="s">
        <v>212</v>
      </c>
      <c r="C163" s="74" t="s">
        <v>299</v>
      </c>
      <c r="D163" s="23">
        <v>41751</v>
      </c>
      <c r="E163" s="21" t="s">
        <v>6</v>
      </c>
      <c r="F163" s="29"/>
      <c r="G163" s="29" t="s">
        <v>265</v>
      </c>
      <c r="H163" s="30" t="s">
        <v>11</v>
      </c>
    </row>
    <row r="164" spans="1:8" ht="24.95" customHeight="1" x14ac:dyDescent="0.2">
      <c r="A164" s="5">
        <v>159</v>
      </c>
      <c r="B164" s="33" t="s">
        <v>199</v>
      </c>
      <c r="C164" s="74" t="s">
        <v>301</v>
      </c>
      <c r="D164" s="23">
        <v>41751</v>
      </c>
      <c r="E164" s="21" t="s">
        <v>6</v>
      </c>
      <c r="F164" s="29"/>
      <c r="G164" s="29" t="s">
        <v>265</v>
      </c>
      <c r="H164" s="30" t="s">
        <v>11</v>
      </c>
    </row>
    <row r="165" spans="1:8" ht="24.95" customHeight="1" x14ac:dyDescent="0.2">
      <c r="A165" s="5">
        <v>160</v>
      </c>
      <c r="B165" s="33" t="s">
        <v>169</v>
      </c>
      <c r="C165" s="74" t="s">
        <v>170</v>
      </c>
      <c r="D165" s="23">
        <v>41753</v>
      </c>
      <c r="E165" s="21" t="s">
        <v>6</v>
      </c>
      <c r="F165" s="29"/>
      <c r="G165" s="29" t="s">
        <v>265</v>
      </c>
      <c r="H165" s="30" t="s">
        <v>11</v>
      </c>
    </row>
    <row r="166" spans="1:8" ht="24.95" customHeight="1" x14ac:dyDescent="0.2">
      <c r="A166" s="5">
        <v>161</v>
      </c>
      <c r="B166" s="33" t="s">
        <v>213</v>
      </c>
      <c r="C166" s="74" t="s">
        <v>298</v>
      </c>
      <c r="D166" s="23">
        <v>41753</v>
      </c>
      <c r="E166" s="21" t="s">
        <v>6</v>
      </c>
      <c r="F166" s="29"/>
      <c r="G166" s="29" t="s">
        <v>265</v>
      </c>
      <c r="H166" s="30" t="s">
        <v>11</v>
      </c>
    </row>
    <row r="167" spans="1:8" ht="24.95" customHeight="1" x14ac:dyDescent="0.2">
      <c r="A167" s="5">
        <v>162</v>
      </c>
      <c r="B167" s="33" t="s">
        <v>211</v>
      </c>
      <c r="C167" s="74" t="s">
        <v>300</v>
      </c>
      <c r="D167" s="23">
        <v>41753</v>
      </c>
      <c r="E167" s="21" t="s">
        <v>6</v>
      </c>
      <c r="F167" s="29"/>
      <c r="G167" s="29" t="s">
        <v>265</v>
      </c>
      <c r="H167" s="30" t="s">
        <v>11</v>
      </c>
    </row>
    <row r="168" spans="1:8" ht="24.95" customHeight="1" x14ac:dyDescent="0.2">
      <c r="A168" s="5">
        <v>163</v>
      </c>
      <c r="B168" s="33" t="s">
        <v>200</v>
      </c>
      <c r="C168" s="74" t="s">
        <v>302</v>
      </c>
      <c r="D168" s="23">
        <v>41756</v>
      </c>
      <c r="E168" s="21" t="s">
        <v>6</v>
      </c>
      <c r="F168" s="29"/>
      <c r="G168" s="29" t="s">
        <v>265</v>
      </c>
      <c r="H168" s="30" t="s">
        <v>11</v>
      </c>
    </row>
    <row r="169" spans="1:8" ht="24.95" customHeight="1" x14ac:dyDescent="0.2">
      <c r="A169" s="5">
        <v>164</v>
      </c>
      <c r="B169" s="33" t="s">
        <v>201</v>
      </c>
      <c r="C169" s="74" t="s">
        <v>306</v>
      </c>
      <c r="D169" s="23">
        <v>41787</v>
      </c>
      <c r="E169" s="21" t="s">
        <v>6</v>
      </c>
      <c r="F169" s="21"/>
      <c r="G169" s="29" t="s">
        <v>265</v>
      </c>
      <c r="H169" s="25" t="s">
        <v>11</v>
      </c>
    </row>
    <row r="170" spans="1:8" ht="24.95" customHeight="1" x14ac:dyDescent="0.2">
      <c r="A170" s="5">
        <v>165</v>
      </c>
      <c r="B170" s="80" t="s">
        <v>141</v>
      </c>
      <c r="C170" s="74" t="s">
        <v>395</v>
      </c>
      <c r="D170" s="23">
        <v>41787</v>
      </c>
      <c r="E170" s="21" t="s">
        <v>6</v>
      </c>
      <c r="F170" s="21"/>
      <c r="G170" s="29" t="s">
        <v>265</v>
      </c>
      <c r="H170" s="25" t="s">
        <v>11</v>
      </c>
    </row>
    <row r="171" spans="1:8" ht="24.95" customHeight="1" x14ac:dyDescent="0.2">
      <c r="A171" s="5">
        <v>166</v>
      </c>
      <c r="B171" s="80" t="s">
        <v>136</v>
      </c>
      <c r="C171" s="74" t="s">
        <v>396</v>
      </c>
      <c r="D171" s="23">
        <v>41787</v>
      </c>
      <c r="E171" s="21" t="s">
        <v>6</v>
      </c>
      <c r="F171" s="21"/>
      <c r="G171" s="29" t="s">
        <v>265</v>
      </c>
      <c r="H171" s="25" t="s">
        <v>11</v>
      </c>
    </row>
    <row r="172" spans="1:8" ht="24.95" customHeight="1" x14ac:dyDescent="0.2">
      <c r="A172" s="5">
        <v>167</v>
      </c>
      <c r="B172" s="80" t="s">
        <v>397</v>
      </c>
      <c r="C172" s="74" t="s">
        <v>398</v>
      </c>
      <c r="D172" s="23">
        <v>41787</v>
      </c>
      <c r="E172" s="21" t="s">
        <v>6</v>
      </c>
      <c r="F172" s="21"/>
      <c r="G172" s="29" t="s">
        <v>265</v>
      </c>
      <c r="H172" s="25" t="s">
        <v>11</v>
      </c>
    </row>
    <row r="173" spans="1:8" ht="24.95" customHeight="1" x14ac:dyDescent="0.2">
      <c r="A173" s="5">
        <v>168</v>
      </c>
      <c r="B173" s="80" t="s">
        <v>142</v>
      </c>
      <c r="C173" s="74" t="s">
        <v>399</v>
      </c>
      <c r="D173" s="23">
        <v>41787</v>
      </c>
      <c r="E173" s="21" t="s">
        <v>6</v>
      </c>
      <c r="F173" s="21"/>
      <c r="G173" s="29" t="s">
        <v>265</v>
      </c>
      <c r="H173" s="25" t="s">
        <v>11</v>
      </c>
    </row>
    <row r="174" spans="1:8" ht="24.95" customHeight="1" x14ac:dyDescent="0.2">
      <c r="A174" s="5">
        <v>169</v>
      </c>
      <c r="B174" s="80" t="s">
        <v>143</v>
      </c>
      <c r="C174" s="74" t="s">
        <v>400</v>
      </c>
      <c r="D174" s="23">
        <v>41828</v>
      </c>
      <c r="E174" s="21" t="s">
        <v>6</v>
      </c>
      <c r="F174" s="22"/>
      <c r="G174" s="29" t="s">
        <v>265</v>
      </c>
      <c r="H174" s="25" t="s">
        <v>11</v>
      </c>
    </row>
    <row r="175" spans="1:8" ht="24.95" customHeight="1" x14ac:dyDescent="0.2">
      <c r="A175" s="5">
        <v>170</v>
      </c>
      <c r="B175" s="33" t="s">
        <v>175</v>
      </c>
      <c r="C175" s="74" t="s">
        <v>176</v>
      </c>
      <c r="D175" s="23">
        <v>41838</v>
      </c>
      <c r="E175" s="21" t="s">
        <v>6</v>
      </c>
      <c r="F175" s="24"/>
      <c r="G175" s="29" t="s">
        <v>265</v>
      </c>
      <c r="H175" s="30" t="s">
        <v>11</v>
      </c>
    </row>
    <row r="176" spans="1:8" ht="24.95" customHeight="1" x14ac:dyDescent="0.2">
      <c r="A176" s="5">
        <v>171</v>
      </c>
      <c r="B176" s="33" t="s">
        <v>203</v>
      </c>
      <c r="C176" s="74" t="s">
        <v>303</v>
      </c>
      <c r="D176" s="23">
        <v>41838</v>
      </c>
      <c r="E176" s="21" t="s">
        <v>6</v>
      </c>
      <c r="F176" s="24"/>
      <c r="G176" s="29" t="s">
        <v>265</v>
      </c>
      <c r="H176" s="30" t="s">
        <v>11</v>
      </c>
    </row>
    <row r="177" spans="1:8" ht="24.95" customHeight="1" x14ac:dyDescent="0.2">
      <c r="A177" s="5">
        <v>172</v>
      </c>
      <c r="B177" s="33" t="s">
        <v>204</v>
      </c>
      <c r="C177" s="74" t="s">
        <v>304</v>
      </c>
      <c r="D177" s="23">
        <v>41838</v>
      </c>
      <c r="E177" s="21" t="s">
        <v>6</v>
      </c>
      <c r="F177" s="24"/>
      <c r="G177" s="29" t="s">
        <v>265</v>
      </c>
      <c r="H177" s="30" t="s">
        <v>11</v>
      </c>
    </row>
    <row r="178" spans="1:8" ht="24.95" customHeight="1" thickBot="1" x14ac:dyDescent="0.25">
      <c r="A178" s="6">
        <v>173</v>
      </c>
      <c r="B178" s="67" t="s">
        <v>202</v>
      </c>
      <c r="C178" s="76" t="s">
        <v>305</v>
      </c>
      <c r="D178" s="68">
        <v>41838</v>
      </c>
      <c r="E178" s="69" t="s">
        <v>6</v>
      </c>
      <c r="F178" s="70"/>
      <c r="G178" s="71" t="s">
        <v>265</v>
      </c>
      <c r="H178" s="72" t="s">
        <v>11</v>
      </c>
    </row>
  </sheetData>
  <autoFilter ref="A5:H178" xr:uid="{00000000-0009-0000-0000-000000000000}"/>
  <sortState xmlns:xlrd2="http://schemas.microsoft.com/office/spreadsheetml/2017/richdata2" ref="A6:H179">
    <sortCondition ref="D6:D179"/>
  </sortState>
  <mergeCells count="6">
    <mergeCell ref="C1:E4"/>
    <mergeCell ref="A1:B4"/>
    <mergeCell ref="G1:H1"/>
    <mergeCell ref="G2:H2"/>
    <mergeCell ref="G3:H3"/>
    <mergeCell ref="G4:H4"/>
  </mergeCells>
  <printOptions horizontalCentered="1"/>
  <pageMargins left="0.15748031496062992" right="0.19685039370078741" top="0.15748031496062992" bottom="0" header="0.31496062992125984" footer="0.15748031496062992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4"/>
  <sheetViews>
    <sheetView tabSelected="1" topLeftCell="A3" zoomScaleNormal="100" zoomScaleSheetLayoutView="90" workbookViewId="0">
      <pane ySplit="2130"/>
      <selection sqref="A1:B4"/>
      <selection pane="bottomLeft" activeCell="C63" sqref="C63"/>
    </sheetView>
  </sheetViews>
  <sheetFormatPr defaultRowHeight="12.75" x14ac:dyDescent="0.2"/>
  <cols>
    <col min="1" max="1" width="5.5703125" style="4" customWidth="1"/>
    <col min="2" max="2" width="20.5703125" style="2" bestFit="1" customWidth="1"/>
    <col min="3" max="3" width="32.28515625" style="26" customWidth="1"/>
    <col min="4" max="4" width="16.5703125" style="39" customWidth="1"/>
    <col min="5" max="5" width="5.7109375" style="1" customWidth="1"/>
    <col min="6" max="6" width="15.7109375" style="8" customWidth="1"/>
    <col min="7" max="7" width="10.7109375" style="1" customWidth="1"/>
    <col min="8" max="8" width="12" style="1" customWidth="1"/>
  </cols>
  <sheetData>
    <row r="1" spans="1:26" ht="15" customHeight="1" x14ac:dyDescent="0.2">
      <c r="A1" s="104"/>
      <c r="B1" s="105"/>
      <c r="C1" s="108" t="s">
        <v>127</v>
      </c>
      <c r="D1" s="109"/>
      <c r="E1" s="109"/>
      <c r="F1" s="40" t="s">
        <v>2</v>
      </c>
      <c r="G1" s="97" t="s">
        <v>121</v>
      </c>
      <c r="H1" s="98"/>
    </row>
    <row r="2" spans="1:26" ht="15" customHeight="1" x14ac:dyDescent="0.2">
      <c r="A2" s="106"/>
      <c r="B2" s="107"/>
      <c r="C2" s="110"/>
      <c r="D2" s="110"/>
      <c r="E2" s="110"/>
      <c r="F2" s="41" t="s">
        <v>4</v>
      </c>
      <c r="G2" s="99" t="s">
        <v>6</v>
      </c>
      <c r="H2" s="100"/>
    </row>
    <row r="3" spans="1:26" ht="15" customHeight="1" x14ac:dyDescent="0.2">
      <c r="A3" s="106"/>
      <c r="B3" s="107"/>
      <c r="C3" s="110"/>
      <c r="D3" s="110"/>
      <c r="E3" s="110"/>
      <c r="F3" s="42" t="s">
        <v>3</v>
      </c>
      <c r="G3" s="101">
        <v>41974</v>
      </c>
      <c r="H3" s="100"/>
    </row>
    <row r="4" spans="1:26" ht="15" customHeight="1" x14ac:dyDescent="0.2">
      <c r="A4" s="106"/>
      <c r="B4" s="107"/>
      <c r="C4" s="110"/>
      <c r="D4" s="110"/>
      <c r="E4" s="110"/>
      <c r="F4" s="41" t="s">
        <v>5</v>
      </c>
      <c r="G4" s="99" t="s">
        <v>9</v>
      </c>
      <c r="H4" s="100"/>
    </row>
    <row r="5" spans="1:26" ht="33.75" customHeight="1" x14ac:dyDescent="0.2">
      <c r="A5" s="46" t="s">
        <v>0</v>
      </c>
      <c r="B5" s="47" t="s">
        <v>125</v>
      </c>
      <c r="C5" s="47" t="s">
        <v>129</v>
      </c>
      <c r="D5" s="48" t="s">
        <v>7</v>
      </c>
      <c r="E5" s="49" t="s">
        <v>1</v>
      </c>
      <c r="F5" s="55" t="s">
        <v>128</v>
      </c>
      <c r="G5" s="50" t="s">
        <v>122</v>
      </c>
      <c r="H5" s="51" t="s">
        <v>8</v>
      </c>
      <c r="I5" s="7"/>
    </row>
    <row r="6" spans="1:26" ht="20.100000000000001" customHeight="1" x14ac:dyDescent="0.2">
      <c r="A6" s="5">
        <v>1</v>
      </c>
      <c r="B6" s="35" t="s">
        <v>84</v>
      </c>
      <c r="C6" s="74" t="s">
        <v>401</v>
      </c>
      <c r="D6" s="36">
        <v>41323</v>
      </c>
      <c r="E6" s="14" t="s">
        <v>10</v>
      </c>
      <c r="F6" s="15">
        <v>41386</v>
      </c>
      <c r="G6" s="38" t="s">
        <v>126</v>
      </c>
      <c r="H6" s="16" t="s">
        <v>11</v>
      </c>
    </row>
    <row r="7" spans="1:26" ht="20.100000000000001" customHeight="1" x14ac:dyDescent="0.2">
      <c r="A7" s="5">
        <v>2</v>
      </c>
      <c r="B7" s="35" t="s">
        <v>92</v>
      </c>
      <c r="C7" s="74" t="s">
        <v>402</v>
      </c>
      <c r="D7" s="18">
        <v>41323</v>
      </c>
      <c r="E7" s="14" t="s">
        <v>6</v>
      </c>
      <c r="F7" s="15"/>
      <c r="G7" s="38" t="s">
        <v>126</v>
      </c>
      <c r="H7" s="16" t="s">
        <v>11</v>
      </c>
    </row>
    <row r="8" spans="1:26" ht="20.100000000000001" customHeight="1" x14ac:dyDescent="0.2">
      <c r="A8" s="5">
        <v>3</v>
      </c>
      <c r="B8" s="35" t="s">
        <v>318</v>
      </c>
      <c r="C8" s="74" t="s">
        <v>403</v>
      </c>
      <c r="D8" s="17">
        <v>41323</v>
      </c>
      <c r="E8" s="14" t="s">
        <v>6</v>
      </c>
      <c r="F8" s="15"/>
      <c r="G8" s="38" t="s">
        <v>126</v>
      </c>
      <c r="H8" s="16" t="s">
        <v>11</v>
      </c>
    </row>
    <row r="9" spans="1:26" ht="20.100000000000001" customHeight="1" x14ac:dyDescent="0.2">
      <c r="A9" s="5">
        <v>4</v>
      </c>
      <c r="B9" s="35" t="s">
        <v>107</v>
      </c>
      <c r="C9" s="74" t="s">
        <v>404</v>
      </c>
      <c r="D9" s="13">
        <v>41326</v>
      </c>
      <c r="E9" s="14" t="s">
        <v>10</v>
      </c>
      <c r="F9" s="15">
        <v>41416</v>
      </c>
      <c r="G9" s="38" t="s">
        <v>126</v>
      </c>
      <c r="H9" s="16" t="s">
        <v>11</v>
      </c>
    </row>
    <row r="10" spans="1:26" ht="20.100000000000001" customHeight="1" x14ac:dyDescent="0.2">
      <c r="A10" s="5">
        <v>5</v>
      </c>
      <c r="B10" s="35" t="s">
        <v>108</v>
      </c>
      <c r="C10" s="74" t="s">
        <v>405</v>
      </c>
      <c r="D10" s="13">
        <v>41326</v>
      </c>
      <c r="E10" s="14" t="s">
        <v>10</v>
      </c>
      <c r="F10" s="15">
        <v>41416</v>
      </c>
      <c r="G10" s="38" t="s">
        <v>126</v>
      </c>
      <c r="H10" s="16" t="s">
        <v>11</v>
      </c>
    </row>
    <row r="11" spans="1:26" ht="20.100000000000001" customHeight="1" x14ac:dyDescent="0.2">
      <c r="A11" s="5">
        <v>6</v>
      </c>
      <c r="B11" s="35" t="s">
        <v>116</v>
      </c>
      <c r="C11" s="74" t="s">
        <v>406</v>
      </c>
      <c r="D11" s="18">
        <v>41335</v>
      </c>
      <c r="E11" s="14" t="s">
        <v>6</v>
      </c>
      <c r="F11" s="17"/>
      <c r="G11" s="38" t="s">
        <v>126</v>
      </c>
      <c r="H11" s="16" t="s">
        <v>11</v>
      </c>
    </row>
    <row r="12" spans="1:26" ht="20.100000000000001" customHeight="1" x14ac:dyDescent="0.2">
      <c r="A12" s="5">
        <v>7</v>
      </c>
      <c r="B12" s="35" t="s">
        <v>83</v>
      </c>
      <c r="C12" s="74" t="s">
        <v>407</v>
      </c>
      <c r="D12" s="13">
        <v>41338</v>
      </c>
      <c r="E12" s="14" t="s">
        <v>10</v>
      </c>
      <c r="F12" s="17">
        <v>41708</v>
      </c>
      <c r="G12" s="38" t="s">
        <v>126</v>
      </c>
      <c r="H12" s="16" t="s">
        <v>11</v>
      </c>
    </row>
    <row r="13" spans="1:26" ht="20.100000000000001" customHeight="1" x14ac:dyDescent="0.2">
      <c r="A13" s="5">
        <v>8</v>
      </c>
      <c r="B13" s="35" t="s">
        <v>103</v>
      </c>
      <c r="C13" s="74" t="s">
        <v>408</v>
      </c>
      <c r="D13" s="18">
        <v>41338</v>
      </c>
      <c r="E13" s="14" t="s">
        <v>6</v>
      </c>
      <c r="F13" s="15"/>
      <c r="G13" s="38" t="s">
        <v>126</v>
      </c>
      <c r="H13" s="16" t="s">
        <v>11</v>
      </c>
    </row>
    <row r="14" spans="1:26" ht="20.100000000000001" customHeight="1" x14ac:dyDescent="0.2">
      <c r="A14" s="5">
        <v>9</v>
      </c>
      <c r="B14" s="35" t="s">
        <v>117</v>
      </c>
      <c r="C14" s="74" t="s">
        <v>408</v>
      </c>
      <c r="D14" s="18">
        <v>41343</v>
      </c>
      <c r="E14" s="14" t="s">
        <v>10</v>
      </c>
      <c r="F14" s="17">
        <v>41414</v>
      </c>
      <c r="G14" s="38" t="s">
        <v>126</v>
      </c>
      <c r="H14" s="16" t="s">
        <v>11</v>
      </c>
      <c r="W14" s="3"/>
      <c r="X14" s="3"/>
      <c r="Y14" s="3"/>
      <c r="Z14" s="3"/>
    </row>
    <row r="15" spans="1:26" ht="20.100000000000001" customHeight="1" x14ac:dyDescent="0.2">
      <c r="A15" s="5">
        <v>10</v>
      </c>
      <c r="B15" s="35" t="s">
        <v>102</v>
      </c>
      <c r="C15" s="74" t="s">
        <v>409</v>
      </c>
      <c r="D15" s="18">
        <v>41344</v>
      </c>
      <c r="E15" s="14" t="s">
        <v>6</v>
      </c>
      <c r="F15" s="17"/>
      <c r="G15" s="38" t="s">
        <v>126</v>
      </c>
      <c r="H15" s="16" t="s">
        <v>11</v>
      </c>
    </row>
    <row r="16" spans="1:26" ht="20.100000000000001" customHeight="1" x14ac:dyDescent="0.2">
      <c r="A16" s="5">
        <v>11</v>
      </c>
      <c r="B16" s="35" t="s">
        <v>100</v>
      </c>
      <c r="C16" s="74" t="s">
        <v>410</v>
      </c>
      <c r="D16" s="18">
        <v>41353</v>
      </c>
      <c r="E16" s="14" t="s">
        <v>6</v>
      </c>
      <c r="F16" s="15"/>
      <c r="G16" s="38" t="s">
        <v>126</v>
      </c>
      <c r="H16" s="16" t="s">
        <v>11</v>
      </c>
    </row>
    <row r="17" spans="1:8" ht="20.100000000000001" customHeight="1" x14ac:dyDescent="0.2">
      <c r="A17" s="5">
        <v>12</v>
      </c>
      <c r="B17" s="35" t="s">
        <v>104</v>
      </c>
      <c r="C17" s="74" t="s">
        <v>411</v>
      </c>
      <c r="D17" s="18">
        <v>41353</v>
      </c>
      <c r="E17" s="14" t="s">
        <v>6</v>
      </c>
      <c r="F17" s="15"/>
      <c r="G17" s="38" t="s">
        <v>126</v>
      </c>
      <c r="H17" s="16" t="s">
        <v>11</v>
      </c>
    </row>
    <row r="18" spans="1:8" ht="20.100000000000001" customHeight="1" x14ac:dyDescent="0.2">
      <c r="A18" s="5">
        <v>13</v>
      </c>
      <c r="B18" s="35" t="s">
        <v>114</v>
      </c>
      <c r="C18" s="74" t="s">
        <v>412</v>
      </c>
      <c r="D18" s="18">
        <v>41353</v>
      </c>
      <c r="E18" s="14" t="s">
        <v>6</v>
      </c>
      <c r="F18" s="15"/>
      <c r="G18" s="38" t="s">
        <v>126</v>
      </c>
      <c r="H18" s="16" t="s">
        <v>11</v>
      </c>
    </row>
    <row r="19" spans="1:8" ht="20.100000000000001" customHeight="1" x14ac:dyDescent="0.2">
      <c r="A19" s="5">
        <v>14</v>
      </c>
      <c r="B19" s="35" t="s">
        <v>101</v>
      </c>
      <c r="C19" s="74" t="s">
        <v>413</v>
      </c>
      <c r="D19" s="18">
        <v>41355</v>
      </c>
      <c r="E19" s="14" t="s">
        <v>6</v>
      </c>
      <c r="F19" s="15"/>
      <c r="G19" s="38" t="s">
        <v>126</v>
      </c>
      <c r="H19" s="16" t="s">
        <v>11</v>
      </c>
    </row>
    <row r="20" spans="1:8" ht="20.100000000000001" customHeight="1" x14ac:dyDescent="0.2">
      <c r="A20" s="5">
        <v>15</v>
      </c>
      <c r="B20" s="35" t="s">
        <v>94</v>
      </c>
      <c r="C20" s="74" t="s">
        <v>414</v>
      </c>
      <c r="D20" s="18">
        <v>41376</v>
      </c>
      <c r="E20" s="14" t="s">
        <v>6</v>
      </c>
      <c r="F20" s="15"/>
      <c r="G20" s="38" t="s">
        <v>126</v>
      </c>
      <c r="H20" s="16" t="s">
        <v>11</v>
      </c>
    </row>
    <row r="21" spans="1:8" ht="20.100000000000001" customHeight="1" x14ac:dyDescent="0.2">
      <c r="A21" s="5">
        <v>16</v>
      </c>
      <c r="B21" s="35" t="s">
        <v>90</v>
      </c>
      <c r="C21" s="74" t="s">
        <v>415</v>
      </c>
      <c r="D21" s="18">
        <v>41382</v>
      </c>
      <c r="E21" s="14" t="s">
        <v>6</v>
      </c>
      <c r="F21" s="15"/>
      <c r="G21" s="38" t="s">
        <v>126</v>
      </c>
      <c r="H21" s="16" t="s">
        <v>11</v>
      </c>
    </row>
    <row r="22" spans="1:8" ht="24.75" customHeight="1" x14ac:dyDescent="0.2">
      <c r="A22" s="5">
        <v>17</v>
      </c>
      <c r="B22" s="35" t="s">
        <v>85</v>
      </c>
      <c r="C22" s="74" t="s">
        <v>416</v>
      </c>
      <c r="D22" s="18">
        <v>41384</v>
      </c>
      <c r="E22" s="14" t="s">
        <v>6</v>
      </c>
      <c r="F22" s="15"/>
      <c r="G22" s="38" t="s">
        <v>126</v>
      </c>
      <c r="H22" s="16" t="s">
        <v>11</v>
      </c>
    </row>
    <row r="23" spans="1:8" ht="20.100000000000001" customHeight="1" x14ac:dyDescent="0.2">
      <c r="A23" s="5">
        <v>18</v>
      </c>
      <c r="B23" s="35" t="s">
        <v>109</v>
      </c>
      <c r="C23" s="74" t="s">
        <v>417</v>
      </c>
      <c r="D23" s="18">
        <v>41415</v>
      </c>
      <c r="E23" s="14" t="s">
        <v>6</v>
      </c>
      <c r="F23" s="15"/>
      <c r="G23" s="38" t="s">
        <v>126</v>
      </c>
      <c r="H23" s="16" t="s">
        <v>11</v>
      </c>
    </row>
    <row r="24" spans="1:8" ht="20.100000000000001" customHeight="1" x14ac:dyDescent="0.2">
      <c r="A24" s="5">
        <v>19</v>
      </c>
      <c r="B24" s="35" t="s">
        <v>89</v>
      </c>
      <c r="C24" s="74" t="s">
        <v>408</v>
      </c>
      <c r="D24" s="18">
        <v>41419</v>
      </c>
      <c r="E24" s="14" t="s">
        <v>10</v>
      </c>
      <c r="F24" s="15">
        <v>41426</v>
      </c>
      <c r="G24" s="38" t="s">
        <v>126</v>
      </c>
      <c r="H24" s="16" t="s">
        <v>11</v>
      </c>
    </row>
    <row r="25" spans="1:8" ht="20.100000000000001" customHeight="1" x14ac:dyDescent="0.2">
      <c r="A25" s="5">
        <v>20</v>
      </c>
      <c r="B25" s="35" t="s">
        <v>88</v>
      </c>
      <c r="C25" s="74" t="s">
        <v>436</v>
      </c>
      <c r="D25" s="18">
        <v>41427</v>
      </c>
      <c r="E25" s="14" t="s">
        <v>6</v>
      </c>
      <c r="F25" s="15"/>
      <c r="G25" s="38" t="s">
        <v>126</v>
      </c>
      <c r="H25" s="16" t="s">
        <v>11</v>
      </c>
    </row>
    <row r="26" spans="1:8" ht="20.100000000000001" customHeight="1" x14ac:dyDescent="0.2">
      <c r="A26" s="5">
        <v>21</v>
      </c>
      <c r="B26" s="35" t="s">
        <v>105</v>
      </c>
      <c r="C26" s="74" t="s">
        <v>437</v>
      </c>
      <c r="D26" s="18">
        <v>41430</v>
      </c>
      <c r="E26" s="14" t="s">
        <v>6</v>
      </c>
      <c r="F26" s="15"/>
      <c r="G26" s="38" t="s">
        <v>126</v>
      </c>
      <c r="H26" s="16" t="s">
        <v>11</v>
      </c>
    </row>
    <row r="27" spans="1:8" ht="20.100000000000001" customHeight="1" x14ac:dyDescent="0.2">
      <c r="A27" s="5">
        <v>22</v>
      </c>
      <c r="B27" s="35" t="s">
        <v>113</v>
      </c>
      <c r="C27" s="74" t="s">
        <v>438</v>
      </c>
      <c r="D27" s="18">
        <v>41432</v>
      </c>
      <c r="E27" s="14" t="s">
        <v>6</v>
      </c>
      <c r="F27" s="15"/>
      <c r="G27" s="38" t="s">
        <v>126</v>
      </c>
      <c r="H27" s="16" t="s">
        <v>11</v>
      </c>
    </row>
    <row r="28" spans="1:8" ht="20.100000000000001" customHeight="1" x14ac:dyDescent="0.2">
      <c r="A28" s="5">
        <v>23</v>
      </c>
      <c r="B28" s="35" t="s">
        <v>110</v>
      </c>
      <c r="C28" s="83" t="s">
        <v>439</v>
      </c>
      <c r="D28" s="18">
        <v>41433</v>
      </c>
      <c r="E28" s="14" t="s">
        <v>6</v>
      </c>
      <c r="F28" s="15"/>
      <c r="G28" s="38" t="s">
        <v>126</v>
      </c>
      <c r="H28" s="16" t="s">
        <v>11</v>
      </c>
    </row>
    <row r="29" spans="1:8" ht="20.100000000000001" customHeight="1" x14ac:dyDescent="0.2">
      <c r="A29" s="5">
        <v>24</v>
      </c>
      <c r="B29" s="35" t="s">
        <v>111</v>
      </c>
      <c r="C29" s="74" t="s">
        <v>440</v>
      </c>
      <c r="D29" s="18">
        <v>41433</v>
      </c>
      <c r="E29" s="14" t="s">
        <v>6</v>
      </c>
      <c r="F29" s="15"/>
      <c r="G29" s="38" t="s">
        <v>126</v>
      </c>
      <c r="H29" s="16" t="s">
        <v>11</v>
      </c>
    </row>
    <row r="30" spans="1:8" ht="20.100000000000001" customHeight="1" x14ac:dyDescent="0.2">
      <c r="A30" s="5">
        <v>25</v>
      </c>
      <c r="B30" s="35" t="s">
        <v>112</v>
      </c>
      <c r="C30" s="74" t="s">
        <v>441</v>
      </c>
      <c r="D30" s="18">
        <v>41433</v>
      </c>
      <c r="E30" s="14" t="s">
        <v>6</v>
      </c>
      <c r="F30" s="15"/>
      <c r="G30" s="38" t="s">
        <v>126</v>
      </c>
      <c r="H30" s="16" t="s">
        <v>11</v>
      </c>
    </row>
    <row r="31" spans="1:8" ht="20.100000000000001" customHeight="1" x14ac:dyDescent="0.2">
      <c r="A31" s="5">
        <v>26</v>
      </c>
      <c r="B31" s="35" t="s">
        <v>86</v>
      </c>
      <c r="C31" s="74" t="s">
        <v>442</v>
      </c>
      <c r="D31" s="18">
        <v>41438</v>
      </c>
      <c r="E31" s="14" t="s">
        <v>6</v>
      </c>
      <c r="F31" s="15"/>
      <c r="G31" s="38" t="s">
        <v>126</v>
      </c>
      <c r="H31" s="16" t="s">
        <v>11</v>
      </c>
    </row>
    <row r="32" spans="1:8" ht="20.100000000000001" customHeight="1" x14ac:dyDescent="0.2">
      <c r="A32" s="5">
        <v>27</v>
      </c>
      <c r="B32" s="35" t="s">
        <v>97</v>
      </c>
      <c r="C32" s="74" t="s">
        <v>418</v>
      </c>
      <c r="D32" s="18">
        <v>41462</v>
      </c>
      <c r="E32" s="14" t="s">
        <v>6</v>
      </c>
      <c r="F32" s="15"/>
      <c r="G32" s="38" t="s">
        <v>126</v>
      </c>
      <c r="H32" s="16" t="s">
        <v>11</v>
      </c>
    </row>
    <row r="33" spans="1:8" ht="20.100000000000001" customHeight="1" x14ac:dyDescent="0.2">
      <c r="A33" s="5">
        <v>28</v>
      </c>
      <c r="B33" s="35" t="s">
        <v>95</v>
      </c>
      <c r="C33" s="74" t="s">
        <v>418</v>
      </c>
      <c r="D33" s="18">
        <v>41466</v>
      </c>
      <c r="E33" s="14" t="s">
        <v>6</v>
      </c>
      <c r="F33" s="15"/>
      <c r="G33" s="38" t="s">
        <v>126</v>
      </c>
      <c r="H33" s="16" t="s">
        <v>11</v>
      </c>
    </row>
    <row r="34" spans="1:8" ht="20.100000000000001" customHeight="1" x14ac:dyDescent="0.2">
      <c r="A34" s="5">
        <v>29</v>
      </c>
      <c r="B34" s="35" t="s">
        <v>115</v>
      </c>
      <c r="C34" s="74" t="s">
        <v>418</v>
      </c>
      <c r="D34" s="18">
        <v>41466</v>
      </c>
      <c r="E34" s="14" t="s">
        <v>10</v>
      </c>
      <c r="F34" s="17">
        <v>41626</v>
      </c>
      <c r="G34" s="38" t="s">
        <v>126</v>
      </c>
      <c r="H34" s="16" t="s">
        <v>11</v>
      </c>
    </row>
    <row r="35" spans="1:8" ht="20.100000000000001" customHeight="1" x14ac:dyDescent="0.2">
      <c r="A35" s="5">
        <v>30</v>
      </c>
      <c r="B35" s="35" t="s">
        <v>87</v>
      </c>
      <c r="C35" s="74" t="s">
        <v>419</v>
      </c>
      <c r="D35" s="18">
        <v>41487</v>
      </c>
      <c r="E35" s="14" t="s">
        <v>6</v>
      </c>
      <c r="F35" s="15"/>
      <c r="G35" s="38" t="s">
        <v>126</v>
      </c>
      <c r="H35" s="16" t="s">
        <v>11</v>
      </c>
    </row>
    <row r="36" spans="1:8" ht="20.100000000000001" customHeight="1" x14ac:dyDescent="0.2">
      <c r="A36" s="5">
        <v>31</v>
      </c>
      <c r="B36" s="35" t="s">
        <v>98</v>
      </c>
      <c r="C36" s="74" t="s">
        <v>420</v>
      </c>
      <c r="D36" s="18">
        <v>41492</v>
      </c>
      <c r="E36" s="14" t="s">
        <v>6</v>
      </c>
      <c r="F36" s="15"/>
      <c r="G36" s="38" t="s">
        <v>126</v>
      </c>
      <c r="H36" s="16" t="s">
        <v>11</v>
      </c>
    </row>
    <row r="37" spans="1:8" ht="20.100000000000001" customHeight="1" x14ac:dyDescent="0.2">
      <c r="A37" s="5">
        <v>32</v>
      </c>
      <c r="B37" s="35" t="s">
        <v>91</v>
      </c>
      <c r="C37" s="74" t="s">
        <v>421</v>
      </c>
      <c r="D37" s="13">
        <v>41504</v>
      </c>
      <c r="E37" s="14" t="s">
        <v>6</v>
      </c>
      <c r="F37" s="15"/>
      <c r="G37" s="38" t="s">
        <v>126</v>
      </c>
      <c r="H37" s="16" t="s">
        <v>11</v>
      </c>
    </row>
    <row r="38" spans="1:8" ht="20.100000000000001" customHeight="1" x14ac:dyDescent="0.2">
      <c r="A38" s="5">
        <v>33</v>
      </c>
      <c r="B38" s="35" t="s">
        <v>93</v>
      </c>
      <c r="C38" s="74" t="s">
        <v>422</v>
      </c>
      <c r="D38" s="18">
        <v>41508</v>
      </c>
      <c r="E38" s="14" t="s">
        <v>10</v>
      </c>
      <c r="F38" s="17">
        <v>41930</v>
      </c>
      <c r="G38" s="38" t="s">
        <v>126</v>
      </c>
      <c r="H38" s="16" t="s">
        <v>11</v>
      </c>
    </row>
    <row r="39" spans="1:8" ht="20.100000000000001" customHeight="1" x14ac:dyDescent="0.2">
      <c r="A39" s="5">
        <v>34</v>
      </c>
      <c r="B39" s="35" t="s">
        <v>96</v>
      </c>
      <c r="C39" s="74" t="s">
        <v>418</v>
      </c>
      <c r="D39" s="18">
        <v>41521</v>
      </c>
      <c r="E39" s="14" t="s">
        <v>6</v>
      </c>
      <c r="F39" s="37"/>
      <c r="G39" s="38" t="s">
        <v>126</v>
      </c>
      <c r="H39" s="16" t="s">
        <v>11</v>
      </c>
    </row>
    <row r="40" spans="1:8" ht="20.100000000000001" customHeight="1" x14ac:dyDescent="0.2">
      <c r="A40" s="5">
        <v>35</v>
      </c>
      <c r="B40" s="35" t="s">
        <v>120</v>
      </c>
      <c r="C40" s="74" t="s">
        <v>423</v>
      </c>
      <c r="D40" s="18">
        <v>41522</v>
      </c>
      <c r="E40" s="14" t="s">
        <v>10</v>
      </c>
      <c r="F40" s="17">
        <v>41584</v>
      </c>
      <c r="G40" s="38" t="s">
        <v>126</v>
      </c>
      <c r="H40" s="16" t="s">
        <v>11</v>
      </c>
    </row>
    <row r="41" spans="1:8" ht="20.100000000000001" customHeight="1" x14ac:dyDescent="0.2">
      <c r="A41" s="5">
        <v>36</v>
      </c>
      <c r="B41" s="35" t="s">
        <v>106</v>
      </c>
      <c r="C41" s="74" t="s">
        <v>406</v>
      </c>
      <c r="D41" s="18">
        <v>41523</v>
      </c>
      <c r="E41" s="14" t="s">
        <v>6</v>
      </c>
      <c r="F41" s="15"/>
      <c r="G41" s="38" t="s">
        <v>126</v>
      </c>
      <c r="H41" s="16" t="s">
        <v>11</v>
      </c>
    </row>
    <row r="42" spans="1:8" ht="20.100000000000001" customHeight="1" x14ac:dyDescent="0.2">
      <c r="A42" s="5">
        <v>38</v>
      </c>
      <c r="B42" s="35" t="s">
        <v>80</v>
      </c>
      <c r="C42" s="74" t="s">
        <v>424</v>
      </c>
      <c r="D42" s="17">
        <v>41690</v>
      </c>
      <c r="E42" s="14" t="s">
        <v>6</v>
      </c>
      <c r="F42" s="15"/>
      <c r="G42" s="38" t="s">
        <v>126</v>
      </c>
      <c r="H42" s="16" t="s">
        <v>11</v>
      </c>
    </row>
    <row r="43" spans="1:8" ht="20.100000000000001" customHeight="1" x14ac:dyDescent="0.2">
      <c r="A43" s="5">
        <v>39</v>
      </c>
      <c r="B43" s="35" t="s">
        <v>81</v>
      </c>
      <c r="C43" s="74" t="s">
        <v>425</v>
      </c>
      <c r="D43" s="17">
        <v>41690</v>
      </c>
      <c r="E43" s="14" t="s">
        <v>10</v>
      </c>
      <c r="F43" s="17">
        <v>41710</v>
      </c>
      <c r="G43" s="38" t="s">
        <v>126</v>
      </c>
      <c r="H43" s="16" t="s">
        <v>11</v>
      </c>
    </row>
    <row r="44" spans="1:8" ht="20.100000000000001" customHeight="1" x14ac:dyDescent="0.2">
      <c r="A44" s="5">
        <v>40</v>
      </c>
      <c r="B44" s="35" t="s">
        <v>82</v>
      </c>
      <c r="C44" s="74" t="s">
        <v>425</v>
      </c>
      <c r="D44" s="13">
        <v>41690</v>
      </c>
      <c r="E44" s="14" t="s">
        <v>6</v>
      </c>
      <c r="F44" s="15"/>
      <c r="G44" s="38" t="s">
        <v>126</v>
      </c>
      <c r="H44" s="16" t="s">
        <v>11</v>
      </c>
    </row>
    <row r="45" spans="1:8" ht="20.100000000000001" customHeight="1" x14ac:dyDescent="0.2">
      <c r="A45" s="5">
        <v>41</v>
      </c>
      <c r="B45" s="35" t="s">
        <v>99</v>
      </c>
      <c r="C45" s="74" t="s">
        <v>420</v>
      </c>
      <c r="D45" s="18">
        <v>41690</v>
      </c>
      <c r="E45" s="14" t="s">
        <v>6</v>
      </c>
      <c r="F45" s="15"/>
      <c r="G45" s="38" t="s">
        <v>126</v>
      </c>
      <c r="H45" s="16" t="s">
        <v>11</v>
      </c>
    </row>
    <row r="46" spans="1:8" ht="20.100000000000001" customHeight="1" x14ac:dyDescent="0.2">
      <c r="A46" s="5">
        <v>42</v>
      </c>
      <c r="B46" s="35" t="s">
        <v>78</v>
      </c>
      <c r="C46" s="74" t="s">
        <v>426</v>
      </c>
      <c r="D46" s="17">
        <v>41718</v>
      </c>
      <c r="E46" s="14" t="s">
        <v>6</v>
      </c>
      <c r="F46" s="17"/>
      <c r="G46" s="38" t="s">
        <v>126</v>
      </c>
      <c r="H46" s="16" t="s">
        <v>11</v>
      </c>
    </row>
    <row r="47" spans="1:8" s="20" customFormat="1" ht="20.100000000000001" customHeight="1" x14ac:dyDescent="0.2">
      <c r="A47" s="5">
        <v>43</v>
      </c>
      <c r="B47" s="35" t="s">
        <v>308</v>
      </c>
      <c r="C47" s="74" t="s">
        <v>427</v>
      </c>
      <c r="D47" s="17">
        <v>41739</v>
      </c>
      <c r="E47" s="21" t="s">
        <v>10</v>
      </c>
      <c r="F47" s="23">
        <v>41774</v>
      </c>
      <c r="G47" s="38" t="s">
        <v>126</v>
      </c>
      <c r="H47" s="16" t="s">
        <v>11</v>
      </c>
    </row>
    <row r="48" spans="1:8" s="20" customFormat="1" ht="20.100000000000001" customHeight="1" x14ac:dyDescent="0.2">
      <c r="A48" s="5">
        <v>44</v>
      </c>
      <c r="B48" s="35" t="s">
        <v>320</v>
      </c>
      <c r="C48" s="74" t="s">
        <v>427</v>
      </c>
      <c r="D48" s="17">
        <v>41741</v>
      </c>
      <c r="E48" s="21" t="s">
        <v>10</v>
      </c>
      <c r="F48" s="23">
        <v>41749</v>
      </c>
      <c r="G48" s="38" t="s">
        <v>126</v>
      </c>
      <c r="H48" s="16" t="s">
        <v>11</v>
      </c>
    </row>
    <row r="49" spans="1:8" s="20" customFormat="1" ht="20.100000000000001" customHeight="1" x14ac:dyDescent="0.2">
      <c r="A49" s="5">
        <v>45</v>
      </c>
      <c r="B49" s="35" t="s">
        <v>79</v>
      </c>
      <c r="C49" s="82" t="s">
        <v>424</v>
      </c>
      <c r="D49" s="17">
        <v>41758</v>
      </c>
      <c r="E49" s="14" t="s">
        <v>6</v>
      </c>
      <c r="F49" s="15"/>
      <c r="G49" s="38" t="s">
        <v>126</v>
      </c>
      <c r="H49" s="16" t="s">
        <v>11</v>
      </c>
    </row>
    <row r="50" spans="1:8" s="20" customFormat="1" ht="20.100000000000001" customHeight="1" x14ac:dyDescent="0.2">
      <c r="A50" s="5">
        <v>46</v>
      </c>
      <c r="B50" s="35" t="s">
        <v>309</v>
      </c>
      <c r="C50" s="74" t="s">
        <v>427</v>
      </c>
      <c r="D50" s="17">
        <v>41807</v>
      </c>
      <c r="E50" s="14" t="s">
        <v>6</v>
      </c>
      <c r="F50" s="15"/>
      <c r="G50" s="38" t="s">
        <v>126</v>
      </c>
      <c r="H50" s="16" t="s">
        <v>11</v>
      </c>
    </row>
    <row r="51" spans="1:8" s="20" customFormat="1" ht="20.100000000000001" customHeight="1" x14ac:dyDescent="0.2">
      <c r="A51" s="5">
        <v>47</v>
      </c>
      <c r="B51" s="35" t="s">
        <v>321</v>
      </c>
      <c r="C51" s="82" t="s">
        <v>428</v>
      </c>
      <c r="D51" s="17">
        <v>41807</v>
      </c>
      <c r="E51" s="21" t="s">
        <v>76</v>
      </c>
      <c r="F51" s="23">
        <v>41873</v>
      </c>
      <c r="G51" s="38" t="s">
        <v>126</v>
      </c>
      <c r="H51" s="16" t="s">
        <v>11</v>
      </c>
    </row>
    <row r="52" spans="1:8" s="20" customFormat="1" ht="20.100000000000001" customHeight="1" x14ac:dyDescent="0.2">
      <c r="A52" s="5">
        <v>48</v>
      </c>
      <c r="B52" s="35" t="s">
        <v>314</v>
      </c>
      <c r="C52" s="74" t="s">
        <v>429</v>
      </c>
      <c r="D52" s="17">
        <v>41860</v>
      </c>
      <c r="E52" s="14" t="s">
        <v>6</v>
      </c>
      <c r="F52" s="15"/>
      <c r="G52" s="38" t="s">
        <v>126</v>
      </c>
      <c r="H52" s="16" t="s">
        <v>11</v>
      </c>
    </row>
    <row r="53" spans="1:8" ht="18.75" customHeight="1" x14ac:dyDescent="0.2">
      <c r="A53" s="5">
        <v>49</v>
      </c>
      <c r="B53" s="35" t="s">
        <v>316</v>
      </c>
      <c r="C53" s="74" t="s">
        <v>430</v>
      </c>
      <c r="D53" s="17">
        <v>41862</v>
      </c>
      <c r="E53" s="14" t="s">
        <v>6</v>
      </c>
      <c r="F53" s="15"/>
      <c r="G53" s="38" t="s">
        <v>126</v>
      </c>
      <c r="H53" s="16" t="s">
        <v>11</v>
      </c>
    </row>
    <row r="54" spans="1:8" ht="20.100000000000001" customHeight="1" x14ac:dyDescent="0.2">
      <c r="A54" s="5">
        <v>50</v>
      </c>
      <c r="B54" s="35" t="s">
        <v>317</v>
      </c>
      <c r="C54" s="74" t="s">
        <v>430</v>
      </c>
      <c r="D54" s="17">
        <v>41862</v>
      </c>
      <c r="E54" s="14" t="s">
        <v>6</v>
      </c>
      <c r="F54" s="15"/>
      <c r="G54" s="38" t="s">
        <v>126</v>
      </c>
      <c r="H54" s="16" t="s">
        <v>11</v>
      </c>
    </row>
    <row r="55" spans="1:8" ht="20.100000000000001" customHeight="1" x14ac:dyDescent="0.2">
      <c r="A55" s="5">
        <v>51</v>
      </c>
      <c r="B55" s="35" t="s">
        <v>310</v>
      </c>
      <c r="C55" s="74" t="s">
        <v>423</v>
      </c>
      <c r="D55" s="17">
        <v>41873</v>
      </c>
      <c r="E55" s="14" t="s">
        <v>6</v>
      </c>
      <c r="F55" s="15"/>
      <c r="G55" s="38" t="s">
        <v>126</v>
      </c>
      <c r="H55" s="16" t="s">
        <v>11</v>
      </c>
    </row>
    <row r="56" spans="1:8" ht="20.100000000000001" customHeight="1" x14ac:dyDescent="0.2">
      <c r="A56" s="5">
        <v>52</v>
      </c>
      <c r="B56" s="35" t="s">
        <v>315</v>
      </c>
      <c r="C56" s="74" t="s">
        <v>431</v>
      </c>
      <c r="D56" s="17">
        <v>41873</v>
      </c>
      <c r="E56" s="14" t="s">
        <v>6</v>
      </c>
      <c r="F56" s="15"/>
      <c r="G56" s="38" t="s">
        <v>126</v>
      </c>
      <c r="H56" s="16" t="s">
        <v>11</v>
      </c>
    </row>
    <row r="57" spans="1:8" ht="20.100000000000001" customHeight="1" x14ac:dyDescent="0.2">
      <c r="A57" s="5">
        <v>53</v>
      </c>
      <c r="B57" s="35" t="s">
        <v>307</v>
      </c>
      <c r="C57" s="74" t="s">
        <v>432</v>
      </c>
      <c r="D57" s="17">
        <v>41936</v>
      </c>
      <c r="E57" s="14" t="s">
        <v>6</v>
      </c>
      <c r="F57" s="15"/>
      <c r="G57" s="38" t="s">
        <v>126</v>
      </c>
      <c r="H57" s="16" t="s">
        <v>11</v>
      </c>
    </row>
    <row r="58" spans="1:8" ht="20.100000000000001" customHeight="1" x14ac:dyDescent="0.2">
      <c r="A58" s="5">
        <v>54</v>
      </c>
      <c r="B58" s="35" t="s">
        <v>311</v>
      </c>
      <c r="C58" s="74" t="s">
        <v>429</v>
      </c>
      <c r="D58" s="17">
        <v>41936</v>
      </c>
      <c r="E58" s="14" t="s">
        <v>6</v>
      </c>
      <c r="F58" s="15"/>
      <c r="G58" s="38" t="s">
        <v>126</v>
      </c>
      <c r="H58" s="16" t="s">
        <v>11</v>
      </c>
    </row>
    <row r="59" spans="1:8" ht="20.100000000000001" customHeight="1" x14ac:dyDescent="0.2">
      <c r="A59" s="5">
        <v>55</v>
      </c>
      <c r="B59" s="35" t="s">
        <v>319</v>
      </c>
      <c r="C59" s="83" t="s">
        <v>433</v>
      </c>
      <c r="D59" s="17">
        <v>41936</v>
      </c>
      <c r="E59" s="14" t="s">
        <v>6</v>
      </c>
      <c r="F59" s="15"/>
      <c r="G59" s="38" t="s">
        <v>126</v>
      </c>
      <c r="H59" s="16" t="s">
        <v>11</v>
      </c>
    </row>
    <row r="60" spans="1:8" ht="20.100000000000001" customHeight="1" x14ac:dyDescent="0.2">
      <c r="A60" s="5">
        <v>56</v>
      </c>
      <c r="B60" s="35" t="s">
        <v>312</v>
      </c>
      <c r="C60" s="83" t="s">
        <v>434</v>
      </c>
      <c r="D60" s="17">
        <v>41951</v>
      </c>
      <c r="E60" s="14" t="s">
        <v>6</v>
      </c>
      <c r="F60" s="15"/>
      <c r="G60" s="38" t="s">
        <v>126</v>
      </c>
      <c r="H60" s="16" t="s">
        <v>11</v>
      </c>
    </row>
    <row r="61" spans="1:8" ht="20.100000000000001" customHeight="1" x14ac:dyDescent="0.2">
      <c r="A61" s="5">
        <v>57</v>
      </c>
      <c r="B61" s="35" t="s">
        <v>313</v>
      </c>
      <c r="C61" s="83" t="s">
        <v>434</v>
      </c>
      <c r="D61" s="17">
        <v>41951</v>
      </c>
      <c r="E61" s="14" t="s">
        <v>6</v>
      </c>
      <c r="F61" s="15"/>
      <c r="G61" s="38" t="s">
        <v>126</v>
      </c>
      <c r="H61" s="16" t="s">
        <v>11</v>
      </c>
    </row>
    <row r="62" spans="1:8" ht="20.100000000000001" customHeight="1" x14ac:dyDescent="0.2">
      <c r="A62" s="5">
        <v>58</v>
      </c>
      <c r="B62" s="35" t="s">
        <v>322</v>
      </c>
      <c r="C62" s="74" t="s">
        <v>435</v>
      </c>
      <c r="D62" s="17">
        <v>41955</v>
      </c>
      <c r="E62" s="14" t="s">
        <v>6</v>
      </c>
      <c r="F62" s="15"/>
      <c r="G62" s="38" t="s">
        <v>126</v>
      </c>
      <c r="H62" s="16" t="s">
        <v>11</v>
      </c>
    </row>
    <row r="63" spans="1:8" ht="20.100000000000001" customHeight="1" x14ac:dyDescent="0.2">
      <c r="A63" s="5">
        <v>59</v>
      </c>
      <c r="B63" s="35" t="s">
        <v>324</v>
      </c>
      <c r="C63" s="74" t="s">
        <v>435</v>
      </c>
      <c r="D63" s="17">
        <v>41955</v>
      </c>
      <c r="E63" s="14" t="s">
        <v>6</v>
      </c>
      <c r="F63" s="15"/>
      <c r="G63" s="38" t="s">
        <v>126</v>
      </c>
      <c r="H63" s="16" t="s">
        <v>11</v>
      </c>
    </row>
    <row r="64" spans="1:8" ht="20.100000000000001" customHeight="1" thickBot="1" x14ac:dyDescent="0.25">
      <c r="A64" s="6">
        <v>60</v>
      </c>
      <c r="B64" s="43" t="s">
        <v>323</v>
      </c>
      <c r="C64" s="76" t="s">
        <v>435</v>
      </c>
      <c r="D64" s="53">
        <v>41955</v>
      </c>
      <c r="E64" s="52" t="s">
        <v>6</v>
      </c>
      <c r="F64" s="54"/>
      <c r="G64" s="44" t="s">
        <v>126</v>
      </c>
      <c r="H64" s="45" t="s">
        <v>11</v>
      </c>
    </row>
  </sheetData>
  <autoFilter ref="A5:H5" xr:uid="{00000000-0009-0000-0000-000001000000}"/>
  <sortState xmlns:xlrd2="http://schemas.microsoft.com/office/spreadsheetml/2017/richdata2" ref="A6:H62">
    <sortCondition ref="D6:D62"/>
  </sortState>
  <mergeCells count="6">
    <mergeCell ref="A1:B4"/>
    <mergeCell ref="G1:H1"/>
    <mergeCell ref="G2:H2"/>
    <mergeCell ref="G3:H3"/>
    <mergeCell ref="G4:H4"/>
    <mergeCell ref="C1:E4"/>
  </mergeCells>
  <printOptions horizontalCentered="1"/>
  <pageMargins left="0.15748031496062992" right="0.19685039370078741" top="0.15748031496062992" bottom="0" header="0.31496062992125984" footer="0.15748031496062992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4</vt:i4>
      </vt:variant>
    </vt:vector>
  </HeadingPairs>
  <TitlesOfParts>
    <vt:vector size="6" baseType="lpstr">
      <vt:lpstr>OTOKAR</vt:lpstr>
      <vt:lpstr>MBT</vt:lpstr>
      <vt:lpstr>MBT!Yazdırma_Alanı</vt:lpstr>
      <vt:lpstr>OTOKAR!Yazdırma_Alanı</vt:lpstr>
      <vt:lpstr>MBT!Yazdırma_Başlıkları</vt:lpstr>
      <vt:lpstr>OTOKAR!Yazdırma_Başlıkları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TOSHIBA</cp:lastModifiedBy>
  <cp:lastPrinted>2013-12-26T13:52:39Z</cp:lastPrinted>
  <dcterms:created xsi:type="dcterms:W3CDTF">2006-03-18T14:11:12Z</dcterms:created>
  <dcterms:modified xsi:type="dcterms:W3CDTF">2024-03-18T07:38:42Z</dcterms:modified>
</cp:coreProperties>
</file>