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codeName="ThisWorkbook" autoCompressPictures="0"/>
  <bookViews>
    <workbookView xWindow="9040" yWindow="200" windowWidth="25600" windowHeight="19020" tabRatio="500" activeTab="1"/>
  </bookViews>
  <sheets>
    <sheet name="modelTestProtTest.csv" sheetId="1" r:id="rId1"/>
    <sheet name="Diffreent N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2" l="1"/>
  <c r="I5" i="2"/>
  <c r="I3" i="2"/>
  <c r="C10" i="2"/>
  <c r="C13" i="2"/>
  <c r="C12" i="2"/>
  <c r="C3" i="2"/>
  <c r="C6" i="2"/>
  <c r="C5" i="2"/>
  <c r="C5" i="1"/>
  <c r="E5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<sst xmlns="http://schemas.openxmlformats.org/spreadsheetml/2006/main" count="140" uniqueCount="130">
  <si>
    <t>Model</t>
  </si>
  <si>
    <t>deltaAIC*</t>
  </si>
  <si>
    <t>AIC</t>
  </si>
  <si>
    <t>LG+I+G+F</t>
  </si>
  <si>
    <t>LG+G+F</t>
  </si>
  <si>
    <t>LG+I+G</t>
  </si>
  <si>
    <t>LG+G</t>
  </si>
  <si>
    <t>RtREV+I+G+F</t>
  </si>
  <si>
    <t>RtREV+G+F</t>
  </si>
  <si>
    <t>LG+I+F</t>
  </si>
  <si>
    <t>WAG+I+G+F</t>
  </si>
  <si>
    <t>WAG+G+F</t>
  </si>
  <si>
    <t>JTT+I+G+F</t>
  </si>
  <si>
    <t>JTT+G+F</t>
  </si>
  <si>
    <t>CpREV+G+F</t>
  </si>
  <si>
    <t>LG+I</t>
  </si>
  <si>
    <t>WAG+I+F</t>
  </si>
  <si>
    <t>RtREV+I+F</t>
  </si>
  <si>
    <t>Dayhoff+I+G+F</t>
  </si>
  <si>
    <t>Dayhoff+G+F</t>
  </si>
  <si>
    <t>DCMut+I+G+F</t>
  </si>
  <si>
    <t>DCMut+G+F</t>
  </si>
  <si>
    <t>JTT+I+F</t>
  </si>
  <si>
    <t>CpREV+I+F</t>
  </si>
  <si>
    <t>WAG+I+G</t>
  </si>
  <si>
    <t>WAG+G</t>
  </si>
  <si>
    <t>CpREV+I+G</t>
  </si>
  <si>
    <t>CpREV+G</t>
  </si>
  <si>
    <t>MtREV+I+G+F</t>
  </si>
  <si>
    <t>MtREV+G+F</t>
  </si>
  <si>
    <t>JTT+I+G</t>
  </si>
  <si>
    <t>JTT+G</t>
  </si>
  <si>
    <t>Dayhoff+I+F</t>
  </si>
  <si>
    <t>DCMut+I+F</t>
  </si>
  <si>
    <t>MtArt+I+G+F</t>
  </si>
  <si>
    <t>MtArt+G+F</t>
  </si>
  <si>
    <t>RtREV+I+G</t>
  </si>
  <si>
    <t>RtREV+G</t>
  </si>
  <si>
    <t>WAG+I</t>
  </si>
  <si>
    <t>Blosum62+I+G+F</t>
  </si>
  <si>
    <t>Blosum62+G+F</t>
  </si>
  <si>
    <t>CpREV+I</t>
  </si>
  <si>
    <t>VT+I+G+F</t>
  </si>
  <si>
    <t>VT+G+F</t>
  </si>
  <si>
    <t>JTT+I</t>
  </si>
  <si>
    <t>HIVb+I+G+F</t>
  </si>
  <si>
    <t>HIVb+G+F</t>
  </si>
  <si>
    <t>Blosum62+I+F</t>
  </si>
  <si>
    <t>MtREV+I+F</t>
  </si>
  <si>
    <t>RtREV+I</t>
  </si>
  <si>
    <t>Blosum62+I+G</t>
  </si>
  <si>
    <t>Blosum62+G</t>
  </si>
  <si>
    <t>VT+I+G</t>
  </si>
  <si>
    <t>VT+G</t>
  </si>
  <si>
    <t>VT+I+F</t>
  </si>
  <si>
    <t>LG+F</t>
  </si>
  <si>
    <t>Blosum62+I</t>
  </si>
  <si>
    <t>WAG+F</t>
  </si>
  <si>
    <t>Dayhoff+I+G</t>
  </si>
  <si>
    <t>Dayhoff+G</t>
  </si>
  <si>
    <t>DCMut+I+G</t>
  </si>
  <si>
    <t>DCMut+G</t>
  </si>
  <si>
    <t>HIVb+I+F</t>
  </si>
  <si>
    <t>MtArt+I+F</t>
  </si>
  <si>
    <t>LG</t>
  </si>
  <si>
    <t>MtMam+I+G+F</t>
  </si>
  <si>
    <t>RtREV+F</t>
  </si>
  <si>
    <t>MtMam+G+F</t>
  </si>
  <si>
    <t>VT+I</t>
  </si>
  <si>
    <t>CpREV+F</t>
  </si>
  <si>
    <t>Dayhoff+I</t>
  </si>
  <si>
    <t>DCMut+I</t>
  </si>
  <si>
    <t>JTT+F</t>
  </si>
  <si>
    <t>HIVb+I+G</t>
  </si>
  <si>
    <t>HIVb+G</t>
  </si>
  <si>
    <t>WAG</t>
  </si>
  <si>
    <t>Blosum62+F</t>
  </si>
  <si>
    <t>CpREV</t>
  </si>
  <si>
    <t>DCMut+F</t>
  </si>
  <si>
    <t>Dayhoff+F</t>
  </si>
  <si>
    <t>HIVb+I</t>
  </si>
  <si>
    <t>JTT</t>
  </si>
  <si>
    <t>RtREV</t>
  </si>
  <si>
    <t>Blosum62</t>
  </si>
  <si>
    <t>MtMam+I+F</t>
  </si>
  <si>
    <t>VT+F</t>
  </si>
  <si>
    <t>HIVw+I+G+F</t>
  </si>
  <si>
    <t>HIVw+G+F</t>
  </si>
  <si>
    <t>MtREV+F</t>
  </si>
  <si>
    <t>VT</t>
  </si>
  <si>
    <t>DCMut</t>
  </si>
  <si>
    <t>Dayhoff</t>
  </si>
  <si>
    <t>HIVw+I+F</t>
  </si>
  <si>
    <t>MtArt+F</t>
  </si>
  <si>
    <t>HIVb+F</t>
  </si>
  <si>
    <t>HIVw+I+G</t>
  </si>
  <si>
    <t>HIVw+G</t>
  </si>
  <si>
    <t>HIVb</t>
  </si>
  <si>
    <t>MtREV+I+G</t>
  </si>
  <si>
    <t>MtREV+G</t>
  </si>
  <si>
    <t>HIVw+I</t>
  </si>
  <si>
    <t>MtArt+I+G</t>
  </si>
  <si>
    <t>MtArt+G</t>
  </si>
  <si>
    <t>MtMam+F</t>
  </si>
  <si>
    <t>MtREV+I</t>
  </si>
  <si>
    <t>HIVw+F</t>
  </si>
  <si>
    <t>MtMam+I+G</t>
  </si>
  <si>
    <t>MtMam+G</t>
  </si>
  <si>
    <t>MtArt+I</t>
  </si>
  <si>
    <t>MtREV</t>
  </si>
  <si>
    <t>MtMam+I</t>
  </si>
  <si>
    <t>HIVw</t>
  </si>
  <si>
    <t>MtArt</t>
  </si>
  <si>
    <t>MtMam</t>
  </si>
  <si>
    <t>N+maj</t>
  </si>
  <si>
    <t>N+max</t>
  </si>
  <si>
    <t>N+weights</t>
  </si>
  <si>
    <t>Loglikelihood</t>
  </si>
  <si>
    <t>Parameters</t>
  </si>
  <si>
    <t>N+max+bgfixed</t>
  </si>
  <si>
    <t>beta</t>
  </si>
  <si>
    <t>gamma</t>
  </si>
  <si>
    <t>sum(brlen)</t>
  </si>
  <si>
    <t>Ne=5e6</t>
  </si>
  <si>
    <t>Ne=1.36e7</t>
  </si>
  <si>
    <t>N+max+bgfixed(max)</t>
  </si>
  <si>
    <t>N+max+bgfixed(maj)</t>
  </si>
  <si>
    <t>g</t>
  </si>
  <si>
    <t>Observation: Changing Ne only affects the estimates of "g" (sensitivity) but not other parameters significantly. And the relation between g and Ne is -- fix product.</t>
  </si>
  <si>
    <t>g*1.36e7/5e6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</si>
</sst>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8000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E116"/>
  <sheetViews>
    <sheetView zoomScale="150" zoomScaleNormal="150" zoomScalePageLayoutView="150" workbookViewId="0">
      <selection activeCell="G6" sqref="G6"/>
    </sheetView>
  </sheetViews>
  <sheetFormatPr baseColWidth="10" defaultRowHeight="15" x14ac:dyDescent="0"/>
  <cols>
    <col min="1" max="1" width="17.1640625" customWidth="1"/>
    <col min="4" max="4" width="11.33203125" customWidth="1"/>
    <col min="5" max="5" width="10.83203125" style="7"/>
  </cols>
  <sheetData>
    <row r="1" spans="1:5" s="4" customFormat="1">
      <c r="A1" s="4" t="s">
        <v>0</v>
      </c>
      <c r="B1" s="4" t="s">
        <v>1</v>
      </c>
      <c r="C1" s="4" t="s">
        <v>2</v>
      </c>
      <c r="D1" s="4" t="s">
        <v>117</v>
      </c>
      <c r="E1" s="5" t="s">
        <v>118</v>
      </c>
    </row>
    <row r="2" spans="1:5">
      <c r="A2" s="2" t="s">
        <v>115</v>
      </c>
      <c r="B2" s="3"/>
      <c r="C2" s="3">
        <f>2*E2 - 2*D2</f>
        <v>557543.80000000005</v>
      </c>
      <c r="D2" s="3">
        <v>-236388.9</v>
      </c>
      <c r="E2" s="6">
        <f>14+5+3+42342+19</f>
        <v>42383</v>
      </c>
    </row>
    <row r="3" spans="1:5">
      <c r="A3" s="2" t="s">
        <v>116</v>
      </c>
      <c r="B3" s="3"/>
      <c r="C3" s="3">
        <f>2*E3 - 2*D3</f>
        <v>638623</v>
      </c>
      <c r="D3" s="3">
        <v>-319251.5</v>
      </c>
      <c r="E3" s="6">
        <f>14+5+3+19+19</f>
        <v>60</v>
      </c>
    </row>
    <row r="4" spans="1:5">
      <c r="A4" s="2" t="s">
        <v>114</v>
      </c>
      <c r="B4" s="3"/>
      <c r="C4" s="3">
        <f>2*E4 - 2*D4</f>
        <v>509043.4</v>
      </c>
      <c r="D4" s="3">
        <v>-254480.7</v>
      </c>
      <c r="E4" s="6">
        <v>41</v>
      </c>
    </row>
    <row r="5" spans="1:5">
      <c r="A5" s="2" t="s">
        <v>119</v>
      </c>
      <c r="B5" s="3"/>
      <c r="C5" s="3">
        <f>2*E5 - 2*D5</f>
        <v>550718.80000000005</v>
      </c>
      <c r="D5" s="3">
        <v>-232870.39999999999</v>
      </c>
      <c r="E5" s="6">
        <f>E2+106</f>
        <v>42489</v>
      </c>
    </row>
    <row r="6" spans="1:5">
      <c r="A6" t="s">
        <v>3</v>
      </c>
      <c r="B6" s="1">
        <v>0</v>
      </c>
      <c r="C6" s="1">
        <v>597466.18000000005</v>
      </c>
      <c r="D6" s="1">
        <v>-298699.09000000003</v>
      </c>
      <c r="E6" s="7">
        <v>34</v>
      </c>
    </row>
    <row r="7" spans="1:5">
      <c r="A7" t="s">
        <v>4</v>
      </c>
      <c r="B7" s="1">
        <v>4.88</v>
      </c>
      <c r="C7" s="1">
        <v>597471.06000000006</v>
      </c>
      <c r="D7" s="1">
        <v>-298702.53000000003</v>
      </c>
      <c r="E7" s="7">
        <v>33</v>
      </c>
    </row>
    <row r="8" spans="1:5">
      <c r="A8" t="s">
        <v>5</v>
      </c>
      <c r="B8" s="1">
        <v>1569.71</v>
      </c>
      <c r="C8" s="1">
        <v>599035.89</v>
      </c>
      <c r="D8" s="1">
        <v>-299502.94</v>
      </c>
      <c r="E8" s="7">
        <v>15</v>
      </c>
    </row>
    <row r="9" spans="1:5">
      <c r="A9" t="s">
        <v>6</v>
      </c>
      <c r="B9" s="1">
        <v>1573.94</v>
      </c>
      <c r="C9" s="1">
        <v>599040.12</v>
      </c>
      <c r="D9" s="1">
        <v>-299506.06</v>
      </c>
      <c r="E9" s="7">
        <v>14</v>
      </c>
    </row>
    <row r="10" spans="1:5">
      <c r="A10" t="s">
        <v>7</v>
      </c>
      <c r="B10" s="1">
        <v>1858.86</v>
      </c>
      <c r="C10" s="1">
        <v>599325.04</v>
      </c>
      <c r="D10" s="1">
        <v>-299628.52</v>
      </c>
      <c r="E10" s="7">
        <v>34</v>
      </c>
    </row>
    <row r="11" spans="1:5">
      <c r="A11" t="s">
        <v>8</v>
      </c>
      <c r="B11" s="1">
        <v>1865.14</v>
      </c>
      <c r="C11" s="1">
        <v>599331.31999999995</v>
      </c>
      <c r="D11" s="1">
        <v>-299632.65999999997</v>
      </c>
      <c r="E11" s="7">
        <v>33</v>
      </c>
    </row>
    <row r="12" spans="1:5">
      <c r="A12" t="s">
        <v>9</v>
      </c>
      <c r="B12" s="1">
        <v>1999.17</v>
      </c>
      <c r="C12" s="1">
        <v>599465.35</v>
      </c>
      <c r="D12" s="1">
        <v>-299699.67</v>
      </c>
      <c r="E12" s="7">
        <v>33</v>
      </c>
    </row>
    <row r="13" spans="1:5">
      <c r="A13" t="s">
        <v>10</v>
      </c>
      <c r="B13" s="1">
        <v>2334.4699999999998</v>
      </c>
      <c r="C13" s="1">
        <v>599800.65</v>
      </c>
      <c r="D13" s="1">
        <v>-299866.33</v>
      </c>
      <c r="E13" s="7">
        <v>34</v>
      </c>
    </row>
    <row r="14" spans="1:5">
      <c r="A14" t="s">
        <v>11</v>
      </c>
      <c r="B14" s="1">
        <v>2338.4</v>
      </c>
      <c r="C14" s="1">
        <v>599804.57999999996</v>
      </c>
      <c r="D14" s="1">
        <v>-299869.28999999998</v>
      </c>
      <c r="E14" s="7">
        <v>33</v>
      </c>
    </row>
    <row r="15" spans="1:5">
      <c r="A15" t="s">
        <v>12</v>
      </c>
      <c r="B15" s="1">
        <v>2968.1</v>
      </c>
      <c r="C15" s="1">
        <v>600434.27</v>
      </c>
      <c r="D15" s="1">
        <v>-300183.14</v>
      </c>
      <c r="E15" s="7">
        <v>34</v>
      </c>
    </row>
    <row r="16" spans="1:5">
      <c r="A16" t="s">
        <v>13</v>
      </c>
      <c r="B16" s="1">
        <v>2976.15</v>
      </c>
      <c r="C16" s="1">
        <v>600442.32999999996</v>
      </c>
      <c r="D16" s="1">
        <v>-300188.15999999997</v>
      </c>
      <c r="E16" s="7">
        <v>33</v>
      </c>
    </row>
    <row r="17" spans="1:5">
      <c r="A17" t="s">
        <v>14</v>
      </c>
      <c r="B17" s="1">
        <v>3144.98</v>
      </c>
      <c r="C17" s="1">
        <v>600611.16</v>
      </c>
      <c r="D17" s="1">
        <v>-300272.58</v>
      </c>
      <c r="E17" s="7">
        <v>33</v>
      </c>
    </row>
    <row r="18" spans="1:5">
      <c r="A18" t="s">
        <v>15</v>
      </c>
      <c r="B18" s="1">
        <v>3521.49</v>
      </c>
      <c r="C18" s="1">
        <v>600987.66</v>
      </c>
      <c r="D18" s="1">
        <v>-300479.83</v>
      </c>
      <c r="E18" s="7">
        <v>14</v>
      </c>
    </row>
    <row r="19" spans="1:5">
      <c r="A19" t="s">
        <v>16</v>
      </c>
      <c r="B19" s="1">
        <v>3715.02</v>
      </c>
      <c r="C19" s="1">
        <v>601181.19999999995</v>
      </c>
      <c r="D19" s="1">
        <v>-300557.59999999998</v>
      </c>
      <c r="E19" s="7">
        <v>33</v>
      </c>
    </row>
    <row r="20" spans="1:5">
      <c r="A20" t="s">
        <v>17</v>
      </c>
      <c r="B20" s="1">
        <v>3753.53</v>
      </c>
      <c r="C20" s="1">
        <v>601219.71</v>
      </c>
      <c r="D20" s="1">
        <v>-300576.86</v>
      </c>
      <c r="E20" s="7">
        <v>33</v>
      </c>
    </row>
    <row r="21" spans="1:5">
      <c r="A21" t="s">
        <v>18</v>
      </c>
      <c r="B21" s="1">
        <v>4363.04</v>
      </c>
      <c r="C21" s="1">
        <v>601829.22</v>
      </c>
      <c r="D21" s="1">
        <v>-300880.61</v>
      </c>
      <c r="E21" s="7">
        <v>34</v>
      </c>
    </row>
    <row r="22" spans="1:5">
      <c r="A22" t="s">
        <v>19</v>
      </c>
      <c r="B22" s="1">
        <v>4373.3999999999996</v>
      </c>
      <c r="C22" s="1">
        <v>601839.56999999995</v>
      </c>
      <c r="D22" s="1">
        <v>-300886.78999999998</v>
      </c>
      <c r="E22" s="7">
        <v>33</v>
      </c>
    </row>
    <row r="23" spans="1:5">
      <c r="A23" t="s">
        <v>20</v>
      </c>
      <c r="B23" s="1">
        <v>4402.71</v>
      </c>
      <c r="C23" s="1">
        <v>601868.89</v>
      </c>
      <c r="D23" s="1">
        <v>-300900.44</v>
      </c>
      <c r="E23" s="7">
        <v>34</v>
      </c>
    </row>
    <row r="24" spans="1:5">
      <c r="A24" t="s">
        <v>21</v>
      </c>
      <c r="B24" s="1">
        <v>4412.95</v>
      </c>
      <c r="C24" s="1">
        <v>601879.13</v>
      </c>
      <c r="D24" s="1">
        <v>-300906.56</v>
      </c>
      <c r="E24" s="7">
        <v>33</v>
      </c>
    </row>
    <row r="25" spans="1:5">
      <c r="A25" t="s">
        <v>22</v>
      </c>
      <c r="B25" s="1">
        <v>4812.72</v>
      </c>
      <c r="C25" s="1">
        <v>602278.9</v>
      </c>
      <c r="D25" s="1">
        <v>-301106.45</v>
      </c>
      <c r="E25" s="7">
        <v>33</v>
      </c>
    </row>
    <row r="26" spans="1:5">
      <c r="A26" t="s">
        <v>23</v>
      </c>
      <c r="B26" s="1">
        <v>4915.75</v>
      </c>
      <c r="C26" s="1">
        <v>602381.92000000004</v>
      </c>
      <c r="D26" s="1">
        <v>-301157.96000000002</v>
      </c>
      <c r="E26" s="7">
        <v>33</v>
      </c>
    </row>
    <row r="27" spans="1:5">
      <c r="A27" t="s">
        <v>24</v>
      </c>
      <c r="B27" s="1">
        <v>5865.13</v>
      </c>
      <c r="C27" s="1">
        <v>603331.31000000006</v>
      </c>
      <c r="D27" s="1">
        <v>-301650.65000000002</v>
      </c>
      <c r="E27" s="7">
        <v>15</v>
      </c>
    </row>
    <row r="28" spans="1:5">
      <c r="A28" t="s">
        <v>25</v>
      </c>
      <c r="B28" s="1">
        <v>5869.13</v>
      </c>
      <c r="C28" s="1">
        <v>603335.30000000005</v>
      </c>
      <c r="D28" s="1">
        <v>-301653.65000000002</v>
      </c>
      <c r="E28" s="7">
        <v>14</v>
      </c>
    </row>
    <row r="29" spans="1:5">
      <c r="A29" t="s">
        <v>26</v>
      </c>
      <c r="B29" s="1">
        <v>5945.82</v>
      </c>
      <c r="C29" s="1">
        <v>603411.99</v>
      </c>
      <c r="D29" s="1">
        <v>-301691</v>
      </c>
      <c r="E29" s="7">
        <v>15</v>
      </c>
    </row>
    <row r="30" spans="1:5">
      <c r="A30" t="s">
        <v>27</v>
      </c>
      <c r="B30" s="1">
        <v>5947.39</v>
      </c>
      <c r="C30" s="1">
        <v>603413.56999999995</v>
      </c>
      <c r="D30" s="1">
        <v>-301692.78000000003</v>
      </c>
      <c r="E30" s="7">
        <v>14</v>
      </c>
    </row>
    <row r="31" spans="1:5">
      <c r="A31" t="s">
        <v>28</v>
      </c>
      <c r="B31" s="1">
        <v>6023.99</v>
      </c>
      <c r="C31" s="1">
        <v>603490.16</v>
      </c>
      <c r="D31" s="1">
        <v>-301711.08</v>
      </c>
      <c r="E31" s="7">
        <v>34</v>
      </c>
    </row>
    <row r="32" spans="1:5">
      <c r="A32" t="s">
        <v>29</v>
      </c>
      <c r="B32" s="1">
        <v>6032.18</v>
      </c>
      <c r="C32" s="1">
        <v>603498.36</v>
      </c>
      <c r="D32" s="1">
        <v>-301716.18</v>
      </c>
      <c r="E32" s="7">
        <v>33</v>
      </c>
    </row>
    <row r="33" spans="1:5">
      <c r="A33" t="s">
        <v>32</v>
      </c>
      <c r="B33" s="1">
        <v>6394.87</v>
      </c>
      <c r="C33" s="1">
        <v>603861.04</v>
      </c>
      <c r="D33" s="1">
        <v>-301897.52</v>
      </c>
      <c r="E33" s="7">
        <v>33</v>
      </c>
    </row>
    <row r="34" spans="1:5">
      <c r="A34" t="s">
        <v>30</v>
      </c>
      <c r="B34" s="1">
        <v>6369.15</v>
      </c>
      <c r="C34" s="1">
        <v>603835.32999999996</v>
      </c>
      <c r="D34" s="1">
        <v>-301902.67</v>
      </c>
      <c r="E34" s="7">
        <v>15</v>
      </c>
    </row>
    <row r="35" spans="1:5">
      <c r="A35" t="s">
        <v>31</v>
      </c>
      <c r="B35" s="1">
        <v>6376.46</v>
      </c>
      <c r="C35" s="1">
        <v>603842.63</v>
      </c>
      <c r="D35" s="1">
        <v>-301907.32</v>
      </c>
      <c r="E35" s="7">
        <v>14</v>
      </c>
    </row>
    <row r="36" spans="1:5">
      <c r="A36" t="s">
        <v>33</v>
      </c>
      <c r="B36" s="1">
        <v>6420.88</v>
      </c>
      <c r="C36" s="1">
        <v>603887.06000000006</v>
      </c>
      <c r="D36" s="1">
        <v>-301910.53000000003</v>
      </c>
      <c r="E36" s="7">
        <v>33</v>
      </c>
    </row>
    <row r="37" spans="1:5">
      <c r="A37" t="s">
        <v>34</v>
      </c>
      <c r="B37" s="1">
        <v>6789.02</v>
      </c>
      <c r="C37" s="1">
        <v>604255.18999999994</v>
      </c>
      <c r="D37" s="1">
        <v>-302093.59999999998</v>
      </c>
      <c r="E37" s="7">
        <v>34</v>
      </c>
    </row>
    <row r="38" spans="1:5">
      <c r="A38" t="s">
        <v>35</v>
      </c>
      <c r="B38" s="1">
        <v>6807.48</v>
      </c>
      <c r="C38" s="1">
        <v>604273.65</v>
      </c>
      <c r="D38" s="1">
        <v>-302103.83</v>
      </c>
      <c r="E38" s="7">
        <v>33</v>
      </c>
    </row>
    <row r="39" spans="1:5">
      <c r="A39" t="s">
        <v>36</v>
      </c>
      <c r="B39" s="1">
        <v>7088.84</v>
      </c>
      <c r="C39" s="1">
        <v>604555.02</v>
      </c>
      <c r="D39" s="1">
        <v>-302262.51</v>
      </c>
      <c r="E39" s="7">
        <v>15</v>
      </c>
    </row>
    <row r="40" spans="1:5">
      <c r="A40" t="s">
        <v>37</v>
      </c>
      <c r="B40" s="1">
        <v>7093.78</v>
      </c>
      <c r="C40" s="1">
        <v>604559.96</v>
      </c>
      <c r="D40" s="1">
        <v>-302265.98</v>
      </c>
      <c r="E40" s="7">
        <v>14</v>
      </c>
    </row>
    <row r="41" spans="1:5">
      <c r="A41" t="s">
        <v>38</v>
      </c>
      <c r="B41" s="1">
        <v>7159.54</v>
      </c>
      <c r="C41" s="1">
        <v>604625.72</v>
      </c>
      <c r="D41" s="1">
        <v>-302298.86</v>
      </c>
      <c r="E41" s="7">
        <v>14</v>
      </c>
    </row>
    <row r="42" spans="1:5">
      <c r="A42" t="s">
        <v>39</v>
      </c>
      <c r="B42" s="1">
        <v>7373.66</v>
      </c>
      <c r="C42" s="1">
        <v>604839.84</v>
      </c>
      <c r="D42" s="1">
        <v>-302385.91999999998</v>
      </c>
      <c r="E42" s="7">
        <v>34</v>
      </c>
    </row>
    <row r="43" spans="1:5">
      <c r="A43" t="s">
        <v>40</v>
      </c>
      <c r="B43" s="1">
        <v>7374.14</v>
      </c>
      <c r="C43" s="1">
        <v>604840.31000000006</v>
      </c>
      <c r="D43" s="1">
        <v>-302387.15999999997</v>
      </c>
      <c r="E43" s="7">
        <v>33</v>
      </c>
    </row>
    <row r="44" spans="1:5">
      <c r="A44" t="s">
        <v>41</v>
      </c>
      <c r="B44" s="1">
        <v>7635.57</v>
      </c>
      <c r="C44" s="1">
        <v>605101.75</v>
      </c>
      <c r="D44" s="1">
        <v>-302536.87</v>
      </c>
      <c r="E44" s="7">
        <v>14</v>
      </c>
    </row>
    <row r="45" spans="1:5">
      <c r="A45" t="s">
        <v>42</v>
      </c>
      <c r="B45" s="1">
        <v>7857.72</v>
      </c>
      <c r="C45" s="1">
        <v>605323.89</v>
      </c>
      <c r="D45" s="1">
        <v>-302627.95</v>
      </c>
      <c r="E45" s="7">
        <v>34</v>
      </c>
    </row>
    <row r="46" spans="1:5">
      <c r="A46" t="s">
        <v>43</v>
      </c>
      <c r="B46" s="1">
        <v>7856.4</v>
      </c>
      <c r="C46" s="1">
        <v>605322.56999999995</v>
      </c>
      <c r="D46" s="1">
        <v>-302628.28999999998</v>
      </c>
      <c r="E46" s="7">
        <v>33</v>
      </c>
    </row>
    <row r="47" spans="1:5">
      <c r="A47" t="s">
        <v>44</v>
      </c>
      <c r="B47" s="1">
        <v>8163.52</v>
      </c>
      <c r="C47" s="1">
        <v>605629.68999999994</v>
      </c>
      <c r="D47" s="1">
        <v>-302800.84999999998</v>
      </c>
      <c r="E47" s="7">
        <v>14</v>
      </c>
    </row>
    <row r="48" spans="1:5">
      <c r="A48" t="s">
        <v>45</v>
      </c>
      <c r="B48" s="1">
        <v>8505.68</v>
      </c>
      <c r="C48" s="1">
        <v>605971.85</v>
      </c>
      <c r="D48" s="1">
        <v>-302951.93</v>
      </c>
      <c r="E48" s="7">
        <v>34</v>
      </c>
    </row>
    <row r="49" spans="1:5">
      <c r="A49" t="s">
        <v>46</v>
      </c>
      <c r="B49" s="1">
        <v>8567.83</v>
      </c>
      <c r="C49" s="1">
        <v>606034</v>
      </c>
      <c r="D49" s="1">
        <v>-302984</v>
      </c>
      <c r="E49" s="7">
        <v>33</v>
      </c>
    </row>
    <row r="50" spans="1:5">
      <c r="A50" t="s">
        <v>47</v>
      </c>
      <c r="B50" s="1">
        <v>8594.43</v>
      </c>
      <c r="C50" s="1">
        <v>606060.6</v>
      </c>
      <c r="D50" s="1">
        <v>-302997.3</v>
      </c>
      <c r="E50" s="7">
        <v>33</v>
      </c>
    </row>
    <row r="51" spans="1:5">
      <c r="A51" t="s">
        <v>48</v>
      </c>
      <c r="B51" s="1">
        <v>8851.43</v>
      </c>
      <c r="C51" s="1">
        <v>606317.61</v>
      </c>
      <c r="D51" s="1">
        <v>-303125.8</v>
      </c>
      <c r="E51" s="7">
        <v>33</v>
      </c>
    </row>
    <row r="52" spans="1:5">
      <c r="A52" t="s">
        <v>49</v>
      </c>
      <c r="B52" s="1">
        <v>8897.7199999999993</v>
      </c>
      <c r="C52" s="1">
        <v>606363.9</v>
      </c>
      <c r="D52" s="1">
        <v>-303167.95</v>
      </c>
      <c r="E52" s="7">
        <v>14</v>
      </c>
    </row>
    <row r="53" spans="1:5">
      <c r="A53" t="s">
        <v>50</v>
      </c>
      <c r="B53" s="1">
        <v>9743.7199999999993</v>
      </c>
      <c r="C53" s="1">
        <v>607209.9</v>
      </c>
      <c r="D53" s="1">
        <v>-303589.95</v>
      </c>
      <c r="E53" s="7">
        <v>15</v>
      </c>
    </row>
    <row r="54" spans="1:5">
      <c r="A54" t="s">
        <v>51</v>
      </c>
      <c r="B54" s="1">
        <v>9743.74</v>
      </c>
      <c r="C54" s="1">
        <v>607209.92000000004</v>
      </c>
      <c r="D54" s="1">
        <v>-303590.96000000002</v>
      </c>
      <c r="E54" s="7">
        <v>14</v>
      </c>
    </row>
    <row r="55" spans="1:5">
      <c r="A55" t="s">
        <v>52</v>
      </c>
      <c r="B55" s="1">
        <v>10057.620000000001</v>
      </c>
      <c r="C55" s="1">
        <v>607523.80000000005</v>
      </c>
      <c r="D55" s="1">
        <v>-303746.90000000002</v>
      </c>
      <c r="E55" s="7">
        <v>15</v>
      </c>
    </row>
    <row r="56" spans="1:5">
      <c r="A56" t="s">
        <v>53</v>
      </c>
      <c r="B56" s="1">
        <v>10056.19</v>
      </c>
      <c r="C56" s="1">
        <v>607522.37</v>
      </c>
      <c r="D56" s="1">
        <v>-303747.18</v>
      </c>
      <c r="E56" s="7">
        <v>14</v>
      </c>
    </row>
    <row r="57" spans="1:5">
      <c r="A57" t="s">
        <v>54</v>
      </c>
      <c r="B57" s="1">
        <v>10208.16</v>
      </c>
      <c r="C57" s="1">
        <v>607674.34</v>
      </c>
      <c r="D57" s="1">
        <v>-303804.17</v>
      </c>
      <c r="E57" s="7">
        <v>33</v>
      </c>
    </row>
    <row r="58" spans="1:5">
      <c r="A58" t="s">
        <v>55</v>
      </c>
      <c r="B58" s="1">
        <v>10714.02</v>
      </c>
      <c r="C58" s="1">
        <v>608180.19999999995</v>
      </c>
      <c r="D58" s="1">
        <v>-304058.09999999998</v>
      </c>
      <c r="E58" s="7">
        <v>32</v>
      </c>
    </row>
    <row r="59" spans="1:5">
      <c r="A59" t="s">
        <v>56</v>
      </c>
      <c r="B59" s="1">
        <v>10935.43</v>
      </c>
      <c r="C59" s="1">
        <v>608401.61</v>
      </c>
      <c r="D59" s="1">
        <v>-304186.8</v>
      </c>
      <c r="E59" s="7">
        <v>14</v>
      </c>
    </row>
    <row r="60" spans="1:5">
      <c r="A60" t="s">
        <v>57</v>
      </c>
      <c r="B60" s="1">
        <v>11200.1</v>
      </c>
      <c r="C60" s="1">
        <v>608666.28</v>
      </c>
      <c r="D60" s="1">
        <v>-304301.14</v>
      </c>
      <c r="E60" s="7">
        <v>32</v>
      </c>
    </row>
    <row r="61" spans="1:5">
      <c r="A61" t="s">
        <v>58</v>
      </c>
      <c r="B61" s="1">
        <v>11219.49</v>
      </c>
      <c r="C61" s="1">
        <v>608685.67000000004</v>
      </c>
      <c r="D61" s="1">
        <v>-304327.83</v>
      </c>
      <c r="E61" s="7">
        <v>15</v>
      </c>
    </row>
    <row r="62" spans="1:5">
      <c r="A62" t="s">
        <v>59</v>
      </c>
      <c r="B62" s="1">
        <v>11228.19</v>
      </c>
      <c r="C62" s="1">
        <v>608694.37</v>
      </c>
      <c r="D62" s="1">
        <v>-304333.19</v>
      </c>
      <c r="E62" s="7">
        <v>14</v>
      </c>
    </row>
    <row r="63" spans="1:5">
      <c r="A63" t="s">
        <v>60</v>
      </c>
      <c r="B63" s="1">
        <v>11261.5</v>
      </c>
      <c r="C63" s="1">
        <v>608727.67000000004</v>
      </c>
      <c r="D63" s="1">
        <v>-304348.84000000003</v>
      </c>
      <c r="E63" s="7">
        <v>15</v>
      </c>
    </row>
    <row r="64" spans="1:5">
      <c r="A64" t="s">
        <v>61</v>
      </c>
      <c r="B64" s="1">
        <v>11270.16</v>
      </c>
      <c r="C64" s="1">
        <v>608736.32999999996</v>
      </c>
      <c r="D64" s="1">
        <v>-304354.17</v>
      </c>
      <c r="E64" s="7">
        <v>14</v>
      </c>
    </row>
    <row r="65" spans="1:5">
      <c r="A65" t="s">
        <v>62</v>
      </c>
      <c r="B65" s="1">
        <v>11754.81</v>
      </c>
      <c r="C65" s="1">
        <v>609220.99</v>
      </c>
      <c r="D65" s="1">
        <v>-304577.49</v>
      </c>
      <c r="E65" s="7">
        <v>33</v>
      </c>
    </row>
    <row r="66" spans="1:5">
      <c r="A66" t="s">
        <v>63</v>
      </c>
      <c r="B66" s="1">
        <v>12000</v>
      </c>
      <c r="C66" s="1">
        <v>609466.18000000005</v>
      </c>
      <c r="D66" s="1">
        <v>-304700.09000000003</v>
      </c>
      <c r="E66" s="7">
        <v>33</v>
      </c>
    </row>
    <row r="67" spans="1:5">
      <c r="A67" t="s">
        <v>64</v>
      </c>
      <c r="B67" s="1">
        <v>12034.93</v>
      </c>
      <c r="C67" s="1">
        <v>609501.11</v>
      </c>
      <c r="D67" s="1">
        <v>-304737.55</v>
      </c>
      <c r="E67" s="7">
        <v>13</v>
      </c>
    </row>
    <row r="68" spans="1:5">
      <c r="A68" t="s">
        <v>65</v>
      </c>
      <c r="B68" s="1">
        <v>12304.88</v>
      </c>
      <c r="C68" s="1">
        <v>609771.06000000006</v>
      </c>
      <c r="D68" s="1">
        <v>-304851.53000000003</v>
      </c>
      <c r="E68" s="7">
        <v>34</v>
      </c>
    </row>
    <row r="69" spans="1:5">
      <c r="A69" t="s">
        <v>66</v>
      </c>
      <c r="B69" s="1">
        <v>12352.59</v>
      </c>
      <c r="C69" s="1">
        <v>609818.77</v>
      </c>
      <c r="D69" s="1">
        <v>-304877.38</v>
      </c>
      <c r="E69" s="7">
        <v>32</v>
      </c>
    </row>
    <row r="70" spans="1:5">
      <c r="A70" t="s">
        <v>67</v>
      </c>
      <c r="B70" s="1">
        <v>12360.41</v>
      </c>
      <c r="C70" s="1">
        <v>609826.57999999996</v>
      </c>
      <c r="D70" s="1">
        <v>-304880.28999999998</v>
      </c>
      <c r="E70" s="7">
        <v>33</v>
      </c>
    </row>
    <row r="71" spans="1:5">
      <c r="A71" t="s">
        <v>68</v>
      </c>
      <c r="B71" s="1">
        <v>12372.04</v>
      </c>
      <c r="C71" s="1">
        <v>609838.22</v>
      </c>
      <c r="D71" s="1">
        <v>-304905.11</v>
      </c>
      <c r="E71" s="7">
        <v>14</v>
      </c>
    </row>
    <row r="72" spans="1:5">
      <c r="A72" t="s">
        <v>69</v>
      </c>
      <c r="B72" s="1">
        <v>13105.27</v>
      </c>
      <c r="C72" s="1">
        <v>610571.44999999995</v>
      </c>
      <c r="D72" s="1">
        <v>-305253.71999999997</v>
      </c>
      <c r="E72" s="7">
        <v>32</v>
      </c>
    </row>
    <row r="73" spans="1:5">
      <c r="A73" t="s">
        <v>70</v>
      </c>
      <c r="B73" s="1">
        <v>13202.23</v>
      </c>
      <c r="C73" s="1">
        <v>610668.41</v>
      </c>
      <c r="D73" s="1">
        <v>-305320.2</v>
      </c>
      <c r="E73" s="7">
        <v>14</v>
      </c>
    </row>
    <row r="74" spans="1:5">
      <c r="A74" t="s">
        <v>71</v>
      </c>
      <c r="B74" s="1">
        <v>13229.26</v>
      </c>
      <c r="C74" s="1">
        <v>610695.43999999994</v>
      </c>
      <c r="D74" s="1">
        <v>-305333.71999999997</v>
      </c>
      <c r="E74" s="7">
        <v>14</v>
      </c>
    </row>
    <row r="75" spans="1:5">
      <c r="A75" t="s">
        <v>72</v>
      </c>
      <c r="B75" s="1">
        <v>13779.53</v>
      </c>
      <c r="C75" s="1">
        <v>611245.71</v>
      </c>
      <c r="D75" s="1">
        <v>-305590.84999999998</v>
      </c>
      <c r="E75" s="7">
        <v>32</v>
      </c>
    </row>
    <row r="76" spans="1:5">
      <c r="A76" t="s">
        <v>73</v>
      </c>
      <c r="B76" s="1">
        <v>13767.57</v>
      </c>
      <c r="C76" s="1">
        <v>611233.74</v>
      </c>
      <c r="D76" s="1">
        <v>-305601.87</v>
      </c>
      <c r="E76" s="7">
        <v>15</v>
      </c>
    </row>
    <row r="77" spans="1:5">
      <c r="A77" t="s">
        <v>74</v>
      </c>
      <c r="B77" s="1">
        <v>13825.33</v>
      </c>
      <c r="C77" s="1">
        <v>611291.5</v>
      </c>
      <c r="D77" s="1">
        <v>-305631.75</v>
      </c>
      <c r="E77" s="7">
        <v>14</v>
      </c>
    </row>
    <row r="78" spans="1:5">
      <c r="A78" t="s">
        <v>75</v>
      </c>
      <c r="B78" s="1">
        <v>14399.81</v>
      </c>
      <c r="C78" s="1">
        <v>611865.98</v>
      </c>
      <c r="D78" s="1">
        <v>-305919.99</v>
      </c>
      <c r="E78" s="7">
        <v>13</v>
      </c>
    </row>
    <row r="79" spans="1:5">
      <c r="A79" t="s">
        <v>76</v>
      </c>
      <c r="B79" s="1">
        <v>15227.54</v>
      </c>
      <c r="C79" s="1">
        <v>612693.72</v>
      </c>
      <c r="D79" s="1">
        <v>-306314.86</v>
      </c>
      <c r="E79" s="7">
        <v>32</v>
      </c>
    </row>
    <row r="80" spans="1:5">
      <c r="A80" t="s">
        <v>77</v>
      </c>
      <c r="B80" s="1">
        <v>15329.1</v>
      </c>
      <c r="C80" s="1">
        <v>612795.27</v>
      </c>
      <c r="D80" s="1">
        <v>-306384.64000000001</v>
      </c>
      <c r="E80" s="7">
        <v>13</v>
      </c>
    </row>
    <row r="81" spans="1:5">
      <c r="A81" t="s">
        <v>78</v>
      </c>
      <c r="B81" s="1">
        <v>15746.36</v>
      </c>
      <c r="C81" s="1">
        <v>613212.53</v>
      </c>
      <c r="D81" s="1">
        <v>-306574.27</v>
      </c>
      <c r="E81" s="7">
        <v>32</v>
      </c>
    </row>
    <row r="82" spans="1:5">
      <c r="A82" t="s">
        <v>79</v>
      </c>
      <c r="B82" s="1">
        <v>15759.51</v>
      </c>
      <c r="C82" s="1">
        <v>613225.68999999994</v>
      </c>
      <c r="D82" s="1">
        <v>-306580.84999999998</v>
      </c>
      <c r="E82" s="7">
        <v>32</v>
      </c>
    </row>
    <row r="83" spans="1:5">
      <c r="A83" t="s">
        <v>80</v>
      </c>
      <c r="B83" s="1">
        <v>16855.650000000001</v>
      </c>
      <c r="C83" s="1">
        <v>614321.82999999996</v>
      </c>
      <c r="D83" s="1">
        <v>-307146.90999999997</v>
      </c>
      <c r="E83" s="7">
        <v>14</v>
      </c>
    </row>
    <row r="84" spans="1:5">
      <c r="A84" t="s">
        <v>81</v>
      </c>
      <c r="B84" s="1">
        <v>16956.57</v>
      </c>
      <c r="C84" s="1">
        <v>614422.75</v>
      </c>
      <c r="D84" s="1">
        <v>-307198.37</v>
      </c>
      <c r="E84" s="7">
        <v>13</v>
      </c>
    </row>
    <row r="85" spans="1:5">
      <c r="A85" t="s">
        <v>82</v>
      </c>
      <c r="B85" s="1">
        <v>17192.04</v>
      </c>
      <c r="C85" s="1">
        <v>614658.21</v>
      </c>
      <c r="D85" s="1">
        <v>-307316.11</v>
      </c>
      <c r="E85" s="7">
        <v>13</v>
      </c>
    </row>
    <row r="86" spans="1:5">
      <c r="A86" t="s">
        <v>83</v>
      </c>
      <c r="B86" s="1">
        <v>17400.009999999998</v>
      </c>
      <c r="C86" s="1">
        <v>614866.18000000005</v>
      </c>
      <c r="D86" s="1">
        <v>-307420.09000000003</v>
      </c>
      <c r="E86" s="7">
        <v>13</v>
      </c>
    </row>
    <row r="87" spans="1:5">
      <c r="A87" t="s">
        <v>84</v>
      </c>
      <c r="B87" s="1">
        <v>17863.61</v>
      </c>
      <c r="C87" s="1">
        <v>615329.78</v>
      </c>
      <c r="D87" s="1">
        <v>-307631.89</v>
      </c>
      <c r="E87" s="7">
        <v>33</v>
      </c>
    </row>
    <row r="88" spans="1:5">
      <c r="A88" t="s">
        <v>85</v>
      </c>
      <c r="B88" s="1">
        <v>18492.13</v>
      </c>
      <c r="C88" s="1">
        <v>615958.30000000005</v>
      </c>
      <c r="D88" s="1">
        <v>-307947.15000000002</v>
      </c>
      <c r="E88" s="7">
        <v>32</v>
      </c>
    </row>
    <row r="89" spans="1:5">
      <c r="A89" t="s">
        <v>86</v>
      </c>
      <c r="B89" s="1">
        <v>18914.45</v>
      </c>
      <c r="C89" s="1">
        <v>616380.63</v>
      </c>
      <c r="D89" s="1">
        <v>-308156.32</v>
      </c>
      <c r="E89" s="7">
        <v>34</v>
      </c>
    </row>
    <row r="90" spans="1:5">
      <c r="A90" t="s">
        <v>87</v>
      </c>
      <c r="B90" s="1">
        <v>19017.55</v>
      </c>
      <c r="C90" s="1">
        <v>616483.73</v>
      </c>
      <c r="D90" s="1">
        <v>-308208.87</v>
      </c>
      <c r="E90" s="7">
        <v>33</v>
      </c>
    </row>
    <row r="91" spans="1:5">
      <c r="A91" t="s">
        <v>88</v>
      </c>
      <c r="B91" s="1">
        <v>19027.919999999998</v>
      </c>
      <c r="C91" s="1">
        <v>616494.09</v>
      </c>
      <c r="D91" s="1">
        <v>-308215.05</v>
      </c>
      <c r="E91" s="7">
        <v>32</v>
      </c>
    </row>
    <row r="92" spans="1:5">
      <c r="A92" t="s">
        <v>89</v>
      </c>
      <c r="B92" s="1">
        <v>20538.68</v>
      </c>
      <c r="C92" s="1">
        <v>618004.86</v>
      </c>
      <c r="D92" s="1">
        <v>-308989.43</v>
      </c>
      <c r="E92" s="7">
        <v>13</v>
      </c>
    </row>
    <row r="93" spans="1:5">
      <c r="A93" t="s">
        <v>90</v>
      </c>
      <c r="B93" s="1">
        <v>22262.57</v>
      </c>
      <c r="C93" s="1">
        <v>619728.75</v>
      </c>
      <c r="D93" s="1">
        <v>-309851.37</v>
      </c>
      <c r="E93" s="7">
        <v>13</v>
      </c>
    </row>
    <row r="94" spans="1:5">
      <c r="A94" t="s">
        <v>91</v>
      </c>
      <c r="B94" s="1">
        <v>22271.96</v>
      </c>
      <c r="C94" s="1">
        <v>619738.13</v>
      </c>
      <c r="D94" s="1">
        <v>-309856.07</v>
      </c>
      <c r="E94" s="7">
        <v>13</v>
      </c>
    </row>
    <row r="95" spans="1:5">
      <c r="A95" t="s">
        <v>92</v>
      </c>
      <c r="B95" s="1">
        <v>22313.73</v>
      </c>
      <c r="C95" s="1">
        <v>619779.91</v>
      </c>
      <c r="D95" s="1">
        <v>-309856.95</v>
      </c>
      <c r="E95" s="7">
        <v>33</v>
      </c>
    </row>
    <row r="96" spans="1:5">
      <c r="A96" t="s">
        <v>93</v>
      </c>
      <c r="B96" s="1">
        <v>25480.29</v>
      </c>
      <c r="C96" s="1">
        <v>622946.47</v>
      </c>
      <c r="D96" s="1">
        <v>-311441.23</v>
      </c>
      <c r="E96" s="7">
        <v>32</v>
      </c>
    </row>
    <row r="97" spans="1:5">
      <c r="A97" t="s">
        <v>94</v>
      </c>
      <c r="B97" s="1">
        <v>26030.959999999999</v>
      </c>
      <c r="C97" s="1">
        <v>623497.13</v>
      </c>
      <c r="D97" s="1">
        <v>-311716.57</v>
      </c>
      <c r="E97" s="7">
        <v>32</v>
      </c>
    </row>
    <row r="98" spans="1:5">
      <c r="A98" t="s">
        <v>95</v>
      </c>
      <c r="B98" s="1">
        <v>29498.240000000002</v>
      </c>
      <c r="C98" s="1">
        <v>626964.42000000004</v>
      </c>
      <c r="D98" s="1">
        <v>-313467.21000000002</v>
      </c>
      <c r="E98" s="7">
        <v>15</v>
      </c>
    </row>
    <row r="99" spans="1:5">
      <c r="A99" t="s">
        <v>96</v>
      </c>
      <c r="B99" s="1">
        <v>29585.42</v>
      </c>
      <c r="C99" s="1">
        <v>627051.6</v>
      </c>
      <c r="D99" s="1">
        <v>-313511.8</v>
      </c>
      <c r="E99" s="7">
        <v>14</v>
      </c>
    </row>
    <row r="100" spans="1:5">
      <c r="A100" t="s">
        <v>97</v>
      </c>
      <c r="B100" s="1">
        <v>30680.94</v>
      </c>
      <c r="C100" s="1">
        <v>628147.12</v>
      </c>
      <c r="D100" s="1">
        <v>-314060.56</v>
      </c>
      <c r="E100" s="7">
        <v>13</v>
      </c>
    </row>
    <row r="101" spans="1:5">
      <c r="A101" t="s">
        <v>98</v>
      </c>
      <c r="B101" s="1">
        <v>32492.42</v>
      </c>
      <c r="C101" s="1">
        <v>629958.6</v>
      </c>
      <c r="D101" s="1">
        <v>-314964.3</v>
      </c>
      <c r="E101" s="7">
        <v>15</v>
      </c>
    </row>
    <row r="102" spans="1:5">
      <c r="A102" t="s">
        <v>99</v>
      </c>
      <c r="B102" s="1">
        <v>32494.45</v>
      </c>
      <c r="C102" s="1">
        <v>629960.62</v>
      </c>
      <c r="D102" s="1">
        <v>-314966.31</v>
      </c>
      <c r="E102" s="7">
        <v>14</v>
      </c>
    </row>
    <row r="103" spans="1:5">
      <c r="A103" t="s">
        <v>100</v>
      </c>
      <c r="B103" s="1">
        <v>33307.21</v>
      </c>
      <c r="C103" s="1">
        <v>630773.39</v>
      </c>
      <c r="D103" s="1">
        <v>-315372.69</v>
      </c>
      <c r="E103" s="7">
        <v>14</v>
      </c>
    </row>
    <row r="104" spans="1:5">
      <c r="A104" t="s">
        <v>101</v>
      </c>
      <c r="B104" s="1">
        <v>33366.120000000003</v>
      </c>
      <c r="C104" s="1">
        <v>630832.30000000005</v>
      </c>
      <c r="D104" s="1">
        <v>-315401.15000000002</v>
      </c>
      <c r="E104" s="7">
        <v>15</v>
      </c>
    </row>
    <row r="105" spans="1:5">
      <c r="A105" t="s">
        <v>102</v>
      </c>
      <c r="B105" s="1">
        <v>33374.79</v>
      </c>
      <c r="C105" s="1">
        <v>630840.97</v>
      </c>
      <c r="D105" s="1">
        <v>-315406.49</v>
      </c>
      <c r="E105" s="7">
        <v>14</v>
      </c>
    </row>
    <row r="106" spans="1:5">
      <c r="A106" t="s">
        <v>103</v>
      </c>
      <c r="B106" s="1">
        <v>34321</v>
      </c>
      <c r="C106" s="1">
        <v>631787.18000000005</v>
      </c>
      <c r="D106" s="1">
        <v>-315861.59000000003</v>
      </c>
      <c r="E106" s="7">
        <v>32</v>
      </c>
    </row>
    <row r="107" spans="1:5">
      <c r="A107" t="s">
        <v>104</v>
      </c>
      <c r="B107" s="1">
        <v>36176.74</v>
      </c>
      <c r="C107" s="1">
        <v>633642.92000000004</v>
      </c>
      <c r="D107" s="1">
        <v>-316807.46000000002</v>
      </c>
      <c r="E107" s="7">
        <v>14</v>
      </c>
    </row>
    <row r="108" spans="1:5">
      <c r="A108" t="s">
        <v>105</v>
      </c>
      <c r="B108" s="1">
        <v>38395.25</v>
      </c>
      <c r="C108" s="1">
        <v>635861.43000000005</v>
      </c>
      <c r="D108" s="1">
        <v>-317898.71000000002</v>
      </c>
      <c r="E108" s="7">
        <v>32</v>
      </c>
    </row>
    <row r="109" spans="1:5">
      <c r="A109" t="s">
        <v>106</v>
      </c>
      <c r="B109" s="1">
        <v>39514.5</v>
      </c>
      <c r="C109" s="1">
        <v>636980.67000000004</v>
      </c>
      <c r="D109" s="1">
        <v>-318475.34000000003</v>
      </c>
      <c r="E109" s="7">
        <v>15</v>
      </c>
    </row>
    <row r="110" spans="1:5">
      <c r="A110" t="s">
        <v>107</v>
      </c>
      <c r="B110" s="1">
        <v>39530.75</v>
      </c>
      <c r="C110" s="1">
        <v>636996.93000000005</v>
      </c>
      <c r="D110" s="1">
        <v>-318484.46999999997</v>
      </c>
      <c r="E110" s="7">
        <v>14</v>
      </c>
    </row>
    <row r="111" spans="1:5">
      <c r="A111" t="s">
        <v>108</v>
      </c>
      <c r="B111" s="1">
        <v>40400.019999999997</v>
      </c>
      <c r="C111" s="1">
        <v>637866.18999999994</v>
      </c>
      <c r="D111" s="1">
        <v>-318919.09999999998</v>
      </c>
      <c r="E111" s="7">
        <v>14</v>
      </c>
    </row>
    <row r="112" spans="1:5">
      <c r="A112" t="s">
        <v>109</v>
      </c>
      <c r="B112" s="1">
        <v>47192.37</v>
      </c>
      <c r="C112" s="1">
        <v>644658.54</v>
      </c>
      <c r="D112" s="1">
        <v>-322316.27</v>
      </c>
      <c r="E112" s="7">
        <v>13</v>
      </c>
    </row>
    <row r="113" spans="1:5">
      <c r="A113" t="s">
        <v>110</v>
      </c>
      <c r="B113" s="1">
        <v>47986.1</v>
      </c>
      <c r="C113" s="1">
        <v>645452.28</v>
      </c>
      <c r="D113" s="1">
        <v>-322712.14</v>
      </c>
      <c r="E113" s="7">
        <v>14</v>
      </c>
    </row>
    <row r="114" spans="1:5">
      <c r="A114" t="s">
        <v>111</v>
      </c>
      <c r="B114" s="1">
        <v>49481.75</v>
      </c>
      <c r="C114" s="1">
        <v>646947.93000000005</v>
      </c>
      <c r="D114" s="1">
        <v>-323460.96000000002</v>
      </c>
      <c r="E114" s="7">
        <v>13</v>
      </c>
    </row>
    <row r="115" spans="1:5">
      <c r="A115" t="s">
        <v>112</v>
      </c>
      <c r="B115" s="1">
        <v>56291.47</v>
      </c>
      <c r="C115" s="1">
        <v>653757.65</v>
      </c>
      <c r="D115" s="1">
        <v>-326865.82</v>
      </c>
      <c r="E115" s="7">
        <v>13</v>
      </c>
    </row>
    <row r="116" spans="1:5">
      <c r="A116" t="s">
        <v>113</v>
      </c>
      <c r="B116" s="1">
        <v>66536.56</v>
      </c>
      <c r="C116" s="1">
        <v>664002.74</v>
      </c>
      <c r="D116" s="1">
        <v>-331988.37</v>
      </c>
      <c r="E116" s="7">
        <v>13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="150" zoomScaleNormal="150" zoomScalePageLayoutView="150" workbookViewId="0">
      <selection activeCell="H8" sqref="H8"/>
    </sheetView>
  </sheetViews>
  <sheetFormatPr baseColWidth="10" defaultRowHeight="15" x14ac:dyDescent="0"/>
  <cols>
    <col min="1" max="1" width="18.5" customWidth="1"/>
    <col min="2" max="2" width="15.33203125" customWidth="1"/>
    <col min="3" max="3" width="15" customWidth="1"/>
    <col min="4" max="4" width="16" customWidth="1"/>
    <col min="5" max="5" width="14" customWidth="1"/>
    <col min="9" max="9" width="12.33203125" customWidth="1"/>
  </cols>
  <sheetData>
    <row r="1" spans="1:9">
      <c r="A1" s="4" t="s">
        <v>0</v>
      </c>
      <c r="B1" s="4" t="s">
        <v>117</v>
      </c>
      <c r="C1" s="5" t="s">
        <v>118</v>
      </c>
      <c r="D1" t="s">
        <v>120</v>
      </c>
      <c r="E1" t="s">
        <v>121</v>
      </c>
      <c r="F1" t="s">
        <v>127</v>
      </c>
      <c r="G1" t="s">
        <v>122</v>
      </c>
      <c r="I1" t="s">
        <v>129</v>
      </c>
    </row>
    <row r="2" spans="1:9">
      <c r="A2" s="9" t="s">
        <v>124</v>
      </c>
      <c r="B2" s="4"/>
      <c r="C2" s="5"/>
    </row>
    <row r="3" spans="1:9">
      <c r="A3" s="2" t="s">
        <v>115</v>
      </c>
      <c r="B3" s="3">
        <v>-236388.9</v>
      </c>
      <c r="C3" s="6">
        <f>14+5+3+42342+19</f>
        <v>42383</v>
      </c>
      <c r="D3">
        <v>0.1119901759</v>
      </c>
      <c r="E3">
        <v>4.8255919999999999E-4</v>
      </c>
      <c r="F3">
        <v>0.66038149999999995</v>
      </c>
      <c r="G3">
        <v>10.88175</v>
      </c>
      <c r="I3" s="11">
        <f>F3*2.72</f>
        <v>1.7962376799999999</v>
      </c>
    </row>
    <row r="4" spans="1:9">
      <c r="A4" s="2" t="s">
        <v>114</v>
      </c>
      <c r="B4" s="3">
        <v>-254480.7</v>
      </c>
      <c r="C4" s="6">
        <v>41</v>
      </c>
      <c r="D4">
        <v>0.17245765869999999</v>
      </c>
      <c r="E4">
        <v>5.8640679999999998E-4</v>
      </c>
      <c r="F4">
        <v>0.57851470000000005</v>
      </c>
      <c r="G4">
        <v>9.5991320000000009</v>
      </c>
      <c r="I4" s="11">
        <f t="shared" ref="I4:I5" si="0">F4*2.72</f>
        <v>1.5735599840000003</v>
      </c>
    </row>
    <row r="5" spans="1:9">
      <c r="A5" s="2" t="s">
        <v>116</v>
      </c>
      <c r="B5" s="3">
        <v>-319251.5</v>
      </c>
      <c r="C5" s="6">
        <f>14+5+3+19+19</f>
        <v>60</v>
      </c>
      <c r="D5" s="8">
        <v>54001.08</v>
      </c>
      <c r="E5" s="8">
        <v>9.5966809999999993E-3</v>
      </c>
      <c r="F5">
        <v>7.3543289999999997E-3</v>
      </c>
      <c r="G5">
        <v>1.250291</v>
      </c>
      <c r="I5" s="11">
        <f t="shared" si="0"/>
        <v>2.0003774880000002E-2</v>
      </c>
    </row>
    <row r="6" spans="1:9">
      <c r="A6" s="2" t="s">
        <v>119</v>
      </c>
      <c r="B6" s="3">
        <v>-232870.39999999999</v>
      </c>
      <c r="C6" s="6">
        <f>C3+106</f>
        <v>42489</v>
      </c>
      <c r="D6">
        <v>0.1093754968</v>
      </c>
      <c r="E6">
        <v>4.779745E-4</v>
      </c>
    </row>
    <row r="9" spans="1:9">
      <c r="A9" s="9" t="s">
        <v>123</v>
      </c>
    </row>
    <row r="10" spans="1:9">
      <c r="A10" s="2" t="s">
        <v>115</v>
      </c>
      <c r="B10" s="3">
        <v>-236394.8</v>
      </c>
      <c r="C10" s="6">
        <f>14+5+3+42342+19</f>
        <v>42383</v>
      </c>
      <c r="D10">
        <v>0.111556524</v>
      </c>
      <c r="E10">
        <v>4.8066139999999999E-4</v>
      </c>
      <c r="F10" s="11">
        <v>1.8009710000000001</v>
      </c>
      <c r="G10">
        <v>10.96918</v>
      </c>
    </row>
    <row r="11" spans="1:9">
      <c r="A11" s="2" t="s">
        <v>114</v>
      </c>
      <c r="B11" s="3">
        <v>-254480.7</v>
      </c>
      <c r="C11" s="6">
        <v>41</v>
      </c>
      <c r="D11">
        <v>0.17252472660000001</v>
      </c>
      <c r="E11">
        <v>5.867286E-4</v>
      </c>
      <c r="F11" s="11">
        <v>1.5735589999999999</v>
      </c>
      <c r="G11">
        <v>9.6002270000000003</v>
      </c>
    </row>
    <row r="12" spans="1:9">
      <c r="A12" s="2" t="s">
        <v>116</v>
      </c>
      <c r="B12" s="3">
        <v>-319214.90000000002</v>
      </c>
      <c r="C12" s="6">
        <f>14+5+3+19+19</f>
        <v>60</v>
      </c>
      <c r="D12" s="8">
        <v>178204.9</v>
      </c>
      <c r="E12" s="8">
        <v>2.7340960000000001E-6</v>
      </c>
      <c r="F12" s="11">
        <v>2.6891999999999999E-2</v>
      </c>
      <c r="G12">
        <v>1.228485</v>
      </c>
    </row>
    <row r="13" spans="1:9">
      <c r="A13" s="2" t="s">
        <v>125</v>
      </c>
      <c r="B13" s="3">
        <v>-232876.2</v>
      </c>
      <c r="C13" s="6">
        <f>C10+106</f>
        <v>42489</v>
      </c>
      <c r="D13">
        <v>0.109992878</v>
      </c>
      <c r="E13">
        <v>4.8148869999999999E-4</v>
      </c>
    </row>
    <row r="14" spans="1:9">
      <c r="A14" s="2" t="s">
        <v>126</v>
      </c>
      <c r="B14" s="3">
        <v>-237399.7</v>
      </c>
      <c r="C14" s="6">
        <v>42489</v>
      </c>
      <c r="D14">
        <v>0.12831877459999999</v>
      </c>
      <c r="E14">
        <v>5.3409170000000001E-4</v>
      </c>
    </row>
    <row r="16" spans="1:9">
      <c r="A16" s="10" t="s">
        <v>128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modelTestProtTest.csv</vt:lpstr>
      <vt:lpstr>Diffreent Ne</vt:lpstr>
    </vt:vector>
  </TitlesOfParts>
  <Company>UTK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 Chai</dc:creator>
  <cp:lastModifiedBy>JJ Chai</cp:lastModifiedBy>
  <cp:lastPrinted>2012-10-19T15:57:58Z</cp:lastPrinted>
  <dcterms:created xsi:type="dcterms:W3CDTF">2012-10-19T15:27:51Z</dcterms:created>
  <dcterms:modified xsi:type="dcterms:W3CDTF">2012-11-19T16:18:19Z</dcterms:modified>
</cp:coreProperties>
</file>