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/Desktop/DSML/ProgettoDSML/"/>
    </mc:Choice>
  </mc:AlternateContent>
  <xr:revisionPtr revIDLastSave="0" documentId="13_ncr:1_{D96F2B81-7722-6440-BF24-01C5E15212C8}" xr6:coauthVersionLast="45" xr6:coauthVersionMax="45" xr10:uidLastSave="{00000000-0000-0000-0000-000000000000}"/>
  <bookViews>
    <workbookView xWindow="0" yWindow="460" windowWidth="33600" windowHeight="19680" xr2:uid="{A695641D-8FD7-0041-92E1-74436705CA2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O42" i="1"/>
  <c r="O34" i="1"/>
  <c r="O30" i="1"/>
  <c r="O26" i="1"/>
  <c r="O22" i="1"/>
  <c r="O18" i="1"/>
  <c r="O14" i="1"/>
  <c r="O10" i="1"/>
  <c r="O6" i="1"/>
  <c r="O2" i="1"/>
  <c r="Q42" i="1"/>
  <c r="Q38" i="1"/>
  <c r="Q34" i="1"/>
  <c r="Q30" i="1"/>
  <c r="Q26" i="1"/>
  <c r="Q22" i="1"/>
  <c r="Q18" i="1"/>
  <c r="Q14" i="1"/>
  <c r="Q10" i="1"/>
  <c r="Q6" i="1"/>
  <c r="Q2" i="1"/>
  <c r="P42" i="1"/>
  <c r="P38" i="1"/>
  <c r="P34" i="1"/>
  <c r="P30" i="1"/>
  <c r="P26" i="1"/>
  <c r="P22" i="1"/>
  <c r="P18" i="1"/>
  <c r="P14" i="1"/>
  <c r="P10" i="1"/>
  <c r="P6" i="1"/>
  <c r="P2" i="1"/>
  <c r="O38" i="1" l="1"/>
  <c r="N18" i="1"/>
  <c r="N22" i="1"/>
  <c r="N26" i="1"/>
  <c r="N30" i="1"/>
  <c r="N34" i="1"/>
  <c r="N38" i="1"/>
  <c r="N42" i="1"/>
  <c r="N14" i="1"/>
  <c r="N10" i="1"/>
  <c r="N6" i="1"/>
  <c r="M34" i="1"/>
  <c r="M35" i="1"/>
  <c r="M36" i="1"/>
  <c r="M37" i="1"/>
  <c r="M38" i="1"/>
  <c r="M39" i="1"/>
  <c r="M40" i="1"/>
  <c r="M41" i="1"/>
  <c r="M42" i="1"/>
  <c r="M43" i="1"/>
  <c r="M44" i="1"/>
  <c r="M45" i="1"/>
  <c r="L34" i="1"/>
  <c r="L35" i="1"/>
  <c r="L36" i="1"/>
  <c r="L37" i="1"/>
  <c r="L38" i="1"/>
  <c r="L39" i="1"/>
  <c r="L40" i="1"/>
  <c r="L41" i="1"/>
  <c r="L42" i="1"/>
  <c r="L43" i="1"/>
  <c r="L44" i="1"/>
  <c r="L45" i="1"/>
  <c r="M5" i="1" l="1"/>
  <c r="L5" i="1"/>
  <c r="M4" i="1"/>
  <c r="L4" i="1"/>
  <c r="M3" i="1"/>
  <c r="L3" i="1"/>
  <c r="M2" i="1"/>
  <c r="L2" i="1"/>
  <c r="M9" i="1"/>
  <c r="L9" i="1"/>
  <c r="M8" i="1"/>
  <c r="L8" i="1"/>
  <c r="M7" i="1"/>
  <c r="L7" i="1"/>
  <c r="M6" i="1"/>
  <c r="L6" i="1"/>
  <c r="M13" i="1"/>
  <c r="L13" i="1"/>
  <c r="M12" i="1"/>
  <c r="L12" i="1"/>
  <c r="M11" i="1"/>
  <c r="L11" i="1"/>
  <c r="M10" i="1"/>
  <c r="L10" i="1"/>
  <c r="M33" i="1" l="1"/>
  <c r="L33" i="1"/>
  <c r="M32" i="1"/>
  <c r="L32" i="1"/>
  <c r="M31" i="1"/>
  <c r="L31" i="1"/>
  <c r="M30" i="1"/>
  <c r="L30" i="1"/>
  <c r="M28" i="1"/>
  <c r="M29" i="1"/>
  <c r="L28" i="1"/>
  <c r="L29" i="1"/>
  <c r="M16" i="1" l="1"/>
  <c r="M17" i="1"/>
  <c r="M18" i="1"/>
  <c r="M19" i="1"/>
  <c r="M20" i="1"/>
  <c r="M21" i="1"/>
  <c r="M22" i="1"/>
  <c r="M23" i="1"/>
  <c r="M24" i="1"/>
  <c r="M25" i="1"/>
  <c r="M26" i="1"/>
  <c r="M27" i="1"/>
  <c r="L16" i="1"/>
  <c r="L17" i="1"/>
  <c r="L18" i="1"/>
  <c r="L19" i="1"/>
  <c r="L20" i="1"/>
  <c r="L21" i="1"/>
  <c r="L22" i="1"/>
  <c r="L23" i="1"/>
  <c r="L24" i="1"/>
  <c r="L25" i="1"/>
  <c r="L26" i="1"/>
  <c r="L27" i="1"/>
  <c r="M15" i="1"/>
  <c r="L15" i="1"/>
  <c r="L14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B724BD7B-1A7C-8C4D-A1F3-6A1CEC0041B5}">
      <text>
        <r>
          <rPr>
            <b/>
            <sz val="10"/>
            <color rgb="FF000000"/>
            <rFont val="Tahoma"/>
            <family val="2"/>
          </rPr>
          <t>I tempi sono espressi in secondi</t>
        </r>
      </text>
    </comment>
  </commentList>
</comments>
</file>

<file path=xl/sharedStrings.xml><?xml version="1.0" encoding="utf-8"?>
<sst xmlns="http://schemas.openxmlformats.org/spreadsheetml/2006/main" count="18" uniqueCount="18">
  <si>
    <t>Numero partecipante</t>
  </si>
  <si>
    <t>Tempo totale</t>
  </si>
  <si>
    <t>Errori totali</t>
  </si>
  <si>
    <t>Tempo individuazione
 operatore</t>
  </si>
  <si>
    <t>Errori individuazione
 operatore</t>
  </si>
  <si>
    <t>Tempo selezione
 configurazione</t>
  </si>
  <si>
    <t>Tempo completamento 
popup</t>
  </si>
  <si>
    <t>Errori completamento
 popup</t>
  </si>
  <si>
    <t>Tempo annulla 
configurazione</t>
  </si>
  <si>
    <t>Errori annulla 
configurazione</t>
  </si>
  <si>
    <t>Tempo annulla 
operatore</t>
  </si>
  <si>
    <t>Errori annulla 
operatore</t>
  </si>
  <si>
    <t>Errori individuazione
 configurazione</t>
  </si>
  <si>
    <t>Tempo di esecuzione</t>
  </si>
  <si>
    <t>Errori</t>
  </si>
  <si>
    <t>Errori icone</t>
  </si>
  <si>
    <t>Errori task</t>
  </si>
  <si>
    <t>Tempo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</si>
</sst>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F0000"/>
      <color rgb="FFB20000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d'azione complessivo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Tempo di esecuzione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(Foglio1!$N$6,Foglio1!$N$10,Foglio1!$N$14,Foglio1!$N$18,Foglio1!$N$22,Foglio1!$N$26,Foglio1!$N$30,Foglio1!$N$34,Foglio1!$N$38,Foglio1!$N$42)</c:f>
              <c:numCache>
                <c:formatCode>0</c:formatCode>
                <c:ptCount val="10"/>
                <c:pt idx="0">
                  <c:v>252</c:v>
                </c:pt>
                <c:pt idx="1">
                  <c:v>543</c:v>
                </c:pt>
                <c:pt idx="2">
                  <c:v>102</c:v>
                </c:pt>
                <c:pt idx="3">
                  <c:v>264</c:v>
                </c:pt>
                <c:pt idx="4">
                  <c:v>330</c:v>
                </c:pt>
                <c:pt idx="5">
                  <c:v>224</c:v>
                </c:pt>
                <c:pt idx="6">
                  <c:v>328</c:v>
                </c:pt>
                <c:pt idx="7">
                  <c:v>290</c:v>
                </c:pt>
                <c:pt idx="8">
                  <c:v>283</c:v>
                </c:pt>
                <c:pt idx="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7F42-A302-90E092EE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845936"/>
        <c:axId val="269638688"/>
      </c:barChart>
      <c:catAx>
        <c:axId val="2698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Candidato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638688"/>
        <c:crosses val="autoZero"/>
        <c:auto val="1"/>
        <c:lblAlgn val="ctr"/>
        <c:lblOffset val="100"/>
        <c:noMultiLvlLbl val="0"/>
      </c:catAx>
      <c:valAx>
        <c:axId val="269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8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complessivi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Errori icone</c:v>
                </c:pt>
              </c:strCache>
            </c:strRef>
          </c:tx>
          <c:spPr>
            <a:solidFill>
              <a:srgbClr val="7F0000"/>
            </a:solidFill>
            <a:ln>
              <a:noFill/>
            </a:ln>
            <a:effectLst/>
          </c:spPr>
          <c:invertIfNegative val="0"/>
          <c:val>
            <c:numRef>
              <c:f>(Foglio1!$P$6,Foglio1!$P$10,Foglio1!$P$14,Foglio1!$P$18,Foglio1!$P$22,Foglio1!$P$26,Foglio1!$P$30,Foglio1!$P$34,Foglio1!$P$38,Foglio1!$P$42)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5-7B40-803A-78082257F5B9}"/>
            </c:ext>
          </c:extLst>
        </c:ser>
        <c:ser>
          <c:idx val="1"/>
          <c:order val="1"/>
          <c:tx>
            <c:strRef>
              <c:f>Foglio1!$Q$1</c:f>
              <c:strCache>
                <c:ptCount val="1"/>
                <c:pt idx="0">
                  <c:v>Errori task</c:v>
                </c:pt>
              </c:strCache>
            </c:strRef>
          </c:tx>
          <c:spPr>
            <a:solidFill>
              <a:srgbClr val="DA0000"/>
            </a:solidFill>
            <a:ln>
              <a:noFill/>
            </a:ln>
            <a:effectLst/>
          </c:spPr>
          <c:invertIfNegative val="0"/>
          <c:val>
            <c:numRef>
              <c:f>(Foglio1!$Q$6,Foglio1!$Q$10,Foglio1!$Q$14,Foglio1!$Q$18,Foglio1!$Q$22,Foglio1!$Q$26,Foglio1!$Q$30,Foglio1!$Q$34,Foglio1!$Q$38,Foglio1!$Q$42)</c:f>
              <c:numCache>
                <c:formatCode>General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17</c:v>
                </c:pt>
                <c:pt idx="5">
                  <c:v>8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5-7B40-803A-78082257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619840"/>
        <c:axId val="272034752"/>
      </c:barChart>
      <c:catAx>
        <c:axId val="2716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Candidato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034752"/>
        <c:crosses val="autoZero"/>
        <c:auto val="1"/>
        <c:lblAlgn val="ctr"/>
        <c:lblOffset val="100"/>
        <c:noMultiLvlLbl val="0"/>
      </c:catAx>
      <c:valAx>
        <c:axId val="2720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errori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d'azione complessivo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(Foglio1!$L$6,Foglio1!$L$10,Foglio1!$L$14,Foglio1!$L$18,Foglio1!$L$22,Foglio1!$L$26,Foglio1!$L$30,Foglio1!$L$34,Foglio1!$L$38,Foglio1!$L$42)</c:f>
              <c:numCache>
                <c:formatCode>0</c:formatCode>
                <c:ptCount val="10"/>
                <c:pt idx="0">
                  <c:v>101</c:v>
                </c:pt>
                <c:pt idx="1">
                  <c:v>47</c:v>
                </c:pt>
                <c:pt idx="2">
                  <c:v>15</c:v>
                </c:pt>
                <c:pt idx="3">
                  <c:v>13</c:v>
                </c:pt>
                <c:pt idx="4">
                  <c:v>5</c:v>
                </c:pt>
                <c:pt idx="5">
                  <c:v>10</c:v>
                </c:pt>
                <c:pt idx="6">
                  <c:v>22</c:v>
                </c:pt>
                <c:pt idx="7">
                  <c:v>66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9-3C4A-A5CF-FE0F94DEE756}"/>
            </c:ext>
          </c:extLst>
        </c:ser>
        <c:ser>
          <c:idx val="1"/>
          <c:order val="1"/>
          <c:tx>
            <c:v>Task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(Foglio1!$L$7,Foglio1!$L$11,Foglio1!$L$15,Foglio1!$L$19,Foglio1!$L$23,Foglio1!$L$27,Foglio1!$L$31,Foglio1!$L$35,Foglio1!$L$39,Foglio1!$L$43)</c:f>
              <c:numCache>
                <c:formatCode>0</c:formatCode>
                <c:ptCount val="10"/>
                <c:pt idx="0">
                  <c:v>28</c:v>
                </c:pt>
                <c:pt idx="1">
                  <c:v>115</c:v>
                </c:pt>
                <c:pt idx="2">
                  <c:v>30</c:v>
                </c:pt>
                <c:pt idx="3">
                  <c:v>62</c:v>
                </c:pt>
                <c:pt idx="4">
                  <c:v>83</c:v>
                </c:pt>
                <c:pt idx="5">
                  <c:v>40</c:v>
                </c:pt>
                <c:pt idx="6">
                  <c:v>67</c:v>
                </c:pt>
                <c:pt idx="7">
                  <c:v>46</c:v>
                </c:pt>
                <c:pt idx="8">
                  <c:v>85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9-3C4A-A5CF-FE0F94DEE756}"/>
            </c:ext>
          </c:extLst>
        </c:ser>
        <c:ser>
          <c:idx val="2"/>
          <c:order val="2"/>
          <c:tx>
            <c:v>Task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(Foglio1!$L$8,Foglio1!$L$12,Foglio1!$L$16,Foglio1!$L$20,Foglio1!$L$24,Foglio1!$L$28,Foglio1!$L$32,Foglio1!$L$36,Foglio1!$L$40,Foglio1!$L$44)</c:f>
              <c:numCache>
                <c:formatCode>0</c:formatCode>
                <c:ptCount val="10"/>
                <c:pt idx="0">
                  <c:v>34</c:v>
                </c:pt>
                <c:pt idx="1">
                  <c:v>258</c:v>
                </c:pt>
                <c:pt idx="2">
                  <c:v>42</c:v>
                </c:pt>
                <c:pt idx="3">
                  <c:v>136</c:v>
                </c:pt>
                <c:pt idx="4">
                  <c:v>94</c:v>
                </c:pt>
                <c:pt idx="5">
                  <c:v>63</c:v>
                </c:pt>
                <c:pt idx="6">
                  <c:v>126</c:v>
                </c:pt>
                <c:pt idx="7">
                  <c:v>6</c:v>
                </c:pt>
                <c:pt idx="8">
                  <c:v>64</c:v>
                </c:pt>
                <c:pt idx="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9-3C4A-A5CF-FE0F94DEE756}"/>
            </c:ext>
          </c:extLst>
        </c:ser>
        <c:ser>
          <c:idx val="3"/>
          <c:order val="3"/>
          <c:tx>
            <c:v>Task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(Foglio1!$L$9,Foglio1!$L$13,Foglio1!$L$17,Foglio1!$L$21,Foglio1!$L$25,Foglio1!$L$29,Foglio1!$L$33,Foglio1!$L$37,Foglio1!$L$41,Foglio1!$L$45)</c:f>
              <c:numCache>
                <c:formatCode>0</c:formatCode>
                <c:ptCount val="10"/>
                <c:pt idx="0">
                  <c:v>89</c:v>
                </c:pt>
                <c:pt idx="1">
                  <c:v>123</c:v>
                </c:pt>
                <c:pt idx="2">
                  <c:v>15</c:v>
                </c:pt>
                <c:pt idx="3">
                  <c:v>53</c:v>
                </c:pt>
                <c:pt idx="4">
                  <c:v>148</c:v>
                </c:pt>
                <c:pt idx="5">
                  <c:v>111</c:v>
                </c:pt>
                <c:pt idx="6">
                  <c:v>113</c:v>
                </c:pt>
                <c:pt idx="7">
                  <c:v>172</c:v>
                </c:pt>
                <c:pt idx="8">
                  <c:v>113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9-3C4A-A5CF-FE0F94DE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836800"/>
        <c:axId val="270838432"/>
      </c:barChart>
      <c:catAx>
        <c:axId val="2708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Candidato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38432"/>
        <c:crosses val="autoZero"/>
        <c:auto val="1"/>
        <c:lblAlgn val="ctr"/>
        <c:lblOffset val="100"/>
        <c:noMultiLvlLbl val="0"/>
      </c:catAx>
      <c:valAx>
        <c:axId val="270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Tempo individuazione
 operatore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Foglio1!$B$2:$B$45</c:f>
              <c:numCache>
                <c:formatCode>General</c:formatCode>
                <c:ptCount val="44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14</c:v>
                </c:pt>
                <c:pt idx="10">
                  <c:v>7</c:v>
                </c:pt>
                <c:pt idx="11">
                  <c:v>2</c:v>
                </c:pt>
                <c:pt idx="12" formatCode="0">
                  <c:v>12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10</c:v>
                </c:pt>
                <c:pt idx="17">
                  <c:v>1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60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10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184A-B136-36DED995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585023"/>
        <c:axId val="1754322591"/>
      </c:lineChart>
      <c:catAx>
        <c:axId val="175458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Individuazione operatore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4322591"/>
        <c:crosses val="autoZero"/>
        <c:auto val="1"/>
        <c:lblAlgn val="ctr"/>
        <c:lblOffset val="100"/>
        <c:noMultiLvlLbl val="0"/>
      </c:catAx>
      <c:valAx>
        <c:axId val="17543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458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individuazione operatori iconici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(Foglio1!$B$6,Foglio1!$B$10,Foglio1!$B$14,Foglio1!$B$18,Foglio1!$B$22,Foglio1!$B$26,Foglio1!$B$30,Foglio1!$B$34,Foglio1!$B$38,Foglio1!$B$42)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 formatCode="0">
                  <c:v>12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60</c:v>
                </c:pt>
                <c:pt idx="8">
                  <c:v>10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B344-B3FD-BA242898520E}"/>
            </c:ext>
          </c:extLst>
        </c:ser>
        <c:ser>
          <c:idx val="1"/>
          <c:order val="1"/>
          <c:tx>
            <c:v>Task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(Foglio1!$B$7,Foglio1!$B$11,Foglio1!$B$15,Foglio1!$B$19,Foglio1!$B$23,Foglio1!$B$27,Foglio1!$B$31,Foglio1!$B$35,Foglio1!$B$39,Foglio1!$B$43)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B344-B3FD-BA242898520E}"/>
            </c:ext>
          </c:extLst>
        </c:ser>
        <c:ser>
          <c:idx val="2"/>
          <c:order val="2"/>
          <c:tx>
            <c:v>Task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(Foglio1!$B$8,Foglio1!$B$12,Foglio1!$B$16,Foglio1!$B$20,Foglio1!$B$24,Foglio1!$B$28,Foglio1!$B$32,Foglio1!$B$36,Foglio1!$B$40,Foglio1!$B$44)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5-B344-B3FD-BA242898520E}"/>
            </c:ext>
          </c:extLst>
        </c:ser>
        <c:ser>
          <c:idx val="3"/>
          <c:order val="3"/>
          <c:tx>
            <c:v>Task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(Foglio1!$B$9,Foglio1!$B$13,Foglio1!$B$17,Foglio1!$B$21,Foglio1!$B$25,Foglio1!$B$29,Foglio1!$B$33,Foglio1!$B$37,Foglio1!$B$41,Foglio1!$B$45)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5-B344-B3FD-BA242898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175247"/>
        <c:axId val="1668208927"/>
      </c:barChart>
      <c:catAx>
        <c:axId val="166817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Candidato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208927"/>
        <c:crosses val="autoZero"/>
        <c:auto val="1"/>
        <c:lblAlgn val="ctr"/>
        <c:lblOffset val="100"/>
        <c:noMultiLvlLbl val="0"/>
      </c:catAx>
      <c:valAx>
        <c:axId val="16682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1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46</xdr:row>
      <xdr:rowOff>6350</xdr:rowOff>
    </xdr:from>
    <xdr:to>
      <xdr:col>5</xdr:col>
      <xdr:colOff>224370</xdr:colOff>
      <xdr:row>66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1A7EB-6844-794C-BA96-A1135F4C7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8890</xdr:rowOff>
    </xdr:from>
    <xdr:to>
      <xdr:col>11</xdr:col>
      <xdr:colOff>607910</xdr:colOff>
      <xdr:row>66</xdr:row>
      <xdr:rowOff>59690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1EFA4DF-0EDC-E745-8C7F-7D09CCC13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787400</xdr:colOff>
      <xdr:row>3</xdr:row>
      <xdr:rowOff>106680</xdr:rowOff>
    </xdr:from>
    <xdr:to>
      <xdr:col>23</xdr:col>
      <xdr:colOff>421640</xdr:colOff>
      <xdr:row>17</xdr:row>
      <xdr:rowOff>5080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7360D9-0F08-5E4D-8D61-A31831790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5080</xdr:colOff>
      <xdr:row>45</xdr:row>
      <xdr:rowOff>5080</xdr:rowOff>
    </xdr:from>
    <xdr:to>
      <xdr:col>22</xdr:col>
      <xdr:colOff>508000</xdr:colOff>
      <xdr:row>65</xdr:row>
      <xdr:rowOff>193040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724512-8955-8346-AB61-3BD3A6D5C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10160</xdr:colOff>
      <xdr:row>19</xdr:row>
      <xdr:rowOff>5080</xdr:rowOff>
    </xdr:from>
    <xdr:to>
      <xdr:col>24</xdr:col>
      <xdr:colOff>812800</xdr:colOff>
      <xdr:row>35</xdr:row>
      <xdr:rowOff>198120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B83A44-AD1A-F34F-BA94-E1D1010FE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403-B5CE-0447-A6E1-57A965DA9321}">
  <dimension ref="A1:R45"/>
  <sheetViews>
    <sheetView tabSelected="1" topLeftCell="H3" zoomScale="125" workbookViewId="0">
      <selection activeCell="Z23" sqref="Z23"/>
    </sheetView>
  </sheetViews>
  <sheetFormatPr baseColWidth="10" defaultRowHeight="16" x14ac:dyDescent="0.2"/>
  <cols>
    <col min="1" max="1" width="18.83203125" style="1" bestFit="1" customWidth="1"/>
    <col min="2" max="2" width="19.1640625" style="1" bestFit="1" customWidth="1"/>
    <col min="3" max="3" width="18" style="1" bestFit="1" customWidth="1"/>
    <col min="4" max="4" width="15" style="1" bestFit="1" customWidth="1"/>
    <col min="5" max="5" width="18" style="1" bestFit="1" customWidth="1"/>
    <col min="6" max="6" width="20.5" style="1" bestFit="1" customWidth="1"/>
    <col min="7" max="7" width="19.33203125" style="1" bestFit="1" customWidth="1"/>
    <col min="8" max="8" width="13.33203125" style="1" bestFit="1" customWidth="1"/>
    <col min="9" max="9" width="13.1640625" style="1" bestFit="1" customWidth="1"/>
    <col min="10" max="10" width="13.33203125" style="1" bestFit="1" customWidth="1"/>
    <col min="11" max="12" width="12.1640625" style="1" bestFit="1" customWidth="1"/>
    <col min="13" max="13" width="10.5" style="1" bestFit="1" customWidth="1"/>
    <col min="14" max="16384" width="10.83203125" style="1"/>
  </cols>
  <sheetData>
    <row r="1" spans="1:18" ht="35" thickBo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12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</v>
      </c>
      <c r="M1" s="3" t="s">
        <v>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7">
        <v>0</v>
      </c>
      <c r="B2" s="7">
        <v>15</v>
      </c>
      <c r="C2" s="7">
        <v>0</v>
      </c>
      <c r="D2" s="7">
        <v>2</v>
      </c>
      <c r="E2" s="7">
        <v>0</v>
      </c>
      <c r="F2" s="7">
        <v>23</v>
      </c>
      <c r="G2" s="7">
        <v>4</v>
      </c>
      <c r="H2" s="7">
        <v>1</v>
      </c>
      <c r="I2" s="7">
        <v>1</v>
      </c>
      <c r="J2" s="7">
        <v>1</v>
      </c>
      <c r="K2" s="7">
        <v>0</v>
      </c>
      <c r="L2" s="8">
        <f t="shared" ref="L2:L5" si="0">B2+D2+F2+H2+J2</f>
        <v>42</v>
      </c>
      <c r="M2" s="8">
        <f t="shared" ref="M2:M5" si="1">C2+E2+G2+I2+K2</f>
        <v>5</v>
      </c>
      <c r="N2" s="11">
        <f>SUM(L2:L5)</f>
        <v>149</v>
      </c>
      <c r="O2" s="11">
        <f>P2+Q2</f>
        <v>8</v>
      </c>
      <c r="P2" s="1">
        <f>SUM(I2:I5)+SUM(K2:K5)</f>
        <v>1</v>
      </c>
      <c r="Q2" s="1">
        <f>SUM(C2:C5)+SUM(E2:E5)+SUM(G2:G5)</f>
        <v>7</v>
      </c>
    </row>
    <row r="3" spans="1:18" x14ac:dyDescent="0.2">
      <c r="A3" s="5">
        <v>0</v>
      </c>
      <c r="B3" s="5">
        <v>1</v>
      </c>
      <c r="C3" s="5">
        <v>0</v>
      </c>
      <c r="D3" s="5">
        <v>1</v>
      </c>
      <c r="E3" s="5">
        <v>0</v>
      </c>
      <c r="F3" s="5">
        <v>50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6">
        <f t="shared" si="0"/>
        <v>52</v>
      </c>
      <c r="M3" s="6">
        <f t="shared" si="1"/>
        <v>2</v>
      </c>
      <c r="N3" s="11"/>
    </row>
    <row r="4" spans="1:18" x14ac:dyDescent="0.2">
      <c r="A4" s="5">
        <v>0</v>
      </c>
      <c r="B4" s="5">
        <v>1</v>
      </c>
      <c r="C4" s="5">
        <v>0</v>
      </c>
      <c r="D4" s="5">
        <v>1</v>
      </c>
      <c r="E4" s="5">
        <v>0</v>
      </c>
      <c r="F4" s="5">
        <v>31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6">
        <f t="shared" si="0"/>
        <v>33</v>
      </c>
      <c r="M4" s="6">
        <f t="shared" si="1"/>
        <v>1</v>
      </c>
      <c r="N4" s="11"/>
    </row>
    <row r="5" spans="1:18" x14ac:dyDescent="0.2">
      <c r="A5" s="2">
        <v>0</v>
      </c>
      <c r="B5" s="2">
        <v>1</v>
      </c>
      <c r="C5" s="2">
        <v>0</v>
      </c>
      <c r="D5" s="2">
        <v>1</v>
      </c>
      <c r="E5" s="2">
        <v>0</v>
      </c>
      <c r="F5" s="2">
        <v>20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4">
        <f t="shared" si="0"/>
        <v>22</v>
      </c>
      <c r="M5" s="4">
        <f t="shared" si="1"/>
        <v>0</v>
      </c>
      <c r="N5" s="11"/>
    </row>
    <row r="6" spans="1:18" x14ac:dyDescent="0.2">
      <c r="A6" s="7">
        <v>1</v>
      </c>
      <c r="B6" s="7">
        <v>7</v>
      </c>
      <c r="C6" s="7">
        <v>0</v>
      </c>
      <c r="D6" s="7">
        <v>1</v>
      </c>
      <c r="E6" s="7">
        <v>0</v>
      </c>
      <c r="F6" s="7">
        <v>91</v>
      </c>
      <c r="G6" s="7">
        <v>5</v>
      </c>
      <c r="H6" s="7">
        <v>1</v>
      </c>
      <c r="I6" s="7">
        <v>1</v>
      </c>
      <c r="J6" s="7">
        <v>1</v>
      </c>
      <c r="K6" s="7">
        <v>0</v>
      </c>
      <c r="L6" s="8">
        <f t="shared" ref="L6:L9" si="2">B6+D6+F6+H6+J6</f>
        <v>101</v>
      </c>
      <c r="M6" s="8">
        <f t="shared" ref="M6:M9" si="3">C6+E6+G6+I6+K6</f>
        <v>6</v>
      </c>
      <c r="N6" s="11">
        <f>SUM(L6:L9)</f>
        <v>252</v>
      </c>
      <c r="O6" s="11">
        <f>P6+Q6</f>
        <v>13</v>
      </c>
      <c r="P6" s="1">
        <f>SUM(I6:I9)+SUM(K6:K9)</f>
        <v>1</v>
      </c>
      <c r="Q6" s="1">
        <f>SUM(C6:C9)+SUM(E6:E9)+SUM(G6:G9)</f>
        <v>12</v>
      </c>
    </row>
    <row r="7" spans="1:18" x14ac:dyDescent="0.2">
      <c r="A7" s="5">
        <v>1</v>
      </c>
      <c r="B7" s="5">
        <v>1</v>
      </c>
      <c r="C7" s="5">
        <v>0</v>
      </c>
      <c r="D7" s="5">
        <v>1</v>
      </c>
      <c r="E7" s="5">
        <v>0</v>
      </c>
      <c r="F7" s="5">
        <v>26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6">
        <f t="shared" si="2"/>
        <v>28</v>
      </c>
      <c r="M7" s="6">
        <f t="shared" si="3"/>
        <v>3</v>
      </c>
    </row>
    <row r="8" spans="1:18" x14ac:dyDescent="0.2">
      <c r="A8" s="5">
        <v>1</v>
      </c>
      <c r="B8" s="5">
        <v>1</v>
      </c>
      <c r="C8" s="5">
        <v>0</v>
      </c>
      <c r="D8" s="5">
        <v>1</v>
      </c>
      <c r="E8" s="5">
        <v>0</v>
      </c>
      <c r="F8" s="5">
        <v>32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6">
        <f t="shared" si="2"/>
        <v>34</v>
      </c>
      <c r="M8" s="6">
        <f t="shared" si="3"/>
        <v>2</v>
      </c>
    </row>
    <row r="9" spans="1:18" x14ac:dyDescent="0.2">
      <c r="A9" s="2">
        <v>1</v>
      </c>
      <c r="B9" s="2">
        <v>1</v>
      </c>
      <c r="C9" s="2">
        <v>0</v>
      </c>
      <c r="D9" s="2">
        <v>1</v>
      </c>
      <c r="E9" s="2">
        <v>0</v>
      </c>
      <c r="F9" s="2">
        <v>87</v>
      </c>
      <c r="G9" s="2">
        <v>2</v>
      </c>
      <c r="H9" s="2">
        <v>0</v>
      </c>
      <c r="I9" s="2">
        <v>0</v>
      </c>
      <c r="J9" s="2">
        <v>0</v>
      </c>
      <c r="K9" s="2">
        <v>0</v>
      </c>
      <c r="L9" s="4">
        <f t="shared" si="2"/>
        <v>89</v>
      </c>
      <c r="M9" s="4">
        <f t="shared" si="3"/>
        <v>2</v>
      </c>
    </row>
    <row r="10" spans="1:18" x14ac:dyDescent="0.2">
      <c r="A10" s="7">
        <v>2</v>
      </c>
      <c r="B10" s="7">
        <v>8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19</v>
      </c>
      <c r="I10" s="7">
        <v>1</v>
      </c>
      <c r="J10" s="7">
        <v>19</v>
      </c>
      <c r="K10" s="7">
        <v>0</v>
      </c>
      <c r="L10" s="8">
        <f t="shared" ref="L10:L13" si="4">B10+D10+F10+H10+J10</f>
        <v>47</v>
      </c>
      <c r="M10" s="8">
        <f t="shared" ref="M10:M13" si="5">C10+E10+G10+I10+K10</f>
        <v>1</v>
      </c>
      <c r="N10" s="11">
        <f>SUM(L10:L13)</f>
        <v>543</v>
      </c>
      <c r="O10" s="11">
        <f>P10+Q10</f>
        <v>6</v>
      </c>
      <c r="P10" s="1">
        <f>SUM(I10:I13)+SUM(K10:K13)</f>
        <v>1</v>
      </c>
      <c r="Q10" s="1">
        <f>SUM(C10:C13)+SUM(E10:E13)+SUM(G10:G13)</f>
        <v>5</v>
      </c>
    </row>
    <row r="11" spans="1:18" x14ac:dyDescent="0.2">
      <c r="A11" s="5">
        <v>2</v>
      </c>
      <c r="B11" s="5">
        <v>14</v>
      </c>
      <c r="C11" s="5">
        <v>1</v>
      </c>
      <c r="D11" s="5">
        <v>1</v>
      </c>
      <c r="E11" s="5">
        <v>0</v>
      </c>
      <c r="F11" s="5">
        <v>100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>
        <f t="shared" si="4"/>
        <v>115</v>
      </c>
      <c r="M11" s="6">
        <f t="shared" si="5"/>
        <v>1</v>
      </c>
    </row>
    <row r="12" spans="1:18" x14ac:dyDescent="0.2">
      <c r="A12" s="5">
        <v>2</v>
      </c>
      <c r="B12" s="5">
        <v>7</v>
      </c>
      <c r="C12" s="5">
        <v>0</v>
      </c>
      <c r="D12" s="5">
        <v>1</v>
      </c>
      <c r="E12" s="5">
        <v>0</v>
      </c>
      <c r="F12" s="5">
        <v>250</v>
      </c>
      <c r="G12" s="5">
        <v>3</v>
      </c>
      <c r="H12" s="5">
        <v>0</v>
      </c>
      <c r="I12" s="5">
        <v>0</v>
      </c>
      <c r="J12" s="5">
        <v>0</v>
      </c>
      <c r="K12" s="5">
        <v>0</v>
      </c>
      <c r="L12" s="6">
        <f t="shared" si="4"/>
        <v>258</v>
      </c>
      <c r="M12" s="6">
        <f t="shared" si="5"/>
        <v>3</v>
      </c>
    </row>
    <row r="13" spans="1:18" x14ac:dyDescent="0.2">
      <c r="A13" s="2">
        <v>2</v>
      </c>
      <c r="B13" s="2">
        <v>2</v>
      </c>
      <c r="C13" s="2">
        <v>0</v>
      </c>
      <c r="D13" s="2">
        <v>1</v>
      </c>
      <c r="E13" s="2">
        <v>0</v>
      </c>
      <c r="F13" s="2">
        <v>120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4">
        <f t="shared" si="4"/>
        <v>123</v>
      </c>
      <c r="M13" s="4">
        <f t="shared" si="5"/>
        <v>1</v>
      </c>
    </row>
    <row r="14" spans="1:18" x14ac:dyDescent="0.2">
      <c r="A14" s="5">
        <v>3</v>
      </c>
      <c r="B14" s="6">
        <v>12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6">
        <v>1</v>
      </c>
      <c r="J14" s="6">
        <v>1</v>
      </c>
      <c r="K14" s="6">
        <v>0</v>
      </c>
      <c r="L14" s="6">
        <f>B14+D14+F14+H14+J14</f>
        <v>15</v>
      </c>
      <c r="M14" s="6">
        <f>C14+E14+G14+I14+K14</f>
        <v>1</v>
      </c>
      <c r="N14" s="11">
        <f>SUM(L14:L17)</f>
        <v>102</v>
      </c>
      <c r="O14" s="11">
        <f>P14+Q14</f>
        <v>1</v>
      </c>
      <c r="P14" s="1">
        <f>SUM(I14:I17)+SUM(K14:K17)</f>
        <v>1</v>
      </c>
      <c r="Q14" s="1">
        <f>SUM(C14:C17)+SUM(E14:E17)+SUM(G14:G17)</f>
        <v>0</v>
      </c>
    </row>
    <row r="15" spans="1:18" x14ac:dyDescent="0.2">
      <c r="A15" s="5">
        <v>3</v>
      </c>
      <c r="B15" s="5">
        <v>1</v>
      </c>
      <c r="C15" s="5">
        <v>0</v>
      </c>
      <c r="D15" s="5">
        <v>4</v>
      </c>
      <c r="E15" s="5">
        <v>0</v>
      </c>
      <c r="F15" s="5">
        <v>25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f>B15+D15+F15+H15+J15</f>
        <v>30</v>
      </c>
      <c r="M15" s="6">
        <f>C15+E15+G15+I15+K15</f>
        <v>0</v>
      </c>
    </row>
    <row r="16" spans="1:18" x14ac:dyDescent="0.2">
      <c r="A16" s="5">
        <v>3</v>
      </c>
      <c r="B16" s="5">
        <v>1</v>
      </c>
      <c r="C16" s="5">
        <v>0</v>
      </c>
      <c r="D16" s="5">
        <v>1</v>
      </c>
      <c r="E16" s="5">
        <v>0</v>
      </c>
      <c r="F16" s="5">
        <v>40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f t="shared" ref="L16:L29" si="6">B16+D16+F16+H16+J16</f>
        <v>42</v>
      </c>
      <c r="M16" s="6">
        <f t="shared" ref="M16:M29" si="7">C16+E16+G16+I16+K16</f>
        <v>0</v>
      </c>
    </row>
    <row r="17" spans="1:17" x14ac:dyDescent="0.2">
      <c r="A17" s="2">
        <v>3</v>
      </c>
      <c r="B17" s="2">
        <v>3</v>
      </c>
      <c r="C17" s="2">
        <v>0</v>
      </c>
      <c r="D17" s="2">
        <v>2</v>
      </c>
      <c r="E17" s="2">
        <v>0</v>
      </c>
      <c r="F17" s="2">
        <v>10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4">
        <f t="shared" si="6"/>
        <v>15</v>
      </c>
      <c r="M17" s="4">
        <f t="shared" si="7"/>
        <v>0</v>
      </c>
    </row>
    <row r="18" spans="1:17" x14ac:dyDescent="0.2">
      <c r="A18" s="7">
        <v>4</v>
      </c>
      <c r="B18" s="7">
        <v>10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>
        <v>1</v>
      </c>
      <c r="K18" s="7">
        <v>0</v>
      </c>
      <c r="L18" s="8">
        <f t="shared" si="6"/>
        <v>13</v>
      </c>
      <c r="M18" s="8">
        <f t="shared" si="7"/>
        <v>1</v>
      </c>
      <c r="N18" s="11">
        <f>SUM(L18:L21)</f>
        <v>264</v>
      </c>
      <c r="O18" s="11">
        <f>P18+Q18</f>
        <v>6</v>
      </c>
      <c r="P18" s="1">
        <f>SUM(I18:I21)+SUM(K18:K21)</f>
        <v>1</v>
      </c>
      <c r="Q18" s="1">
        <f>SUM(C18:C21)+SUM(E18:E21)+SUM(G18:G21)</f>
        <v>5</v>
      </c>
    </row>
    <row r="19" spans="1:17" x14ac:dyDescent="0.2">
      <c r="A19" s="5">
        <v>4</v>
      </c>
      <c r="B19" s="5">
        <v>1</v>
      </c>
      <c r="C19" s="5">
        <v>0</v>
      </c>
      <c r="D19" s="5">
        <v>1</v>
      </c>
      <c r="E19" s="5">
        <v>0</v>
      </c>
      <c r="F19" s="5">
        <v>60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f t="shared" si="6"/>
        <v>62</v>
      </c>
      <c r="M19" s="6">
        <f t="shared" si="7"/>
        <v>0</v>
      </c>
    </row>
    <row r="20" spans="1:17" x14ac:dyDescent="0.2">
      <c r="A20" s="5">
        <v>4</v>
      </c>
      <c r="B20" s="5">
        <v>10</v>
      </c>
      <c r="C20" s="5">
        <v>0</v>
      </c>
      <c r="D20" s="5">
        <v>1</v>
      </c>
      <c r="E20" s="5">
        <v>0</v>
      </c>
      <c r="F20" s="5">
        <v>125</v>
      </c>
      <c r="G20" s="5">
        <v>5</v>
      </c>
      <c r="H20" s="5">
        <v>0</v>
      </c>
      <c r="I20" s="5">
        <v>0</v>
      </c>
      <c r="J20" s="5">
        <v>0</v>
      </c>
      <c r="K20" s="5">
        <v>0</v>
      </c>
      <c r="L20" s="6">
        <f t="shared" si="6"/>
        <v>136</v>
      </c>
      <c r="M20" s="6">
        <f t="shared" si="7"/>
        <v>5</v>
      </c>
    </row>
    <row r="21" spans="1:17" x14ac:dyDescent="0.2">
      <c r="A21" s="2">
        <v>4</v>
      </c>
      <c r="B21" s="2">
        <v>3</v>
      </c>
      <c r="C21" s="2">
        <v>0</v>
      </c>
      <c r="D21" s="2">
        <v>5</v>
      </c>
      <c r="E21" s="2">
        <v>0</v>
      </c>
      <c r="F21" s="2">
        <v>45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4">
        <f t="shared" si="6"/>
        <v>53</v>
      </c>
      <c r="M21" s="4">
        <f t="shared" si="7"/>
        <v>0</v>
      </c>
    </row>
    <row r="22" spans="1:17" x14ac:dyDescent="0.2">
      <c r="A22" s="7">
        <v>5</v>
      </c>
      <c r="B22" s="7">
        <v>1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2</v>
      </c>
      <c r="I22" s="7">
        <v>2</v>
      </c>
      <c r="J22" s="7">
        <v>1</v>
      </c>
      <c r="K22" s="7">
        <v>0</v>
      </c>
      <c r="L22" s="8">
        <f t="shared" si="6"/>
        <v>5</v>
      </c>
      <c r="M22" s="8">
        <f t="shared" si="7"/>
        <v>2</v>
      </c>
      <c r="N22" s="11">
        <f>SUM(L22:L25)</f>
        <v>330</v>
      </c>
      <c r="O22" s="11">
        <f>P22+Q22</f>
        <v>19</v>
      </c>
      <c r="P22" s="1">
        <f>SUM(I22:I25)+SUM(K22:K25)</f>
        <v>2</v>
      </c>
      <c r="Q22" s="1">
        <f>SUM(C22:C25)+SUM(E22:E25)+SUM(G22:G25)</f>
        <v>17</v>
      </c>
    </row>
    <row r="23" spans="1:17" x14ac:dyDescent="0.2">
      <c r="A23" s="5">
        <v>5</v>
      </c>
      <c r="B23" s="5">
        <v>4</v>
      </c>
      <c r="C23" s="5">
        <v>0</v>
      </c>
      <c r="D23" s="5">
        <v>1</v>
      </c>
      <c r="E23" s="5">
        <v>0</v>
      </c>
      <c r="F23" s="5">
        <v>78</v>
      </c>
      <c r="G23" s="5">
        <v>2</v>
      </c>
      <c r="H23" s="5">
        <v>0</v>
      </c>
      <c r="I23" s="5">
        <v>0</v>
      </c>
      <c r="J23" s="5">
        <v>0</v>
      </c>
      <c r="K23" s="5">
        <v>0</v>
      </c>
      <c r="L23" s="6">
        <f t="shared" si="6"/>
        <v>83</v>
      </c>
      <c r="M23" s="6">
        <f t="shared" si="7"/>
        <v>2</v>
      </c>
    </row>
    <row r="24" spans="1:17" x14ac:dyDescent="0.2">
      <c r="A24" s="5">
        <v>5</v>
      </c>
      <c r="B24" s="5">
        <v>1</v>
      </c>
      <c r="C24" s="5">
        <v>0</v>
      </c>
      <c r="D24" s="5">
        <v>6</v>
      </c>
      <c r="E24" s="5">
        <v>0</v>
      </c>
      <c r="F24" s="5">
        <v>87</v>
      </c>
      <c r="G24" s="5">
        <v>5</v>
      </c>
      <c r="H24" s="5">
        <v>0</v>
      </c>
      <c r="I24" s="5">
        <v>0</v>
      </c>
      <c r="J24" s="5">
        <v>0</v>
      </c>
      <c r="K24" s="5">
        <v>0</v>
      </c>
      <c r="L24" s="6">
        <f t="shared" si="6"/>
        <v>94</v>
      </c>
      <c r="M24" s="6">
        <f t="shared" si="7"/>
        <v>5</v>
      </c>
    </row>
    <row r="25" spans="1:17" x14ac:dyDescent="0.2">
      <c r="A25" s="2">
        <v>5</v>
      </c>
      <c r="B25" s="2">
        <v>1</v>
      </c>
      <c r="C25" s="2">
        <v>0</v>
      </c>
      <c r="D25" s="2">
        <v>1</v>
      </c>
      <c r="E25" s="2">
        <v>0</v>
      </c>
      <c r="F25" s="2">
        <v>146</v>
      </c>
      <c r="G25" s="2">
        <v>10</v>
      </c>
      <c r="H25" s="2">
        <v>0</v>
      </c>
      <c r="I25" s="2">
        <v>0</v>
      </c>
      <c r="J25" s="2">
        <v>0</v>
      </c>
      <c r="K25" s="2">
        <v>0</v>
      </c>
      <c r="L25" s="4">
        <f t="shared" si="6"/>
        <v>148</v>
      </c>
      <c r="M25" s="4">
        <f t="shared" si="7"/>
        <v>10</v>
      </c>
    </row>
    <row r="26" spans="1:17" x14ac:dyDescent="0.2">
      <c r="A26" s="5">
        <v>6</v>
      </c>
      <c r="B26" s="5">
        <v>1</v>
      </c>
      <c r="C26" s="5">
        <v>0</v>
      </c>
      <c r="D26" s="5">
        <v>6</v>
      </c>
      <c r="E26" s="5">
        <v>1</v>
      </c>
      <c r="F26" s="5">
        <v>1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6">
        <f t="shared" si="6"/>
        <v>10</v>
      </c>
      <c r="M26" s="8">
        <f t="shared" si="7"/>
        <v>1</v>
      </c>
      <c r="N26" s="11">
        <f>SUM(L26:L29)</f>
        <v>224</v>
      </c>
      <c r="O26" s="11">
        <f>P26+Q26</f>
        <v>8</v>
      </c>
      <c r="P26" s="1">
        <f>SUM(I26:I29)+SUM(K26:K29)</f>
        <v>0</v>
      </c>
      <c r="Q26" s="1">
        <f>SUM(C26:C29)+SUM(E26:E29)+SUM(G26:G29)</f>
        <v>8</v>
      </c>
    </row>
    <row r="27" spans="1:17" x14ac:dyDescent="0.2">
      <c r="A27" s="5">
        <v>6</v>
      </c>
      <c r="B27" s="5">
        <v>4</v>
      </c>
      <c r="C27" s="5">
        <v>0</v>
      </c>
      <c r="D27" s="5">
        <v>6</v>
      </c>
      <c r="E27" s="5">
        <v>1</v>
      </c>
      <c r="F27" s="5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6">
        <f t="shared" si="6"/>
        <v>40</v>
      </c>
      <c r="M27" s="6">
        <f t="shared" si="7"/>
        <v>1</v>
      </c>
    </row>
    <row r="28" spans="1:17" x14ac:dyDescent="0.2">
      <c r="A28" s="5">
        <v>6</v>
      </c>
      <c r="B28" s="5">
        <v>1</v>
      </c>
      <c r="C28" s="5">
        <v>0</v>
      </c>
      <c r="D28" s="5">
        <v>2</v>
      </c>
      <c r="E28" s="5">
        <v>0</v>
      </c>
      <c r="F28" s="5">
        <v>60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>
        <f t="shared" si="6"/>
        <v>63</v>
      </c>
      <c r="M28" s="6">
        <f t="shared" si="7"/>
        <v>0</v>
      </c>
    </row>
    <row r="29" spans="1:17" x14ac:dyDescent="0.2">
      <c r="A29" s="2">
        <v>6</v>
      </c>
      <c r="B29" s="2">
        <v>3</v>
      </c>
      <c r="C29" s="2">
        <v>3</v>
      </c>
      <c r="D29" s="2">
        <v>5</v>
      </c>
      <c r="E29" s="2">
        <v>0</v>
      </c>
      <c r="F29" s="2">
        <v>103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4">
        <f t="shared" si="6"/>
        <v>111</v>
      </c>
      <c r="M29" s="4">
        <f t="shared" si="7"/>
        <v>6</v>
      </c>
    </row>
    <row r="30" spans="1:17" x14ac:dyDescent="0.2">
      <c r="A30" s="5">
        <v>7</v>
      </c>
      <c r="B30" s="5">
        <v>1</v>
      </c>
      <c r="C30" s="5">
        <v>2</v>
      </c>
      <c r="D30" s="5">
        <v>10</v>
      </c>
      <c r="E30" s="5">
        <v>1</v>
      </c>
      <c r="F30" s="5">
        <v>0</v>
      </c>
      <c r="G30" s="5">
        <v>0</v>
      </c>
      <c r="H30" s="5">
        <v>10</v>
      </c>
      <c r="I30" s="5">
        <v>0</v>
      </c>
      <c r="J30" s="5">
        <v>1</v>
      </c>
      <c r="K30" s="5">
        <v>0</v>
      </c>
      <c r="L30" s="6">
        <f t="shared" ref="L30:L45" si="8">B30+D30+F30+H30+J30</f>
        <v>22</v>
      </c>
      <c r="M30" s="8">
        <f t="shared" ref="M30:M45" si="9">C30+E30+G30+I30+K30</f>
        <v>3</v>
      </c>
      <c r="N30" s="11">
        <f>SUM(L30:L33)</f>
        <v>328</v>
      </c>
      <c r="O30" s="11">
        <f>P30+Q30</f>
        <v>13</v>
      </c>
      <c r="P30" s="1">
        <f>SUM(I30:I33)+SUM(K30:K33)</f>
        <v>0</v>
      </c>
      <c r="Q30" s="1">
        <f>SUM(C30:C33)+SUM(E30:E33)+SUM(G30:G33)</f>
        <v>13</v>
      </c>
    </row>
    <row r="31" spans="1:17" x14ac:dyDescent="0.2">
      <c r="A31" s="5">
        <v>7</v>
      </c>
      <c r="B31" s="5">
        <v>3</v>
      </c>
      <c r="C31" s="5">
        <v>0</v>
      </c>
      <c r="D31" s="5">
        <v>4</v>
      </c>
      <c r="E31" s="5">
        <v>0</v>
      </c>
      <c r="F31" s="5">
        <v>60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6">
        <f t="shared" si="8"/>
        <v>67</v>
      </c>
      <c r="M31" s="6">
        <f t="shared" si="9"/>
        <v>4</v>
      </c>
    </row>
    <row r="32" spans="1:17" x14ac:dyDescent="0.2">
      <c r="A32" s="5">
        <v>7</v>
      </c>
      <c r="B32" s="5">
        <v>5</v>
      </c>
      <c r="C32" s="5">
        <v>0</v>
      </c>
      <c r="D32" s="5">
        <v>1</v>
      </c>
      <c r="E32" s="5">
        <v>0</v>
      </c>
      <c r="F32" s="5">
        <v>120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6">
        <f t="shared" si="8"/>
        <v>126</v>
      </c>
      <c r="M32" s="6">
        <f t="shared" si="9"/>
        <v>2</v>
      </c>
    </row>
    <row r="33" spans="1:17" x14ac:dyDescent="0.2">
      <c r="A33" s="2">
        <v>7</v>
      </c>
      <c r="B33" s="2">
        <v>1</v>
      </c>
      <c r="C33" s="2">
        <v>0</v>
      </c>
      <c r="D33" s="2">
        <v>6</v>
      </c>
      <c r="E33" s="2">
        <v>0</v>
      </c>
      <c r="F33" s="2">
        <v>106</v>
      </c>
      <c r="G33" s="2">
        <v>4</v>
      </c>
      <c r="H33" s="2">
        <v>0</v>
      </c>
      <c r="I33" s="2">
        <v>0</v>
      </c>
      <c r="J33" s="2">
        <v>0</v>
      </c>
      <c r="K33" s="2">
        <v>0</v>
      </c>
      <c r="L33" s="4">
        <f t="shared" si="8"/>
        <v>113</v>
      </c>
      <c r="M33" s="4">
        <f t="shared" si="9"/>
        <v>4</v>
      </c>
    </row>
    <row r="34" spans="1:17" x14ac:dyDescent="0.2">
      <c r="A34" s="9">
        <v>8</v>
      </c>
      <c r="B34" s="9">
        <v>60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4</v>
      </c>
      <c r="I34" s="9">
        <v>1</v>
      </c>
      <c r="J34" s="9">
        <v>1</v>
      </c>
      <c r="K34" s="9">
        <v>0</v>
      </c>
      <c r="L34" s="6">
        <f t="shared" si="8"/>
        <v>66</v>
      </c>
      <c r="M34" s="6">
        <f t="shared" si="9"/>
        <v>2</v>
      </c>
      <c r="N34" s="11">
        <f>SUM(L34:L37)</f>
        <v>290</v>
      </c>
      <c r="O34" s="11">
        <f>P34+Q34</f>
        <v>8</v>
      </c>
      <c r="P34" s="1">
        <f>SUM(I34:I37)+SUM(K34:K37)</f>
        <v>1</v>
      </c>
      <c r="Q34" s="1">
        <f>SUM(C34:C37)+SUM(E34:E37)+SUM(G34:G37)</f>
        <v>7</v>
      </c>
    </row>
    <row r="35" spans="1:17" x14ac:dyDescent="0.2">
      <c r="A35" s="9">
        <v>8</v>
      </c>
      <c r="B35" s="9">
        <v>2</v>
      </c>
      <c r="C35" s="9">
        <v>0</v>
      </c>
      <c r="D35" s="9">
        <v>4</v>
      </c>
      <c r="E35" s="9">
        <v>0</v>
      </c>
      <c r="F35" s="9">
        <v>40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6">
        <f t="shared" si="8"/>
        <v>46</v>
      </c>
      <c r="M35" s="6">
        <f t="shared" si="9"/>
        <v>1</v>
      </c>
    </row>
    <row r="36" spans="1:17" x14ac:dyDescent="0.2">
      <c r="A36" s="9">
        <v>8</v>
      </c>
      <c r="B36" s="9">
        <v>1</v>
      </c>
      <c r="C36" s="9">
        <v>0</v>
      </c>
      <c r="D36" s="9">
        <v>2</v>
      </c>
      <c r="E36" s="9">
        <v>0</v>
      </c>
      <c r="F36" s="9">
        <v>3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6">
        <f t="shared" si="8"/>
        <v>6</v>
      </c>
      <c r="M36" s="6">
        <f t="shared" si="9"/>
        <v>1</v>
      </c>
    </row>
    <row r="37" spans="1:17" x14ac:dyDescent="0.2">
      <c r="A37" s="10">
        <v>8</v>
      </c>
      <c r="B37" s="10">
        <v>1</v>
      </c>
      <c r="C37" s="10">
        <v>0</v>
      </c>
      <c r="D37" s="10">
        <v>6</v>
      </c>
      <c r="E37" s="10">
        <v>0</v>
      </c>
      <c r="F37" s="10">
        <v>165</v>
      </c>
      <c r="G37" s="10">
        <v>4</v>
      </c>
      <c r="H37" s="10">
        <v>0</v>
      </c>
      <c r="I37" s="10">
        <v>0</v>
      </c>
      <c r="J37" s="10">
        <v>0</v>
      </c>
      <c r="K37" s="10">
        <v>0</v>
      </c>
      <c r="L37" s="4">
        <f t="shared" si="8"/>
        <v>172</v>
      </c>
      <c r="M37" s="4">
        <f t="shared" si="9"/>
        <v>4</v>
      </c>
    </row>
    <row r="38" spans="1:17" x14ac:dyDescent="0.2">
      <c r="A38" s="9">
        <v>9</v>
      </c>
      <c r="B38" s="9">
        <v>10</v>
      </c>
      <c r="C38" s="9">
        <v>0</v>
      </c>
      <c r="D38" s="9">
        <v>4</v>
      </c>
      <c r="E38" s="9">
        <v>0</v>
      </c>
      <c r="F38" s="9">
        <v>0</v>
      </c>
      <c r="G38" s="9">
        <v>0</v>
      </c>
      <c r="H38" s="9">
        <v>5</v>
      </c>
      <c r="I38" s="9">
        <v>1</v>
      </c>
      <c r="J38" s="9">
        <v>2</v>
      </c>
      <c r="K38" s="9">
        <v>0</v>
      </c>
      <c r="L38" s="6">
        <f t="shared" si="8"/>
        <v>21</v>
      </c>
      <c r="M38" s="6">
        <f t="shared" si="9"/>
        <v>1</v>
      </c>
      <c r="N38" s="11">
        <f>SUM(L38:L41)</f>
        <v>283</v>
      </c>
      <c r="O38" s="11">
        <f>SUM(M38:M41)</f>
        <v>7</v>
      </c>
      <c r="P38" s="1">
        <f>SUM(I38:I41)+SUM(K38:K41)</f>
        <v>1</v>
      </c>
      <c r="Q38" s="1">
        <f>SUM(C38:C41)+SUM(E38:E41)+SUM(G38:G41)</f>
        <v>6</v>
      </c>
    </row>
    <row r="39" spans="1:17" x14ac:dyDescent="0.2">
      <c r="A39" s="9">
        <v>9</v>
      </c>
      <c r="B39" s="9">
        <v>4</v>
      </c>
      <c r="C39" s="9">
        <v>0</v>
      </c>
      <c r="D39" s="9">
        <v>3</v>
      </c>
      <c r="E39" s="9">
        <v>0</v>
      </c>
      <c r="F39" s="9">
        <v>78</v>
      </c>
      <c r="G39" s="9">
        <v>2</v>
      </c>
      <c r="H39" s="9">
        <v>0</v>
      </c>
      <c r="I39" s="9">
        <v>0</v>
      </c>
      <c r="J39" s="9">
        <v>0</v>
      </c>
      <c r="K39" s="9">
        <v>0</v>
      </c>
      <c r="L39" s="6">
        <f t="shared" si="8"/>
        <v>85</v>
      </c>
      <c r="M39" s="6">
        <f t="shared" si="9"/>
        <v>2</v>
      </c>
    </row>
    <row r="40" spans="1:17" x14ac:dyDescent="0.2">
      <c r="A40" s="9">
        <v>9</v>
      </c>
      <c r="B40" s="9">
        <v>1</v>
      </c>
      <c r="C40" s="9">
        <v>0</v>
      </c>
      <c r="D40" s="9">
        <v>3</v>
      </c>
      <c r="E40" s="9">
        <v>0</v>
      </c>
      <c r="F40" s="9">
        <v>60</v>
      </c>
      <c r="G40" s="9">
        <v>2</v>
      </c>
      <c r="H40" s="9">
        <v>0</v>
      </c>
      <c r="I40" s="9">
        <v>0</v>
      </c>
      <c r="J40" s="9">
        <v>0</v>
      </c>
      <c r="K40" s="9">
        <v>0</v>
      </c>
      <c r="L40" s="6">
        <f t="shared" si="8"/>
        <v>64</v>
      </c>
      <c r="M40" s="6">
        <f t="shared" si="9"/>
        <v>2</v>
      </c>
    </row>
    <row r="41" spans="1:17" x14ac:dyDescent="0.2">
      <c r="A41" s="10">
        <v>9</v>
      </c>
      <c r="B41" s="10">
        <v>1</v>
      </c>
      <c r="C41" s="10">
        <v>0</v>
      </c>
      <c r="D41" s="10">
        <v>2</v>
      </c>
      <c r="E41" s="10">
        <v>0</v>
      </c>
      <c r="F41" s="10">
        <v>110</v>
      </c>
      <c r="G41" s="10">
        <v>2</v>
      </c>
      <c r="H41" s="10">
        <v>0</v>
      </c>
      <c r="I41" s="10">
        <v>0</v>
      </c>
      <c r="J41" s="10">
        <v>0</v>
      </c>
      <c r="K41" s="10">
        <v>0</v>
      </c>
      <c r="L41" s="4">
        <f t="shared" si="8"/>
        <v>113</v>
      </c>
      <c r="M41" s="4">
        <f t="shared" si="9"/>
        <v>2</v>
      </c>
    </row>
    <row r="42" spans="1:17" x14ac:dyDescent="0.2">
      <c r="A42" s="9">
        <v>10</v>
      </c>
      <c r="B42" s="9">
        <v>4</v>
      </c>
      <c r="C42" s="9">
        <v>0</v>
      </c>
      <c r="D42" s="9">
        <v>5</v>
      </c>
      <c r="E42" s="9">
        <v>0</v>
      </c>
      <c r="F42" s="9">
        <v>0</v>
      </c>
      <c r="G42" s="9">
        <v>0</v>
      </c>
      <c r="H42" s="9">
        <v>1</v>
      </c>
      <c r="I42" s="9">
        <v>2</v>
      </c>
      <c r="J42" s="9">
        <v>4</v>
      </c>
      <c r="K42" s="9">
        <v>0</v>
      </c>
      <c r="L42" s="6">
        <f t="shared" si="8"/>
        <v>14</v>
      </c>
      <c r="M42" s="6">
        <f t="shared" si="9"/>
        <v>2</v>
      </c>
      <c r="N42" s="11">
        <f>SUM(L42:L45)</f>
        <v>424</v>
      </c>
      <c r="O42" s="11">
        <f>SUM(M42:M45)</f>
        <v>11</v>
      </c>
      <c r="P42" s="1">
        <f>SUM(I42:I45)+SUM(K42:K45)</f>
        <v>2</v>
      </c>
      <c r="Q42" s="1">
        <f>SUM(C42:C45)+SUM(E42:E45)+SUM(G42:G45)</f>
        <v>9</v>
      </c>
    </row>
    <row r="43" spans="1:17" x14ac:dyDescent="0.2">
      <c r="A43" s="9">
        <v>10</v>
      </c>
      <c r="B43" s="9">
        <v>4</v>
      </c>
      <c r="C43" s="9">
        <v>0</v>
      </c>
      <c r="D43" s="9">
        <v>2</v>
      </c>
      <c r="E43" s="9">
        <v>0</v>
      </c>
      <c r="F43" s="9">
        <v>55</v>
      </c>
      <c r="G43" s="9">
        <v>1</v>
      </c>
      <c r="H43" s="9">
        <v>0</v>
      </c>
      <c r="I43" s="9">
        <v>0</v>
      </c>
      <c r="J43" s="9">
        <v>0</v>
      </c>
      <c r="K43" s="9">
        <v>0</v>
      </c>
      <c r="L43" s="6">
        <f t="shared" si="8"/>
        <v>61</v>
      </c>
      <c r="M43" s="6">
        <f t="shared" si="9"/>
        <v>1</v>
      </c>
    </row>
    <row r="44" spans="1:17" x14ac:dyDescent="0.2">
      <c r="A44" s="9">
        <v>10</v>
      </c>
      <c r="B44" s="9">
        <v>7</v>
      </c>
      <c r="C44" s="9">
        <v>0</v>
      </c>
      <c r="D44" s="9">
        <v>3</v>
      </c>
      <c r="E44" s="9">
        <v>0</v>
      </c>
      <c r="F44" s="9">
        <v>150</v>
      </c>
      <c r="G44" s="9">
        <v>4</v>
      </c>
      <c r="H44" s="9">
        <v>0</v>
      </c>
      <c r="I44" s="9">
        <v>0</v>
      </c>
      <c r="J44" s="9">
        <v>0</v>
      </c>
      <c r="K44" s="9">
        <v>0</v>
      </c>
      <c r="L44" s="6">
        <f t="shared" si="8"/>
        <v>160</v>
      </c>
      <c r="M44" s="6">
        <f t="shared" si="9"/>
        <v>4</v>
      </c>
    </row>
    <row r="45" spans="1:17" x14ac:dyDescent="0.2">
      <c r="A45" s="10">
        <v>10</v>
      </c>
      <c r="B45" s="10">
        <v>8</v>
      </c>
      <c r="C45" s="10">
        <v>0</v>
      </c>
      <c r="D45" s="10">
        <v>1</v>
      </c>
      <c r="E45" s="10">
        <v>0</v>
      </c>
      <c r="F45" s="10">
        <v>180</v>
      </c>
      <c r="G45" s="10">
        <v>4</v>
      </c>
      <c r="H45" s="10">
        <v>0</v>
      </c>
      <c r="I45" s="10">
        <v>0</v>
      </c>
      <c r="J45" s="10">
        <v>0</v>
      </c>
      <c r="K45" s="10">
        <v>0</v>
      </c>
      <c r="L45" s="4">
        <f t="shared" si="8"/>
        <v>189</v>
      </c>
      <c r="M45" s="4">
        <f t="shared" si="9"/>
        <v>4</v>
      </c>
    </row>
  </sheetData>
  <pageMargins left="0.7" right="0.7" top="0.75" bottom="0.75" header="0.3" footer="0.3"/>
  <ignoredErrors>
    <ignoredError sqref="P2 P6 P10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2019-10-13T20:18:12Z</dcterms:created>
  <dcterms:modified xsi:type="dcterms:W3CDTF">2019-10-23T10:38:43Z</dcterms:modified>
</cp:coreProperties>
</file>