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70"/>
  </bookViews>
  <sheets>
    <sheet name="Breakeven Analysis" sheetId="2" r:id="rId1"/>
    <sheet name="Sheet1" sheetId="1" r:id="rId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2" i="2"/>
  <c r="D10" i="2"/>
  <c r="D20" i="2" l="1"/>
  <c r="D11" i="2" l="1"/>
  <c r="D26" i="2" l="1"/>
  <c r="C22" i="2" l="1"/>
  <c r="C26" i="2"/>
</calcChain>
</file>

<file path=xl/sharedStrings.xml><?xml version="1.0" encoding="utf-8"?>
<sst xmlns="http://schemas.openxmlformats.org/spreadsheetml/2006/main" count="26" uniqueCount="24">
  <si>
    <t>Breakeven Analysis</t>
  </si>
  <si>
    <t>In-House Team</t>
  </si>
  <si>
    <t>Outsource</t>
  </si>
  <si>
    <t>Fixed Cost</t>
  </si>
  <si>
    <t>-</t>
  </si>
  <si>
    <t>Variable Cost</t>
  </si>
  <si>
    <t>/unit</t>
  </si>
  <si>
    <t>Volume</t>
  </si>
  <si>
    <t>units</t>
  </si>
  <si>
    <t>Cost of In-House team</t>
  </si>
  <si>
    <t>Cost of Outsourcing</t>
  </si>
  <si>
    <t>Difference in cost</t>
  </si>
  <si>
    <t>BREAKEVEN POINT</t>
  </si>
  <si>
    <t>If VOLUME is less than 3000 units, OUTSOURCE</t>
  </si>
  <si>
    <t>In-House</t>
  </si>
  <si>
    <t xml:space="preserve">Outsourcing </t>
  </si>
  <si>
    <t>i)</t>
  </si>
  <si>
    <t>ii)</t>
  </si>
  <si>
    <t>iii)</t>
  </si>
  <si>
    <t>iv)</t>
  </si>
  <si>
    <t>Use Goal Seek: Set the value of cell D12 to zero by changing cell D9</t>
  </si>
  <si>
    <t>DECISION</t>
  </si>
  <si>
    <t>Minimum cost</t>
  </si>
  <si>
    <t>If VOLUME is more than 3000 units, USE IN-HOUSE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</si>
</sst>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£-809]* #,##0_-;\-[$£-809]* #,##0_-;_-[$£-809]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3" fillId="0" borderId="0" xfId="1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3" fillId="2" borderId="0" xfId="0" applyFont="1" applyFill="1" applyAlignment="1">
      <alignment horizontal="center"/>
    </xf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Analysis'!$C$25</c:f>
              <c:strCache>
                <c:ptCount val="1"/>
                <c:pt idx="0">
                  <c:v>In-House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'Breakeven Analysis'!$B$27:$B$62</c:f>
              <c:numCache>
                <c:formatCode>General</c:formatCode>
                <c:ptCount val="36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</c:numCache>
            </c:numRef>
          </c:xVal>
          <c:yVal>
            <c:numRef>
              <c:f>'Breakeven Analysis'!$C$27:$C$62</c:f>
              <c:numCache>
                <c:formatCode>_-[$£-809]* #,##0_-;\-[$£-809]* #,##0_-;_-[$£-809]* "-"??_-;_-@_-</c:formatCode>
                <c:ptCount val="36"/>
                <c:pt idx="0">
                  <c:v>21000</c:v>
                </c:pt>
                <c:pt idx="1">
                  <c:v>22500</c:v>
                </c:pt>
                <c:pt idx="2">
                  <c:v>24000</c:v>
                </c:pt>
                <c:pt idx="3">
                  <c:v>25500</c:v>
                </c:pt>
                <c:pt idx="4">
                  <c:v>27000</c:v>
                </c:pt>
                <c:pt idx="5">
                  <c:v>28500</c:v>
                </c:pt>
                <c:pt idx="6">
                  <c:v>30000</c:v>
                </c:pt>
                <c:pt idx="7">
                  <c:v>31500</c:v>
                </c:pt>
                <c:pt idx="8">
                  <c:v>33000</c:v>
                </c:pt>
                <c:pt idx="9">
                  <c:v>34500</c:v>
                </c:pt>
                <c:pt idx="10">
                  <c:v>36000</c:v>
                </c:pt>
                <c:pt idx="11">
                  <c:v>37500</c:v>
                </c:pt>
                <c:pt idx="12">
                  <c:v>39000</c:v>
                </c:pt>
                <c:pt idx="13">
                  <c:v>40500</c:v>
                </c:pt>
                <c:pt idx="14">
                  <c:v>42000</c:v>
                </c:pt>
                <c:pt idx="15">
                  <c:v>43500</c:v>
                </c:pt>
                <c:pt idx="16">
                  <c:v>45000</c:v>
                </c:pt>
                <c:pt idx="17">
                  <c:v>46500</c:v>
                </c:pt>
                <c:pt idx="18">
                  <c:v>48000</c:v>
                </c:pt>
                <c:pt idx="19">
                  <c:v>49500</c:v>
                </c:pt>
                <c:pt idx="20">
                  <c:v>51000</c:v>
                </c:pt>
                <c:pt idx="21">
                  <c:v>52500</c:v>
                </c:pt>
                <c:pt idx="22">
                  <c:v>54000</c:v>
                </c:pt>
                <c:pt idx="23">
                  <c:v>55500</c:v>
                </c:pt>
                <c:pt idx="24">
                  <c:v>57000</c:v>
                </c:pt>
                <c:pt idx="25">
                  <c:v>58500</c:v>
                </c:pt>
                <c:pt idx="26">
                  <c:v>60000</c:v>
                </c:pt>
                <c:pt idx="27">
                  <c:v>61500</c:v>
                </c:pt>
                <c:pt idx="28">
                  <c:v>63000</c:v>
                </c:pt>
                <c:pt idx="29">
                  <c:v>64500</c:v>
                </c:pt>
                <c:pt idx="30">
                  <c:v>66000</c:v>
                </c:pt>
                <c:pt idx="31">
                  <c:v>67500</c:v>
                </c:pt>
                <c:pt idx="32">
                  <c:v>69000</c:v>
                </c:pt>
                <c:pt idx="33">
                  <c:v>70500</c:v>
                </c:pt>
                <c:pt idx="34">
                  <c:v>72000</c:v>
                </c:pt>
                <c:pt idx="35">
                  <c:v>73500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2-4D17-9844-D066E94A40FE}"/>
            </c:ext>
          </c:extLst>
        </c:ser>
        <c:ser>
          <c:idx val="1"/>
          <c:order val="1"/>
          <c:tx>
            <c:strRef>
              <c:f>'Breakeven Analysis'!$D$25</c:f>
              <c:strCache>
                <c:ptCount val="1"/>
                <c:pt idx="0">
                  <c:v>Outsourcing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'Breakeven Analysis'!$B$27:$B$62</c:f>
              <c:numCache>
                <c:formatCode>General</c:formatCode>
                <c:ptCount val="36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</c:numCache>
            </c:numRef>
          </c:xVal>
          <c:yVal>
            <c:numRef>
              <c:f>'Breakeven Analysis'!$D$27:$D$62</c:f>
              <c:numCache>
                <c:formatCode>_-[$£-809]* #,##0_-;\-[$£-809]* #,##0_-;_-[$£-809]* "-"??_-;_-@_-</c:formatCode>
                <c:ptCount val="36"/>
                <c:pt idx="0">
                  <c:v>17000</c:v>
                </c:pt>
                <c:pt idx="1">
                  <c:v>18700</c:v>
                </c:pt>
                <c:pt idx="2">
                  <c:v>20400</c:v>
                </c:pt>
                <c:pt idx="3">
                  <c:v>22100</c:v>
                </c:pt>
                <c:pt idx="4">
                  <c:v>23800</c:v>
                </c:pt>
                <c:pt idx="5">
                  <c:v>25500</c:v>
                </c:pt>
                <c:pt idx="6">
                  <c:v>27200</c:v>
                </c:pt>
                <c:pt idx="7">
                  <c:v>28900</c:v>
                </c:pt>
                <c:pt idx="8">
                  <c:v>30600</c:v>
                </c:pt>
                <c:pt idx="9">
                  <c:v>32300</c:v>
                </c:pt>
                <c:pt idx="10">
                  <c:v>34000</c:v>
                </c:pt>
                <c:pt idx="11">
                  <c:v>35700</c:v>
                </c:pt>
                <c:pt idx="12">
                  <c:v>37400</c:v>
                </c:pt>
                <c:pt idx="13">
                  <c:v>39100</c:v>
                </c:pt>
                <c:pt idx="14">
                  <c:v>40800</c:v>
                </c:pt>
                <c:pt idx="15">
                  <c:v>42500</c:v>
                </c:pt>
                <c:pt idx="16">
                  <c:v>44200</c:v>
                </c:pt>
                <c:pt idx="17">
                  <c:v>45900</c:v>
                </c:pt>
                <c:pt idx="18">
                  <c:v>47600</c:v>
                </c:pt>
                <c:pt idx="19">
                  <c:v>49300</c:v>
                </c:pt>
                <c:pt idx="20">
                  <c:v>51000</c:v>
                </c:pt>
                <c:pt idx="21">
                  <c:v>52700</c:v>
                </c:pt>
                <c:pt idx="22">
                  <c:v>54400</c:v>
                </c:pt>
                <c:pt idx="23">
                  <c:v>56100</c:v>
                </c:pt>
                <c:pt idx="24">
                  <c:v>57800</c:v>
                </c:pt>
                <c:pt idx="25">
                  <c:v>59500</c:v>
                </c:pt>
                <c:pt idx="26">
                  <c:v>61200</c:v>
                </c:pt>
                <c:pt idx="27">
                  <c:v>62900</c:v>
                </c:pt>
                <c:pt idx="28">
                  <c:v>64600</c:v>
                </c:pt>
                <c:pt idx="29">
                  <c:v>66300</c:v>
                </c:pt>
                <c:pt idx="30">
                  <c:v>68000</c:v>
                </c:pt>
                <c:pt idx="31">
                  <c:v>69700</c:v>
                </c:pt>
                <c:pt idx="32">
                  <c:v>71400</c:v>
                </c:pt>
                <c:pt idx="33">
                  <c:v>73100</c:v>
                </c:pt>
                <c:pt idx="34">
                  <c:v>74800</c:v>
                </c:pt>
                <c:pt idx="35">
                  <c:v>76500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2-4D17-9844-D066E94A4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83504"/>
        <c:axId val="626491704"/>
      </c:scatterChart>
      <c:valAx>
        <c:axId val="626483504"/>
        <c:scaling>
          <c:orientation val="minMax"/>
          <c:max val="45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91704"/>
        <c:crosses val="autoZero"/>
        <c:crossBetween val="midCat"/>
      </c:valAx>
      <c:valAx>
        <c:axId val="62649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8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671511</xdr:colOff>
      <xdr:row>26</xdr:row>
      <xdr:rowOff>47625</xdr:rowOff>
    </xdr:from>
    <xdr:to>
      <xdr:col>12</xdr:col>
      <xdr:colOff>447674</xdr:colOff>
      <xdr:row>45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31</xdr:row>
      <xdr:rowOff>28575</xdr:rowOff>
    </xdr:from>
    <xdr:to>
      <xdr:col>8</xdr:col>
      <xdr:colOff>581025</xdr:colOff>
      <xdr:row>33</xdr:row>
      <xdr:rowOff>0</xdr:rowOff>
    </xdr:to>
    <xdr:cxnSp macro="">
      <xdr:nvCxnSpPr>
        <xdr:cNvPr id="3" name="Straight Arrow Connector 2"/>
        <xdr:cNvCxnSpPr/>
      </xdr:nvCxnSpPr>
      <xdr:spPr>
        <a:xfrm>
          <a:off x="6057900" y="5724525"/>
          <a:ext cx="53340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0.30516</cdr:x>
      <cdr:y>0.30623</cdr:y>
    </cdr:from>
    <cdr:to>
      <cdr:x>0.50516</cdr:x>
      <cdr:y>0.38482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30350" y="1076319"/>
          <a:ext cx="1002983" cy="2762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Breakeven</a:t>
          </a:r>
          <a:r>
            <a:rPr lang="en-GB" sz="1100" baseline="0"/>
            <a:t> point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5" workbookViewId="0">
      <selection activeCell="D13" sqref="D13"/>
    </sheetView>
  </sheetViews>
  <sheetFormatPr defaultColWidth="8.85546875" defaultRowHeight="14.25" x14ac:dyDescent="0.2"/>
  <cols>
    <col min="1" max="1" width="8.85546875" style="2"/>
    <col min="2" max="4" width="12.7109375" style="2" bestFit="1" customWidth="1"/>
    <col min="5" max="6" width="11.85546875" style="2" bestFit="1" customWidth="1"/>
    <col min="7" max="7" width="9" style="2" bestFit="1" customWidth="1"/>
    <col min="8" max="8" width="10.42578125" style="2" bestFit="1" customWidth="1"/>
    <col min="9" max="16384" width="8.85546875" style="2"/>
  </cols>
  <sheetData>
    <row r="1" spans="1:8" ht="15" x14ac:dyDescent="0.25">
      <c r="A1" s="1" t="s">
        <v>0</v>
      </c>
    </row>
    <row r="2" spans="1:8" ht="15" x14ac:dyDescent="0.25">
      <c r="A2" s="1"/>
    </row>
    <row r="3" spans="1:8" x14ac:dyDescent="0.2">
      <c r="B3" s="8" t="s">
        <v>1</v>
      </c>
      <c r="C3" s="8"/>
      <c r="D3" s="8"/>
      <c r="G3" s="8" t="s">
        <v>2</v>
      </c>
      <c r="H3" s="8"/>
    </row>
    <row r="4" spans="1:8" x14ac:dyDescent="0.2">
      <c r="B4" s="2" t="s">
        <v>3</v>
      </c>
      <c r="C4" s="3">
        <v>6000</v>
      </c>
      <c r="G4" s="2" t="s">
        <v>4</v>
      </c>
    </row>
    <row r="5" spans="1:8" x14ac:dyDescent="0.2">
      <c r="B5" s="2" t="s">
        <v>5</v>
      </c>
      <c r="C5" s="2">
        <v>15</v>
      </c>
      <c r="D5" s="2" t="s">
        <v>6</v>
      </c>
      <c r="G5" s="2">
        <v>17</v>
      </c>
      <c r="H5" s="2" t="s">
        <v>6</v>
      </c>
    </row>
    <row r="8" spans="1:8" ht="15" x14ac:dyDescent="0.25">
      <c r="B8" s="1" t="s">
        <v>16</v>
      </c>
    </row>
    <row r="9" spans="1:8" x14ac:dyDescent="0.2">
      <c r="B9" s="2" t="s">
        <v>7</v>
      </c>
      <c r="D9" s="2">
        <v>3500</v>
      </c>
      <c r="E9" s="2" t="s">
        <v>8</v>
      </c>
    </row>
    <row r="10" spans="1:8" x14ac:dyDescent="0.2">
      <c r="B10" s="2" t="s">
        <v>9</v>
      </c>
      <c r="D10" s="3">
        <f>C4+C5*D9</f>
        <v>58500</v>
      </c>
    </row>
    <row r="11" spans="1:8" x14ac:dyDescent="0.2">
      <c r="B11" s="2" t="s">
        <v>10</v>
      </c>
      <c r="D11" s="4">
        <f>D9*G5</f>
        <v>59500</v>
      </c>
    </row>
    <row r="12" spans="1:8" x14ac:dyDescent="0.2">
      <c r="B12" s="2" t="s">
        <v>22</v>
      </c>
      <c r="D12" s="4">
        <f>MIN(D11,D10)</f>
        <v>58500</v>
      </c>
    </row>
    <row r="13" spans="1:8" ht="15" x14ac:dyDescent="0.25">
      <c r="B13" s="2" t="s">
        <v>11</v>
      </c>
      <c r="D13" s="7">
        <f>D10-D11</f>
        <v>-1000</v>
      </c>
    </row>
    <row r="15" spans="1:8" ht="15" x14ac:dyDescent="0.25">
      <c r="B15" s="1" t="s">
        <v>17</v>
      </c>
      <c r="C15" s="2" t="s">
        <v>12</v>
      </c>
      <c r="E15" s="6">
        <v>3000</v>
      </c>
      <c r="G15" s="5" t="s">
        <v>20</v>
      </c>
    </row>
    <row r="17" spans="2:4" x14ac:dyDescent="0.2">
      <c r="C17" s="2" t="s">
        <v>13</v>
      </c>
    </row>
    <row r="18" spans="2:4" x14ac:dyDescent="0.2">
      <c r="C18" s="2" t="s">
        <v>23</v>
      </c>
    </row>
    <row r="20" spans="2:4" ht="15" x14ac:dyDescent="0.25">
      <c r="C20" s="2" t="s">
        <v>21</v>
      </c>
      <c r="D20" s="6" t="str">
        <f>IF(D9&lt;=E15, "outsource", "use in-house team")</f>
        <v>use in-house team</v>
      </c>
    </row>
    <row r="21" spans="2:4" ht="15" x14ac:dyDescent="0.25">
      <c r="B21" s="1" t="s">
        <v>18</v>
      </c>
    </row>
    <row r="22" spans="2:4" ht="15" x14ac:dyDescent="0.25">
      <c r="B22" s="1"/>
      <c r="C22" s="2" t="str">
        <f>CONCATENATE("The cost of servicing ", D9, " air conditioners is £", D12, " and the best option is to ", D20)</f>
        <v>The cost of servicing 3500 air conditioners is £58500 and the best option is to use in-house team</v>
      </c>
    </row>
    <row r="24" spans="2:4" ht="15" x14ac:dyDescent="0.25">
      <c r="B24" s="1" t="s">
        <v>19</v>
      </c>
    </row>
    <row r="25" spans="2:4" x14ac:dyDescent="0.2">
      <c r="B25" s="2" t="s">
        <v>7</v>
      </c>
      <c r="C25" s="2" t="s">
        <v>14</v>
      </c>
      <c r="D25" s="2" t="s">
        <v>15</v>
      </c>
    </row>
    <row r="26" spans="2:4" x14ac:dyDescent="0.2">
      <c r="C26" s="3">
        <f>D10</f>
        <v>58500</v>
      </c>
      <c r="D26" s="3">
        <f>D11</f>
        <v>59500</v>
      </c>
    </row>
    <row r="27" spans="2:4" x14ac:dyDescent="0.2">
      <c r="B27" s="2">
        <v>1000</v>
      </c>
      <c r="C27" s="3">
        <f t="dataTable" ref="C27:D62" dt2D="0" dtr="0" r1="D9" ca="1"/>
        <v>21000</v>
      </c>
      <c r="D27" s="3">
        <v>17000</v>
      </c>
    </row>
    <row r="28" spans="2:4" x14ac:dyDescent="0.2">
      <c r="B28" s="2">
        <v>1100</v>
      </c>
      <c r="C28" s="3">
        <v>22500</v>
      </c>
      <c r="D28" s="3">
        <v>18700</v>
      </c>
    </row>
    <row r="29" spans="2:4" x14ac:dyDescent="0.2">
      <c r="B29" s="2">
        <v>1200</v>
      </c>
      <c r="C29" s="3">
        <v>24000</v>
      </c>
      <c r="D29" s="3">
        <v>20400</v>
      </c>
    </row>
    <row r="30" spans="2:4" x14ac:dyDescent="0.2">
      <c r="B30" s="2">
        <v>1300</v>
      </c>
      <c r="C30" s="3">
        <v>25500</v>
      </c>
      <c r="D30" s="3">
        <v>22100</v>
      </c>
    </row>
    <row r="31" spans="2:4" x14ac:dyDescent="0.2">
      <c r="B31" s="2">
        <v>1400</v>
      </c>
      <c r="C31" s="3">
        <v>27000</v>
      </c>
      <c r="D31" s="3">
        <v>23800</v>
      </c>
    </row>
    <row r="32" spans="2:4" x14ac:dyDescent="0.2">
      <c r="B32" s="2">
        <v>1500</v>
      </c>
      <c r="C32" s="3">
        <v>28500</v>
      </c>
      <c r="D32" s="3">
        <v>25500</v>
      </c>
    </row>
    <row r="33" spans="2:4" x14ac:dyDescent="0.2">
      <c r="B33" s="2">
        <v>1600</v>
      </c>
      <c r="C33" s="3">
        <v>30000</v>
      </c>
      <c r="D33" s="3">
        <v>27200</v>
      </c>
    </row>
    <row r="34" spans="2:4" x14ac:dyDescent="0.2">
      <c r="B34" s="2">
        <v>1700</v>
      </c>
      <c r="C34" s="3">
        <v>31500</v>
      </c>
      <c r="D34" s="3">
        <v>28900</v>
      </c>
    </row>
    <row r="35" spans="2:4" x14ac:dyDescent="0.2">
      <c r="B35" s="2">
        <v>1800</v>
      </c>
      <c r="C35" s="3">
        <v>33000</v>
      </c>
      <c r="D35" s="3">
        <v>30600</v>
      </c>
    </row>
    <row r="36" spans="2:4" x14ac:dyDescent="0.2">
      <c r="B36" s="2">
        <v>1900</v>
      </c>
      <c r="C36" s="3">
        <v>34500</v>
      </c>
      <c r="D36" s="3">
        <v>32300</v>
      </c>
    </row>
    <row r="37" spans="2:4" x14ac:dyDescent="0.2">
      <c r="B37" s="2">
        <v>2000</v>
      </c>
      <c r="C37" s="3">
        <v>36000</v>
      </c>
      <c r="D37" s="3">
        <v>34000</v>
      </c>
    </row>
    <row r="38" spans="2:4" x14ac:dyDescent="0.2">
      <c r="B38" s="2">
        <v>2100</v>
      </c>
      <c r="C38" s="3">
        <v>37500</v>
      </c>
      <c r="D38" s="3">
        <v>35700</v>
      </c>
    </row>
    <row r="39" spans="2:4" x14ac:dyDescent="0.2">
      <c r="B39" s="2">
        <v>2200</v>
      </c>
      <c r="C39" s="3">
        <v>39000</v>
      </c>
      <c r="D39" s="3">
        <v>37400</v>
      </c>
    </row>
    <row r="40" spans="2:4" x14ac:dyDescent="0.2">
      <c r="B40" s="2">
        <v>2300</v>
      </c>
      <c r="C40" s="3">
        <v>40500</v>
      </c>
      <c r="D40" s="3">
        <v>39100</v>
      </c>
    </row>
    <row r="41" spans="2:4" x14ac:dyDescent="0.2">
      <c r="B41" s="2">
        <v>2400</v>
      </c>
      <c r="C41" s="3">
        <v>42000</v>
      </c>
      <c r="D41" s="3">
        <v>40800</v>
      </c>
    </row>
    <row r="42" spans="2:4" x14ac:dyDescent="0.2">
      <c r="B42" s="2">
        <v>2500</v>
      </c>
      <c r="C42" s="3">
        <v>43500</v>
      </c>
      <c r="D42" s="3">
        <v>42500</v>
      </c>
    </row>
    <row r="43" spans="2:4" x14ac:dyDescent="0.2">
      <c r="B43" s="2">
        <v>2600</v>
      </c>
      <c r="C43" s="3">
        <v>45000</v>
      </c>
      <c r="D43" s="3">
        <v>44200</v>
      </c>
    </row>
    <row r="44" spans="2:4" x14ac:dyDescent="0.2">
      <c r="B44" s="2">
        <v>2700</v>
      </c>
      <c r="C44" s="3">
        <v>46500</v>
      </c>
      <c r="D44" s="3">
        <v>45900</v>
      </c>
    </row>
    <row r="45" spans="2:4" x14ac:dyDescent="0.2">
      <c r="B45" s="2">
        <v>2800</v>
      </c>
      <c r="C45" s="3">
        <v>48000</v>
      </c>
      <c r="D45" s="3">
        <v>47600</v>
      </c>
    </row>
    <row r="46" spans="2:4" x14ac:dyDescent="0.2">
      <c r="B46" s="2">
        <v>2900</v>
      </c>
      <c r="C46" s="3">
        <v>49500</v>
      </c>
      <c r="D46" s="3">
        <v>49300</v>
      </c>
    </row>
    <row r="47" spans="2:4" x14ac:dyDescent="0.2">
      <c r="B47" s="2">
        <v>3000</v>
      </c>
      <c r="C47" s="3">
        <v>51000</v>
      </c>
      <c r="D47" s="3">
        <v>51000</v>
      </c>
    </row>
    <row r="48" spans="2:4" x14ac:dyDescent="0.2">
      <c r="B48" s="2">
        <v>3100</v>
      </c>
      <c r="C48" s="3">
        <v>52500</v>
      </c>
      <c r="D48" s="3">
        <v>52700</v>
      </c>
    </row>
    <row r="49" spans="2:4" x14ac:dyDescent="0.2">
      <c r="B49" s="2">
        <v>3200</v>
      </c>
      <c r="C49" s="3">
        <v>54000</v>
      </c>
      <c r="D49" s="3">
        <v>54400</v>
      </c>
    </row>
    <row r="50" spans="2:4" x14ac:dyDescent="0.2">
      <c r="B50" s="2">
        <v>3300</v>
      </c>
      <c r="C50" s="3">
        <v>55500</v>
      </c>
      <c r="D50" s="3">
        <v>56100</v>
      </c>
    </row>
    <row r="51" spans="2:4" x14ac:dyDescent="0.2">
      <c r="B51" s="2">
        <v>3400</v>
      </c>
      <c r="C51" s="3">
        <v>57000</v>
      </c>
      <c r="D51" s="3">
        <v>57800</v>
      </c>
    </row>
    <row r="52" spans="2:4" x14ac:dyDescent="0.2">
      <c r="B52" s="2">
        <v>3500</v>
      </c>
      <c r="C52" s="3">
        <v>58500</v>
      </c>
      <c r="D52" s="3">
        <v>59500</v>
      </c>
    </row>
    <row r="53" spans="2:4" x14ac:dyDescent="0.2">
      <c r="B53" s="2">
        <v>3600</v>
      </c>
      <c r="C53" s="3">
        <v>60000</v>
      </c>
      <c r="D53" s="3">
        <v>61200</v>
      </c>
    </row>
    <row r="54" spans="2:4" x14ac:dyDescent="0.2">
      <c r="B54" s="2">
        <v>3700</v>
      </c>
      <c r="C54" s="3">
        <v>61500</v>
      </c>
      <c r="D54" s="3">
        <v>62900</v>
      </c>
    </row>
    <row r="55" spans="2:4" x14ac:dyDescent="0.2">
      <c r="B55" s="2">
        <v>3800</v>
      </c>
      <c r="C55" s="3">
        <v>63000</v>
      </c>
      <c r="D55" s="3">
        <v>64600</v>
      </c>
    </row>
    <row r="56" spans="2:4" x14ac:dyDescent="0.2">
      <c r="B56" s="2">
        <v>3900</v>
      </c>
      <c r="C56" s="3">
        <v>64500</v>
      </c>
      <c r="D56" s="3">
        <v>66300</v>
      </c>
    </row>
    <row r="57" spans="2:4" x14ac:dyDescent="0.2">
      <c r="B57" s="2">
        <v>4000</v>
      </c>
      <c r="C57" s="3">
        <v>66000</v>
      </c>
      <c r="D57" s="3">
        <v>68000</v>
      </c>
    </row>
    <row r="58" spans="2:4" x14ac:dyDescent="0.2">
      <c r="B58" s="2">
        <v>4100</v>
      </c>
      <c r="C58" s="3">
        <v>67500</v>
      </c>
      <c r="D58" s="3">
        <v>69700</v>
      </c>
    </row>
    <row r="59" spans="2:4" x14ac:dyDescent="0.2">
      <c r="B59" s="2">
        <v>4200</v>
      </c>
      <c r="C59" s="3">
        <v>69000</v>
      </c>
      <c r="D59" s="3">
        <v>71400</v>
      </c>
    </row>
    <row r="60" spans="2:4" x14ac:dyDescent="0.2">
      <c r="B60" s="2">
        <v>4300</v>
      </c>
      <c r="C60" s="3">
        <v>70500</v>
      </c>
      <c r="D60" s="3">
        <v>73100</v>
      </c>
    </row>
    <row r="61" spans="2:4" x14ac:dyDescent="0.2">
      <c r="B61" s="2">
        <v>4400</v>
      </c>
      <c r="C61" s="3">
        <v>72000</v>
      </c>
      <c r="D61" s="3">
        <v>74800</v>
      </c>
    </row>
    <row r="62" spans="2:4" x14ac:dyDescent="0.2">
      <c r="B62" s="2">
        <v>4500</v>
      </c>
      <c r="C62" s="3">
        <v>73500</v>
      </c>
      <c r="D62" s="3">
        <v>76500</v>
      </c>
    </row>
  </sheetData>
  <mergeCells count="2">
    <mergeCell ref="B3:D3"/>
    <mergeCell ref="G3:H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Breakeven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2022-01-12T12:47:57Z</dcterms:modified>
</cp:coreProperties>
</file>