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ranir\Desktop\"/>
    </mc:Choice>
  </mc:AlternateContent>
  <xr:revisionPtr revIDLastSave="0" documentId="13_ncr:1_{69EAF64A-D9A6-41C9-B236-F823871585B4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Task Rank" sheetId="15" r:id="rId1"/>
    <sheet name="Week Tracker" sheetId="14" r:id="rId2"/>
    <sheet name="Finances" sheetId="13" r:id="rId3"/>
    <sheet name="3EJ4" sheetId="16" r:id="rId4"/>
    <sheet name="3TQ3" sheetId="17" r:id="rId5"/>
    <sheet name="4CL4" sheetId="18" r:id="rId6"/>
    <sheet name="4TK4" sheetId="19" r:id="rId7"/>
    <sheet name="4TL4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5" l="1"/>
  <c r="G3" i="15"/>
  <c r="G4" i="15"/>
  <c r="G6" i="15"/>
  <c r="G7" i="15"/>
  <c r="G8" i="15"/>
  <c r="G10" i="15"/>
  <c r="G11" i="15"/>
  <c r="G12" i="15"/>
  <c r="G13" i="15"/>
  <c r="G14" i="15"/>
  <c r="G15" i="15"/>
  <c r="G16" i="15"/>
  <c r="G17" i="15"/>
  <c r="G18" i="15"/>
  <c r="G5" i="15"/>
  <c r="G19" i="15"/>
  <c r="G20" i="15"/>
  <c r="G21" i="15"/>
  <c r="G22" i="15"/>
  <c r="G23" i="15"/>
  <c r="G9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G70" i="15"/>
  <c r="G71" i="15"/>
  <c r="G72" i="15"/>
  <c r="G73" i="15"/>
  <c r="G74" i="15"/>
  <c r="G75" i="15"/>
  <c r="G76" i="15"/>
  <c r="G77" i="15"/>
  <c r="G78" i="15"/>
  <c r="G79" i="15"/>
  <c r="G80" i="15"/>
  <c r="G81" i="15"/>
  <c r="G82" i="15"/>
  <c r="G83" i="15"/>
  <c r="G84" i="15"/>
  <c r="G85" i="15"/>
  <c r="G86" i="15"/>
  <c r="G87" i="15"/>
  <c r="G88" i="15"/>
  <c r="G89" i="15"/>
  <c r="G90" i="15"/>
  <c r="G91" i="15"/>
  <c r="G92" i="15"/>
  <c r="G93" i="15"/>
  <c r="G94" i="15"/>
  <c r="G95" i="15"/>
  <c r="G96" i="15"/>
  <c r="G97" i="15"/>
  <c r="G98" i="15"/>
  <c r="G99" i="15"/>
  <c r="G100" i="15"/>
  <c r="G101" i="15"/>
  <c r="G102" i="15"/>
  <c r="G103" i="15"/>
  <c r="G104" i="15"/>
  <c r="G105" i="15"/>
  <c r="G106" i="15"/>
  <c r="G107" i="15"/>
  <c r="G108" i="15"/>
  <c r="G109" i="15"/>
  <c r="G110" i="15"/>
  <c r="G111" i="15"/>
  <c r="G112" i="15"/>
  <c r="G113" i="15"/>
  <c r="G114" i="15"/>
  <c r="G115" i="15"/>
  <c r="G116" i="15"/>
  <c r="G117" i="15"/>
  <c r="G118" i="15"/>
  <c r="G119" i="15"/>
  <c r="G120" i="15"/>
  <c r="G121" i="15"/>
  <c r="G122" i="15"/>
  <c r="G123" i="15"/>
  <c r="G124" i="15"/>
  <c r="G125" i="15"/>
  <c r="G126" i="15"/>
  <c r="G127" i="15"/>
  <c r="G128" i="15"/>
  <c r="G129" i="15"/>
  <c r="G130" i="15"/>
  <c r="G131" i="15"/>
  <c r="G132" i="15"/>
  <c r="G133" i="15"/>
  <c r="G134" i="15"/>
  <c r="G135" i="15"/>
  <c r="G136" i="15"/>
  <c r="G137" i="15"/>
  <c r="G138" i="15"/>
  <c r="G139" i="15"/>
  <c r="G140" i="15"/>
  <c r="G141" i="15"/>
  <c r="G142" i="15"/>
  <c r="G143" i="15"/>
  <c r="G144" i="15"/>
  <c r="G145" i="15"/>
  <c r="G146" i="15"/>
  <c r="G147" i="15"/>
  <c r="G148" i="15"/>
  <c r="G149" i="15"/>
  <c r="H10" i="15" l="1"/>
  <c r="J10" i="15" s="1"/>
  <c r="H13" i="15"/>
  <c r="J13" i="15" s="1"/>
  <c r="H16" i="15"/>
  <c r="J16" i="15" s="1"/>
  <c r="I3" i="15"/>
  <c r="I4" i="15"/>
  <c r="I5" i="15"/>
  <c r="I19" i="15"/>
  <c r="I20" i="15"/>
  <c r="I21" i="15"/>
  <c r="I22" i="15"/>
  <c r="I23" i="15"/>
  <c r="I7" i="15"/>
  <c r="I10" i="15"/>
  <c r="I13" i="15"/>
  <c r="I16" i="15"/>
  <c r="I9" i="15"/>
  <c r="I24" i="15"/>
  <c r="I8" i="15"/>
  <c r="I11" i="15"/>
  <c r="I14" i="15"/>
  <c r="I17" i="15"/>
  <c r="I25" i="15"/>
  <c r="I26" i="15"/>
  <c r="I27" i="15"/>
  <c r="I28" i="15"/>
  <c r="I29" i="15"/>
  <c r="I30" i="15"/>
  <c r="I31" i="15"/>
  <c r="I2" i="15"/>
  <c r="I6" i="15"/>
  <c r="I12" i="15"/>
  <c r="I15" i="15"/>
  <c r="I18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H3" i="15"/>
  <c r="J3" i="15" s="1"/>
  <c r="H4" i="15"/>
  <c r="J4" i="15" s="1"/>
  <c r="H5" i="15"/>
  <c r="J5" i="15" s="1"/>
  <c r="H19" i="15"/>
  <c r="J19" i="15" s="1"/>
  <c r="H20" i="15"/>
  <c r="J20" i="15" s="1"/>
  <c r="H21" i="15"/>
  <c r="J21" i="15" s="1"/>
  <c r="H22" i="15"/>
  <c r="J22" i="15" s="1"/>
  <c r="H23" i="15"/>
  <c r="J23" i="15" s="1"/>
  <c r="H7" i="15"/>
  <c r="J7" i="15" s="1"/>
  <c r="H9" i="15"/>
  <c r="J9" i="15" s="1"/>
  <c r="H24" i="15"/>
  <c r="J24" i="15" s="1"/>
  <c r="H8" i="15"/>
  <c r="J8" i="15" s="1"/>
  <c r="H11" i="15"/>
  <c r="J11" i="15" s="1"/>
  <c r="H14" i="15"/>
  <c r="J14" i="15" s="1"/>
  <c r="H17" i="15"/>
  <c r="J17" i="15" s="1"/>
  <c r="H25" i="15"/>
  <c r="J25" i="15" s="1"/>
  <c r="H26" i="15"/>
  <c r="J26" i="15" s="1"/>
  <c r="H27" i="15"/>
  <c r="J27" i="15" s="1"/>
  <c r="H28" i="15"/>
  <c r="J28" i="15" s="1"/>
  <c r="H29" i="15"/>
  <c r="J29" i="15" s="1"/>
  <c r="H30" i="15"/>
  <c r="J30" i="15" s="1"/>
  <c r="H31" i="15"/>
  <c r="J31" i="15" s="1"/>
  <c r="H2" i="15"/>
  <c r="J2" i="15" s="1"/>
  <c r="H6" i="15"/>
  <c r="J6" i="15" s="1"/>
  <c r="H12" i="15"/>
  <c r="J12" i="15" s="1"/>
  <c r="H15" i="15"/>
  <c r="J15" i="15" s="1"/>
  <c r="H18" i="15"/>
  <c r="J18" i="15" s="1"/>
  <c r="H32" i="15"/>
  <c r="J32" i="15" s="1"/>
  <c r="H33" i="15"/>
  <c r="J33" i="15" s="1"/>
  <c r="H34" i="15"/>
  <c r="J34" i="15" s="1"/>
  <c r="H35" i="15"/>
  <c r="J35" i="15" s="1"/>
  <c r="H36" i="15"/>
  <c r="J36" i="15" s="1"/>
  <c r="H37" i="15"/>
  <c r="J37" i="15" s="1"/>
  <c r="H38" i="15"/>
  <c r="J38" i="15" s="1"/>
  <c r="H39" i="15"/>
  <c r="J39" i="15" s="1"/>
  <c r="H40" i="15"/>
  <c r="J40" i="15" s="1"/>
  <c r="H41" i="15"/>
  <c r="J41" i="15" s="1"/>
  <c r="H42" i="15"/>
  <c r="J42" i="15" s="1"/>
  <c r="H43" i="15"/>
  <c r="J43" i="15" s="1"/>
  <c r="H44" i="15"/>
  <c r="J44" i="15" s="1"/>
  <c r="H45" i="15"/>
  <c r="J45" i="15" s="1"/>
  <c r="H46" i="15"/>
  <c r="J46" i="15" s="1"/>
  <c r="H47" i="15"/>
  <c r="J47" i="15" s="1"/>
  <c r="H48" i="15"/>
  <c r="J48" i="15" s="1"/>
  <c r="H49" i="15"/>
  <c r="J49" i="15" s="1"/>
  <c r="H50" i="15"/>
  <c r="J50" i="15" s="1"/>
  <c r="H51" i="15"/>
  <c r="J51" i="15" s="1"/>
  <c r="H52" i="15"/>
  <c r="J52" i="15" s="1"/>
  <c r="H53" i="15"/>
  <c r="J53" i="15" s="1"/>
  <c r="H54" i="15"/>
  <c r="J54" i="15" s="1"/>
  <c r="H55" i="15"/>
  <c r="J55" i="15" s="1"/>
  <c r="H56" i="15"/>
  <c r="J56" i="15" s="1"/>
  <c r="H57" i="15"/>
  <c r="J57" i="15" s="1"/>
  <c r="H58" i="15"/>
  <c r="J58" i="15" s="1"/>
  <c r="H59" i="15"/>
  <c r="J59" i="15" s="1"/>
  <c r="H60" i="15"/>
  <c r="J60" i="15" s="1"/>
  <c r="H61" i="15"/>
  <c r="J61" i="15" s="1"/>
  <c r="H62" i="15"/>
  <c r="J62" i="15" s="1"/>
  <c r="H63" i="15"/>
  <c r="J63" i="15" s="1"/>
  <c r="H64" i="15"/>
  <c r="J64" i="15" s="1"/>
  <c r="H65" i="15"/>
  <c r="J65" i="15" s="1"/>
  <c r="H66" i="15"/>
  <c r="J66" i="15" s="1"/>
  <c r="H67" i="15"/>
  <c r="J67" i="15" s="1"/>
  <c r="H68" i="15"/>
  <c r="J68" i="15" s="1"/>
  <c r="H69" i="15"/>
  <c r="J69" i="15" s="1"/>
  <c r="H70" i="15"/>
  <c r="J70" i="15" s="1"/>
  <c r="H71" i="15"/>
  <c r="J71" i="15" s="1"/>
  <c r="H72" i="15"/>
  <c r="J72" i="15" s="1"/>
  <c r="H73" i="15"/>
  <c r="J73" i="15" s="1"/>
  <c r="H74" i="15"/>
  <c r="J74" i="15" s="1"/>
  <c r="H75" i="15"/>
  <c r="J75" i="15" s="1"/>
  <c r="H76" i="15"/>
  <c r="J76" i="15" s="1"/>
  <c r="H77" i="15"/>
  <c r="J77" i="15" s="1"/>
  <c r="H78" i="15"/>
  <c r="J78" i="15" s="1"/>
  <c r="H79" i="15"/>
  <c r="J79" i="15" s="1"/>
  <c r="H80" i="15"/>
  <c r="J80" i="15" s="1"/>
  <c r="H81" i="15"/>
  <c r="J81" i="15" s="1"/>
  <c r="H82" i="15"/>
  <c r="J82" i="15" s="1"/>
  <c r="H83" i="15"/>
  <c r="J83" i="15" s="1"/>
  <c r="H84" i="15"/>
  <c r="J84" i="15" s="1"/>
  <c r="H85" i="15"/>
  <c r="J85" i="15" s="1"/>
  <c r="H86" i="15"/>
  <c r="J86" i="15" s="1"/>
  <c r="H87" i="15"/>
  <c r="J87" i="15" s="1"/>
  <c r="H88" i="15"/>
  <c r="J88" i="15" s="1"/>
  <c r="H89" i="15"/>
  <c r="J89" i="15" s="1"/>
  <c r="H90" i="15"/>
  <c r="J90" i="15" s="1"/>
  <c r="H91" i="15"/>
  <c r="J91" i="15" s="1"/>
  <c r="H92" i="15"/>
  <c r="J92" i="15" s="1"/>
  <c r="H93" i="15"/>
  <c r="J93" i="15" s="1"/>
  <c r="H94" i="15"/>
  <c r="J94" i="15" s="1"/>
  <c r="H95" i="15"/>
  <c r="J95" i="15" s="1"/>
  <c r="H96" i="15"/>
  <c r="J96" i="15" s="1"/>
  <c r="H97" i="15"/>
  <c r="J97" i="15" s="1"/>
  <c r="H98" i="15"/>
  <c r="J98" i="15" s="1"/>
  <c r="H99" i="15"/>
  <c r="J99" i="15" s="1"/>
  <c r="H100" i="15"/>
  <c r="J100" i="15" s="1"/>
  <c r="H101" i="15"/>
  <c r="J101" i="15" s="1"/>
  <c r="H102" i="15"/>
  <c r="J102" i="15" s="1"/>
  <c r="H103" i="15"/>
  <c r="J103" i="15" s="1"/>
  <c r="H104" i="15"/>
  <c r="J104" i="15" s="1"/>
  <c r="H105" i="15"/>
  <c r="J105" i="15" s="1"/>
  <c r="H106" i="15"/>
  <c r="J106" i="15" s="1"/>
  <c r="H107" i="15"/>
  <c r="J107" i="15" s="1"/>
  <c r="H108" i="15"/>
  <c r="J108" i="15" s="1"/>
  <c r="H109" i="15"/>
  <c r="J109" i="15" s="1"/>
  <c r="H110" i="15"/>
  <c r="J110" i="15" s="1"/>
  <c r="H111" i="15"/>
  <c r="J111" i="15" s="1"/>
  <c r="H112" i="15"/>
  <c r="J112" i="15" s="1"/>
  <c r="H113" i="15"/>
  <c r="J113" i="15" s="1"/>
  <c r="H114" i="15"/>
  <c r="J114" i="15" s="1"/>
  <c r="H115" i="15"/>
  <c r="J115" i="15" s="1"/>
  <c r="H116" i="15"/>
  <c r="J116" i="15" s="1"/>
  <c r="H117" i="15"/>
  <c r="J117" i="15" s="1"/>
  <c r="H118" i="15"/>
  <c r="J118" i="15" s="1"/>
  <c r="H119" i="15"/>
  <c r="J119" i="15" s="1"/>
  <c r="H120" i="15"/>
  <c r="J120" i="15" s="1"/>
  <c r="H121" i="15"/>
  <c r="J121" i="15" s="1"/>
  <c r="H122" i="15"/>
  <c r="J122" i="15" s="1"/>
  <c r="H123" i="15"/>
  <c r="J123" i="15" s="1"/>
  <c r="H124" i="15"/>
  <c r="J124" i="15" s="1"/>
  <c r="H125" i="15"/>
  <c r="J125" i="15" s="1"/>
  <c r="H126" i="15"/>
  <c r="J126" i="15" s="1"/>
  <c r="H127" i="15"/>
  <c r="J127" i="15" s="1"/>
  <c r="H128" i="15"/>
  <c r="J128" i="15" s="1"/>
  <c r="H129" i="15"/>
  <c r="J129" i="15" s="1"/>
  <c r="H130" i="15"/>
  <c r="J130" i="15" s="1"/>
  <c r="H131" i="15"/>
  <c r="J131" i="15" s="1"/>
  <c r="H132" i="15"/>
  <c r="J132" i="15" s="1"/>
  <c r="H133" i="15"/>
  <c r="J133" i="15" s="1"/>
  <c r="H134" i="15"/>
  <c r="J134" i="15" s="1"/>
  <c r="H135" i="15"/>
  <c r="J135" i="15" s="1"/>
  <c r="H136" i="15"/>
  <c r="J136" i="15" s="1"/>
  <c r="H137" i="15"/>
  <c r="J137" i="15" s="1"/>
  <c r="H138" i="15"/>
  <c r="J138" i="15" s="1"/>
  <c r="H139" i="15"/>
  <c r="J139" i="15" s="1"/>
  <c r="H140" i="15"/>
  <c r="J140" i="15" s="1"/>
  <c r="H141" i="15"/>
  <c r="J141" i="15" s="1"/>
  <c r="H142" i="15"/>
  <c r="J142" i="15" s="1"/>
  <c r="H143" i="15"/>
  <c r="J143" i="15" s="1"/>
  <c r="H144" i="15"/>
  <c r="J144" i="15" s="1"/>
  <c r="H145" i="15"/>
  <c r="J145" i="15" s="1"/>
  <c r="H146" i="15"/>
  <c r="J146" i="15" s="1"/>
  <c r="H147" i="15"/>
  <c r="J147" i="15" s="1"/>
  <c r="H148" i="15"/>
  <c r="J148" i="15" s="1"/>
  <c r="H149" i="15"/>
  <c r="J149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938D3A1-B587-46D7-A3DC-4E648A98201C}" keepAlive="1" name="Query - Query1" description="Connection to the 'Query1' query in the workbook." type="5" refreshedVersion="0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<sst xmlns="http://schemas.openxmlformats.org/spreadsheetml/2006/main" count="123" uniqueCount="80">
  <si>
    <t>Status</t>
  </si>
  <si>
    <t>Task</t>
  </si>
  <si>
    <t xml:space="preserve">Due Date </t>
  </si>
  <si>
    <t>Tag</t>
  </si>
  <si>
    <t>Notes</t>
  </si>
  <si>
    <t xml:space="preserve">Matrix Scoring </t>
  </si>
  <si>
    <t xml:space="preserve">Priority </t>
  </si>
  <si>
    <t>Days Remaining</t>
  </si>
  <si>
    <t>DR</t>
  </si>
  <si>
    <t xml:space="preserve">Est. Dur. </t>
  </si>
  <si>
    <t>Start By</t>
  </si>
  <si>
    <t>Allocated</t>
  </si>
  <si>
    <t>Used</t>
  </si>
  <si>
    <t>Saved/Income</t>
  </si>
  <si>
    <t>Category</t>
  </si>
  <si>
    <t>Groceries</t>
  </si>
  <si>
    <t>Outings</t>
  </si>
  <si>
    <t xml:space="preserve">TO DO </t>
  </si>
  <si>
    <t xml:space="preserve">Task </t>
  </si>
  <si>
    <t xml:space="preserve"> </t>
  </si>
  <si>
    <t>FOR TMRW</t>
  </si>
  <si>
    <t>Monday</t>
  </si>
  <si>
    <t>Tuesday</t>
  </si>
  <si>
    <t>Wednesday</t>
  </si>
  <si>
    <t>Thursday</t>
  </si>
  <si>
    <t>Friday</t>
  </si>
  <si>
    <t>Weekly Meeting</t>
  </si>
  <si>
    <t xml:space="preserve">To Do </t>
  </si>
  <si>
    <t>Week:</t>
  </si>
  <si>
    <t xml:space="preserve">4TL4 Lab 1 </t>
  </si>
  <si>
    <t>4TL4</t>
  </si>
  <si>
    <t>3EJ4</t>
  </si>
  <si>
    <t>4CL4</t>
  </si>
  <si>
    <t>3TQ3</t>
  </si>
  <si>
    <t>4TK4</t>
  </si>
  <si>
    <t>4TL4 Lab 2</t>
  </si>
  <si>
    <t>4TL4 Lab 3</t>
  </si>
  <si>
    <t>4TL4 Lab 4</t>
  </si>
  <si>
    <t>4TL4 Lab 5</t>
  </si>
  <si>
    <t>3EJ4 Lab 2</t>
  </si>
  <si>
    <t>3EJ4 Lab 3</t>
  </si>
  <si>
    <t>3EJ4 Lab 4</t>
  </si>
  <si>
    <t>Midterm 3EJ4</t>
  </si>
  <si>
    <t>Exam 3EJ4</t>
  </si>
  <si>
    <t>4CL4 Lab 1</t>
  </si>
  <si>
    <t>4CL4 Lab 2</t>
  </si>
  <si>
    <t>4CL4 Lab 3</t>
  </si>
  <si>
    <t>4CL4 Lab 4</t>
  </si>
  <si>
    <t>Midterm 4CL4</t>
  </si>
  <si>
    <t>Exam 4CL4</t>
  </si>
  <si>
    <t xml:space="preserve">3TQ3 Assignment 1 </t>
  </si>
  <si>
    <t xml:space="preserve">3TQ3 Assignment 2 </t>
  </si>
  <si>
    <t>3TQ3 Assignment 3</t>
  </si>
  <si>
    <t>3TQ3 Assignment 4</t>
  </si>
  <si>
    <t>Midterm 3TQ3</t>
  </si>
  <si>
    <t>Exam 3TQ3</t>
  </si>
  <si>
    <t>Midterm 4TK4</t>
  </si>
  <si>
    <t>Exam 4TK4</t>
  </si>
  <si>
    <t>Quiz 1 4TK4</t>
  </si>
  <si>
    <t>Quiz 2 4TK4</t>
  </si>
  <si>
    <t>Project 4TK4</t>
  </si>
  <si>
    <t xml:space="preserve">3EJ4 Lab 1 </t>
  </si>
  <si>
    <t>3EJ4 Lab 5</t>
  </si>
  <si>
    <t>Lab safety Quiz</t>
  </si>
  <si>
    <t xml:space="preserve">3EJ4 </t>
  </si>
  <si>
    <t xml:space="preserve">All of 3EJ4 Review </t>
  </si>
  <si>
    <t xml:space="preserve">Tutorial 0 </t>
  </si>
  <si>
    <t xml:space="preserve">Self Practice Problems </t>
  </si>
  <si>
    <t xml:space="preserve">Finish 3EJ4 Lectures </t>
  </si>
  <si>
    <t>Get Started on 3EJ4 Lab</t>
  </si>
  <si>
    <t xml:space="preserve">Study 4TL4 for Quiz Monday </t>
  </si>
  <si>
    <t xml:space="preserve">review notes and do the lab </t>
  </si>
  <si>
    <t xml:space="preserve">Email about coop reflection </t>
  </si>
  <si>
    <t xml:space="preserve">4TL4 Lab </t>
  </si>
  <si>
    <t>Weekend</t>
  </si>
  <si>
    <t xml:space="preserve">3EJ4 Lab </t>
  </si>
  <si>
    <t xml:space="preserve">Finish 4TL4 Lab </t>
  </si>
  <si>
    <t xml:space="preserve">                V_VCC</t>
  </si>
  <si>
    <t xml:space="preserve">              V(R2:1)</t>
  </si>
  <si>
    <t xml:space="preserve">              V(R1:2)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</si>
</sst>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Color10]#\ &quot;Days Past Due&quot;;[Color5]\ &quot;Today&quot;"/>
    <numFmt numFmtId="165" formatCode="[Color10]#\ &quot;Days Remaining&quot;;[Color3]#\ &quot;Days Past Due&quot;;[Color5]#\ &quot;Today&quot;"/>
    <numFmt numFmtId="166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65" fontId="0" fillId="0" borderId="0" xfId="0" applyNumberFormat="1"/>
    <xf numFmtId="0" fontId="0" fillId="4" borderId="0" xfId="0" applyFill="1"/>
    <xf numFmtId="165" fontId="0" fillId="4" borderId="0" xfId="0" applyNumberFormat="1" applyFill="1"/>
    <xf numFmtId="0" fontId="1" fillId="3" borderId="1" xfId="0" applyFont="1" applyFill="1" applyBorder="1"/>
    <xf numFmtId="14" fontId="1" fillId="3" borderId="1" xfId="0" applyNumberFormat="1" applyFont="1" applyFill="1" applyBorder="1"/>
    <xf numFmtId="164" fontId="1" fillId="3" borderId="1" xfId="0" applyNumberFormat="1" applyFont="1" applyFill="1" applyBorder="1"/>
    <xf numFmtId="166" fontId="0" fillId="4" borderId="0" xfId="0" applyNumberFormat="1" applyFill="1"/>
    <xf numFmtId="0" fontId="0" fillId="5" borderId="0" xfId="0" applyFill="1"/>
    <xf numFmtId="166" fontId="1" fillId="3" borderId="1" xfId="0" applyNumberFormat="1" applyFont="1" applyFill="1" applyBorder="1"/>
    <xf numFmtId="166" fontId="0" fillId="0" borderId="0" xfId="0" applyNumberFormat="1"/>
    <xf numFmtId="0" fontId="0" fillId="6" borderId="0" xfId="0" applyFill="1"/>
    <xf numFmtId="166" fontId="0" fillId="6" borderId="0" xfId="0" applyNumberFormat="1" applyFill="1"/>
    <xf numFmtId="165" fontId="0" fillId="6" borderId="0" xfId="0" applyNumberFormat="1" applyFill="1"/>
    <xf numFmtId="0" fontId="0" fillId="7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38">
    <dxf>
      <fill>
        <patternFill patternType="solid">
          <fgColor auto="1"/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/>
        </patternFill>
      </fill>
    </dxf>
    <dxf>
      <fill>
        <patternFill patternType="solid">
          <fgColor auto="1"/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[Color10]#\ &quot;Days Remaining&quot;;[Color3]#\ &quot;Days Past Due&quot;;[Color5]#\ &quot;Today&quot;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F800]dddd\,\ mmmm\ dd\,\ 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[$-F800]dddd\,\ mmmm\ dd\,\ yyyy"/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CCCCFF"/>
      <color rgb="FFFFCC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508000</xdr:colOff>
      <xdr:row>0</xdr:row>
      <xdr:rowOff>141655</xdr:rowOff>
    </xdr:from>
    <xdr:to>
      <xdr:col>14</xdr:col>
      <xdr:colOff>570348</xdr:colOff>
      <xdr:row>33</xdr:row>
      <xdr:rowOff>142762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0F8DC27-065B-59F6-6328-54F6A118F1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73962" y="141655"/>
          <a:ext cx="1982001" cy="1813299"/>
        </a:xfrm>
        <a:prstGeom prst="rect">
          <a:avLst/>
        </a:prstGeom>
      </xdr:spPr>
    </xdr:pic>
    <xdr:clientData/>
  </xdr:twoCellAnchor>
  <xdr:twoCellAnchor editAs="oneCell">
    <xdr:from>
      <xdr:col>11</xdr:col>
      <xdr:colOff>615461</xdr:colOff>
      <xdr:row>12</xdr:row>
      <xdr:rowOff>4886</xdr:rowOff>
    </xdr:from>
    <xdr:to>
      <xdr:col>15</xdr:col>
      <xdr:colOff>147721</xdr:colOff>
      <xdr:row>37</xdr:row>
      <xdr:rowOff>103907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12D0BFC-919D-8BB1-BD70-AFED18B566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81423" y="2178540"/>
          <a:ext cx="2091798" cy="1911216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508000</xdr:colOff>
      <xdr:row>25</xdr:row>
      <xdr:rowOff>136770</xdr:rowOff>
    </xdr:from>
    <xdr:to>
      <xdr:col>15</xdr:col>
      <xdr:colOff>131354</xdr:colOff>
      <xdr:row>41</xdr:row>
      <xdr:rowOff>6473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A5D2BE3-EE33-B27B-BCEE-84624D499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73962" y="4659924"/>
          <a:ext cx="2182892" cy="1857740"/>
        </a:xfrm>
        <a:prstGeom prst="rect">
          <a:avLst/>
        </a:prstGeom>
      </xdr:spPr>
    </xdr:pic>
    <xdr:clientData/>
  </xdr:twoCellAnchor>
  <xdr:twoCellAnchor editAs="oneCell">
    <xdr:from>
      <xdr:col>11</xdr:col>
      <xdr:colOff>508000</xdr:colOff>
      <xdr:row>38</xdr:row>
      <xdr:rowOff>136770</xdr:rowOff>
    </xdr:from>
    <xdr:to>
      <xdr:col>15</xdr:col>
      <xdr:colOff>117499</xdr:colOff>
      <xdr:row>49</xdr:row>
      <xdr:rowOff>100533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6B8DDA3-280D-5556-B1B5-20B71BA46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73962" y="7009424"/>
          <a:ext cx="2169037" cy="19518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8D34239-6622-4851-B463-CA67C648CEA3}" name="Table8" displayName="Table8" ref="A1:K149" totalsRowShown="0" headerRowDxfId="37" dataDxfId="35" headerRowBorderDxfId="36" tableBorderDxfId="34">
  <autoFilter ref="A1:K149" xr:uid="{D8D34239-6622-4851-B463-CA67C648CEA3}">
    <filterColumn colId="2">
      <filters blank="1">
        <filter val="4CL4"/>
      </filters>
    </filterColumn>
  </autoFilter>
  <sortState xmlns:xlrd2="http://schemas.microsoft.com/office/spreadsheetml/2017/richdata2" ref="A2:K149">
    <sortCondition descending="1" ref="J1:J149"/>
  </sortState>
  <tableColumns count="11">
    <tableColumn id="1" xr3:uid="{DE5896EC-B0FB-42B1-8C5A-86377B5F1EEB}" name="Status" dataDxfId="33"/>
    <tableColumn id="2" xr3:uid="{0AD1D7CC-A8D1-422B-ABD5-AEBFED1D7BF5}" name="Task" dataDxfId="32"/>
    <tableColumn id="3" xr3:uid="{8193D35F-BE34-4B48-B18B-DDD2BCD4322E}" name="Tag" dataDxfId="31"/>
    <tableColumn id="4" xr3:uid="{2FF907EF-EEDB-4FC5-93D0-15077ACEC5E4}" name="Priority " dataDxfId="30"/>
    <tableColumn id="5" xr3:uid="{F1A11A83-454B-47A8-9A98-C56F61F70C40}" name="Est. Dur. " dataDxfId="29"/>
    <tableColumn id="6" xr3:uid="{1F705285-620F-4503-BF73-EAE708D6C7EC}" name="Due Date " dataDxfId="28"/>
    <tableColumn id="7" xr3:uid="{F93771F1-91CB-4FF9-8AE2-16DAAA54A20F}" name="Start By" dataDxfId="27">
      <calculatedColumnFormula>Table8[[#This Row],[Due Date ]]-Table8[[#This Row],[Est. Dur. ]]</calculatedColumnFormula>
    </tableColumn>
    <tableColumn id="8" xr3:uid="{72CEEFE7-55CB-4328-A9E7-01DF8C5F364E}" name="DR" dataDxfId="26">
      <calculatedColumnFormula>_xlfn.DAYS(Table8[[#This Row],[Due Date ]],TODAY())</calculatedColumnFormula>
    </tableColumn>
    <tableColumn id="9" xr3:uid="{B8DC5089-E8F3-43B8-A131-C6988D568437}" name="Days Remaining" dataDxfId="25">
      <calculatedColumnFormula>Table8[[#This Row],[Due Date ]]-TODAY()</calculatedColumnFormula>
    </tableColumn>
    <tableColumn id="10" xr3:uid="{393A4870-7316-494B-8BE6-45A12F8A55C9}" name="Matrix Scoring " dataDxfId="24">
      <calculatedColumnFormula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calculatedColumnFormula>
    </tableColumn>
    <tableColumn id="11" xr3:uid="{DD9C94EA-072F-421B-91B5-F801B9CC3BAE}" name="Notes" dataDxfId="2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3B4C2B-942B-4EC3-A0AA-51CB12CF9654}" name="Table1" displayName="Table1" ref="A2:B11" totalsRowShown="0">
  <autoFilter ref="A2:B11" xr:uid="{403B4C2B-942B-4EC3-A0AA-51CB12CF9654}"/>
  <tableColumns count="2">
    <tableColumn id="1" xr3:uid="{FD67A88C-64C2-4957-A385-45353A968457}" name=" "/>
    <tableColumn id="2" xr3:uid="{A3784131-CA4D-41A5-8410-8F623EC23CF0}" name="Task 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0E6B768-D722-4254-B205-5DDE846E150B}" name="Table14" displayName="Table14" ref="E2:F11" totalsRowShown="0">
  <autoFilter ref="E2:F11" xr:uid="{E0E6B768-D722-4254-B205-5DDE846E150B}"/>
  <tableColumns count="2">
    <tableColumn id="1" xr3:uid="{C26D7C20-10F2-4E02-AC0A-E20206AE5B8E}" name=" "/>
    <tableColumn id="2" xr3:uid="{3387F47E-BD76-443D-8876-2F924C9A92DC}" name="Task 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0D1FAE2-E89E-4917-B432-6CD7269C45DD}" name="Table15" displayName="Table15" ref="I2:J11" totalsRowShown="0">
  <autoFilter ref="I2:J11" xr:uid="{C0D1FAE2-E89E-4917-B432-6CD7269C45DD}"/>
  <tableColumns count="2">
    <tableColumn id="1" xr3:uid="{AF78790C-6234-4CDE-A6CF-B8B9942ED554}" name=" "/>
    <tableColumn id="2" xr3:uid="{7AA925B5-AB3F-4DF5-AB90-6E676839525D}" name="Task 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2CE728-5C1A-4A3E-815D-481C58BF04BE}" name="Table16" displayName="Table16" ref="M2:N11" totalsRowShown="0">
  <autoFilter ref="M2:N11" xr:uid="{512CE728-5C1A-4A3E-815D-481C58BF04BE}"/>
  <tableColumns count="2">
    <tableColumn id="1" xr3:uid="{CDE1AFC7-28EF-4818-8494-7CA255C75BDC}" name=" "/>
    <tableColumn id="2" xr3:uid="{60F5A857-05C2-4034-B741-EC0FF9A0F453}" name="Task "/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22F265-7D2D-430D-8CB3-F75AB5A332B6}" name="Table17" displayName="Table17" ref="Q2:R11" totalsRowShown="0">
  <autoFilter ref="Q2:R11" xr:uid="{C422F265-7D2D-430D-8CB3-F75AB5A332B6}"/>
  <tableColumns count="2">
    <tableColumn id="1" xr3:uid="{B63DC44D-A681-4760-8C12-1728E882CC28}" name=" "/>
    <tableColumn id="2" xr3:uid="{1FB42BBF-D330-4641-9C76-93591E64D741}" name="Task "/>
  </tableColumns>
  <tableStyleInfo name="TableStyleLight1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00D4AD-C278-4FE1-8D4F-785B90AF17A9}" name="Table7" displayName="Table7" ref="A16:B25" totalsRowShown="0">
  <autoFilter ref="A16:B25" xr:uid="{5900D4AD-C278-4FE1-8D4F-785B90AF17A9}"/>
  <tableColumns count="2">
    <tableColumn id="1" xr3:uid="{C7829687-7B3B-4E32-B316-D2762C782967}" name="Task"/>
    <tableColumn id="2" xr3:uid="{8E59BACB-E19C-4734-A1E6-C12FE1B71973}" name="To Do 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478B6B8-21A7-4248-9F0D-45A11F579F51}" name="Table20" displayName="Table20" ref="A2:D11" totalsRowShown="0">
  <autoFilter ref="A2:D11" xr:uid="{C478B6B8-21A7-4248-9F0D-45A11F579F51}"/>
  <tableColumns count="4">
    <tableColumn id="1" xr3:uid="{E865629F-B4BE-4ABD-8694-F16F71376205}" name="Category"/>
    <tableColumn id="2" xr3:uid="{E8F49D5A-B7A4-4942-8822-68FBDED6744E}" name="Allocated"/>
    <tableColumn id="3" xr3:uid="{AFFF78A8-13D2-4F39-AE00-3E92FE4434C2}" name="Used"/>
    <tableColumn id="4" xr3:uid="{245BFF54-7F16-444D-8F6A-D985FD3C9BCB}" name="Saved/Incom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17DA4-49DD-4575-86BC-256B72C7FE9B}">
  <dimension ref="A1:K149"/>
  <sheetViews>
    <sheetView tabSelected="1" zoomScale="114" workbookViewId="0">
      <selection activeCell="D35" sqref="D35"/>
    </sheetView>
  </sheetViews>
  <sheetFormatPr defaultRowHeight="14.4" x14ac:dyDescent="0.55000000000000004"/>
  <cols>
    <col min="2" max="2" width="24.20703125" customWidth="1"/>
    <col min="3" max="3" width="9.15625" customWidth="1"/>
    <col min="4" max="4" width="9" customWidth="1"/>
    <col min="5" max="5" width="9.7890625" customWidth="1"/>
    <col min="6" max="6" width="19.89453125" style="10" customWidth="1"/>
    <col min="7" max="7" width="24.7890625" style="10" customWidth="1"/>
    <col min="8" max="8" width="0" hidden="1" customWidth="1"/>
    <col min="9" max="9" width="22.3125" customWidth="1"/>
    <col min="10" max="10" width="14.62890625" customWidth="1"/>
  </cols>
  <sheetData>
    <row r="1" spans="1:11" ht="14.7" thickBot="1" x14ac:dyDescent="0.6">
      <c r="A1" s="4" t="s">
        <v>0</v>
      </c>
      <c r="B1" s="4" t="s">
        <v>1</v>
      </c>
      <c r="C1" s="4" t="s">
        <v>3</v>
      </c>
      <c r="D1" s="4" t="s">
        <v>6</v>
      </c>
      <c r="E1" s="4" t="s">
        <v>9</v>
      </c>
      <c r="F1" s="9" t="s">
        <v>2</v>
      </c>
      <c r="G1" s="9" t="s">
        <v>10</v>
      </c>
      <c r="H1" s="5" t="s">
        <v>8</v>
      </c>
      <c r="I1" s="6" t="s">
        <v>7</v>
      </c>
      <c r="J1" s="4" t="s">
        <v>5</v>
      </c>
      <c r="K1" s="4" t="s">
        <v>4</v>
      </c>
    </row>
    <row r="2" spans="1:11" hidden="1" x14ac:dyDescent="0.55000000000000004">
      <c r="A2" s="2">
        <v>1</v>
      </c>
      <c r="B2" s="2" t="s">
        <v>61</v>
      </c>
      <c r="C2" s="2" t="s">
        <v>31</v>
      </c>
      <c r="D2" s="2">
        <v>10</v>
      </c>
      <c r="E2" s="2">
        <v>14</v>
      </c>
      <c r="F2" s="7">
        <v>45557</v>
      </c>
      <c r="G2" s="7">
        <f>Table8[[#This Row],[Due Date ]]-Table8[[#This Row],[Est. Dur. ]]</f>
        <v>45543</v>
      </c>
      <c r="H2" s="2">
        <f ca="1">_xlfn.DAYS(Table8[[#This Row],[Due Date ]],TODAY())</f>
        <v>-22</v>
      </c>
      <c r="I2" s="3">
        <f ca="1">Table8[[#This Row],[Due Date ]]-TODAY()</f>
        <v>-22</v>
      </c>
      <c r="J2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31.818181818181817</v>
      </c>
      <c r="K2" s="2"/>
    </row>
    <row r="3" spans="1:11" hidden="1" x14ac:dyDescent="0.55000000000000004">
      <c r="A3" s="2">
        <v>1</v>
      </c>
      <c r="B3" s="2" t="s">
        <v>29</v>
      </c>
      <c r="C3" s="2" t="s">
        <v>30</v>
      </c>
      <c r="D3" s="2">
        <v>10</v>
      </c>
      <c r="E3" s="2">
        <v>5</v>
      </c>
      <c r="F3" s="7">
        <v>45559</v>
      </c>
      <c r="G3" s="7">
        <f>Table8[[#This Row],[Due Date ]]-Table8[[#This Row],[Est. Dur. ]]</f>
        <v>45554</v>
      </c>
      <c r="H3" s="2">
        <f ca="1">_xlfn.DAYS(Table8[[#This Row],[Due Date ]],TODAY())</f>
        <v>-20</v>
      </c>
      <c r="I3" s="3">
        <f ca="1">Table8[[#This Row],[Due Date ]]-TODAY()</f>
        <v>-20</v>
      </c>
      <c r="J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35</v>
      </c>
      <c r="K3" s="2"/>
    </row>
    <row r="4" spans="1:11" x14ac:dyDescent="0.55000000000000004">
      <c r="A4">
        <v>1</v>
      </c>
      <c r="B4" t="s">
        <v>44</v>
      </c>
      <c r="C4" t="s">
        <v>32</v>
      </c>
      <c r="D4">
        <v>10</v>
      </c>
      <c r="E4">
        <v>7</v>
      </c>
      <c r="F4" s="7">
        <v>45561</v>
      </c>
      <c r="G4" s="10">
        <f>Table8[[#This Row],[Due Date ]]-Table8[[#This Row],[Est. Dur. ]]</f>
        <v>45554</v>
      </c>
      <c r="H4">
        <f ca="1">_xlfn.DAYS(Table8[[#This Row],[Due Date ]],TODAY())</f>
        <v>-18</v>
      </c>
      <c r="I4" s="1">
        <f ca="1">Table8[[#This Row],[Due Date ]]-TODAY()</f>
        <v>-18</v>
      </c>
      <c r="J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38.888888888888893</v>
      </c>
    </row>
    <row r="5" spans="1:11" hidden="1" x14ac:dyDescent="0.55000000000000004">
      <c r="A5">
        <v>1</v>
      </c>
      <c r="B5" t="s">
        <v>50</v>
      </c>
      <c r="C5" t="s">
        <v>33</v>
      </c>
      <c r="D5" s="2">
        <v>7</v>
      </c>
      <c r="E5" s="2">
        <v>3</v>
      </c>
      <c r="F5" s="7">
        <v>45565</v>
      </c>
      <c r="G5" s="10">
        <f>Table8[[#This Row],[Due Date ]]-Table8[[#This Row],[Est. Dur. ]]</f>
        <v>45562</v>
      </c>
      <c r="H5">
        <f ca="1">_xlfn.DAYS(Table8[[#This Row],[Due Date ]],TODAY())</f>
        <v>-14</v>
      </c>
      <c r="I5" s="1">
        <f ca="1">Table8[[#This Row],[Due Date ]]-TODAY()</f>
        <v>-14</v>
      </c>
      <c r="J5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35</v>
      </c>
    </row>
    <row r="6" spans="1:11" hidden="1" x14ac:dyDescent="0.55000000000000004">
      <c r="A6">
        <v>1</v>
      </c>
      <c r="B6" s="2" t="s">
        <v>39</v>
      </c>
      <c r="C6" s="2" t="s">
        <v>31</v>
      </c>
      <c r="D6" s="2">
        <v>10</v>
      </c>
      <c r="E6" s="2">
        <v>14</v>
      </c>
      <c r="F6" s="10">
        <v>45571</v>
      </c>
      <c r="G6" s="10">
        <f>Table8[[#This Row],[Due Date ]]-Table8[[#This Row],[Est. Dur. ]]</f>
        <v>45557</v>
      </c>
      <c r="H6">
        <f ca="1">_xlfn.DAYS(Table8[[#This Row],[Due Date ]],TODAY())</f>
        <v>-8</v>
      </c>
      <c r="I6" s="1">
        <f ca="1">Table8[[#This Row],[Due Date ]]-TODAY()</f>
        <v>-8</v>
      </c>
      <c r="J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87.5</v>
      </c>
    </row>
    <row r="7" spans="1:11" hidden="1" x14ac:dyDescent="0.55000000000000004">
      <c r="A7">
        <v>1</v>
      </c>
      <c r="B7" s="2" t="s">
        <v>35</v>
      </c>
      <c r="C7" s="8" t="s">
        <v>30</v>
      </c>
      <c r="D7" s="2">
        <v>10</v>
      </c>
      <c r="E7" s="2">
        <v>5</v>
      </c>
      <c r="F7" s="10">
        <v>45573</v>
      </c>
      <c r="G7" s="10">
        <f>Table8[[#This Row],[Due Date ]]-Table8[[#This Row],[Est. Dur. ]]</f>
        <v>45568</v>
      </c>
      <c r="H7">
        <f ca="1">_xlfn.DAYS(Table8[[#This Row],[Due Date ]],TODAY())</f>
        <v>-6</v>
      </c>
      <c r="I7" s="1">
        <f ca="1">Table8[[#This Row],[Due Date ]]-TODAY()</f>
        <v>-6</v>
      </c>
      <c r="J7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116.66666666666667</v>
      </c>
    </row>
    <row r="8" spans="1:11" x14ac:dyDescent="0.55000000000000004">
      <c r="A8">
        <v>1</v>
      </c>
      <c r="B8" t="s">
        <v>45</v>
      </c>
      <c r="C8" t="s">
        <v>32</v>
      </c>
      <c r="D8">
        <v>10</v>
      </c>
      <c r="E8">
        <v>7</v>
      </c>
      <c r="F8" s="10">
        <v>45575</v>
      </c>
      <c r="G8" s="10">
        <f>Table8[[#This Row],[Due Date ]]-Table8[[#This Row],[Est. Dur. ]]</f>
        <v>45568</v>
      </c>
      <c r="H8">
        <f ca="1">_xlfn.DAYS(Table8[[#This Row],[Due Date ]],TODAY())</f>
        <v>-4</v>
      </c>
      <c r="I8" s="1">
        <f ca="1">Table8[[#This Row],[Due Date ]]-TODAY()</f>
        <v>-4</v>
      </c>
      <c r="J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175</v>
      </c>
    </row>
    <row r="9" spans="1:11" hidden="1" x14ac:dyDescent="0.55000000000000004">
      <c r="A9">
        <v>1</v>
      </c>
      <c r="B9" t="s">
        <v>42</v>
      </c>
      <c r="C9" s="2" t="s">
        <v>31</v>
      </c>
      <c r="D9">
        <v>10</v>
      </c>
      <c r="F9" s="10">
        <v>45587</v>
      </c>
      <c r="G9" s="10">
        <f>Table8[[#This Row],[Due Date ]]-Table8[[#This Row],[Est. Dur. ]]</f>
        <v>45587</v>
      </c>
      <c r="H9">
        <f ca="1">_xlfn.DAYS(Table8[[#This Row],[Due Date ]],TODAY())</f>
        <v>8</v>
      </c>
      <c r="I9" s="1">
        <f ca="1">Table8[[#This Row],[Due Date ]]-TODAY()</f>
        <v>8</v>
      </c>
      <c r="J9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35</v>
      </c>
    </row>
    <row r="10" spans="1:11" hidden="1" x14ac:dyDescent="0.55000000000000004">
      <c r="A10" s="2">
        <v>1</v>
      </c>
      <c r="B10" s="2" t="s">
        <v>36</v>
      </c>
      <c r="C10" s="2" t="s">
        <v>30</v>
      </c>
      <c r="D10" s="2">
        <v>10</v>
      </c>
      <c r="E10" s="2">
        <v>5</v>
      </c>
      <c r="F10" s="7">
        <v>45594</v>
      </c>
      <c r="G10" s="7">
        <f>Table8[[#This Row],[Due Date ]]-Table8[[#This Row],[Est. Dur. ]]</f>
        <v>45589</v>
      </c>
      <c r="H10" s="2">
        <f ca="1">_xlfn.DAYS(Table8[[#This Row],[Due Date ]],TODAY())</f>
        <v>15</v>
      </c>
      <c r="I10" s="3">
        <f ca="1">Table8[[#This Row],[Due Date ]]-TODAY()</f>
        <v>15</v>
      </c>
      <c r="J10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18.666666666666668</v>
      </c>
      <c r="K10" s="2"/>
    </row>
    <row r="11" spans="1:11" x14ac:dyDescent="0.55000000000000004">
      <c r="A11" s="2">
        <v>1</v>
      </c>
      <c r="B11" t="s">
        <v>46</v>
      </c>
      <c r="C11" t="s">
        <v>32</v>
      </c>
      <c r="D11">
        <v>10</v>
      </c>
      <c r="E11">
        <v>7</v>
      </c>
      <c r="F11" s="7">
        <v>45596</v>
      </c>
      <c r="G11" s="7">
        <f>Table8[[#This Row],[Due Date ]]-Table8[[#This Row],[Est. Dur. ]]</f>
        <v>45589</v>
      </c>
      <c r="H11" s="2">
        <f ca="1">_xlfn.DAYS(Table8[[#This Row],[Due Date ]],TODAY())</f>
        <v>17</v>
      </c>
      <c r="I11" s="3">
        <f ca="1">Table8[[#This Row],[Due Date ]]-TODAY()</f>
        <v>17</v>
      </c>
      <c r="J1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16.470588235294116</v>
      </c>
      <c r="K11" s="2"/>
    </row>
    <row r="12" spans="1:11" hidden="1" x14ac:dyDescent="0.55000000000000004">
      <c r="A12" s="2">
        <v>1</v>
      </c>
      <c r="B12" s="2" t="s">
        <v>40</v>
      </c>
      <c r="C12" s="2" t="s">
        <v>31</v>
      </c>
      <c r="D12" s="2">
        <v>10</v>
      </c>
      <c r="E12" s="2">
        <v>14</v>
      </c>
      <c r="F12" s="7">
        <v>45599</v>
      </c>
      <c r="G12" s="7">
        <f>Table8[[#This Row],[Due Date ]]-Table8[[#This Row],[Est. Dur. ]]</f>
        <v>45585</v>
      </c>
      <c r="H12" s="2">
        <f ca="1">_xlfn.DAYS(Table8[[#This Row],[Due Date ]],TODAY())</f>
        <v>20</v>
      </c>
      <c r="I12" s="3">
        <f ca="1">Table8[[#This Row],[Due Date ]]-TODAY()</f>
        <v>20</v>
      </c>
      <c r="J12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14</v>
      </c>
      <c r="K12" s="2"/>
    </row>
    <row r="13" spans="1:11" hidden="1" x14ac:dyDescent="0.55000000000000004">
      <c r="A13">
        <v>1</v>
      </c>
      <c r="B13" s="2" t="s">
        <v>37</v>
      </c>
      <c r="C13" s="2" t="s">
        <v>30</v>
      </c>
      <c r="D13" s="2">
        <v>10</v>
      </c>
      <c r="E13" s="2">
        <v>5</v>
      </c>
      <c r="F13" s="10">
        <v>45608</v>
      </c>
      <c r="G13" s="10">
        <f>Table8[[#This Row],[Due Date ]]-Table8[[#This Row],[Est. Dur. ]]</f>
        <v>45603</v>
      </c>
      <c r="H13">
        <f ca="1">_xlfn.DAYS(Table8[[#This Row],[Due Date ]],TODAY())</f>
        <v>29</v>
      </c>
      <c r="I13" s="1">
        <f ca="1">Table8[[#This Row],[Due Date ]]-TODAY()</f>
        <v>29</v>
      </c>
      <c r="J13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9.6551724137931032</v>
      </c>
    </row>
    <row r="14" spans="1:11" x14ac:dyDescent="0.55000000000000004">
      <c r="A14">
        <v>1</v>
      </c>
      <c r="B14" t="s">
        <v>46</v>
      </c>
      <c r="C14" t="s">
        <v>32</v>
      </c>
      <c r="D14">
        <v>10</v>
      </c>
      <c r="E14">
        <v>7</v>
      </c>
      <c r="F14" s="10">
        <v>45610</v>
      </c>
      <c r="G14" s="10">
        <f>Table8[[#This Row],[Due Date ]]-Table8[[#This Row],[Est. Dur. ]]</f>
        <v>45603</v>
      </c>
      <c r="H14">
        <f ca="1">_xlfn.DAYS(Table8[[#This Row],[Due Date ]],TODAY())</f>
        <v>31</v>
      </c>
      <c r="I14" s="1">
        <f ca="1">Table8[[#This Row],[Due Date ]]-TODAY()</f>
        <v>31</v>
      </c>
      <c r="J1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9.0322580645161281</v>
      </c>
    </row>
    <row r="15" spans="1:11" hidden="1" x14ac:dyDescent="0.55000000000000004">
      <c r="A15">
        <v>1</v>
      </c>
      <c r="B15" s="2" t="s">
        <v>41</v>
      </c>
      <c r="C15" s="2" t="s">
        <v>31</v>
      </c>
      <c r="D15" s="2">
        <v>10</v>
      </c>
      <c r="E15" s="2">
        <v>14</v>
      </c>
      <c r="F15" s="10">
        <v>45613</v>
      </c>
      <c r="G15" s="10">
        <f>Table8[[#This Row],[Due Date ]]-Table8[[#This Row],[Est. Dur. ]]</f>
        <v>45599</v>
      </c>
      <c r="H15">
        <f ca="1">_xlfn.DAYS(Table8[[#This Row],[Due Date ]],TODAY())</f>
        <v>34</v>
      </c>
      <c r="I15" s="1">
        <f ca="1">Table8[[#This Row],[Due Date ]]-TODAY()</f>
        <v>34</v>
      </c>
      <c r="J15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8.235294117647058</v>
      </c>
    </row>
    <row r="16" spans="1:11" hidden="1" x14ac:dyDescent="0.55000000000000004">
      <c r="A16" s="2">
        <v>1</v>
      </c>
      <c r="B16" s="2" t="s">
        <v>38</v>
      </c>
      <c r="C16" s="2" t="s">
        <v>30</v>
      </c>
      <c r="D16" s="2">
        <v>10</v>
      </c>
      <c r="E16" s="2">
        <v>5</v>
      </c>
      <c r="F16" s="7">
        <v>45622</v>
      </c>
      <c r="G16" s="7">
        <f>Table8[[#This Row],[Due Date ]]-Table8[[#This Row],[Est. Dur. ]]</f>
        <v>45617</v>
      </c>
      <c r="H16" s="2">
        <f ca="1">_xlfn.DAYS(Table8[[#This Row],[Due Date ]],TODAY())</f>
        <v>43</v>
      </c>
      <c r="I16" s="3">
        <f ca="1">Table8[[#This Row],[Due Date ]]-TODAY()</f>
        <v>43</v>
      </c>
      <c r="J16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6.5116279069767442</v>
      </c>
      <c r="K16" s="2"/>
    </row>
    <row r="17" spans="1:11" s="14" customFormat="1" x14ac:dyDescent="0.55000000000000004">
      <c r="A17" s="2">
        <v>1</v>
      </c>
      <c r="B17" t="s">
        <v>47</v>
      </c>
      <c r="C17" t="s">
        <v>32</v>
      </c>
      <c r="D17">
        <v>10</v>
      </c>
      <c r="E17">
        <v>7</v>
      </c>
      <c r="F17" s="7">
        <v>45624</v>
      </c>
      <c r="G17" s="7">
        <f>Table8[[#This Row],[Due Date ]]-Table8[[#This Row],[Est. Dur. ]]</f>
        <v>45617</v>
      </c>
      <c r="H17" s="2">
        <f ca="1">_xlfn.DAYS(Table8[[#This Row],[Due Date ]],TODAY())</f>
        <v>45</v>
      </c>
      <c r="I17" s="3">
        <f ca="1">Table8[[#This Row],[Due Date ]]-TODAY()</f>
        <v>45</v>
      </c>
      <c r="J1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6.2222222222222223</v>
      </c>
      <c r="K17" s="2"/>
    </row>
    <row r="18" spans="1:11" hidden="1" x14ac:dyDescent="0.55000000000000004">
      <c r="A18" s="11">
        <v>1</v>
      </c>
      <c r="B18" s="11" t="s">
        <v>62</v>
      </c>
      <c r="C18" s="11" t="s">
        <v>31</v>
      </c>
      <c r="D18" s="11">
        <v>10</v>
      </c>
      <c r="E18" s="11">
        <v>14</v>
      </c>
      <c r="F18" s="12">
        <v>45627</v>
      </c>
      <c r="G18" s="12">
        <f>Table8[[#This Row],[Due Date ]]-Table8[[#This Row],[Est. Dur. ]]</f>
        <v>45613</v>
      </c>
      <c r="H18" s="11">
        <f ca="1">_xlfn.DAYS(Table8[[#This Row],[Due Date ]],TODAY())</f>
        <v>48</v>
      </c>
      <c r="I18" s="13">
        <f ca="1">Table8[[#This Row],[Due Date ]]-TODAY()</f>
        <v>48</v>
      </c>
      <c r="J18" s="11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5.833333333333333</v>
      </c>
      <c r="K18" s="11"/>
    </row>
    <row r="19" spans="1:11" hidden="1" x14ac:dyDescent="0.55000000000000004">
      <c r="A19" s="2">
        <v>1</v>
      </c>
      <c r="B19" s="2" t="s">
        <v>58</v>
      </c>
      <c r="C19" s="2" t="s">
        <v>34</v>
      </c>
      <c r="D19" s="11"/>
      <c r="E19" s="11"/>
      <c r="F19" s="12"/>
      <c r="G19" s="7">
        <f>Table8[[#This Row],[Due Date ]]-Table8[[#This Row],[Est. Dur. ]]</f>
        <v>0</v>
      </c>
      <c r="H19" s="2">
        <f ca="1">_xlfn.DAYS(Table8[[#This Row],[Due Date ]],TODAY())</f>
        <v>-45579</v>
      </c>
      <c r="I19" s="3">
        <f ca="1">Table8[[#This Row],[Due Date ]]-TODAY()</f>
        <v>-45579</v>
      </c>
      <c r="J1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9" s="2"/>
    </row>
    <row r="20" spans="1:11" hidden="1" x14ac:dyDescent="0.55000000000000004">
      <c r="A20">
        <v>1</v>
      </c>
      <c r="B20" t="s">
        <v>59</v>
      </c>
      <c r="C20" s="2" t="s">
        <v>34</v>
      </c>
      <c r="G20" s="10">
        <f>Table8[[#This Row],[Due Date ]]-Table8[[#This Row],[Est. Dur. ]]</f>
        <v>0</v>
      </c>
      <c r="H20">
        <f ca="1">_xlfn.DAYS(Table8[[#This Row],[Due Date ]],TODAY())</f>
        <v>-45579</v>
      </c>
      <c r="I20" s="1">
        <f ca="1">Table8[[#This Row],[Due Date ]]-TODAY()</f>
        <v>-45579</v>
      </c>
      <c r="J2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21" spans="1:11" hidden="1" x14ac:dyDescent="0.55000000000000004">
      <c r="A21" s="2">
        <v>1</v>
      </c>
      <c r="B21" s="2" t="s">
        <v>60</v>
      </c>
      <c r="C21" s="2" t="s">
        <v>34</v>
      </c>
      <c r="D21" s="2"/>
      <c r="E21" s="2"/>
      <c r="F21" s="7"/>
      <c r="G21" s="7">
        <f>Table8[[#This Row],[Due Date ]]-Table8[[#This Row],[Est. Dur. ]]</f>
        <v>0</v>
      </c>
      <c r="H21" s="2">
        <f ca="1">_xlfn.DAYS(Table8[[#This Row],[Due Date ]],TODAY())</f>
        <v>-45579</v>
      </c>
      <c r="I21" s="3">
        <f ca="1">Table8[[#This Row],[Due Date ]]-TODAY()</f>
        <v>-45579</v>
      </c>
      <c r="J2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21" s="2"/>
    </row>
    <row r="22" spans="1:11" hidden="1" x14ac:dyDescent="0.55000000000000004">
      <c r="A22">
        <v>1</v>
      </c>
      <c r="B22" t="s">
        <v>56</v>
      </c>
      <c r="C22" s="2" t="s">
        <v>34</v>
      </c>
      <c r="G22" s="10">
        <f>Table8[[#This Row],[Due Date ]]-Table8[[#This Row],[Est. Dur. ]]</f>
        <v>0</v>
      </c>
      <c r="H22">
        <f ca="1">_xlfn.DAYS(Table8[[#This Row],[Due Date ]],TODAY())</f>
        <v>-45579</v>
      </c>
      <c r="I22" s="1">
        <f ca="1">Table8[[#This Row],[Due Date ]]-TODAY()</f>
        <v>-45579</v>
      </c>
      <c r="J2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23" spans="1:11" hidden="1" x14ac:dyDescent="0.55000000000000004">
      <c r="A23" s="2">
        <v>1</v>
      </c>
      <c r="B23" s="2" t="s">
        <v>57</v>
      </c>
      <c r="C23" s="2" t="s">
        <v>34</v>
      </c>
      <c r="D23" s="2"/>
      <c r="E23" s="2"/>
      <c r="F23" s="7"/>
      <c r="G23" s="7">
        <f>Table8[[#This Row],[Due Date ]]-Table8[[#This Row],[Est. Dur. ]]</f>
        <v>0</v>
      </c>
      <c r="H23" s="2">
        <f ca="1">_xlfn.DAYS(Table8[[#This Row],[Due Date ]],TODAY())</f>
        <v>-45579</v>
      </c>
      <c r="I23" s="3">
        <f ca="1">Table8[[#This Row],[Due Date ]]-TODAY()</f>
        <v>-45579</v>
      </c>
      <c r="J2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23" s="2"/>
    </row>
    <row r="24" spans="1:11" hidden="1" x14ac:dyDescent="0.55000000000000004">
      <c r="A24" s="2">
        <v>1</v>
      </c>
      <c r="B24" s="2" t="s">
        <v>43</v>
      </c>
      <c r="C24" s="11" t="s">
        <v>31</v>
      </c>
      <c r="D24" s="2"/>
      <c r="E24" s="2"/>
      <c r="F24" s="7">
        <v>45640</v>
      </c>
      <c r="G24" s="7">
        <f>Table8[[#This Row],[Due Date ]]-Table8[[#This Row],[Est. Dur. ]]</f>
        <v>45640</v>
      </c>
      <c r="H24" s="2">
        <f ca="1">_xlfn.DAYS(Table8[[#This Row],[Due Date ]],TODAY())</f>
        <v>61</v>
      </c>
      <c r="I24" s="3">
        <f ca="1">Table8[[#This Row],[Due Date ]]-TODAY()</f>
        <v>61</v>
      </c>
      <c r="J24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24" s="2"/>
    </row>
    <row r="25" spans="1:11" x14ac:dyDescent="0.55000000000000004">
      <c r="A25">
        <v>1</v>
      </c>
      <c r="B25" t="s">
        <v>48</v>
      </c>
      <c r="C25" t="s">
        <v>32</v>
      </c>
      <c r="G25" s="10">
        <f>Table8[[#This Row],[Due Date ]]-Table8[[#This Row],[Est. Dur. ]]</f>
        <v>0</v>
      </c>
      <c r="H25">
        <f ca="1">_xlfn.DAYS(Table8[[#This Row],[Due Date ]],TODAY())</f>
        <v>-45579</v>
      </c>
      <c r="I25" s="1">
        <f ca="1">Table8[[#This Row],[Due Date ]]-TODAY()</f>
        <v>-45579</v>
      </c>
      <c r="J25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26" spans="1:11" x14ac:dyDescent="0.55000000000000004">
      <c r="A26" s="2">
        <v>1</v>
      </c>
      <c r="B26" s="2" t="s">
        <v>49</v>
      </c>
      <c r="C26" t="s">
        <v>32</v>
      </c>
      <c r="D26" s="2"/>
      <c r="E26" s="2"/>
      <c r="F26" s="7"/>
      <c r="G26" s="7">
        <f>Table8[[#This Row],[Due Date ]]-Table8[[#This Row],[Est. Dur. ]]</f>
        <v>0</v>
      </c>
      <c r="H26" s="2">
        <f ca="1">_xlfn.DAYS(Table8[[#This Row],[Due Date ]],TODAY())</f>
        <v>-45579</v>
      </c>
      <c r="I26" s="3">
        <f ca="1">Table8[[#This Row],[Due Date ]]-TODAY()</f>
        <v>-45579</v>
      </c>
      <c r="J26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26" s="2"/>
    </row>
    <row r="27" spans="1:11" hidden="1" x14ac:dyDescent="0.55000000000000004">
      <c r="A27">
        <v>1</v>
      </c>
      <c r="B27" t="s">
        <v>51</v>
      </c>
      <c r="C27" t="s">
        <v>33</v>
      </c>
      <c r="G27" s="10">
        <f>Table8[[#This Row],[Due Date ]]-Table8[[#This Row],[Est. Dur. ]]</f>
        <v>0</v>
      </c>
      <c r="H27">
        <f ca="1">_xlfn.DAYS(Table8[[#This Row],[Due Date ]],TODAY())</f>
        <v>-45579</v>
      </c>
      <c r="I27" s="1">
        <f ca="1">Table8[[#This Row],[Due Date ]]-TODAY()</f>
        <v>-45579</v>
      </c>
      <c r="J27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28" spans="1:11" hidden="1" x14ac:dyDescent="0.55000000000000004">
      <c r="A28" s="2">
        <v>1</v>
      </c>
      <c r="B28" t="s">
        <v>52</v>
      </c>
      <c r="C28" t="s">
        <v>33</v>
      </c>
      <c r="D28" s="2"/>
      <c r="E28" s="2"/>
      <c r="F28" s="7"/>
      <c r="G28" s="7">
        <f>Table8[[#This Row],[Due Date ]]-Table8[[#This Row],[Est. Dur. ]]</f>
        <v>0</v>
      </c>
      <c r="H28" s="2">
        <f ca="1">_xlfn.DAYS(Table8[[#This Row],[Due Date ]],TODAY())</f>
        <v>-45579</v>
      </c>
      <c r="I28" s="3">
        <f ca="1">Table8[[#This Row],[Due Date ]]-TODAY()</f>
        <v>-45579</v>
      </c>
      <c r="J28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28" s="2"/>
    </row>
    <row r="29" spans="1:11" hidden="1" x14ac:dyDescent="0.55000000000000004">
      <c r="A29">
        <v>1</v>
      </c>
      <c r="B29" t="s">
        <v>53</v>
      </c>
      <c r="C29" t="s">
        <v>33</v>
      </c>
      <c r="G29" s="10">
        <f>Table8[[#This Row],[Due Date ]]-Table8[[#This Row],[Est. Dur. ]]</f>
        <v>0</v>
      </c>
      <c r="H29">
        <f ca="1">_xlfn.DAYS(Table8[[#This Row],[Due Date ]],TODAY())</f>
        <v>-45579</v>
      </c>
      <c r="I29" s="1">
        <f ca="1">Table8[[#This Row],[Due Date ]]-TODAY()</f>
        <v>-45579</v>
      </c>
      <c r="J29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30" spans="1:11" hidden="1" x14ac:dyDescent="0.55000000000000004">
      <c r="A30" s="2">
        <v>1</v>
      </c>
      <c r="B30" s="2" t="s">
        <v>54</v>
      </c>
      <c r="C30" t="s">
        <v>33</v>
      </c>
      <c r="D30" s="2"/>
      <c r="E30" s="2"/>
      <c r="F30" s="7">
        <v>45598</v>
      </c>
      <c r="G30" s="7">
        <f>Table8[[#This Row],[Due Date ]]-Table8[[#This Row],[Est. Dur. ]]</f>
        <v>45598</v>
      </c>
      <c r="H30" s="2">
        <f ca="1">_xlfn.DAYS(Table8[[#This Row],[Due Date ]],TODAY())</f>
        <v>19</v>
      </c>
      <c r="I30" s="3">
        <f ca="1">Table8[[#This Row],[Due Date ]]-TODAY()</f>
        <v>19</v>
      </c>
      <c r="J30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30" s="2"/>
    </row>
    <row r="31" spans="1:11" hidden="1" x14ac:dyDescent="0.55000000000000004">
      <c r="A31">
        <v>1</v>
      </c>
      <c r="B31" t="s">
        <v>55</v>
      </c>
      <c r="C31" t="s">
        <v>33</v>
      </c>
      <c r="G31" s="10">
        <f>Table8[[#This Row],[Due Date ]]-Table8[[#This Row],[Est. Dur. ]]</f>
        <v>0</v>
      </c>
      <c r="H31">
        <f ca="1">_xlfn.DAYS(Table8[[#This Row],[Due Date ]],TODAY())</f>
        <v>-45579</v>
      </c>
      <c r="I31" s="1">
        <f ca="1">Table8[[#This Row],[Due Date ]]-TODAY()</f>
        <v>-45579</v>
      </c>
      <c r="J31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32" spans="1:11" x14ac:dyDescent="0.55000000000000004">
      <c r="A32">
        <v>1</v>
      </c>
      <c r="G32" s="10">
        <f>Table8[[#This Row],[Due Date ]]-Table8[[#This Row],[Est. Dur. ]]</f>
        <v>0</v>
      </c>
      <c r="H32">
        <f ca="1">_xlfn.DAYS(Table8[[#This Row],[Due Date ]],TODAY())</f>
        <v>-45579</v>
      </c>
      <c r="I32" s="1">
        <f ca="1">Table8[[#This Row],[Due Date ]]-TODAY()</f>
        <v>-45579</v>
      </c>
      <c r="J3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33" spans="1:11" x14ac:dyDescent="0.55000000000000004">
      <c r="A33" s="2">
        <v>1</v>
      </c>
      <c r="B33" s="2"/>
      <c r="C33" s="2"/>
      <c r="D33" s="2"/>
      <c r="E33" s="2"/>
      <c r="F33" s="7"/>
      <c r="G33" s="7">
        <f>Table8[[#This Row],[Due Date ]]-Table8[[#This Row],[Est. Dur. ]]</f>
        <v>0</v>
      </c>
      <c r="H33" s="2">
        <f ca="1">_xlfn.DAYS(Table8[[#This Row],[Due Date ]],TODAY())</f>
        <v>-45579</v>
      </c>
      <c r="I33" s="3">
        <f ca="1">Table8[[#This Row],[Due Date ]]-TODAY()</f>
        <v>-45579</v>
      </c>
      <c r="J3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33" s="2"/>
    </row>
    <row r="34" spans="1:11" x14ac:dyDescent="0.55000000000000004">
      <c r="A34">
        <v>1</v>
      </c>
      <c r="G34" s="10">
        <f>Table8[[#This Row],[Due Date ]]-Table8[[#This Row],[Est. Dur. ]]</f>
        <v>0</v>
      </c>
      <c r="H34">
        <f ca="1">_xlfn.DAYS(Table8[[#This Row],[Due Date ]],TODAY())</f>
        <v>-45579</v>
      </c>
      <c r="I34" s="1">
        <f ca="1">Table8[[#This Row],[Due Date ]]-TODAY()</f>
        <v>-45579</v>
      </c>
      <c r="J3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35" spans="1:11" x14ac:dyDescent="0.55000000000000004">
      <c r="A35" s="2">
        <v>1</v>
      </c>
      <c r="B35" s="2"/>
      <c r="C35" s="2"/>
      <c r="D35" s="2"/>
      <c r="E35" s="2"/>
      <c r="F35" s="7"/>
      <c r="G35" s="7">
        <f>Table8[[#This Row],[Due Date ]]-Table8[[#This Row],[Est. Dur. ]]</f>
        <v>0</v>
      </c>
      <c r="H35" s="2">
        <f ca="1">_xlfn.DAYS(Table8[[#This Row],[Due Date ]],TODAY())</f>
        <v>-45579</v>
      </c>
      <c r="I35" s="3">
        <f ca="1">Table8[[#This Row],[Due Date ]]-TODAY()</f>
        <v>-45579</v>
      </c>
      <c r="J3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35" s="2"/>
    </row>
    <row r="36" spans="1:11" x14ac:dyDescent="0.55000000000000004">
      <c r="A36">
        <v>1</v>
      </c>
      <c r="G36" s="10">
        <f>Table8[[#This Row],[Due Date ]]-Table8[[#This Row],[Est. Dur. ]]</f>
        <v>0</v>
      </c>
      <c r="H36">
        <f ca="1">_xlfn.DAYS(Table8[[#This Row],[Due Date ]],TODAY())</f>
        <v>-45579</v>
      </c>
      <c r="I36" s="1">
        <f ca="1">Table8[[#This Row],[Due Date ]]-TODAY()</f>
        <v>-45579</v>
      </c>
      <c r="J3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37" spans="1:11" x14ac:dyDescent="0.55000000000000004">
      <c r="A37" s="2">
        <v>1</v>
      </c>
      <c r="B37" s="2"/>
      <c r="C37" s="2"/>
      <c r="D37" s="2"/>
      <c r="E37" s="2"/>
      <c r="F37" s="7"/>
      <c r="G37" s="7">
        <f>Table8[[#This Row],[Due Date ]]-Table8[[#This Row],[Est. Dur. ]]</f>
        <v>0</v>
      </c>
      <c r="H37" s="2">
        <f ca="1">_xlfn.DAYS(Table8[[#This Row],[Due Date ]],TODAY())</f>
        <v>-45579</v>
      </c>
      <c r="I37" s="3">
        <f ca="1">Table8[[#This Row],[Due Date ]]-TODAY()</f>
        <v>-45579</v>
      </c>
      <c r="J3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37" s="2"/>
    </row>
    <row r="38" spans="1:11" x14ac:dyDescent="0.55000000000000004">
      <c r="A38">
        <v>1</v>
      </c>
      <c r="G38" s="10">
        <f>Table8[[#This Row],[Due Date ]]-Table8[[#This Row],[Est. Dur. ]]</f>
        <v>0</v>
      </c>
      <c r="H38">
        <f ca="1">_xlfn.DAYS(Table8[[#This Row],[Due Date ]],TODAY())</f>
        <v>-45579</v>
      </c>
      <c r="I38" s="1">
        <f ca="1">Table8[[#This Row],[Due Date ]]-TODAY()</f>
        <v>-45579</v>
      </c>
      <c r="J3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39" spans="1:11" x14ac:dyDescent="0.55000000000000004">
      <c r="A39" s="2">
        <v>1</v>
      </c>
      <c r="B39" s="2"/>
      <c r="C39" s="2"/>
      <c r="D39" s="2"/>
      <c r="E39" s="2"/>
      <c r="F39" s="7"/>
      <c r="G39" s="7">
        <f>Table8[[#This Row],[Due Date ]]-Table8[[#This Row],[Est. Dur. ]]</f>
        <v>0</v>
      </c>
      <c r="H39" s="2">
        <f ca="1">_xlfn.DAYS(Table8[[#This Row],[Due Date ]],TODAY())</f>
        <v>-45579</v>
      </c>
      <c r="I39" s="3">
        <f ca="1">Table8[[#This Row],[Due Date ]]-TODAY()</f>
        <v>-45579</v>
      </c>
      <c r="J3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39" s="2"/>
    </row>
    <row r="40" spans="1:11" x14ac:dyDescent="0.55000000000000004">
      <c r="A40">
        <v>1</v>
      </c>
      <c r="G40" s="10">
        <f>Table8[[#This Row],[Due Date ]]-Table8[[#This Row],[Est. Dur. ]]</f>
        <v>0</v>
      </c>
      <c r="H40">
        <f ca="1">_xlfn.DAYS(Table8[[#This Row],[Due Date ]],TODAY())</f>
        <v>-45579</v>
      </c>
      <c r="I40" s="1">
        <f ca="1">Table8[[#This Row],[Due Date ]]-TODAY()</f>
        <v>-45579</v>
      </c>
      <c r="J4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41" spans="1:11" x14ac:dyDescent="0.55000000000000004">
      <c r="A41" s="2">
        <v>1</v>
      </c>
      <c r="B41" s="2"/>
      <c r="C41" s="2"/>
      <c r="D41" s="2"/>
      <c r="E41" s="2"/>
      <c r="F41" s="7"/>
      <c r="G41" s="7">
        <f>Table8[[#This Row],[Due Date ]]-Table8[[#This Row],[Est. Dur. ]]</f>
        <v>0</v>
      </c>
      <c r="H41" s="2">
        <f ca="1">_xlfn.DAYS(Table8[[#This Row],[Due Date ]],TODAY())</f>
        <v>-45579</v>
      </c>
      <c r="I41" s="3">
        <f ca="1">Table8[[#This Row],[Due Date ]]-TODAY()</f>
        <v>-45579</v>
      </c>
      <c r="J4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41" s="2"/>
    </row>
    <row r="42" spans="1:11" x14ac:dyDescent="0.55000000000000004">
      <c r="A42">
        <v>1</v>
      </c>
      <c r="G42" s="10">
        <f>Table8[[#This Row],[Due Date ]]-Table8[[#This Row],[Est. Dur. ]]</f>
        <v>0</v>
      </c>
      <c r="H42">
        <f ca="1">_xlfn.DAYS(Table8[[#This Row],[Due Date ]],TODAY())</f>
        <v>-45579</v>
      </c>
      <c r="I42" s="1">
        <f ca="1">Table8[[#This Row],[Due Date ]]-TODAY()</f>
        <v>-45579</v>
      </c>
      <c r="J4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43" spans="1:11" x14ac:dyDescent="0.55000000000000004">
      <c r="A43" s="2">
        <v>1</v>
      </c>
      <c r="B43" s="2"/>
      <c r="C43" s="2"/>
      <c r="D43" s="2"/>
      <c r="E43" s="2"/>
      <c r="F43" s="7"/>
      <c r="G43" s="7">
        <f>Table8[[#This Row],[Due Date ]]-Table8[[#This Row],[Est. Dur. ]]</f>
        <v>0</v>
      </c>
      <c r="H43" s="2">
        <f ca="1">_xlfn.DAYS(Table8[[#This Row],[Due Date ]],TODAY())</f>
        <v>-45579</v>
      </c>
      <c r="I43" s="3">
        <f ca="1">Table8[[#This Row],[Due Date ]]-TODAY()</f>
        <v>-45579</v>
      </c>
      <c r="J4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43" s="2"/>
    </row>
    <row r="44" spans="1:11" x14ac:dyDescent="0.55000000000000004">
      <c r="A44">
        <v>1</v>
      </c>
      <c r="G44" s="10">
        <f>Table8[[#This Row],[Due Date ]]-Table8[[#This Row],[Est. Dur. ]]</f>
        <v>0</v>
      </c>
      <c r="H44">
        <f ca="1">_xlfn.DAYS(Table8[[#This Row],[Due Date ]],TODAY())</f>
        <v>-45579</v>
      </c>
      <c r="I44" s="1">
        <f ca="1">Table8[[#This Row],[Due Date ]]-TODAY()</f>
        <v>-45579</v>
      </c>
      <c r="J4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45" spans="1:11" x14ac:dyDescent="0.55000000000000004">
      <c r="A45" s="2">
        <v>1</v>
      </c>
      <c r="B45" s="2"/>
      <c r="C45" s="2"/>
      <c r="D45" s="2"/>
      <c r="E45" s="2"/>
      <c r="F45" s="7"/>
      <c r="G45" s="7">
        <f>Table8[[#This Row],[Due Date ]]-Table8[[#This Row],[Est. Dur. ]]</f>
        <v>0</v>
      </c>
      <c r="H45" s="2">
        <f ca="1">_xlfn.DAYS(Table8[[#This Row],[Due Date ]],TODAY())</f>
        <v>-45579</v>
      </c>
      <c r="I45" s="3">
        <f ca="1">Table8[[#This Row],[Due Date ]]-TODAY()</f>
        <v>-45579</v>
      </c>
      <c r="J4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45" s="2"/>
    </row>
    <row r="46" spans="1:11" x14ac:dyDescent="0.55000000000000004">
      <c r="A46">
        <v>1</v>
      </c>
      <c r="G46" s="10">
        <f>Table8[[#This Row],[Due Date ]]-Table8[[#This Row],[Est. Dur. ]]</f>
        <v>0</v>
      </c>
      <c r="H46">
        <f ca="1">_xlfn.DAYS(Table8[[#This Row],[Due Date ]],TODAY())</f>
        <v>-45579</v>
      </c>
      <c r="I46" s="1">
        <f ca="1">Table8[[#This Row],[Due Date ]]-TODAY()</f>
        <v>-45579</v>
      </c>
      <c r="J4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47" spans="1:11" x14ac:dyDescent="0.55000000000000004">
      <c r="A47" s="2">
        <v>1</v>
      </c>
      <c r="B47" s="2"/>
      <c r="C47" s="2"/>
      <c r="D47" s="2"/>
      <c r="E47" s="2"/>
      <c r="F47" s="7"/>
      <c r="G47" s="7">
        <f>Table8[[#This Row],[Due Date ]]-Table8[[#This Row],[Est. Dur. ]]</f>
        <v>0</v>
      </c>
      <c r="H47" s="2">
        <f ca="1">_xlfn.DAYS(Table8[[#This Row],[Due Date ]],TODAY())</f>
        <v>-45579</v>
      </c>
      <c r="I47" s="3">
        <f ca="1">Table8[[#This Row],[Due Date ]]-TODAY()</f>
        <v>-45579</v>
      </c>
      <c r="J4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47" s="2"/>
    </row>
    <row r="48" spans="1:11" x14ac:dyDescent="0.55000000000000004">
      <c r="A48">
        <v>1</v>
      </c>
      <c r="G48" s="10">
        <f>Table8[[#This Row],[Due Date ]]-Table8[[#This Row],[Est. Dur. ]]</f>
        <v>0</v>
      </c>
      <c r="H48">
        <f ca="1">_xlfn.DAYS(Table8[[#This Row],[Due Date ]],TODAY())</f>
        <v>-45579</v>
      </c>
      <c r="I48" s="1">
        <f ca="1">Table8[[#This Row],[Due Date ]]-TODAY()</f>
        <v>-45579</v>
      </c>
      <c r="J4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49" spans="1:11" x14ac:dyDescent="0.55000000000000004">
      <c r="A49" s="2">
        <v>1</v>
      </c>
      <c r="B49" s="2"/>
      <c r="C49" s="2"/>
      <c r="D49" s="2"/>
      <c r="E49" s="2"/>
      <c r="F49" s="7"/>
      <c r="G49" s="7">
        <f>Table8[[#This Row],[Due Date ]]-Table8[[#This Row],[Est. Dur. ]]</f>
        <v>0</v>
      </c>
      <c r="H49" s="2">
        <f ca="1">_xlfn.DAYS(Table8[[#This Row],[Due Date ]],TODAY())</f>
        <v>-45579</v>
      </c>
      <c r="I49" s="3">
        <f ca="1">Table8[[#This Row],[Due Date ]]-TODAY()</f>
        <v>-45579</v>
      </c>
      <c r="J4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49" s="2"/>
    </row>
    <row r="50" spans="1:11" x14ac:dyDescent="0.55000000000000004">
      <c r="A50">
        <v>1</v>
      </c>
      <c r="G50" s="10">
        <f>Table8[[#This Row],[Due Date ]]-Table8[[#This Row],[Est. Dur. ]]</f>
        <v>0</v>
      </c>
      <c r="H50">
        <f ca="1">_xlfn.DAYS(Table8[[#This Row],[Due Date ]],TODAY())</f>
        <v>-45579</v>
      </c>
      <c r="I50" s="1">
        <f ca="1">Table8[[#This Row],[Due Date ]]-TODAY()</f>
        <v>-45579</v>
      </c>
      <c r="J5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51" spans="1:11" x14ac:dyDescent="0.55000000000000004">
      <c r="A51" s="2">
        <v>1</v>
      </c>
      <c r="B51" s="2"/>
      <c r="C51" s="2"/>
      <c r="D51" s="2"/>
      <c r="E51" s="2"/>
      <c r="F51" s="7"/>
      <c r="G51" s="7">
        <f>Table8[[#This Row],[Due Date ]]-Table8[[#This Row],[Est. Dur. ]]</f>
        <v>0</v>
      </c>
      <c r="H51" s="2">
        <f ca="1">_xlfn.DAYS(Table8[[#This Row],[Due Date ]],TODAY())</f>
        <v>-45579</v>
      </c>
      <c r="I51" s="3">
        <f ca="1">Table8[[#This Row],[Due Date ]]-TODAY()</f>
        <v>-45579</v>
      </c>
      <c r="J5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51" s="2"/>
    </row>
    <row r="52" spans="1:11" x14ac:dyDescent="0.55000000000000004">
      <c r="A52">
        <v>1</v>
      </c>
      <c r="G52" s="10">
        <f>Table8[[#This Row],[Due Date ]]-Table8[[#This Row],[Est. Dur. ]]</f>
        <v>0</v>
      </c>
      <c r="H52">
        <f ca="1">_xlfn.DAYS(Table8[[#This Row],[Due Date ]],TODAY())</f>
        <v>-45579</v>
      </c>
      <c r="I52" s="1">
        <f ca="1">Table8[[#This Row],[Due Date ]]-TODAY()</f>
        <v>-45579</v>
      </c>
      <c r="J5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53" spans="1:11" x14ac:dyDescent="0.55000000000000004">
      <c r="A53" s="2">
        <v>1</v>
      </c>
      <c r="B53" s="2"/>
      <c r="C53" s="2"/>
      <c r="D53" s="2"/>
      <c r="E53" s="2"/>
      <c r="F53" s="7"/>
      <c r="G53" s="7">
        <f>Table8[[#This Row],[Due Date ]]-Table8[[#This Row],[Est. Dur. ]]</f>
        <v>0</v>
      </c>
      <c r="H53" s="2">
        <f ca="1">_xlfn.DAYS(Table8[[#This Row],[Due Date ]],TODAY())</f>
        <v>-45579</v>
      </c>
      <c r="I53" s="3">
        <f ca="1">Table8[[#This Row],[Due Date ]]-TODAY()</f>
        <v>-45579</v>
      </c>
      <c r="J5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53" s="2"/>
    </row>
    <row r="54" spans="1:11" x14ac:dyDescent="0.55000000000000004">
      <c r="A54">
        <v>1</v>
      </c>
      <c r="G54" s="10">
        <f>Table8[[#This Row],[Due Date ]]-Table8[[#This Row],[Est. Dur. ]]</f>
        <v>0</v>
      </c>
      <c r="H54">
        <f ca="1">_xlfn.DAYS(Table8[[#This Row],[Due Date ]],TODAY())</f>
        <v>-45579</v>
      </c>
      <c r="I54" s="1">
        <f ca="1">Table8[[#This Row],[Due Date ]]-TODAY()</f>
        <v>-45579</v>
      </c>
      <c r="J5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55" spans="1:11" x14ac:dyDescent="0.55000000000000004">
      <c r="A55" s="2">
        <v>1</v>
      </c>
      <c r="B55" s="2"/>
      <c r="C55" s="2"/>
      <c r="D55" s="2"/>
      <c r="E55" s="2"/>
      <c r="F55" s="7"/>
      <c r="G55" s="7">
        <f>Table8[[#This Row],[Due Date ]]-Table8[[#This Row],[Est. Dur. ]]</f>
        <v>0</v>
      </c>
      <c r="H55" s="2">
        <f ca="1">_xlfn.DAYS(Table8[[#This Row],[Due Date ]],TODAY())</f>
        <v>-45579</v>
      </c>
      <c r="I55" s="3">
        <f ca="1">Table8[[#This Row],[Due Date ]]-TODAY()</f>
        <v>-45579</v>
      </c>
      <c r="J5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55" s="2"/>
    </row>
    <row r="56" spans="1:11" x14ac:dyDescent="0.55000000000000004">
      <c r="A56">
        <v>1</v>
      </c>
      <c r="G56" s="10">
        <f>Table8[[#This Row],[Due Date ]]-Table8[[#This Row],[Est. Dur. ]]</f>
        <v>0</v>
      </c>
      <c r="H56">
        <f ca="1">_xlfn.DAYS(Table8[[#This Row],[Due Date ]],TODAY())</f>
        <v>-45579</v>
      </c>
      <c r="I56" s="1">
        <f ca="1">Table8[[#This Row],[Due Date ]]-TODAY()</f>
        <v>-45579</v>
      </c>
      <c r="J5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57" spans="1:11" x14ac:dyDescent="0.55000000000000004">
      <c r="A57" s="2">
        <v>1</v>
      </c>
      <c r="B57" s="2"/>
      <c r="C57" s="2"/>
      <c r="D57" s="2"/>
      <c r="E57" s="2"/>
      <c r="F57" s="7"/>
      <c r="G57" s="7">
        <f>Table8[[#This Row],[Due Date ]]-Table8[[#This Row],[Est. Dur. ]]</f>
        <v>0</v>
      </c>
      <c r="H57" s="2">
        <f ca="1">_xlfn.DAYS(Table8[[#This Row],[Due Date ]],TODAY())</f>
        <v>-45579</v>
      </c>
      <c r="I57" s="3">
        <f ca="1">Table8[[#This Row],[Due Date ]]-TODAY()</f>
        <v>-45579</v>
      </c>
      <c r="J5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57" s="2"/>
    </row>
    <row r="58" spans="1:11" x14ac:dyDescent="0.55000000000000004">
      <c r="A58">
        <v>1</v>
      </c>
      <c r="G58" s="10">
        <f>Table8[[#This Row],[Due Date ]]-Table8[[#This Row],[Est. Dur. ]]</f>
        <v>0</v>
      </c>
      <c r="H58">
        <f ca="1">_xlfn.DAYS(Table8[[#This Row],[Due Date ]],TODAY())</f>
        <v>-45579</v>
      </c>
      <c r="I58" s="1">
        <f ca="1">Table8[[#This Row],[Due Date ]]-TODAY()</f>
        <v>-45579</v>
      </c>
      <c r="J5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59" spans="1:11" x14ac:dyDescent="0.55000000000000004">
      <c r="A59" s="2">
        <v>1</v>
      </c>
      <c r="B59" s="2"/>
      <c r="C59" s="2"/>
      <c r="D59" s="2"/>
      <c r="E59" s="2"/>
      <c r="F59" s="7"/>
      <c r="G59" s="7">
        <f>Table8[[#This Row],[Due Date ]]-Table8[[#This Row],[Est. Dur. ]]</f>
        <v>0</v>
      </c>
      <c r="H59" s="2">
        <f ca="1">_xlfn.DAYS(Table8[[#This Row],[Due Date ]],TODAY())</f>
        <v>-45579</v>
      </c>
      <c r="I59" s="3">
        <f ca="1">Table8[[#This Row],[Due Date ]]-TODAY()</f>
        <v>-45579</v>
      </c>
      <c r="J5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59" s="2"/>
    </row>
    <row r="60" spans="1:11" x14ac:dyDescent="0.55000000000000004">
      <c r="A60">
        <v>1</v>
      </c>
      <c r="G60" s="10">
        <f>Table8[[#This Row],[Due Date ]]-Table8[[#This Row],[Est. Dur. ]]</f>
        <v>0</v>
      </c>
      <c r="H60">
        <f ca="1">_xlfn.DAYS(Table8[[#This Row],[Due Date ]],TODAY())</f>
        <v>-45579</v>
      </c>
      <c r="I60" s="1">
        <f ca="1">Table8[[#This Row],[Due Date ]]-TODAY()</f>
        <v>-45579</v>
      </c>
      <c r="J6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61" spans="1:11" x14ac:dyDescent="0.55000000000000004">
      <c r="A61" s="2">
        <v>1</v>
      </c>
      <c r="B61" s="2"/>
      <c r="C61" s="2"/>
      <c r="D61" s="2"/>
      <c r="E61" s="2"/>
      <c r="F61" s="7"/>
      <c r="G61" s="7">
        <f>Table8[[#This Row],[Due Date ]]-Table8[[#This Row],[Est. Dur. ]]</f>
        <v>0</v>
      </c>
      <c r="H61" s="2">
        <f ca="1">_xlfn.DAYS(Table8[[#This Row],[Due Date ]],TODAY())</f>
        <v>-45579</v>
      </c>
      <c r="I61" s="3">
        <f ca="1">Table8[[#This Row],[Due Date ]]-TODAY()</f>
        <v>-45579</v>
      </c>
      <c r="J6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61" s="2"/>
    </row>
    <row r="62" spans="1:11" x14ac:dyDescent="0.55000000000000004">
      <c r="A62">
        <v>1</v>
      </c>
      <c r="G62" s="10">
        <f>Table8[[#This Row],[Due Date ]]-Table8[[#This Row],[Est. Dur. ]]</f>
        <v>0</v>
      </c>
      <c r="H62">
        <f ca="1">_xlfn.DAYS(Table8[[#This Row],[Due Date ]],TODAY())</f>
        <v>-45579</v>
      </c>
      <c r="I62" s="1">
        <f ca="1">Table8[[#This Row],[Due Date ]]-TODAY()</f>
        <v>-45579</v>
      </c>
      <c r="J6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63" spans="1:11" x14ac:dyDescent="0.55000000000000004">
      <c r="A63" s="2">
        <v>1</v>
      </c>
      <c r="B63" s="2"/>
      <c r="C63" s="2"/>
      <c r="D63" s="2"/>
      <c r="E63" s="2"/>
      <c r="F63" s="7"/>
      <c r="G63" s="7">
        <f>Table8[[#This Row],[Due Date ]]-Table8[[#This Row],[Est. Dur. ]]</f>
        <v>0</v>
      </c>
      <c r="H63" s="2">
        <f ca="1">_xlfn.DAYS(Table8[[#This Row],[Due Date ]],TODAY())</f>
        <v>-45579</v>
      </c>
      <c r="I63" s="3">
        <f ca="1">Table8[[#This Row],[Due Date ]]-TODAY()</f>
        <v>-45579</v>
      </c>
      <c r="J6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63" s="2"/>
    </row>
    <row r="64" spans="1:11" x14ac:dyDescent="0.55000000000000004">
      <c r="A64">
        <v>1</v>
      </c>
      <c r="G64" s="10">
        <f>Table8[[#This Row],[Due Date ]]-Table8[[#This Row],[Est. Dur. ]]</f>
        <v>0</v>
      </c>
      <c r="H64">
        <f ca="1">_xlfn.DAYS(Table8[[#This Row],[Due Date ]],TODAY())</f>
        <v>-45579</v>
      </c>
      <c r="I64" s="1">
        <f ca="1">Table8[[#This Row],[Due Date ]]-TODAY()</f>
        <v>-45579</v>
      </c>
      <c r="J6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65" spans="1:11" x14ac:dyDescent="0.55000000000000004">
      <c r="A65" s="2">
        <v>1</v>
      </c>
      <c r="B65" s="2"/>
      <c r="C65" s="2"/>
      <c r="D65" s="2"/>
      <c r="E65" s="2"/>
      <c r="F65" s="7"/>
      <c r="G65" s="7">
        <f>Table8[[#This Row],[Due Date ]]-Table8[[#This Row],[Est. Dur. ]]</f>
        <v>0</v>
      </c>
      <c r="H65" s="2">
        <f ca="1">_xlfn.DAYS(Table8[[#This Row],[Due Date ]],TODAY())</f>
        <v>-45579</v>
      </c>
      <c r="I65" s="3">
        <f ca="1">Table8[[#This Row],[Due Date ]]-TODAY()</f>
        <v>-45579</v>
      </c>
      <c r="J6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65" s="2"/>
    </row>
    <row r="66" spans="1:11" x14ac:dyDescent="0.55000000000000004">
      <c r="A66">
        <v>1</v>
      </c>
      <c r="G66" s="10">
        <f>Table8[[#This Row],[Due Date ]]-Table8[[#This Row],[Est. Dur. ]]</f>
        <v>0</v>
      </c>
      <c r="H66">
        <f ca="1">_xlfn.DAYS(Table8[[#This Row],[Due Date ]],TODAY())</f>
        <v>-45579</v>
      </c>
      <c r="I66" s="1">
        <f ca="1">Table8[[#This Row],[Due Date ]]-TODAY()</f>
        <v>-45579</v>
      </c>
      <c r="J6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67" spans="1:11" x14ac:dyDescent="0.55000000000000004">
      <c r="A67" s="2">
        <v>1</v>
      </c>
      <c r="B67" s="2"/>
      <c r="C67" s="2"/>
      <c r="D67" s="2"/>
      <c r="E67" s="2"/>
      <c r="F67" s="7"/>
      <c r="G67" s="7">
        <f>Table8[[#This Row],[Due Date ]]-Table8[[#This Row],[Est. Dur. ]]</f>
        <v>0</v>
      </c>
      <c r="H67" s="2">
        <f ca="1">_xlfn.DAYS(Table8[[#This Row],[Due Date ]],TODAY())</f>
        <v>-45579</v>
      </c>
      <c r="I67" s="3">
        <f ca="1">Table8[[#This Row],[Due Date ]]-TODAY()</f>
        <v>-45579</v>
      </c>
      <c r="J6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67" s="2"/>
    </row>
    <row r="68" spans="1:11" x14ac:dyDescent="0.55000000000000004">
      <c r="A68">
        <v>1</v>
      </c>
      <c r="G68" s="10">
        <f>Table8[[#This Row],[Due Date ]]-Table8[[#This Row],[Est. Dur. ]]</f>
        <v>0</v>
      </c>
      <c r="H68">
        <f ca="1">_xlfn.DAYS(Table8[[#This Row],[Due Date ]],TODAY())</f>
        <v>-45579</v>
      </c>
      <c r="I68" s="1">
        <f ca="1">Table8[[#This Row],[Due Date ]]-TODAY()</f>
        <v>-45579</v>
      </c>
      <c r="J6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69" spans="1:11" x14ac:dyDescent="0.55000000000000004">
      <c r="A69" s="2">
        <v>1</v>
      </c>
      <c r="B69" s="2"/>
      <c r="C69" s="2"/>
      <c r="D69" s="2"/>
      <c r="E69" s="2"/>
      <c r="F69" s="7"/>
      <c r="G69" s="7">
        <f>Table8[[#This Row],[Due Date ]]-Table8[[#This Row],[Est. Dur. ]]</f>
        <v>0</v>
      </c>
      <c r="H69" s="2">
        <f ca="1">_xlfn.DAYS(Table8[[#This Row],[Due Date ]],TODAY())</f>
        <v>-45579</v>
      </c>
      <c r="I69" s="3">
        <f ca="1">Table8[[#This Row],[Due Date ]]-TODAY()</f>
        <v>-45579</v>
      </c>
      <c r="J6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69" s="2"/>
    </row>
    <row r="70" spans="1:11" x14ac:dyDescent="0.55000000000000004">
      <c r="A70">
        <v>1</v>
      </c>
      <c r="G70" s="10">
        <f>Table8[[#This Row],[Due Date ]]-Table8[[#This Row],[Est. Dur. ]]</f>
        <v>0</v>
      </c>
      <c r="H70">
        <f ca="1">_xlfn.DAYS(Table8[[#This Row],[Due Date ]],TODAY())</f>
        <v>-45579</v>
      </c>
      <c r="I70" s="1">
        <f ca="1">Table8[[#This Row],[Due Date ]]-TODAY()</f>
        <v>-45579</v>
      </c>
      <c r="J7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71" spans="1:11" x14ac:dyDescent="0.55000000000000004">
      <c r="A71" s="2">
        <v>1</v>
      </c>
      <c r="B71" s="2"/>
      <c r="C71" s="2"/>
      <c r="D71" s="2"/>
      <c r="E71" s="2"/>
      <c r="F71" s="7"/>
      <c r="G71" s="7">
        <f>Table8[[#This Row],[Due Date ]]-Table8[[#This Row],[Est. Dur. ]]</f>
        <v>0</v>
      </c>
      <c r="H71" s="2">
        <f ca="1">_xlfn.DAYS(Table8[[#This Row],[Due Date ]],TODAY())</f>
        <v>-45579</v>
      </c>
      <c r="I71" s="3">
        <f ca="1">Table8[[#This Row],[Due Date ]]-TODAY()</f>
        <v>-45579</v>
      </c>
      <c r="J7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71" s="2"/>
    </row>
    <row r="72" spans="1:11" x14ac:dyDescent="0.55000000000000004">
      <c r="A72">
        <v>1</v>
      </c>
      <c r="G72" s="10">
        <f>Table8[[#This Row],[Due Date ]]-Table8[[#This Row],[Est. Dur. ]]</f>
        <v>0</v>
      </c>
      <c r="H72">
        <f ca="1">_xlfn.DAYS(Table8[[#This Row],[Due Date ]],TODAY())</f>
        <v>-45579</v>
      </c>
      <c r="I72" s="1">
        <f ca="1">Table8[[#This Row],[Due Date ]]-TODAY()</f>
        <v>-45579</v>
      </c>
      <c r="J7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73" spans="1:11" x14ac:dyDescent="0.55000000000000004">
      <c r="A73" s="2">
        <v>1</v>
      </c>
      <c r="B73" s="2"/>
      <c r="C73" s="2"/>
      <c r="D73" s="2"/>
      <c r="E73" s="2"/>
      <c r="F73" s="7"/>
      <c r="G73" s="7">
        <f>Table8[[#This Row],[Due Date ]]-Table8[[#This Row],[Est. Dur. ]]</f>
        <v>0</v>
      </c>
      <c r="H73" s="2">
        <f ca="1">_xlfn.DAYS(Table8[[#This Row],[Due Date ]],TODAY())</f>
        <v>-45579</v>
      </c>
      <c r="I73" s="3">
        <f ca="1">Table8[[#This Row],[Due Date ]]-TODAY()</f>
        <v>-45579</v>
      </c>
      <c r="J7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73" s="2"/>
    </row>
    <row r="74" spans="1:11" x14ac:dyDescent="0.55000000000000004">
      <c r="A74">
        <v>1</v>
      </c>
      <c r="G74" s="10">
        <f>Table8[[#This Row],[Due Date ]]-Table8[[#This Row],[Est. Dur. ]]</f>
        <v>0</v>
      </c>
      <c r="H74">
        <f ca="1">_xlfn.DAYS(Table8[[#This Row],[Due Date ]],TODAY())</f>
        <v>-45579</v>
      </c>
      <c r="I74" s="1">
        <f ca="1">Table8[[#This Row],[Due Date ]]-TODAY()</f>
        <v>-45579</v>
      </c>
      <c r="J7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75" spans="1:11" x14ac:dyDescent="0.55000000000000004">
      <c r="A75" s="2">
        <v>1</v>
      </c>
      <c r="B75" s="2"/>
      <c r="C75" s="2"/>
      <c r="D75" s="2"/>
      <c r="E75" s="2"/>
      <c r="F75" s="7"/>
      <c r="G75" s="7">
        <f>Table8[[#This Row],[Due Date ]]-Table8[[#This Row],[Est. Dur. ]]</f>
        <v>0</v>
      </c>
      <c r="H75" s="2">
        <f ca="1">_xlfn.DAYS(Table8[[#This Row],[Due Date ]],TODAY())</f>
        <v>-45579</v>
      </c>
      <c r="I75" s="3">
        <f ca="1">Table8[[#This Row],[Due Date ]]-TODAY()</f>
        <v>-45579</v>
      </c>
      <c r="J7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75" s="2"/>
    </row>
    <row r="76" spans="1:11" x14ac:dyDescent="0.55000000000000004">
      <c r="A76">
        <v>1</v>
      </c>
      <c r="G76" s="10">
        <f>Table8[[#This Row],[Due Date ]]-Table8[[#This Row],[Est. Dur. ]]</f>
        <v>0</v>
      </c>
      <c r="H76">
        <f ca="1">_xlfn.DAYS(Table8[[#This Row],[Due Date ]],TODAY())</f>
        <v>-45579</v>
      </c>
      <c r="I76" s="1">
        <f ca="1">Table8[[#This Row],[Due Date ]]-TODAY()</f>
        <v>-45579</v>
      </c>
      <c r="J7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77" spans="1:11" x14ac:dyDescent="0.55000000000000004">
      <c r="A77" s="2">
        <v>1</v>
      </c>
      <c r="B77" s="2"/>
      <c r="C77" s="2"/>
      <c r="D77" s="2"/>
      <c r="E77" s="2"/>
      <c r="F77" s="7"/>
      <c r="G77" s="7">
        <f>Table8[[#This Row],[Due Date ]]-Table8[[#This Row],[Est. Dur. ]]</f>
        <v>0</v>
      </c>
      <c r="H77" s="2">
        <f ca="1">_xlfn.DAYS(Table8[[#This Row],[Due Date ]],TODAY())</f>
        <v>-45579</v>
      </c>
      <c r="I77" s="3">
        <f ca="1">Table8[[#This Row],[Due Date ]]-TODAY()</f>
        <v>-45579</v>
      </c>
      <c r="J7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77" s="2"/>
    </row>
    <row r="78" spans="1:11" x14ac:dyDescent="0.55000000000000004">
      <c r="A78">
        <v>1</v>
      </c>
      <c r="G78" s="10">
        <f>Table8[[#This Row],[Due Date ]]-Table8[[#This Row],[Est. Dur. ]]</f>
        <v>0</v>
      </c>
      <c r="H78">
        <f ca="1">_xlfn.DAYS(Table8[[#This Row],[Due Date ]],TODAY())</f>
        <v>-45579</v>
      </c>
      <c r="I78" s="1">
        <f ca="1">Table8[[#This Row],[Due Date ]]-TODAY()</f>
        <v>-45579</v>
      </c>
      <c r="J7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79" spans="1:11" x14ac:dyDescent="0.55000000000000004">
      <c r="A79" s="2">
        <v>1</v>
      </c>
      <c r="B79" s="2"/>
      <c r="C79" s="2"/>
      <c r="D79" s="2"/>
      <c r="E79" s="2"/>
      <c r="F79" s="7"/>
      <c r="G79" s="7">
        <f>Table8[[#This Row],[Due Date ]]-Table8[[#This Row],[Est. Dur. ]]</f>
        <v>0</v>
      </c>
      <c r="H79" s="2">
        <f ca="1">_xlfn.DAYS(Table8[[#This Row],[Due Date ]],TODAY())</f>
        <v>-45579</v>
      </c>
      <c r="I79" s="3">
        <f ca="1">Table8[[#This Row],[Due Date ]]-TODAY()</f>
        <v>-45579</v>
      </c>
      <c r="J7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79" s="2"/>
    </row>
    <row r="80" spans="1:11" x14ac:dyDescent="0.55000000000000004">
      <c r="A80">
        <v>1</v>
      </c>
      <c r="G80" s="10">
        <f>Table8[[#This Row],[Due Date ]]-Table8[[#This Row],[Est. Dur. ]]</f>
        <v>0</v>
      </c>
      <c r="H80">
        <f ca="1">_xlfn.DAYS(Table8[[#This Row],[Due Date ]],TODAY())</f>
        <v>-45579</v>
      </c>
      <c r="I80" s="1">
        <f ca="1">Table8[[#This Row],[Due Date ]]-TODAY()</f>
        <v>-45579</v>
      </c>
      <c r="J8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81" spans="1:11" x14ac:dyDescent="0.55000000000000004">
      <c r="A81" s="2">
        <v>1</v>
      </c>
      <c r="B81" s="2"/>
      <c r="C81" s="2"/>
      <c r="D81" s="2"/>
      <c r="E81" s="2"/>
      <c r="F81" s="7"/>
      <c r="G81" s="7">
        <f>Table8[[#This Row],[Due Date ]]-Table8[[#This Row],[Est. Dur. ]]</f>
        <v>0</v>
      </c>
      <c r="H81" s="2">
        <f ca="1">_xlfn.DAYS(Table8[[#This Row],[Due Date ]],TODAY())</f>
        <v>-45579</v>
      </c>
      <c r="I81" s="3">
        <f ca="1">Table8[[#This Row],[Due Date ]]-TODAY()</f>
        <v>-45579</v>
      </c>
      <c r="J8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81" s="2"/>
    </row>
    <row r="82" spans="1:11" x14ac:dyDescent="0.55000000000000004">
      <c r="A82">
        <v>1</v>
      </c>
      <c r="G82" s="10">
        <f>Table8[[#This Row],[Due Date ]]-Table8[[#This Row],[Est. Dur. ]]</f>
        <v>0</v>
      </c>
      <c r="H82">
        <f ca="1">_xlfn.DAYS(Table8[[#This Row],[Due Date ]],TODAY())</f>
        <v>-45579</v>
      </c>
      <c r="I82" s="1">
        <f ca="1">Table8[[#This Row],[Due Date ]]-TODAY()</f>
        <v>-45579</v>
      </c>
      <c r="J8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83" spans="1:11" x14ac:dyDescent="0.55000000000000004">
      <c r="A83" s="2">
        <v>1</v>
      </c>
      <c r="B83" s="2"/>
      <c r="C83" s="2"/>
      <c r="D83" s="2"/>
      <c r="E83" s="2"/>
      <c r="F83" s="7"/>
      <c r="G83" s="7">
        <f>Table8[[#This Row],[Due Date ]]-Table8[[#This Row],[Est. Dur. ]]</f>
        <v>0</v>
      </c>
      <c r="H83" s="2">
        <f ca="1">_xlfn.DAYS(Table8[[#This Row],[Due Date ]],TODAY())</f>
        <v>-45579</v>
      </c>
      <c r="I83" s="3">
        <f ca="1">Table8[[#This Row],[Due Date ]]-TODAY()</f>
        <v>-45579</v>
      </c>
      <c r="J8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83" s="2"/>
    </row>
    <row r="84" spans="1:11" x14ac:dyDescent="0.55000000000000004">
      <c r="A84">
        <v>1</v>
      </c>
      <c r="G84" s="10">
        <f>Table8[[#This Row],[Due Date ]]-Table8[[#This Row],[Est. Dur. ]]</f>
        <v>0</v>
      </c>
      <c r="H84">
        <f ca="1">_xlfn.DAYS(Table8[[#This Row],[Due Date ]],TODAY())</f>
        <v>-45579</v>
      </c>
      <c r="I84" s="1">
        <f ca="1">Table8[[#This Row],[Due Date ]]-TODAY()</f>
        <v>-45579</v>
      </c>
      <c r="J8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85" spans="1:11" x14ac:dyDescent="0.55000000000000004">
      <c r="A85" s="2">
        <v>1</v>
      </c>
      <c r="B85" s="2"/>
      <c r="C85" s="2"/>
      <c r="D85" s="2"/>
      <c r="E85" s="2"/>
      <c r="F85" s="7"/>
      <c r="G85" s="7">
        <f>Table8[[#This Row],[Due Date ]]-Table8[[#This Row],[Est. Dur. ]]</f>
        <v>0</v>
      </c>
      <c r="H85" s="2">
        <f ca="1">_xlfn.DAYS(Table8[[#This Row],[Due Date ]],TODAY())</f>
        <v>-45579</v>
      </c>
      <c r="I85" s="3">
        <f ca="1">Table8[[#This Row],[Due Date ]]-TODAY()</f>
        <v>-45579</v>
      </c>
      <c r="J8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85" s="2"/>
    </row>
    <row r="86" spans="1:11" x14ac:dyDescent="0.55000000000000004">
      <c r="A86">
        <v>1</v>
      </c>
      <c r="G86" s="10">
        <f>Table8[[#This Row],[Due Date ]]-Table8[[#This Row],[Est. Dur. ]]</f>
        <v>0</v>
      </c>
      <c r="H86">
        <f ca="1">_xlfn.DAYS(Table8[[#This Row],[Due Date ]],TODAY())</f>
        <v>-45579</v>
      </c>
      <c r="I86" s="1">
        <f ca="1">Table8[[#This Row],[Due Date ]]-TODAY()</f>
        <v>-45579</v>
      </c>
      <c r="J8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87" spans="1:11" x14ac:dyDescent="0.55000000000000004">
      <c r="A87" s="2">
        <v>1</v>
      </c>
      <c r="B87" s="2"/>
      <c r="C87" s="2"/>
      <c r="D87" s="2"/>
      <c r="E87" s="2"/>
      <c r="F87" s="7"/>
      <c r="G87" s="7">
        <f>Table8[[#This Row],[Due Date ]]-Table8[[#This Row],[Est. Dur. ]]</f>
        <v>0</v>
      </c>
      <c r="H87" s="2">
        <f ca="1">_xlfn.DAYS(Table8[[#This Row],[Due Date ]],TODAY())</f>
        <v>-45579</v>
      </c>
      <c r="I87" s="3">
        <f ca="1">Table8[[#This Row],[Due Date ]]-TODAY()</f>
        <v>-45579</v>
      </c>
      <c r="J8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87" s="2"/>
    </row>
    <row r="88" spans="1:11" x14ac:dyDescent="0.55000000000000004">
      <c r="A88">
        <v>1</v>
      </c>
      <c r="G88" s="10">
        <f>Table8[[#This Row],[Due Date ]]-Table8[[#This Row],[Est. Dur. ]]</f>
        <v>0</v>
      </c>
      <c r="H88">
        <f ca="1">_xlfn.DAYS(Table8[[#This Row],[Due Date ]],TODAY())</f>
        <v>-45579</v>
      </c>
      <c r="I88" s="1">
        <f ca="1">Table8[[#This Row],[Due Date ]]-TODAY()</f>
        <v>-45579</v>
      </c>
      <c r="J8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89" spans="1:11" x14ac:dyDescent="0.55000000000000004">
      <c r="A89" s="2">
        <v>1</v>
      </c>
      <c r="B89" s="2"/>
      <c r="C89" s="2"/>
      <c r="D89" s="2"/>
      <c r="E89" s="2"/>
      <c r="F89" s="7"/>
      <c r="G89" s="7">
        <f>Table8[[#This Row],[Due Date ]]-Table8[[#This Row],[Est. Dur. ]]</f>
        <v>0</v>
      </c>
      <c r="H89" s="2">
        <f ca="1">_xlfn.DAYS(Table8[[#This Row],[Due Date ]],TODAY())</f>
        <v>-45579</v>
      </c>
      <c r="I89" s="3">
        <f ca="1">Table8[[#This Row],[Due Date ]]-TODAY()</f>
        <v>-45579</v>
      </c>
      <c r="J8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89" s="2"/>
    </row>
    <row r="90" spans="1:11" x14ac:dyDescent="0.55000000000000004">
      <c r="A90">
        <v>1</v>
      </c>
      <c r="G90" s="10">
        <f>Table8[[#This Row],[Due Date ]]-Table8[[#This Row],[Est. Dur. ]]</f>
        <v>0</v>
      </c>
      <c r="H90">
        <f ca="1">_xlfn.DAYS(Table8[[#This Row],[Due Date ]],TODAY())</f>
        <v>-45579</v>
      </c>
      <c r="I90" s="1">
        <f ca="1">Table8[[#This Row],[Due Date ]]-TODAY()</f>
        <v>-45579</v>
      </c>
      <c r="J9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91" spans="1:11" x14ac:dyDescent="0.55000000000000004">
      <c r="A91" s="2">
        <v>1</v>
      </c>
      <c r="B91" s="2"/>
      <c r="C91" s="2"/>
      <c r="D91" s="2"/>
      <c r="E91" s="2"/>
      <c r="F91" s="7"/>
      <c r="G91" s="7">
        <f>Table8[[#This Row],[Due Date ]]-Table8[[#This Row],[Est. Dur. ]]</f>
        <v>0</v>
      </c>
      <c r="H91" s="2">
        <f ca="1">_xlfn.DAYS(Table8[[#This Row],[Due Date ]],TODAY())</f>
        <v>-45579</v>
      </c>
      <c r="I91" s="3">
        <f ca="1">Table8[[#This Row],[Due Date ]]-TODAY()</f>
        <v>-45579</v>
      </c>
      <c r="J9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91" s="2"/>
    </row>
    <row r="92" spans="1:11" x14ac:dyDescent="0.55000000000000004">
      <c r="A92">
        <v>1</v>
      </c>
      <c r="G92" s="10">
        <f>Table8[[#This Row],[Due Date ]]-Table8[[#This Row],[Est. Dur. ]]</f>
        <v>0</v>
      </c>
      <c r="H92">
        <f ca="1">_xlfn.DAYS(Table8[[#This Row],[Due Date ]],TODAY())</f>
        <v>-45579</v>
      </c>
      <c r="I92" s="1">
        <f ca="1">Table8[[#This Row],[Due Date ]]-TODAY()</f>
        <v>-45579</v>
      </c>
      <c r="J9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93" spans="1:11" x14ac:dyDescent="0.55000000000000004">
      <c r="A93" s="2">
        <v>1</v>
      </c>
      <c r="B93" s="2"/>
      <c r="C93" s="2"/>
      <c r="D93" s="2"/>
      <c r="E93" s="2"/>
      <c r="F93" s="7"/>
      <c r="G93" s="7">
        <f>Table8[[#This Row],[Due Date ]]-Table8[[#This Row],[Est. Dur. ]]</f>
        <v>0</v>
      </c>
      <c r="H93" s="2">
        <f ca="1">_xlfn.DAYS(Table8[[#This Row],[Due Date ]],TODAY())</f>
        <v>-45579</v>
      </c>
      <c r="I93" s="3">
        <f ca="1">Table8[[#This Row],[Due Date ]]-TODAY()</f>
        <v>-45579</v>
      </c>
      <c r="J9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93" s="2"/>
    </row>
    <row r="94" spans="1:11" x14ac:dyDescent="0.55000000000000004">
      <c r="A94">
        <v>1</v>
      </c>
      <c r="G94" s="10">
        <f>Table8[[#This Row],[Due Date ]]-Table8[[#This Row],[Est. Dur. ]]</f>
        <v>0</v>
      </c>
      <c r="H94">
        <f ca="1">_xlfn.DAYS(Table8[[#This Row],[Due Date ]],TODAY())</f>
        <v>-45579</v>
      </c>
      <c r="I94" s="1">
        <f ca="1">Table8[[#This Row],[Due Date ]]-TODAY()</f>
        <v>-45579</v>
      </c>
      <c r="J9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95" spans="1:11" x14ac:dyDescent="0.55000000000000004">
      <c r="A95" s="2">
        <v>1</v>
      </c>
      <c r="B95" s="2"/>
      <c r="C95" s="2"/>
      <c r="D95" s="2"/>
      <c r="E95" s="2"/>
      <c r="F95" s="7"/>
      <c r="G95" s="7">
        <f>Table8[[#This Row],[Due Date ]]-Table8[[#This Row],[Est. Dur. ]]</f>
        <v>0</v>
      </c>
      <c r="H95" s="2">
        <f ca="1">_xlfn.DAYS(Table8[[#This Row],[Due Date ]],TODAY())</f>
        <v>-45579</v>
      </c>
      <c r="I95" s="3">
        <f ca="1">Table8[[#This Row],[Due Date ]]-TODAY()</f>
        <v>-45579</v>
      </c>
      <c r="J9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95" s="2"/>
    </row>
    <row r="96" spans="1:11" x14ac:dyDescent="0.55000000000000004">
      <c r="A96">
        <v>1</v>
      </c>
      <c r="G96" s="10">
        <f>Table8[[#This Row],[Due Date ]]-Table8[[#This Row],[Est. Dur. ]]</f>
        <v>0</v>
      </c>
      <c r="H96">
        <f ca="1">_xlfn.DAYS(Table8[[#This Row],[Due Date ]],TODAY())</f>
        <v>-45579</v>
      </c>
      <c r="I96" s="1">
        <f ca="1">Table8[[#This Row],[Due Date ]]-TODAY()</f>
        <v>-45579</v>
      </c>
      <c r="J9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97" spans="1:11" x14ac:dyDescent="0.55000000000000004">
      <c r="A97" s="2">
        <v>1</v>
      </c>
      <c r="B97" s="2"/>
      <c r="C97" s="2"/>
      <c r="D97" s="2"/>
      <c r="E97" s="2"/>
      <c r="F97" s="7"/>
      <c r="G97" s="7">
        <f>Table8[[#This Row],[Due Date ]]-Table8[[#This Row],[Est. Dur. ]]</f>
        <v>0</v>
      </c>
      <c r="H97" s="2">
        <f ca="1">_xlfn.DAYS(Table8[[#This Row],[Due Date ]],TODAY())</f>
        <v>-45579</v>
      </c>
      <c r="I97" s="3">
        <f ca="1">Table8[[#This Row],[Due Date ]]-TODAY()</f>
        <v>-45579</v>
      </c>
      <c r="J9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97" s="2"/>
    </row>
    <row r="98" spans="1:11" x14ac:dyDescent="0.55000000000000004">
      <c r="A98">
        <v>1</v>
      </c>
      <c r="G98" s="10">
        <f>Table8[[#This Row],[Due Date ]]-Table8[[#This Row],[Est. Dur. ]]</f>
        <v>0</v>
      </c>
      <c r="H98">
        <f ca="1">_xlfn.DAYS(Table8[[#This Row],[Due Date ]],TODAY())</f>
        <v>-45579</v>
      </c>
      <c r="I98" s="1">
        <f ca="1">Table8[[#This Row],[Due Date ]]-TODAY()</f>
        <v>-45579</v>
      </c>
      <c r="J9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99" spans="1:11" x14ac:dyDescent="0.55000000000000004">
      <c r="A99" s="2">
        <v>1</v>
      </c>
      <c r="B99" s="2"/>
      <c r="C99" s="2"/>
      <c r="D99" s="2"/>
      <c r="E99" s="2"/>
      <c r="F99" s="7"/>
      <c r="G99" s="7">
        <f>Table8[[#This Row],[Due Date ]]-Table8[[#This Row],[Est. Dur. ]]</f>
        <v>0</v>
      </c>
      <c r="H99" s="2">
        <f ca="1">_xlfn.DAYS(Table8[[#This Row],[Due Date ]],TODAY())</f>
        <v>-45579</v>
      </c>
      <c r="I99" s="3">
        <f ca="1">Table8[[#This Row],[Due Date ]]-TODAY()</f>
        <v>-45579</v>
      </c>
      <c r="J9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99" s="2"/>
    </row>
    <row r="100" spans="1:11" x14ac:dyDescent="0.55000000000000004">
      <c r="A100">
        <v>1</v>
      </c>
      <c r="G100" s="10">
        <f>Table8[[#This Row],[Due Date ]]-Table8[[#This Row],[Est. Dur. ]]</f>
        <v>0</v>
      </c>
      <c r="H100">
        <f ca="1">_xlfn.DAYS(Table8[[#This Row],[Due Date ]],TODAY())</f>
        <v>-45579</v>
      </c>
      <c r="I100" s="1">
        <f ca="1">Table8[[#This Row],[Due Date ]]-TODAY()</f>
        <v>-45579</v>
      </c>
      <c r="J10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01" spans="1:11" x14ac:dyDescent="0.55000000000000004">
      <c r="A101" s="2">
        <v>1</v>
      </c>
      <c r="B101" s="2"/>
      <c r="C101" s="2"/>
      <c r="D101" s="2"/>
      <c r="E101" s="2"/>
      <c r="F101" s="7"/>
      <c r="G101" s="7">
        <f>Table8[[#This Row],[Due Date ]]-Table8[[#This Row],[Est. Dur. ]]</f>
        <v>0</v>
      </c>
      <c r="H101" s="2">
        <f ca="1">_xlfn.DAYS(Table8[[#This Row],[Due Date ]],TODAY())</f>
        <v>-45579</v>
      </c>
      <c r="I101" s="3">
        <f ca="1">Table8[[#This Row],[Due Date ]]-TODAY()</f>
        <v>-45579</v>
      </c>
      <c r="J10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01" s="2"/>
    </row>
    <row r="102" spans="1:11" x14ac:dyDescent="0.55000000000000004">
      <c r="A102">
        <v>1</v>
      </c>
      <c r="G102" s="10">
        <f>Table8[[#This Row],[Due Date ]]-Table8[[#This Row],[Est. Dur. ]]</f>
        <v>0</v>
      </c>
      <c r="H102">
        <f ca="1">_xlfn.DAYS(Table8[[#This Row],[Due Date ]],TODAY())</f>
        <v>-45579</v>
      </c>
      <c r="I102" s="1">
        <f ca="1">Table8[[#This Row],[Due Date ]]-TODAY()</f>
        <v>-45579</v>
      </c>
      <c r="J10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03" spans="1:11" x14ac:dyDescent="0.55000000000000004">
      <c r="A103" s="2">
        <v>1</v>
      </c>
      <c r="B103" s="2"/>
      <c r="C103" s="2"/>
      <c r="D103" s="2"/>
      <c r="E103" s="2"/>
      <c r="F103" s="7"/>
      <c r="G103" s="7">
        <f>Table8[[#This Row],[Due Date ]]-Table8[[#This Row],[Est. Dur. ]]</f>
        <v>0</v>
      </c>
      <c r="H103" s="2">
        <f ca="1">_xlfn.DAYS(Table8[[#This Row],[Due Date ]],TODAY())</f>
        <v>-45579</v>
      </c>
      <c r="I103" s="3">
        <f ca="1">Table8[[#This Row],[Due Date ]]-TODAY()</f>
        <v>-45579</v>
      </c>
      <c r="J10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03" s="2"/>
    </row>
    <row r="104" spans="1:11" x14ac:dyDescent="0.55000000000000004">
      <c r="A104">
        <v>1</v>
      </c>
      <c r="G104" s="10">
        <f>Table8[[#This Row],[Due Date ]]-Table8[[#This Row],[Est. Dur. ]]</f>
        <v>0</v>
      </c>
      <c r="H104">
        <f ca="1">_xlfn.DAYS(Table8[[#This Row],[Due Date ]],TODAY())</f>
        <v>-45579</v>
      </c>
      <c r="I104" s="1">
        <f ca="1">Table8[[#This Row],[Due Date ]]-TODAY()</f>
        <v>-45579</v>
      </c>
      <c r="J10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05" spans="1:11" x14ac:dyDescent="0.55000000000000004">
      <c r="A105" s="2">
        <v>1</v>
      </c>
      <c r="B105" s="2"/>
      <c r="C105" s="2"/>
      <c r="D105" s="2"/>
      <c r="E105" s="2"/>
      <c r="F105" s="7"/>
      <c r="G105" s="7">
        <f>Table8[[#This Row],[Due Date ]]-Table8[[#This Row],[Est. Dur. ]]</f>
        <v>0</v>
      </c>
      <c r="H105" s="2">
        <f ca="1">_xlfn.DAYS(Table8[[#This Row],[Due Date ]],TODAY())</f>
        <v>-45579</v>
      </c>
      <c r="I105" s="3">
        <f ca="1">Table8[[#This Row],[Due Date ]]-TODAY()</f>
        <v>-45579</v>
      </c>
      <c r="J10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05" s="2"/>
    </row>
    <row r="106" spans="1:11" x14ac:dyDescent="0.55000000000000004">
      <c r="A106">
        <v>1</v>
      </c>
      <c r="G106" s="10">
        <f>Table8[[#This Row],[Due Date ]]-Table8[[#This Row],[Est. Dur. ]]</f>
        <v>0</v>
      </c>
      <c r="H106">
        <f ca="1">_xlfn.DAYS(Table8[[#This Row],[Due Date ]],TODAY())</f>
        <v>-45579</v>
      </c>
      <c r="I106" s="1">
        <f ca="1">Table8[[#This Row],[Due Date ]]-TODAY()</f>
        <v>-45579</v>
      </c>
      <c r="J10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07" spans="1:11" x14ac:dyDescent="0.55000000000000004">
      <c r="A107" s="2">
        <v>1</v>
      </c>
      <c r="B107" s="2"/>
      <c r="C107" s="2"/>
      <c r="D107" s="2"/>
      <c r="E107" s="2"/>
      <c r="F107" s="7"/>
      <c r="G107" s="7">
        <f>Table8[[#This Row],[Due Date ]]-Table8[[#This Row],[Est. Dur. ]]</f>
        <v>0</v>
      </c>
      <c r="H107" s="2">
        <f ca="1">_xlfn.DAYS(Table8[[#This Row],[Due Date ]],TODAY())</f>
        <v>-45579</v>
      </c>
      <c r="I107" s="3">
        <f ca="1">Table8[[#This Row],[Due Date ]]-TODAY()</f>
        <v>-45579</v>
      </c>
      <c r="J10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07" s="2"/>
    </row>
    <row r="108" spans="1:11" x14ac:dyDescent="0.55000000000000004">
      <c r="A108">
        <v>1</v>
      </c>
      <c r="G108" s="10">
        <f>Table8[[#This Row],[Due Date ]]-Table8[[#This Row],[Est. Dur. ]]</f>
        <v>0</v>
      </c>
      <c r="H108">
        <f ca="1">_xlfn.DAYS(Table8[[#This Row],[Due Date ]],TODAY())</f>
        <v>-45579</v>
      </c>
      <c r="I108" s="1">
        <f ca="1">Table8[[#This Row],[Due Date ]]-TODAY()</f>
        <v>-45579</v>
      </c>
      <c r="J10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09" spans="1:11" x14ac:dyDescent="0.55000000000000004">
      <c r="A109" s="2">
        <v>1</v>
      </c>
      <c r="B109" s="2"/>
      <c r="C109" s="2"/>
      <c r="D109" s="2"/>
      <c r="E109" s="2"/>
      <c r="F109" s="7"/>
      <c r="G109" s="7">
        <f>Table8[[#This Row],[Due Date ]]-Table8[[#This Row],[Est. Dur. ]]</f>
        <v>0</v>
      </c>
      <c r="H109" s="2">
        <f ca="1">_xlfn.DAYS(Table8[[#This Row],[Due Date ]],TODAY())</f>
        <v>-45579</v>
      </c>
      <c r="I109" s="3">
        <f ca="1">Table8[[#This Row],[Due Date ]]-TODAY()</f>
        <v>-45579</v>
      </c>
      <c r="J10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09" s="2"/>
    </row>
    <row r="110" spans="1:11" x14ac:dyDescent="0.55000000000000004">
      <c r="A110">
        <v>1</v>
      </c>
      <c r="G110" s="10">
        <f>Table8[[#This Row],[Due Date ]]-Table8[[#This Row],[Est. Dur. ]]</f>
        <v>0</v>
      </c>
      <c r="H110">
        <f ca="1">_xlfn.DAYS(Table8[[#This Row],[Due Date ]],TODAY())</f>
        <v>-45579</v>
      </c>
      <c r="I110" s="1">
        <f ca="1">Table8[[#This Row],[Due Date ]]-TODAY()</f>
        <v>-45579</v>
      </c>
      <c r="J11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11" spans="1:11" x14ac:dyDescent="0.55000000000000004">
      <c r="A111" s="2">
        <v>1</v>
      </c>
      <c r="B111" s="2"/>
      <c r="C111" s="2"/>
      <c r="D111" s="2"/>
      <c r="E111" s="2"/>
      <c r="F111" s="7"/>
      <c r="G111" s="7">
        <f>Table8[[#This Row],[Due Date ]]-Table8[[#This Row],[Est. Dur. ]]</f>
        <v>0</v>
      </c>
      <c r="H111" s="2">
        <f ca="1">_xlfn.DAYS(Table8[[#This Row],[Due Date ]],TODAY())</f>
        <v>-45579</v>
      </c>
      <c r="I111" s="3">
        <f ca="1">Table8[[#This Row],[Due Date ]]-TODAY()</f>
        <v>-45579</v>
      </c>
      <c r="J11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11" s="2"/>
    </row>
    <row r="112" spans="1:11" x14ac:dyDescent="0.55000000000000004">
      <c r="A112">
        <v>1</v>
      </c>
      <c r="G112" s="10">
        <f>Table8[[#This Row],[Due Date ]]-Table8[[#This Row],[Est. Dur. ]]</f>
        <v>0</v>
      </c>
      <c r="H112">
        <f ca="1">_xlfn.DAYS(Table8[[#This Row],[Due Date ]],TODAY())</f>
        <v>-45579</v>
      </c>
      <c r="I112" s="1">
        <f ca="1">Table8[[#This Row],[Due Date ]]-TODAY()</f>
        <v>-45579</v>
      </c>
      <c r="J11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13" spans="1:11" x14ac:dyDescent="0.55000000000000004">
      <c r="A113" s="2">
        <v>1</v>
      </c>
      <c r="B113" s="2"/>
      <c r="C113" s="2"/>
      <c r="D113" s="2"/>
      <c r="E113" s="2"/>
      <c r="F113" s="7"/>
      <c r="G113" s="7">
        <f>Table8[[#This Row],[Due Date ]]-Table8[[#This Row],[Est. Dur. ]]</f>
        <v>0</v>
      </c>
      <c r="H113" s="2">
        <f ca="1">_xlfn.DAYS(Table8[[#This Row],[Due Date ]],TODAY())</f>
        <v>-45579</v>
      </c>
      <c r="I113" s="3">
        <f ca="1">Table8[[#This Row],[Due Date ]]-TODAY()</f>
        <v>-45579</v>
      </c>
      <c r="J11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13" s="2"/>
    </row>
    <row r="114" spans="1:11" x14ac:dyDescent="0.55000000000000004">
      <c r="A114">
        <v>1</v>
      </c>
      <c r="G114" s="10">
        <f>Table8[[#This Row],[Due Date ]]-Table8[[#This Row],[Est. Dur. ]]</f>
        <v>0</v>
      </c>
      <c r="H114">
        <f ca="1">_xlfn.DAYS(Table8[[#This Row],[Due Date ]],TODAY())</f>
        <v>-45579</v>
      </c>
      <c r="I114" s="1">
        <f ca="1">Table8[[#This Row],[Due Date ]]-TODAY()</f>
        <v>-45579</v>
      </c>
      <c r="J11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15" spans="1:11" x14ac:dyDescent="0.55000000000000004">
      <c r="A115" s="2">
        <v>1</v>
      </c>
      <c r="B115" s="2"/>
      <c r="C115" s="2"/>
      <c r="D115" s="2"/>
      <c r="E115" s="2"/>
      <c r="F115" s="7"/>
      <c r="G115" s="7">
        <f>Table8[[#This Row],[Due Date ]]-Table8[[#This Row],[Est. Dur. ]]</f>
        <v>0</v>
      </c>
      <c r="H115" s="2">
        <f ca="1">_xlfn.DAYS(Table8[[#This Row],[Due Date ]],TODAY())</f>
        <v>-45579</v>
      </c>
      <c r="I115" s="3">
        <f ca="1">Table8[[#This Row],[Due Date ]]-TODAY()</f>
        <v>-45579</v>
      </c>
      <c r="J11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15" s="2"/>
    </row>
    <row r="116" spans="1:11" x14ac:dyDescent="0.55000000000000004">
      <c r="A116">
        <v>1</v>
      </c>
      <c r="G116" s="10">
        <f>Table8[[#This Row],[Due Date ]]-Table8[[#This Row],[Est. Dur. ]]</f>
        <v>0</v>
      </c>
      <c r="H116">
        <f ca="1">_xlfn.DAYS(Table8[[#This Row],[Due Date ]],TODAY())</f>
        <v>-45579</v>
      </c>
      <c r="I116" s="1">
        <f ca="1">Table8[[#This Row],[Due Date ]]-TODAY()</f>
        <v>-45579</v>
      </c>
      <c r="J11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17" spans="1:11" x14ac:dyDescent="0.55000000000000004">
      <c r="A117" s="2">
        <v>1</v>
      </c>
      <c r="B117" s="2"/>
      <c r="C117" s="2"/>
      <c r="D117" s="2"/>
      <c r="E117" s="2"/>
      <c r="F117" s="7"/>
      <c r="G117" s="7">
        <f>Table8[[#This Row],[Due Date ]]-Table8[[#This Row],[Est. Dur. ]]</f>
        <v>0</v>
      </c>
      <c r="H117" s="2">
        <f ca="1">_xlfn.DAYS(Table8[[#This Row],[Due Date ]],TODAY())</f>
        <v>-45579</v>
      </c>
      <c r="I117" s="3">
        <f ca="1">Table8[[#This Row],[Due Date ]]-TODAY()</f>
        <v>-45579</v>
      </c>
      <c r="J11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17" s="2"/>
    </row>
    <row r="118" spans="1:11" x14ac:dyDescent="0.55000000000000004">
      <c r="A118">
        <v>1</v>
      </c>
      <c r="G118" s="10">
        <f>Table8[[#This Row],[Due Date ]]-Table8[[#This Row],[Est. Dur. ]]</f>
        <v>0</v>
      </c>
      <c r="H118">
        <f ca="1">_xlfn.DAYS(Table8[[#This Row],[Due Date ]],TODAY())</f>
        <v>-45579</v>
      </c>
      <c r="I118" s="1">
        <f ca="1">Table8[[#This Row],[Due Date ]]-TODAY()</f>
        <v>-45579</v>
      </c>
      <c r="J11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19" spans="1:11" x14ac:dyDescent="0.55000000000000004">
      <c r="A119" s="2">
        <v>1</v>
      </c>
      <c r="B119" s="2"/>
      <c r="C119" s="2"/>
      <c r="D119" s="2"/>
      <c r="E119" s="2"/>
      <c r="F119" s="7"/>
      <c r="G119" s="7">
        <f>Table8[[#This Row],[Due Date ]]-Table8[[#This Row],[Est. Dur. ]]</f>
        <v>0</v>
      </c>
      <c r="H119" s="2">
        <f ca="1">_xlfn.DAYS(Table8[[#This Row],[Due Date ]],TODAY())</f>
        <v>-45579</v>
      </c>
      <c r="I119" s="3">
        <f ca="1">Table8[[#This Row],[Due Date ]]-TODAY()</f>
        <v>-45579</v>
      </c>
      <c r="J11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19" s="2"/>
    </row>
    <row r="120" spans="1:11" x14ac:dyDescent="0.55000000000000004">
      <c r="A120">
        <v>1</v>
      </c>
      <c r="G120" s="10">
        <f>Table8[[#This Row],[Due Date ]]-Table8[[#This Row],[Est. Dur. ]]</f>
        <v>0</v>
      </c>
      <c r="H120">
        <f ca="1">_xlfn.DAYS(Table8[[#This Row],[Due Date ]],TODAY())</f>
        <v>-45579</v>
      </c>
      <c r="I120" s="1">
        <f ca="1">Table8[[#This Row],[Due Date ]]-TODAY()</f>
        <v>-45579</v>
      </c>
      <c r="J12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21" spans="1:11" x14ac:dyDescent="0.55000000000000004">
      <c r="A121" s="2">
        <v>1</v>
      </c>
      <c r="B121" s="2"/>
      <c r="C121" s="2"/>
      <c r="D121" s="2"/>
      <c r="E121" s="2"/>
      <c r="F121" s="7"/>
      <c r="G121" s="7">
        <f>Table8[[#This Row],[Due Date ]]-Table8[[#This Row],[Est. Dur. ]]</f>
        <v>0</v>
      </c>
      <c r="H121" s="2">
        <f ca="1">_xlfn.DAYS(Table8[[#This Row],[Due Date ]],TODAY())</f>
        <v>-45579</v>
      </c>
      <c r="I121" s="3">
        <f ca="1">Table8[[#This Row],[Due Date ]]-TODAY()</f>
        <v>-45579</v>
      </c>
      <c r="J12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21" s="2"/>
    </row>
    <row r="122" spans="1:11" x14ac:dyDescent="0.55000000000000004">
      <c r="A122">
        <v>1</v>
      </c>
      <c r="G122" s="10">
        <f>Table8[[#This Row],[Due Date ]]-Table8[[#This Row],[Est. Dur. ]]</f>
        <v>0</v>
      </c>
      <c r="H122">
        <f ca="1">_xlfn.DAYS(Table8[[#This Row],[Due Date ]],TODAY())</f>
        <v>-45579</v>
      </c>
      <c r="I122" s="1">
        <f ca="1">Table8[[#This Row],[Due Date ]]-TODAY()</f>
        <v>-45579</v>
      </c>
      <c r="J12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23" spans="1:11" x14ac:dyDescent="0.55000000000000004">
      <c r="A123" s="2">
        <v>1</v>
      </c>
      <c r="B123" s="2"/>
      <c r="C123" s="2"/>
      <c r="D123" s="2"/>
      <c r="E123" s="2"/>
      <c r="F123" s="7"/>
      <c r="G123" s="7">
        <f>Table8[[#This Row],[Due Date ]]-Table8[[#This Row],[Est. Dur. ]]</f>
        <v>0</v>
      </c>
      <c r="H123" s="2">
        <f ca="1">_xlfn.DAYS(Table8[[#This Row],[Due Date ]],TODAY())</f>
        <v>-45579</v>
      </c>
      <c r="I123" s="3">
        <f ca="1">Table8[[#This Row],[Due Date ]]-TODAY()</f>
        <v>-45579</v>
      </c>
      <c r="J12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23" s="2"/>
    </row>
    <row r="124" spans="1:11" x14ac:dyDescent="0.55000000000000004">
      <c r="A124">
        <v>1</v>
      </c>
      <c r="G124" s="10">
        <f>Table8[[#This Row],[Due Date ]]-Table8[[#This Row],[Est. Dur. ]]</f>
        <v>0</v>
      </c>
      <c r="H124">
        <f ca="1">_xlfn.DAYS(Table8[[#This Row],[Due Date ]],TODAY())</f>
        <v>-45579</v>
      </c>
      <c r="I124" s="1">
        <f ca="1">Table8[[#This Row],[Due Date ]]-TODAY()</f>
        <v>-45579</v>
      </c>
      <c r="J12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25" spans="1:11" x14ac:dyDescent="0.55000000000000004">
      <c r="A125" s="2">
        <v>1</v>
      </c>
      <c r="B125" s="2"/>
      <c r="C125" s="2"/>
      <c r="D125" s="2"/>
      <c r="E125" s="2"/>
      <c r="F125" s="7"/>
      <c r="G125" s="7">
        <f>Table8[[#This Row],[Due Date ]]-Table8[[#This Row],[Est. Dur. ]]</f>
        <v>0</v>
      </c>
      <c r="H125" s="2">
        <f ca="1">_xlfn.DAYS(Table8[[#This Row],[Due Date ]],TODAY())</f>
        <v>-45579</v>
      </c>
      <c r="I125" s="3">
        <f ca="1">Table8[[#This Row],[Due Date ]]-TODAY()</f>
        <v>-45579</v>
      </c>
      <c r="J12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25" s="2"/>
    </row>
    <row r="126" spans="1:11" x14ac:dyDescent="0.55000000000000004">
      <c r="A126">
        <v>1</v>
      </c>
      <c r="G126" s="10">
        <f>Table8[[#This Row],[Due Date ]]-Table8[[#This Row],[Est. Dur. ]]</f>
        <v>0</v>
      </c>
      <c r="H126">
        <f ca="1">_xlfn.DAYS(Table8[[#This Row],[Due Date ]],TODAY())</f>
        <v>-45579</v>
      </c>
      <c r="I126" s="1">
        <f ca="1">Table8[[#This Row],[Due Date ]]-TODAY()</f>
        <v>-45579</v>
      </c>
      <c r="J12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27" spans="1:11" x14ac:dyDescent="0.55000000000000004">
      <c r="A127" s="2">
        <v>1</v>
      </c>
      <c r="B127" s="2"/>
      <c r="C127" s="2"/>
      <c r="D127" s="2"/>
      <c r="E127" s="2"/>
      <c r="F127" s="7"/>
      <c r="G127" s="7">
        <f>Table8[[#This Row],[Due Date ]]-Table8[[#This Row],[Est. Dur. ]]</f>
        <v>0</v>
      </c>
      <c r="H127" s="2">
        <f ca="1">_xlfn.DAYS(Table8[[#This Row],[Due Date ]],TODAY())</f>
        <v>-45579</v>
      </c>
      <c r="I127" s="3">
        <f ca="1">Table8[[#This Row],[Due Date ]]-TODAY()</f>
        <v>-45579</v>
      </c>
      <c r="J12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27" s="2"/>
    </row>
    <row r="128" spans="1:11" x14ac:dyDescent="0.55000000000000004">
      <c r="A128">
        <v>1</v>
      </c>
      <c r="G128" s="10">
        <f>Table8[[#This Row],[Due Date ]]-Table8[[#This Row],[Est. Dur. ]]</f>
        <v>0</v>
      </c>
      <c r="H128">
        <f ca="1">_xlfn.DAYS(Table8[[#This Row],[Due Date ]],TODAY())</f>
        <v>-45579</v>
      </c>
      <c r="I128" s="1">
        <f ca="1">Table8[[#This Row],[Due Date ]]-TODAY()</f>
        <v>-45579</v>
      </c>
      <c r="J12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29" spans="1:11" x14ac:dyDescent="0.55000000000000004">
      <c r="A129" s="2">
        <v>1</v>
      </c>
      <c r="B129" s="2"/>
      <c r="C129" s="2"/>
      <c r="D129" s="2"/>
      <c r="E129" s="2"/>
      <c r="F129" s="7"/>
      <c r="G129" s="7">
        <f>Table8[[#This Row],[Due Date ]]-Table8[[#This Row],[Est. Dur. ]]</f>
        <v>0</v>
      </c>
      <c r="H129" s="2">
        <f ca="1">_xlfn.DAYS(Table8[[#This Row],[Due Date ]],TODAY())</f>
        <v>-45579</v>
      </c>
      <c r="I129" s="3">
        <f ca="1">Table8[[#This Row],[Due Date ]]-TODAY()</f>
        <v>-45579</v>
      </c>
      <c r="J12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29" s="2"/>
    </row>
    <row r="130" spans="1:11" x14ac:dyDescent="0.55000000000000004">
      <c r="A130">
        <v>1</v>
      </c>
      <c r="G130" s="10">
        <f>Table8[[#This Row],[Due Date ]]-Table8[[#This Row],[Est. Dur. ]]</f>
        <v>0</v>
      </c>
      <c r="H130">
        <f ca="1">_xlfn.DAYS(Table8[[#This Row],[Due Date ]],TODAY())</f>
        <v>-45579</v>
      </c>
      <c r="I130" s="1">
        <f ca="1">Table8[[#This Row],[Due Date ]]-TODAY()</f>
        <v>-45579</v>
      </c>
      <c r="J13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31" spans="1:11" x14ac:dyDescent="0.55000000000000004">
      <c r="A131" s="2">
        <v>1</v>
      </c>
      <c r="B131" s="2"/>
      <c r="C131" s="2"/>
      <c r="D131" s="2"/>
      <c r="E131" s="2"/>
      <c r="F131" s="7"/>
      <c r="G131" s="7">
        <f>Table8[[#This Row],[Due Date ]]-Table8[[#This Row],[Est. Dur. ]]</f>
        <v>0</v>
      </c>
      <c r="H131" s="2">
        <f ca="1">_xlfn.DAYS(Table8[[#This Row],[Due Date ]],TODAY())</f>
        <v>-45579</v>
      </c>
      <c r="I131" s="3">
        <f ca="1">Table8[[#This Row],[Due Date ]]-TODAY()</f>
        <v>-45579</v>
      </c>
      <c r="J13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31" s="2"/>
    </row>
    <row r="132" spans="1:11" x14ac:dyDescent="0.55000000000000004">
      <c r="A132">
        <v>1</v>
      </c>
      <c r="G132" s="10">
        <f>Table8[[#This Row],[Due Date ]]-Table8[[#This Row],[Est. Dur. ]]</f>
        <v>0</v>
      </c>
      <c r="H132">
        <f ca="1">_xlfn.DAYS(Table8[[#This Row],[Due Date ]],TODAY())</f>
        <v>-45579</v>
      </c>
      <c r="I132" s="1">
        <f ca="1">Table8[[#This Row],[Due Date ]]-TODAY()</f>
        <v>-45579</v>
      </c>
      <c r="J13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33" spans="1:11" x14ac:dyDescent="0.55000000000000004">
      <c r="A133" s="2">
        <v>1</v>
      </c>
      <c r="B133" s="2"/>
      <c r="C133" s="2"/>
      <c r="D133" s="2"/>
      <c r="E133" s="2"/>
      <c r="F133" s="7"/>
      <c r="G133" s="7">
        <f>Table8[[#This Row],[Due Date ]]-Table8[[#This Row],[Est. Dur. ]]</f>
        <v>0</v>
      </c>
      <c r="H133" s="2">
        <f ca="1">_xlfn.DAYS(Table8[[#This Row],[Due Date ]],TODAY())</f>
        <v>-45579</v>
      </c>
      <c r="I133" s="3">
        <f ca="1">Table8[[#This Row],[Due Date ]]-TODAY()</f>
        <v>-45579</v>
      </c>
      <c r="J13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33" s="2"/>
    </row>
    <row r="134" spans="1:11" x14ac:dyDescent="0.55000000000000004">
      <c r="A134">
        <v>1</v>
      </c>
      <c r="G134" s="10">
        <f>Table8[[#This Row],[Due Date ]]-Table8[[#This Row],[Est. Dur. ]]</f>
        <v>0</v>
      </c>
      <c r="H134">
        <f ca="1">_xlfn.DAYS(Table8[[#This Row],[Due Date ]],TODAY())</f>
        <v>-45579</v>
      </c>
      <c r="I134" s="1">
        <f ca="1">Table8[[#This Row],[Due Date ]]-TODAY()</f>
        <v>-45579</v>
      </c>
      <c r="J13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35" spans="1:11" x14ac:dyDescent="0.55000000000000004">
      <c r="A135" s="2">
        <v>1</v>
      </c>
      <c r="B135" s="2"/>
      <c r="C135" s="2"/>
      <c r="D135" s="2"/>
      <c r="E135" s="2"/>
      <c r="F135" s="7"/>
      <c r="G135" s="7">
        <f>Table8[[#This Row],[Due Date ]]-Table8[[#This Row],[Est. Dur. ]]</f>
        <v>0</v>
      </c>
      <c r="H135" s="2">
        <f ca="1">_xlfn.DAYS(Table8[[#This Row],[Due Date ]],TODAY())</f>
        <v>-45579</v>
      </c>
      <c r="I135" s="3">
        <f ca="1">Table8[[#This Row],[Due Date ]]-TODAY()</f>
        <v>-45579</v>
      </c>
      <c r="J13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35" s="2"/>
    </row>
    <row r="136" spans="1:11" x14ac:dyDescent="0.55000000000000004">
      <c r="A136">
        <v>1</v>
      </c>
      <c r="G136" s="10">
        <f>Table8[[#This Row],[Due Date ]]-Table8[[#This Row],[Est. Dur. ]]</f>
        <v>0</v>
      </c>
      <c r="H136">
        <f ca="1">_xlfn.DAYS(Table8[[#This Row],[Due Date ]],TODAY())</f>
        <v>-45579</v>
      </c>
      <c r="I136" s="1">
        <f ca="1">Table8[[#This Row],[Due Date ]]-TODAY()</f>
        <v>-45579</v>
      </c>
      <c r="J13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37" spans="1:11" x14ac:dyDescent="0.55000000000000004">
      <c r="A137" s="2">
        <v>1</v>
      </c>
      <c r="B137" s="2"/>
      <c r="C137" s="2"/>
      <c r="D137" s="2"/>
      <c r="E137" s="2"/>
      <c r="F137" s="7"/>
      <c r="G137" s="7">
        <f>Table8[[#This Row],[Due Date ]]-Table8[[#This Row],[Est. Dur. ]]</f>
        <v>0</v>
      </c>
      <c r="H137" s="2">
        <f ca="1">_xlfn.DAYS(Table8[[#This Row],[Due Date ]],TODAY())</f>
        <v>-45579</v>
      </c>
      <c r="I137" s="3">
        <f ca="1">Table8[[#This Row],[Due Date ]]-TODAY()</f>
        <v>-45579</v>
      </c>
      <c r="J13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37" s="2"/>
    </row>
    <row r="138" spans="1:11" x14ac:dyDescent="0.55000000000000004">
      <c r="A138">
        <v>1</v>
      </c>
      <c r="G138" s="10">
        <f>Table8[[#This Row],[Due Date ]]-Table8[[#This Row],[Est. Dur. ]]</f>
        <v>0</v>
      </c>
      <c r="H138">
        <f ca="1">_xlfn.DAYS(Table8[[#This Row],[Due Date ]],TODAY())</f>
        <v>-45579</v>
      </c>
      <c r="I138" s="1">
        <f ca="1">Table8[[#This Row],[Due Date ]]-TODAY()</f>
        <v>-45579</v>
      </c>
      <c r="J13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39" spans="1:11" x14ac:dyDescent="0.55000000000000004">
      <c r="A139" s="2">
        <v>1</v>
      </c>
      <c r="B139" s="2"/>
      <c r="C139" s="2"/>
      <c r="D139" s="2"/>
      <c r="E139" s="2"/>
      <c r="F139" s="7"/>
      <c r="G139" s="7">
        <f>Table8[[#This Row],[Due Date ]]-Table8[[#This Row],[Est. Dur. ]]</f>
        <v>0</v>
      </c>
      <c r="H139" s="2">
        <f ca="1">_xlfn.DAYS(Table8[[#This Row],[Due Date ]],TODAY())</f>
        <v>-45579</v>
      </c>
      <c r="I139" s="3">
        <f ca="1">Table8[[#This Row],[Due Date ]]-TODAY()</f>
        <v>-45579</v>
      </c>
      <c r="J13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39" s="2"/>
    </row>
    <row r="140" spans="1:11" x14ac:dyDescent="0.55000000000000004">
      <c r="A140">
        <v>1</v>
      </c>
      <c r="G140" s="10">
        <f>Table8[[#This Row],[Due Date ]]-Table8[[#This Row],[Est. Dur. ]]</f>
        <v>0</v>
      </c>
      <c r="H140">
        <f ca="1">_xlfn.DAYS(Table8[[#This Row],[Due Date ]],TODAY())</f>
        <v>-45579</v>
      </c>
      <c r="I140" s="1">
        <f ca="1">Table8[[#This Row],[Due Date ]]-TODAY()</f>
        <v>-45579</v>
      </c>
      <c r="J140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41" spans="1:11" x14ac:dyDescent="0.55000000000000004">
      <c r="A141" s="2">
        <v>1</v>
      </c>
      <c r="B141" s="2"/>
      <c r="C141" s="2"/>
      <c r="D141" s="2"/>
      <c r="E141" s="2"/>
      <c r="F141" s="7"/>
      <c r="G141" s="7">
        <f>Table8[[#This Row],[Due Date ]]-Table8[[#This Row],[Est. Dur. ]]</f>
        <v>0</v>
      </c>
      <c r="H141" s="2">
        <f ca="1">_xlfn.DAYS(Table8[[#This Row],[Due Date ]],TODAY())</f>
        <v>-45579</v>
      </c>
      <c r="I141" s="3">
        <f ca="1">Table8[[#This Row],[Due Date ]]-TODAY()</f>
        <v>-45579</v>
      </c>
      <c r="J141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41" s="2"/>
    </row>
    <row r="142" spans="1:11" x14ac:dyDescent="0.55000000000000004">
      <c r="A142">
        <v>1</v>
      </c>
      <c r="G142" s="10">
        <f>Table8[[#This Row],[Due Date ]]-Table8[[#This Row],[Est. Dur. ]]</f>
        <v>0</v>
      </c>
      <c r="H142">
        <f ca="1">_xlfn.DAYS(Table8[[#This Row],[Due Date ]],TODAY())</f>
        <v>-45579</v>
      </c>
      <c r="I142" s="1">
        <f ca="1">Table8[[#This Row],[Due Date ]]-TODAY()</f>
        <v>-45579</v>
      </c>
      <c r="J14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43" spans="1:11" x14ac:dyDescent="0.55000000000000004">
      <c r="A143" s="2">
        <v>1</v>
      </c>
      <c r="B143" s="2"/>
      <c r="C143" s="2"/>
      <c r="D143" s="2"/>
      <c r="E143" s="2"/>
      <c r="F143" s="7"/>
      <c r="G143" s="7">
        <f>Table8[[#This Row],[Due Date ]]-Table8[[#This Row],[Est. Dur. ]]</f>
        <v>0</v>
      </c>
      <c r="H143" s="2">
        <f ca="1">_xlfn.DAYS(Table8[[#This Row],[Due Date ]],TODAY())</f>
        <v>-45579</v>
      </c>
      <c r="I143" s="3">
        <f ca="1">Table8[[#This Row],[Due Date ]]-TODAY()</f>
        <v>-45579</v>
      </c>
      <c r="J143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43" s="2"/>
    </row>
    <row r="144" spans="1:11" x14ac:dyDescent="0.55000000000000004">
      <c r="A144">
        <v>1</v>
      </c>
      <c r="G144" s="10">
        <f>Table8[[#This Row],[Due Date ]]-Table8[[#This Row],[Est. Dur. ]]</f>
        <v>0</v>
      </c>
      <c r="H144">
        <f ca="1">_xlfn.DAYS(Table8[[#This Row],[Due Date ]],TODAY())</f>
        <v>-45579</v>
      </c>
      <c r="I144" s="1">
        <f ca="1">Table8[[#This Row],[Due Date ]]-TODAY()</f>
        <v>-45579</v>
      </c>
      <c r="J144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45" spans="1:11" x14ac:dyDescent="0.55000000000000004">
      <c r="A145" s="2">
        <v>1</v>
      </c>
      <c r="B145" s="2"/>
      <c r="C145" s="2"/>
      <c r="D145" s="2"/>
      <c r="E145" s="2"/>
      <c r="F145" s="7"/>
      <c r="G145" s="7">
        <f>Table8[[#This Row],[Due Date ]]-Table8[[#This Row],[Est. Dur. ]]</f>
        <v>0</v>
      </c>
      <c r="H145" s="2">
        <f ca="1">_xlfn.DAYS(Table8[[#This Row],[Due Date ]],TODAY())</f>
        <v>-45579</v>
      </c>
      <c r="I145" s="3">
        <f ca="1">Table8[[#This Row],[Due Date ]]-TODAY()</f>
        <v>-45579</v>
      </c>
      <c r="J145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45" s="2"/>
    </row>
    <row r="146" spans="1:11" x14ac:dyDescent="0.55000000000000004">
      <c r="A146">
        <v>1</v>
      </c>
      <c r="G146" s="10">
        <f>Table8[[#This Row],[Due Date ]]-Table8[[#This Row],[Est. Dur. ]]</f>
        <v>0</v>
      </c>
      <c r="H146">
        <f ca="1">_xlfn.DAYS(Table8[[#This Row],[Due Date ]],TODAY())</f>
        <v>-45579</v>
      </c>
      <c r="I146" s="1">
        <f ca="1">Table8[[#This Row],[Due Date ]]-TODAY()</f>
        <v>-45579</v>
      </c>
      <c r="J146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47" spans="1:11" x14ac:dyDescent="0.55000000000000004">
      <c r="A147" s="2">
        <v>1</v>
      </c>
      <c r="B147" s="2"/>
      <c r="C147" s="2"/>
      <c r="D147" s="2"/>
      <c r="E147" s="2"/>
      <c r="F147" s="7"/>
      <c r="G147" s="7">
        <f>Table8[[#This Row],[Due Date ]]-Table8[[#This Row],[Est. Dur. ]]</f>
        <v>0</v>
      </c>
      <c r="H147" s="2">
        <f ca="1">_xlfn.DAYS(Table8[[#This Row],[Due Date ]],TODAY())</f>
        <v>-45579</v>
      </c>
      <c r="I147" s="3">
        <f ca="1">Table8[[#This Row],[Due Date ]]-TODAY()</f>
        <v>-45579</v>
      </c>
      <c r="J147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47" s="2"/>
    </row>
    <row r="148" spans="1:11" x14ac:dyDescent="0.55000000000000004">
      <c r="A148">
        <v>1</v>
      </c>
      <c r="G148" s="10">
        <f>Table8[[#This Row],[Due Date ]]-Table8[[#This Row],[Est. Dur. ]]</f>
        <v>0</v>
      </c>
      <c r="H148">
        <f ca="1">_xlfn.DAYS(Table8[[#This Row],[Due Date ]],TODAY())</f>
        <v>-45579</v>
      </c>
      <c r="I148" s="1">
        <f ca="1">Table8[[#This Row],[Due Date ]]-TODAY()</f>
        <v>-45579</v>
      </c>
      <c r="J148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</row>
    <row r="149" spans="1:11" x14ac:dyDescent="0.55000000000000004">
      <c r="A149" s="2">
        <v>1</v>
      </c>
      <c r="B149" s="2"/>
      <c r="C149" s="2"/>
      <c r="D149" s="2"/>
      <c r="E149" s="2"/>
      <c r="F149" s="7"/>
      <c r="G149" s="7">
        <f>Table8[[#This Row],[Due Date ]]-Table8[[#This Row],[Est. Dur. ]]</f>
        <v>0</v>
      </c>
      <c r="H149" s="2">
        <f ca="1">_xlfn.DAYS(Table8[[#This Row],[Due Date ]],TODAY())</f>
        <v>-45579</v>
      </c>
      <c r="I149" s="3">
        <f ca="1">Table8[[#This Row],[Due Date ]]-TODAY()</f>
        <v>-45579</v>
      </c>
      <c r="J149" s="2">
        <f ca="1">IF(Table8[[#This Row],[DR]]&gt;0,  (Table8[[#This Row],[Status]]*Table8[[#This Row],[Priority ]]*7)*(4/Table8[[#This Row],[DR]]), IF(Table8[[#This Row],[DR]]&lt;0,  (Table8[[#This Row],[Status]]*Table8[[#This Row],[Priority ]]*7)*(-10/Table8[[#This Row],[DR]]), IF(Table8[[#This Row],[DR]]&gt;0,  (Table8[[#This Row],[Status]]*Table8[[#This Row],[Priority ]]*7)*(8))))</f>
        <v>0</v>
      </c>
      <c r="K149" s="2"/>
    </row>
  </sheetData>
  <conditionalFormatting sqref="A17:C17 G17:K17">
    <cfRule type="expression" dxfId="22" priority="22">
      <formula>$H17&gt;(2*#REF!)+2</formula>
    </cfRule>
    <cfRule type="expression" dxfId="21" priority="23">
      <formula xml:space="preserve"> AND($H17-#REF!*2&lt;4, $H17&gt;0)</formula>
    </cfRule>
    <cfRule type="expression" dxfId="20" priority="24" stopIfTrue="1">
      <formula>$H17&lt;0</formula>
    </cfRule>
  </conditionalFormatting>
  <conditionalFormatting sqref="A17:C18 G17:K18">
    <cfRule type="expression" dxfId="19" priority="21">
      <formula>$H17&lt;-45293</formula>
    </cfRule>
  </conditionalFormatting>
  <conditionalFormatting sqref="A18:C18 G18:K18">
    <cfRule type="expression" dxfId="18" priority="46">
      <formula>$H18&gt;(2*$E17)+2</formula>
    </cfRule>
    <cfRule type="expression" dxfId="17" priority="47">
      <formula xml:space="preserve"> AND($H18-$E17*2&lt;4, $H18&gt;0)</formula>
    </cfRule>
    <cfRule type="expression" dxfId="16" priority="48" stopIfTrue="1">
      <formula>$H18&lt;0</formula>
    </cfRule>
  </conditionalFormatting>
  <conditionalFormatting sqref="A2:K3 A4:B14 D4:K14 C11:E14 A15:K16 A19:K21 A22:B26 D22:K26 A27:K149">
    <cfRule type="expression" dxfId="15" priority="1">
      <formula>$H2&lt;-45293</formula>
    </cfRule>
    <cfRule type="expression" dxfId="14" priority="2">
      <formula>$H2&gt;(2*$E2)+2</formula>
    </cfRule>
    <cfRule type="expression" dxfId="13" priority="3">
      <formula xml:space="preserve"> AND($H2-$E2*2&lt;4, $H2&gt;0)</formula>
    </cfRule>
    <cfRule type="expression" dxfId="12" priority="4" stopIfTrue="1">
      <formula>$H2&lt;0</formula>
    </cfRule>
  </conditionalFormatting>
  <conditionalFormatting sqref="C5:C10 C22:C26">
    <cfRule type="expression" dxfId="11" priority="5">
      <formula>$H4&lt;-45293</formula>
    </cfRule>
    <cfRule type="expression" dxfId="10" priority="6">
      <formula>$H4&gt;(2*$E4)+2</formula>
    </cfRule>
    <cfRule type="expression" dxfId="9" priority="7">
      <formula xml:space="preserve"> AND($H4-$E4*2&lt;4, $H4&gt;0)</formula>
    </cfRule>
    <cfRule type="expression" dxfId="8" priority="8" stopIfTrue="1">
      <formula>$H4&lt;0</formula>
    </cfRule>
  </conditionalFormatting>
  <conditionalFormatting sqref="D17:F17">
    <cfRule type="expression" dxfId="7" priority="41">
      <formula>$H18&lt;-45293</formula>
    </cfRule>
    <cfRule type="expression" dxfId="6" priority="42">
      <formula>$H18&gt;(2*$E17)+2</formula>
    </cfRule>
    <cfRule type="expression" dxfId="5" priority="43">
      <formula xml:space="preserve"> AND($H18-$E17*2&lt;4, $H18&gt;0)</formula>
    </cfRule>
    <cfRule type="expression" dxfId="4" priority="44" stopIfTrue="1">
      <formula>$H18&lt;0</formula>
    </cfRule>
  </conditionalFormatting>
  <conditionalFormatting sqref="E17">
    <cfRule type="expression" dxfId="3" priority="49">
      <formula>#REF!&lt;-45293</formula>
    </cfRule>
    <cfRule type="expression" dxfId="2" priority="50">
      <formula>#REF!&gt;(2*$E15)+2</formula>
    </cfRule>
    <cfRule type="expression" dxfId="1" priority="51">
      <formula xml:space="preserve"> AND(#REF!-$E15*2&lt;4, #REF!&gt;0)</formula>
    </cfRule>
    <cfRule type="expression" dxfId="0" priority="52" stopIfTrue="1">
      <formula>#REF!&lt;0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5BD58-4EF9-4B7C-B933-0CC9743120C0}">
  <dimension ref="A1:R27"/>
  <sheetViews>
    <sheetView topLeftCell="C4" workbookViewId="0">
      <selection activeCell="J18" sqref="J18:K27"/>
    </sheetView>
  </sheetViews>
  <sheetFormatPr defaultRowHeight="14.4" x14ac:dyDescent="0.55000000000000004"/>
  <cols>
    <col min="1" max="1" width="17.62890625" customWidth="1"/>
  </cols>
  <sheetData>
    <row r="1" spans="1:18" x14ac:dyDescent="0.55000000000000004">
      <c r="A1" s="15" t="s">
        <v>21</v>
      </c>
      <c r="B1" s="15"/>
      <c r="E1" s="15" t="s">
        <v>22</v>
      </c>
      <c r="F1" s="15"/>
      <c r="I1" s="15" t="s">
        <v>23</v>
      </c>
      <c r="J1" s="15"/>
      <c r="M1" s="15" t="s">
        <v>24</v>
      </c>
      <c r="N1" s="15"/>
      <c r="Q1" s="15" t="s">
        <v>25</v>
      </c>
      <c r="R1" s="15"/>
    </row>
    <row r="2" spans="1:18" x14ac:dyDescent="0.55000000000000004">
      <c r="A2" t="s">
        <v>19</v>
      </c>
      <c r="B2" t="s">
        <v>18</v>
      </c>
      <c r="E2" t="s">
        <v>19</v>
      </c>
      <c r="F2" t="s">
        <v>18</v>
      </c>
      <c r="I2" t="s">
        <v>19</v>
      </c>
      <c r="J2" t="s">
        <v>18</v>
      </c>
      <c r="M2" t="s">
        <v>19</v>
      </c>
      <c r="N2" t="s">
        <v>18</v>
      </c>
      <c r="Q2" t="s">
        <v>19</v>
      </c>
      <c r="R2" t="s">
        <v>18</v>
      </c>
    </row>
    <row r="3" spans="1:18" x14ac:dyDescent="0.55000000000000004">
      <c r="A3" t="s">
        <v>17</v>
      </c>
      <c r="E3" t="s">
        <v>17</v>
      </c>
      <c r="I3" t="s">
        <v>17</v>
      </c>
      <c r="M3" t="s">
        <v>17</v>
      </c>
      <c r="Q3" t="s">
        <v>17</v>
      </c>
    </row>
    <row r="4" spans="1:18" x14ac:dyDescent="0.55000000000000004">
      <c r="A4" t="s">
        <v>63</v>
      </c>
      <c r="B4" t="s">
        <v>64</v>
      </c>
    </row>
    <row r="5" spans="1:18" x14ac:dyDescent="0.55000000000000004">
      <c r="A5" t="s">
        <v>65</v>
      </c>
    </row>
    <row r="6" spans="1:18" x14ac:dyDescent="0.55000000000000004">
      <c r="A6" t="s">
        <v>66</v>
      </c>
    </row>
    <row r="7" spans="1:18" x14ac:dyDescent="0.55000000000000004">
      <c r="A7" t="s">
        <v>67</v>
      </c>
    </row>
    <row r="9" spans="1:18" x14ac:dyDescent="0.55000000000000004">
      <c r="A9" t="s">
        <v>20</v>
      </c>
      <c r="E9" t="s">
        <v>20</v>
      </c>
      <c r="I9" t="s">
        <v>20</v>
      </c>
      <c r="M9" t="s">
        <v>20</v>
      </c>
      <c r="Q9" t="s">
        <v>20</v>
      </c>
    </row>
    <row r="15" spans="1:18" x14ac:dyDescent="0.55000000000000004">
      <c r="A15" t="s">
        <v>26</v>
      </c>
      <c r="E15" t="s">
        <v>74</v>
      </c>
    </row>
    <row r="16" spans="1:18" x14ac:dyDescent="0.55000000000000004">
      <c r="A16" t="s">
        <v>1</v>
      </c>
      <c r="B16" t="s">
        <v>27</v>
      </c>
      <c r="E16" t="s">
        <v>75</v>
      </c>
      <c r="F16" t="s">
        <v>28</v>
      </c>
    </row>
    <row r="17" spans="1:11" x14ac:dyDescent="0.55000000000000004">
      <c r="A17" t="s">
        <v>68</v>
      </c>
      <c r="E17" t="s">
        <v>76</v>
      </c>
      <c r="I17" t="s">
        <v>77</v>
      </c>
      <c r="J17" t="s">
        <v>78</v>
      </c>
      <c r="K17" t="s">
        <v>79</v>
      </c>
    </row>
    <row r="18" spans="1:11" x14ac:dyDescent="0.55000000000000004">
      <c r="A18" t="s">
        <v>69</v>
      </c>
      <c r="I18">
        <v>0.5</v>
      </c>
      <c r="J18">
        <v>0.46042988574444599</v>
      </c>
      <c r="K18">
        <v>-0.41670570229817899</v>
      </c>
    </row>
    <row r="19" spans="1:11" x14ac:dyDescent="0.55000000000000004">
      <c r="A19" t="s">
        <v>70</v>
      </c>
      <c r="I19">
        <v>1</v>
      </c>
      <c r="J19">
        <v>0.96040881192349203</v>
      </c>
      <c r="K19">
        <v>-0.41670570200400397</v>
      </c>
    </row>
    <row r="20" spans="1:11" x14ac:dyDescent="0.55000000000000004">
      <c r="A20" t="s">
        <v>71</v>
      </c>
      <c r="I20">
        <v>1.5</v>
      </c>
      <c r="J20">
        <v>1.46038773810209</v>
      </c>
      <c r="K20">
        <v>-0.41670570170971699</v>
      </c>
    </row>
    <row r="21" spans="1:11" x14ac:dyDescent="0.55000000000000004">
      <c r="A21" t="s">
        <v>72</v>
      </c>
      <c r="I21">
        <v>2</v>
      </c>
      <c r="J21">
        <v>1.9603666642805599</v>
      </c>
      <c r="K21">
        <v>-0.41670570141563401</v>
      </c>
    </row>
    <row r="22" spans="1:11" x14ac:dyDescent="0.55000000000000004">
      <c r="A22" t="s">
        <v>73</v>
      </c>
      <c r="I22">
        <v>2.5</v>
      </c>
      <c r="J22">
        <v>2.4603455904585498</v>
      </c>
      <c r="K22">
        <v>-0.41670570112140998</v>
      </c>
    </row>
    <row r="23" spans="1:11" x14ac:dyDescent="0.55000000000000004">
      <c r="I23">
        <v>3</v>
      </c>
      <c r="J23">
        <v>2.9603245166362901</v>
      </c>
      <c r="K23">
        <v>-0.41670570082727498</v>
      </c>
    </row>
    <row r="24" spans="1:11" x14ac:dyDescent="0.55000000000000004">
      <c r="I24">
        <v>3.5</v>
      </c>
      <c r="J24">
        <v>3.4603034428136201</v>
      </c>
      <c r="K24">
        <v>-0.416705700533062</v>
      </c>
    </row>
    <row r="25" spans="1:11" x14ac:dyDescent="0.55000000000000004">
      <c r="I25">
        <v>4</v>
      </c>
      <c r="J25">
        <v>3.9602823689905602</v>
      </c>
      <c r="K25">
        <v>-0.41670570023876302</v>
      </c>
    </row>
    <row r="26" spans="1:11" x14ac:dyDescent="0.55000000000000004">
      <c r="I26">
        <v>4.5</v>
      </c>
      <c r="J26">
        <v>4.4602612951671903</v>
      </c>
      <c r="K26">
        <v>-0.416705699944526</v>
      </c>
    </row>
    <row r="27" spans="1:11" x14ac:dyDescent="0.55000000000000004">
      <c r="I27">
        <v>5</v>
      </c>
      <c r="J27">
        <v>4.9602402213437102</v>
      </c>
      <c r="K27">
        <v>-0.41670569965047599</v>
      </c>
    </row>
  </sheetData>
  <mergeCells count="5">
    <mergeCell ref="A1:B1"/>
    <mergeCell ref="E1:F1"/>
    <mergeCell ref="I1:J1"/>
    <mergeCell ref="M1:N1"/>
    <mergeCell ref="Q1:R1"/>
  </mergeCells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FE696-46CC-48FD-BA6F-DE0B7428ED19}">
  <dimension ref="A2:D4"/>
  <sheetViews>
    <sheetView workbookViewId="0">
      <selection activeCell="A5" sqref="A5"/>
    </sheetView>
  </sheetViews>
  <sheetFormatPr defaultRowHeight="14.4" x14ac:dyDescent="0.55000000000000004"/>
  <cols>
    <col min="1" max="1" width="9.62890625" customWidth="1"/>
    <col min="2" max="2" width="9.89453125" customWidth="1"/>
    <col min="3" max="3" width="6.47265625" customWidth="1"/>
    <col min="4" max="4" width="13.83984375" customWidth="1"/>
  </cols>
  <sheetData>
    <row r="2" spans="1:4" x14ac:dyDescent="0.55000000000000004">
      <c r="A2" t="s">
        <v>14</v>
      </c>
      <c r="B2" t="s">
        <v>11</v>
      </c>
      <c r="C2" t="s">
        <v>12</v>
      </c>
      <c r="D2" t="s">
        <v>13</v>
      </c>
    </row>
    <row r="3" spans="1:4" x14ac:dyDescent="0.55000000000000004">
      <c r="A3" t="s">
        <v>15</v>
      </c>
    </row>
    <row r="4" spans="1:4" x14ac:dyDescent="0.55000000000000004">
      <c r="A4" t="s">
        <v>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82D3-8B0D-41E4-B0D5-54F72F0CD0E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C0C28-CF49-43F9-BE16-492774A3384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DC3E-6ABC-4740-8865-238CB5B6485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86D49-BCB5-4FC8-B684-0B62AE086C3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7F0B7-9250-4DA9-9A1B-69FDB6E8816A}">
  <dimension ref="A1"/>
  <sheetViews>
    <sheetView workbookViewId="0">
      <selection activeCell="D8" sqref="D8"/>
    </sheetView>
  </sheetViews>
  <sheetFormatPr defaultRowHeight="14.4" x14ac:dyDescent="0.5500000000000000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dd4c7c4-1415-43cf-88fe-918223ddba8d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P A D A A B Q S w M E F A A C A A g A x F o l W A I 6 + Y O j A A A A 9 w A A A B I A H A B D b 2 5 m a W c v U G F j a 2 F n Z S 5 4 b W w g o h g A K K A U A A A A A A A A A A A A A A A A A A A A A A A A A A A A h Y 9 N D o I w G E S v Q r q n f 2 w M + S g x b C U x M T F u m 1 K h E Y q h x X I 3 F x 7 J K 4 h R 1 J 3 L e f M W M / f r D f K p a 6 O L H p z p b Y Y Y p i j S V v W V s X W G R n + M V y g X s J X q J G s d z b J 1 6 e S q D D X e n 1 N C Q g g 4 J L g f a s I p Z e R Q b n a q 0 Z 1 E H 9 n 8 l 2 N j n Z d W a S R g / x o j O G Y 8 w Y x y j i m Q h U J p 7 N f g 8 + B n + w O h G F s / D l p o G x d r I E s E 8 j 4 h H l B L A w Q U A A I A C A D E W i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F o l W M u o c n H r A A A A B Q I A A B M A H A B G b 3 J t d W x h c y 9 T Z W N 0 a W 9 u M S 5 t I K I Y A C i g F A A A A A A A A A A A A A A A A A A A A A A A A A A A A M 2 Q P W v D M B C G d 4 P / w 6 E u L h h D 5 t C l t s e G N g 5 0 V p w j F b a l c j o F m 5 D / 3 r P U k q X d q 0 H 3 9 d 7 D 8 X r s 2 T g L X Y q b b Z 7 l m f / Q h C d 4 C 0 j L B p 5 g R M 4 z k N e 5 Q D 1 K p 5 1 7 H K s 6 E K H l d 0 f D 0 b m h e C y T 7 E G 1 8 6 e 2 J 2 H U z r J I l O w c 9 H H E K k 1 i X r s x T L Z I 0 B L U j 7 a E q + p Y c / C S q o P 2 Q 4 r n N b y S c W R 4 g b V o P V f Q B K p i 1 Q S E R j P G Q g D E 8 L z E w T 7 + e v G w x 0 k b a 2 x k v W g m M 0 P X C 9 G e 4 9 r O M X p 1 + w c n 3 M 2 U B X e J X q 5 + + b u X a f D d L n 5 x v b y q n Z 5 Q Y H l m 7 F + 8 7 R d Q S w E C L Q A U A A I A C A D E W i V Y A j r 5 g 6 M A A A D 3 A A A A E g A A A A A A A A A A A A A A A A A A A A A A Q 2 9 u Z m l n L 1 B h Y 2 t h Z 2 U u e G 1 s U E s B A i 0 A F A A C A A g A x F o l W A / K 6 a u k A A A A 6 Q A A A B M A A A A A A A A A A A A A A A A A 7 w A A A F t D b 2 5 0 Z W 5 0 X 1 R 5 c G V z X S 5 4 b W x Q S w E C L Q A U A A I A C A D E W i V Y y 6 h y c e s A A A A F A g A A E w A A A A A A A A A A A A A A A A D g A Q A A R m 9 y b X V s Y X M v U 2 V j d G l v b j E u b V B L B Q Y A A A A A A w A D A M I A A A A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G B g A A A A A A A K Q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F c n J v c k N v Z G U i I F Z h b H V l P S J z V 2 9 y a 3 N o Z W V 0 T W F 4 U m 9 3 c 0 V 4 Y 2 V l Z G V k I i A v P j x F b n R y e S B U e X B l P S J G a W x s R X J y b 3 J N Z X N z Y W d l I i B W Y W x 1 Z T 0 i c 1 R o Z S B y Z X N 1 b H Q g b 2 Y g d G h p c y B x d W V y e S B p c y B 0 b 2 8 g b G F y Z 2 U g d G 8 g Y m U g b G 9 h Z G V k I H R v I H R o Z S B z c G V j a W Z p Z W Q g b G 9 j Y X R p b 2 4 g b 2 4 g d G h l I H d v c m t z a G V l d C 4 g V 2 9 y a 3 N o Z W V 0 c y B o Y X Z l I G E g b G l t a X Q g b 2 Y g M S w w N D g s N T c 2 I H J v d 3 M g Y W 5 k I D E 2 L D M 4 N C B j b 2 x 1 b W 5 z L i B Q b G V h c 2 U g b G 9 h Z C B 0 a G U g c X V l c n k g d G 8 g d G h l I E R h d G E g T W 9 k Z W w g a W 5 z d G V h Z C 4 i I C 8 + P E V u d H J 5 I F R 5 c G U 9 I k Z p b G x M Y X N 0 V X B k Y X R l Z C I g V m F s d W U 9 I m Q y M D I 0 L T A x L T A 1 V D A z O j E x O j U 3 L j A 1 M D I x N T h a I i A v P j x F b n R y e S B U e X B l P S J G a W x s U 3 R h d H V z I i B W Y W x 1 Z T 0 i c 0 V y c m 9 y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5 0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E 7 G W G x 1 1 J V L p g Z T X 6 b M b q E A A A A A A g A A A A A A E G Y A A A A B A A A g A A A A D i + p n R l X o N V Y S g K + h 7 V p C J y U F J 4 G z 4 l 9 n p 6 q j 9 b r z e c A A A A A D o A A A A A C A A A g A A A A j g c A D r N G A X 6 7 / J B O h E h 9 h y g C x H f p m 3 s M C I r T B m W 4 s N B Q A A A A 3 Q G 3 f S s U 3 B u J t E H R 9 a r d / v t E 3 3 X e Q v L H C c g i / 0 u 1 0 O j l U y 6 I R 9 Z h T 0 w N s m 1 j x C 2 d t o 4 z Q O T n v H x f g c 4 L F N + y N x k m 2 c C X y M w F 1 8 Q 3 3 J c Y o 0 9 A A A A A E z d f D P 1 V Z H P 0 g T t Q / F L j m y e i q J E 2 W 9 O l J A x v I Z 2 B T J i D k S O Y v L m 7 X c o / S a m m M H 4 b D k 0 N 7 2 H X P 7 e j y i 2 5 u t c K B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E6BC6AB13D734ABB206E2514E0B0BE" ma:contentTypeVersion="15" ma:contentTypeDescription="Create a new document." ma:contentTypeScope="" ma:versionID="2399244599b4376580ee5a89defe951c">
  <xsd:schema xmlns:xsd="http://www.w3.org/2001/XMLSchema" xmlns:xs="http://www.w3.org/2001/XMLSchema" xmlns:p="http://schemas.microsoft.com/office/2006/metadata/properties" xmlns:ns3="b29808ab-c9ee-4119-ab89-34c9507d6fa0" xmlns:ns4="9dd4c7c4-1415-43cf-88fe-918223ddba8d" targetNamespace="http://schemas.microsoft.com/office/2006/metadata/properties" ma:root="true" ma:fieldsID="f825f08c5480979a53163fb34f7e5004" ns3:_="" ns4:_="">
    <xsd:import namespace="b29808ab-c9ee-4119-ab89-34c9507d6fa0"/>
    <xsd:import namespace="9dd4c7c4-1415-43cf-88fe-918223ddba8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_activity" minOccurs="0"/>
                <xsd:element ref="ns4:MediaServiceObjectDetectorVersion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808ab-c9ee-4119-ab89-34c9507d6fa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4c7c4-1415-43cf-88fe-918223ddb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96E97F-7B4F-4AAF-906B-4502364BED3A}">
  <ds:schemaRefs>
    <ds:schemaRef ds:uri="b29808ab-c9ee-4119-ab89-34c9507d6fa0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9dd4c7c4-1415-43cf-88fe-918223ddba8d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7E219F91-61BE-4039-BF88-FDBDE56DEE88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D6BF70D3-DD4E-4B2E-92B6-89D7FB6944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9808ab-c9ee-4119-ab89-34c9507d6fa0"/>
    <ds:schemaRef ds:uri="9dd4c7c4-1415-43cf-88fe-918223ddba8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68DC3CF8-5AD3-473A-BFA3-AC16525290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Task Rank</vt:lpstr>
      <vt:lpstr>Week Tracker</vt:lpstr>
      <vt:lpstr>Finances</vt:lpstr>
      <vt:lpstr>3EJ4</vt:lpstr>
      <vt:lpstr>3TQ3</vt:lpstr>
      <vt:lpstr>4CL4</vt:lpstr>
      <vt:lpstr>4TK4</vt:lpstr>
      <vt:lpstr>4TL4</vt:lpstr>
    </vt:vector>
  </TitlesOfParts>
  <Company>L3 Wescam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Rani, Richa (FP) - EO</dc:creator>
  <cp:lastModifiedBy>Richa Rani</cp:lastModifiedBy>
  <dcterms:created xsi:type="dcterms:W3CDTF">2024-01-03T16:44:08Z</dcterms:created>
  <dcterms:modified xsi:type="dcterms:W3CDTF">2024-10-15T02:18:13Z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0x010100D0E6BC6AB13D734ABB206E2514E0B0BE</vt:lpwstr>
  </property>
</Properties>
</file>