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BC Backup\_RXL\Development\LAMBDA\"/>
    </mc:Choice>
  </mc:AlternateContent>
  <xr:revisionPtr revIDLastSave="0" documentId="13_ncr:1_{D777F374-014D-428D-A8CC-E5DAFB5F5458}" xr6:coauthVersionLast="47" xr6:coauthVersionMax="47" xr10:uidLastSave="{00000000-0000-0000-0000-000000000000}"/>
  <bookViews>
    <workbookView xWindow="-108" yWindow="-108" windowWidth="23256" windowHeight="12456" xr2:uid="{C29E0D24-0EA8-4D41-8E06-9F040E158B6C}"/>
  </bookViews>
  <sheets>
    <sheet name="SheetName" sheetId="11" r:id="rId1"/>
    <sheet name="WorkbookName" sheetId="14" r:id="rId2"/>
    <sheet name="FilePath" sheetId="15" r:id="rId3"/>
    <sheet name="Demo" sheetId="13" r:id="rId4"/>
    <sheet name="Lookups" sheetId="12" r:id="rId5"/>
  </sheets>
  <definedNames>
    <definedName name="_OnOff">Lookups!$C$6:$C$7</definedName>
    <definedName name="_YesNo">Lookups!$C$3:$C$4</definedName>
    <definedName name="RXL_FilePath" comment="Returns the Workbook file path, with or without the full file name, for the cell reference provided; Workbook must be saved first">_xlfn.LAMBDA(_xlpm.cell_ref,_xlop.remove_last_char,_xlop.inc_file_name,_xlfn.LET(_xlpm._chrChk,AND(NOT(_xlfn.ISOMITTED(_xlpm.remove_last_char)),NOT(ISLOGICAL(_xlpm.remove_last_char)),NOT(ISNUMBER(_xlpm.remove_last_char))),_xlpm._fnmChk,AND(NOT(_xlfn.ISOMITTED(_xlpm.inc_file_name)),NOT(ISLOGICAL(_xlpm.inc_file_name)),NOT(ISNUMBER(_xlpm.inc_file_name))),_xlpm._refChk,NOT(ISREF(_xlpm.cell_ref)),_xlpm._lastChr,IF(OR(_xlfn.ISOMITTED(_xlpm.remove_last_char),_xlpm._chrChk),FALSE,_xlpm.remove_last_char),_xlpm._incFile,IF(OR(_xlfn.ISOMITTED(_xlpm.inc_file_name),_xlpm._fnmChk),FALSE,_xlpm.inc_file_name),_xlpm._full,CELL("filename",_xlpm.cell_ref),_xlpm._path,_xlfn.TEXTBEFORE(_xlpm._full,"[",-1,,,"#"),_xlpm._filePath,IF(_xlpm._lastChr,LEFT(_xlpm._path,LEN(_xlpm._path)-1),_xlpm._path),_xlpm._wbName,_xlfn.TEXTBEFORE(_xlfn.TEXTAFTER(_xlpm._full,"[",-1,,,"#"),"]",-1,,,"#"),_xlpm._errChk,_xlfn.IFS(_xlpm._refChk,"#[Error: cell reference required]",OR(_xlpm._chrChk,_xlpm._fnmChk),"#[Error: invalid optional input]",OR(ISERROR(_xlpm._filePath),_xlpm._filePath="#"),"#[Error reading File Path]",AND(OR(ISERROR(_xlpm._wbName),_xlpm._wbName="#"),_xlpm._incFile),"#[Error reading Workbook Name]",TRUE,""),_xlpm._rtn,IF(_xlpm._incFile,_xlpm._path&amp;_xlpm._wbName,_xlpm._filePath),IF(_xlpm._errChk&lt;&gt;"",_xlpm._errChk,_xlpm._rtn)))</definedName>
    <definedName name="RXL_FilePath_Alt" comment="Returns the Workbook file path, with or without the full file name, for the cell reference provided; Workbook must be saved first">_xlfn.LAMBDA(_xlpm.cell_ref,_xlop.remove_last_char,_xlop.inc_file_name,_xlfn.LET(_xlpm._chrChk,AND(NOT(_xlfn.ISOMITTED(_xlpm.remove_last_char)),NOT(ISLOGICAL(_xlpm.remove_last_char)),NOT(ISNUMBER(_xlpm.remove_last_char))),_xlpm._fnmChk,AND(NOT(_xlfn.ISOMITTED(_xlpm.inc_file_name)),NOT(ISLOGICAL(_xlpm.inc_file_name)),NOT(ISNUMBER(_xlpm.inc_file_name))),_xlpm._refChk,NOT(ISREF(_xlpm.cell_ref)),_xlpm._lastChr,IF(OR(_xlfn.ISOMITTED(_xlpm.remove_last_char),_xlpm._chrChk),FALSE,_xlpm.remove_last_char),_xlpm._incFile,IF(OR(_xlfn.ISOMITTED(_xlpm.inc_file_name),_xlpm._fnmChk),FALSE,_xlpm.inc_file_name),_xlpm._full,CELL("filename",_xlpm.cell_ref),_xlpm._nOpen,IFERROR(FIND("&lt;",SUBSTITUTE(_xlpm._full,"[","&lt;",LEN(_xlpm._full)-LEN(SUBSTITUTE(_xlpm._full,"[",""))))-1,0),_xlpm._nClose,IFERROR(FIND("&gt;",SUBSTITUTE(_xlpm._full,"]","&gt;",LEN(_xlpm._full)-LEN(SUBSTITUTE(_xlpm._full,"]",""))))-1,0),_xlpm._posL,IFERROR(FIND("[",_xlpm._full,_xlpm._nOpen),0),_xlpm._posR,IFERROR(FIND("]",_xlpm._full,_xlpm._nClose),0),_xlpm._fPath,IF(_xlpm._posL&gt;0,LEFT(_xlpm._full,_xlpm._posL-1),"#"),_xlpm._rPath,IF(_xlpm._lastChr,LEFT(_xlpm._fPath,LEN(_xlpm._fPath)-1),_xlpm._fPath),_xlpm._wbName,IF(AND(_xlpm._posL&gt;0,_xlpm._posR&gt;0),MID(_xlpm._full,_xlpm._posL+1,_xlpm._posR-(_xlpm._posL+1)),"#"),_xlpm._errChk,_xlfn.IFS(_xlpm._refChk,"#[Error: cell reference required]",OR(_xlpm._chrChk,_xlpm._fnmChk),"#[Error: invalid optional input]",OR(ISERROR(_xlpm._rPath),_xlpm._rPath="#"),"#[Error reading File Path]",AND(OR(ISERROR(_xlpm._wbName),_xlpm._wbName="#"),_xlpm._incFile),"#[Error reading Workbook Name]",TRUE,""),_xlpm._rtn,IF(_xlpm._incFile,_xlpm._fPath&amp;_xlpm._wbName,_xlpm._rPath),IF(_xlpm._errChk&lt;&gt;"",_xlpm._errChk,_xlpm._rtn)))</definedName>
    <definedName name="RXL_SheetName" comment="Returns the worksheet name (as displayed in the worksheet tab) for the cell reference provided; Workbook must be saved first">_xlfn.LAMBDA(_xlpm.cell_ref,_xlfn.LET(_xlpm._inpChk,IF(NOT(ISREF(_xlpm.cell_ref)),"#[Error: cell reference required]",""),_xlpm._fileName,CELL("filename",_xlpm.cell_ref),_xlpm._wsName,_xlfn.TEXTAFTER(_xlpm._fileName, "]",-1,,,"#"),_xlpm._rtn,IF(OR(ISERROR(_xlpm._wsName),_xlpm._wsName="#"),"#[Error reading Sheet name]",_xlpm._wsName),IF(_xlpm._inpChk&lt;&gt;"",_xlpm._inpChk,_xlpm._rtn)))</definedName>
    <definedName name="RXL_SheetName_Alt" comment="Returns the worksheet name (as displayed in the worksheet tab) for the cell reference provided; Workbook must be saved first">_xlfn.LAMBDA(_xlpm.cell_ref,_xlfn.LET(_xlpm._inpChk,IF(NOT(ISREF(_xlpm.cell_ref)),"#[Error: cell reference required]",""),_xlpm._fileName,CELL("filename",_xlpm.cell_ref),_xlpm._pos,IFERROR(FIND("?",SUBSTITUTE(_xlpm._fileName,"]","?",LEN(_xlpm._fileName)-LEN(SUBSTITUTE(_xlpm._fileName,"]","")))),0),_xlpm._wsName,IF(_xlpm._pos&lt;&gt;0,RIGHT(_xlpm._fileName,LEN(_xlpm._fileName)-_xlpm._pos),"#"),_xlpm._rtn,IF(OR(ISERROR(_xlpm._wsName),_xlpm._wsName="#"),"#[Error reading Sheet Name]",_xlpm._wsName),IF(_xlpm._inpChk&lt;&gt;"",_xlpm._inpChk,_xlpm._rtn)))</definedName>
    <definedName name="RXL_WorkbookName" comment="Returns the Workbook name, with or without the file extension, for the cell reference provided; Workbook must be saved first">_xlfn.LAMBDA(_xlpm.cell_ref,_xlop.remove_extension,_xlfn.LET(_xlpm._extChk,AND(NOT(ISLOGICAL(_xlpm.remove_extension)),NOT(ISNUMBER(_xlpm.remove_extension))),_xlpm._fileExt,IF(OR(_xlfn.ISOMITTED(_xlpm.remove_extension),_xlpm._extChk),FALSE,_xlpm.remove_extension),_xlpm._inpChk,IF(NOT(ISREF(_xlpm.cell_ref)),"#[Error: cell reference required]",""),_xlpm._fileName,CELL("filename",_xlpm.cell_ref),_xlpm._strName,_xlfn.TEXTBEFORE(_xlfn.TEXTAFTER(_xlpm._fileName,"[",-1,,,"#"),"]",-1,,,"#"),_xlpm._wbName,IF(_xlpm._fileExt,_xlfn.TEXTBEFORE(_xlpm._strName,".",-1,,,_xlpm._strName),_xlpm._strName),_xlpm._rtn,IF(OR(ISERROR(_xlpm._wbName),_xlpm._wbName="#"),"#[Error reading Workbook name]",_xlpm._wbName),IF(_xlpm._inpChk&lt;&gt;"",_xlpm._inpChk,_xlpm._rtn)))</definedName>
    <definedName name="RXL_WorkbookName_Alt" comment="Returns the Workbook name, with or without the file extension, for the cell reference provided; Workbook must be saved first">_xlfn.LAMBDA(_xlpm.cell_ref,_xlop.remove_extension,_xlfn.LET(_xlpm._inpChk,IF(NOT(ISREF(_xlpm.cell_ref)),"#[Error: cell reference required]",""),_xlpm._extChk,AND(NOT(ISLOGICAL(_xlpm.remove_extension)),NOT(ISNUMBER(_xlpm.remove_extension))),_xlpm._fileExt,IF(OR(_xlfn.ISOMITTED(_xlpm.remove_extension),_xlpm._extChk),FALSE,_xlpm.remove_extension),_xlpm._fileName,CELL("filename",_xlpm.cell_ref),_xlpm._posR,IFERROR(FIND("?",SUBSTITUTE(_xlpm._fileName,"]","?",LEN(_xlpm._fileName)-LEN(SUBSTITUTE(_xlpm._fileName,"]","")))),0),_xlpm._str,IF(_xlpm._posR&gt;0,LEFT(_xlpm._fileName,_xlpm._posR-1),"#"),_xlpm._posL,IFERROR(FIND("?",SUBSTITUTE(_xlpm._str,"[","?",LEN(_xlpm._str)-LEN(SUBSTITUTE(_xlpm._str,"[","")))),0),_xlpm._strName,IF(_xlpm._posL&gt;0,RIGHT(_xlpm._str,LEN(_xlpm._str)-_xlpm._posL),"#"),_xlpm._posX,IF(_xlpm._fileExt,IFERROR(FIND("?",SUBSTITUTE(_xlpm._strName,".","?",LEN(_xlpm._strName)-LEN(SUBSTITUTE(_xlpm._strName,".",""))))-1,0),0),_xlpm._wbName,IF(_xlpm._posX&gt;0,LEFT(_xlpm._strName,_xlpm._posX),_xlpm._strName),_xlpm._rtn,IF(_xlpm._wbName="#","#[Error reading Workbook name]",_xlpm._wbName),IF(_xlpm._inpChk&lt;&gt;"",_xlpm._inpChk,_xlpm._rtn)))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3" l="1" a="1"/>
  <c r="D53" i="13"/>
  <c r="D30" i="13" a="1"/>
  <c r="D30" i="13"/>
  <c r="D66" i="13"/>
  <c r="D65" i="13" a="1"/>
  <c r="D65" i="13" s="1"/>
  <c r="D62" i="13"/>
  <c r="D61" i="13" a="1"/>
  <c r="D61" i="13" s="1"/>
  <c r="D58" i="13"/>
  <c r="D57" i="13" a="1"/>
  <c r="D57" i="13" s="1"/>
  <c r="D54" i="13"/>
  <c r="D50" i="13"/>
  <c r="D49" i="13" a="1"/>
  <c r="D49" i="13" s="1"/>
  <c r="C104" i="15"/>
  <c r="C103" i="15" a="1"/>
  <c r="C103" i="15" s="1"/>
  <c r="C44" i="15"/>
  <c r="C43" i="15" a="1"/>
  <c r="C43" i="15" s="1"/>
  <c r="B39" i="15"/>
  <c r="C36" i="15"/>
  <c r="C35" i="15" a="1"/>
  <c r="C35" i="15" s="1"/>
  <c r="C31" i="15"/>
  <c r="C30" i="15" a="1"/>
  <c r="C30" i="15" s="1"/>
  <c r="C26" i="15"/>
  <c r="C25" i="15" a="1"/>
  <c r="C25" i="15" s="1"/>
  <c r="C21" i="15"/>
  <c r="C20" i="15" a="1"/>
  <c r="C20" i="15" s="1"/>
  <c r="C17" i="15"/>
  <c r="C16" i="15" a="1"/>
  <c r="C16" i="15" s="1"/>
  <c r="C13" i="15"/>
  <c r="C12" i="15" a="1"/>
  <c r="C12" i="15" s="1"/>
  <c r="B2" i="15"/>
  <c r="D39" i="13"/>
  <c r="D38" i="13" a="1"/>
  <c r="D38" i="13" s="1"/>
  <c r="D35" i="13"/>
  <c r="D34" i="13" a="1"/>
  <c r="D34" i="13" s="1"/>
  <c r="D31" i="13"/>
  <c r="D27" i="13"/>
  <c r="D26" i="13" a="1"/>
  <c r="D26" i="13" s="1"/>
  <c r="C87" i="14"/>
  <c r="C86" i="14" a="1"/>
  <c r="C86" i="14" s="1"/>
  <c r="C38" i="14"/>
  <c r="C37" i="14" a="1"/>
  <c r="C37" i="14" s="1"/>
  <c r="B33" i="14"/>
  <c r="C30" i="14"/>
  <c r="C29" i="14" a="1"/>
  <c r="C29" i="14" s="1"/>
  <c r="C26" i="14"/>
  <c r="C25" i="14" a="1"/>
  <c r="C25" i="14" s="1"/>
  <c r="C21" i="14"/>
  <c r="C20" i="14" a="1"/>
  <c r="C20" i="14" s="1"/>
  <c r="C17" i="14"/>
  <c r="C16" i="14" a="1"/>
  <c r="C16" i="14" s="1"/>
  <c r="C13" i="14"/>
  <c r="C12" i="14" a="1"/>
  <c r="C12" i="14" s="1"/>
  <c r="B2" i="14"/>
  <c r="D11" i="13" a="1"/>
  <c r="D11" i="13" s="1"/>
  <c r="D15" i="13" a="1"/>
  <c r="D15" i="13" s="1"/>
  <c r="D16" i="13"/>
  <c r="D12" i="13"/>
  <c r="B2" i="13"/>
  <c r="C27" i="11" a="1"/>
  <c r="C27" i="11" s="1"/>
  <c r="C55" i="11" a="1"/>
  <c r="C55" i="11" s="1"/>
  <c r="C19" i="11" a="1"/>
  <c r="C19" i="11" s="1"/>
  <c r="C15" i="11" a="1"/>
  <c r="C15" i="11" s="1"/>
  <c r="B2" i="11"/>
  <c r="B23" i="11" s="1"/>
  <c r="C11" i="11" a="1"/>
  <c r="C11" i="11" s="1"/>
  <c r="C16" i="11"/>
  <c r="C20" i="11"/>
  <c r="C12" i="11"/>
  <c r="C56" i="11"/>
  <c r="C2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<sst xmlns="http://schemas.openxmlformats.org/spreadsheetml/2006/main" count="323" uniqueCount="185">
  <si>
    <t>)</t>
  </si>
  <si>
    <t>= LAMBDA(</t>
  </si>
  <si>
    <t>LET(</t>
  </si>
  <si>
    <t>End of Sheet</t>
  </si>
  <si>
    <t>Purpose:</t>
  </si>
  <si>
    <t>Initial experiments:</t>
  </si>
  <si>
    <t>Simple LAMBDA() to return the worksheet name in a single function</t>
  </si>
  <si>
    <t>Includes error handling and custom error message rather than a native Excel error</t>
  </si>
  <si>
    <t>Using older functions + LET():</t>
  </si>
  <si>
    <t>Using current functions + LET():</t>
  </si>
  <si>
    <t>_fileName, CELL("filename", cell_ref),</t>
  </si>
  <si>
    <t>// Get the filename string using the native CELL() function and the cell_ref argument</t>
  </si>
  <si>
    <t>// Use the TEXTAFTER() function to look for the final "]" character in the filename string</t>
  </si>
  <si>
    <t>// If no matching "]" character is found then return an empty string</t>
  </si>
  <si>
    <t>// Returns 0 if not found as this would not be returned under normal circumstances</t>
  </si>
  <si>
    <t>// attempt to return the remaining filename string after the "]" character if found, otherwise return an empty string</t>
  </si>
  <si>
    <t>// Check if an error value or empty string has been returned, and if so return a custom error message, otherwise return the worksheet name string</t>
  </si>
  <si>
    <t>// Check for an error value or empty string and if found return a custom error message, otherwise return the worksheet name string</t>
  </si>
  <si>
    <t>// Check that input provided is as cell reference, otherwise create a custom error message</t>
  </si>
  <si>
    <t>// Final check to see if there was an input error, and if so return the custom error message</t>
  </si>
  <si>
    <t>IF(_inpChk &lt;&gt; "", _inpChk, _rtn)</t>
  </si>
  <si>
    <t>Lookup Tables</t>
  </si>
  <si>
    <t>_YesNo</t>
  </si>
  <si>
    <t>Final Versions</t>
  </si>
  <si>
    <t>_wsName, TEXTAFTER( _fileName, "]", -1, , , "#"),</t>
  </si>
  <si>
    <t>_rtn, IF( OR( ISERROR(_wsName), _wsName = "#"), "#[Error reading Sheet name]", _wsName),</t>
  </si>
  <si>
    <t>_wsName, IF(_pos &lt;&gt; 0, RIGHT(_fileName, LEN(_fileName) - _pos), "#"),</t>
  </si>
  <si>
    <t>_rtn, IF( OR( ISERROR(_wsName), _wsName = "#"), "#[Error reading Sheet Name]", _wsName),</t>
  </si>
  <si>
    <t>_inpChk, IF( NOT(ISREF(cell_ref)), "#[Error: cell reference required]", ""),</t>
  </si>
  <si>
    <t>// The filename string returned by the CELL() function has a known and expected format with the Workbook filename within square brackets ("[ ]") followed by the worksheet name</t>
  </si>
  <si>
    <t>// As neither the filename nor the worksheet name can contain a "]" character by finding the last occurrence of this character indicates the start of the worksheet name</t>
  </si>
  <si>
    <t>// "find last occurrence" logic works by using the instance_num parameter of the SUBSTITUTE() function to replace the last "]" with a "?" character</t>
  </si>
  <si>
    <t>// The position of the "?" character is then identified using the FIND() function -- "?" is invalid for file path (Windows), Workbook names, and worksheet names</t>
  </si>
  <si>
    <t>_pos, IFERROR( FIND("?", SUBSTITUTE(_fileName, "]", "?", LEN(_fileName) - LEN( SUBSTITUTE(_fileName, "]", "")))), 0),</t>
  </si>
  <si>
    <t>Alternative/Older functions:</t>
  </si>
  <si>
    <t>cell_ref,</t>
  </si>
  <si>
    <t>// Parameter definition</t>
  </si>
  <si>
    <t>// Single required input, which expects a cell reference on the worksheet in question</t>
  </si>
  <si>
    <t>// Parameter definitions</t>
  </si>
  <si>
    <t>SheetName Function</t>
  </si>
  <si>
    <t>Development</t>
  </si>
  <si>
    <t>Building of versions with both up-to-date functions (i.e. TEXTAFTER) and older functions</t>
  </si>
  <si>
    <t>Current Office 365 Functions</t>
  </si>
  <si>
    <t>_OnOff</t>
  </si>
  <si>
    <t>Minimised version:</t>
  </si>
  <si>
    <t>=LAMBDA(cell_ref,LET(_inpChk,IF(NOT(ISREF(cell_ref)),"#[Error: cell reference required]",""),_fileName,CELL("filename",cell_ref),_wsName,TEXTAFTER(_fileName, "]",-1,,,"#"),_rtn,IF(OR(ISERROR(_wsName),_wsName="#"),"#[Error reading Sheet name]",_wsName),IF(_inpChk&lt;&gt;"",_inpChk,_rtn)))</t>
  </si>
  <si>
    <t>=LAMBDA(cell_ref,LET(_inpChk,IF(NOT(ISREF(cell_ref)),"#[Error: cell reference required]",""),_fileName,CELL("filename",cell_ref),_pos,IFERROR(FIND("?",SUBSTITUTE(_fileName,"]","?",LEN(_fileName)-LEN(SUBSTITUTE(_fileName,"]","")))),0),_wsName,IF(_pos&lt;&gt;0,RIGHT(_fileName,LEN(_fileName)-_pos),"#"),_rtn,IF(OR(ISERROR(_wsName),_wsName="#"),"#[Error reading Sheet Name]",_wsName),IF(_inpChk&lt;&gt;"",_inpChk,_rtn)))</t>
  </si>
  <si>
    <t>Demonstrating Function Usage</t>
  </si>
  <si>
    <t xml:space="preserve">Description:  </t>
  </si>
  <si>
    <t xml:space="preserve">Name:  </t>
  </si>
  <si>
    <t>RXL_SheetName</t>
  </si>
  <si>
    <t>SheetName()</t>
  </si>
  <si>
    <t>Using same-sheet reference</t>
  </si>
  <si>
    <t>Using off-sheet reference</t>
  </si>
  <si>
    <t>Returns the worksheet name (as the per the worksheet tab) for a cell reference</t>
  </si>
  <si>
    <t>WorkbookName Function</t>
  </si>
  <si>
    <t>Simple LAMBDA() to return the workbook name in a single function</t>
  </si>
  <si>
    <t>Include error handling and custom error message rather than a native Excel error</t>
  </si>
  <si>
    <t>Building of versions with both uptodate functions (i.e. TEXTAFTER) and older functions</t>
  </si>
  <si>
    <t>Have ability to return without or without file extension</t>
  </si>
  <si>
    <t>Updated to remove file extension:</t>
  </si>
  <si>
    <t xml:space="preserve">remove extension? </t>
  </si>
  <si>
    <t>[remove_extension],</t>
  </si>
  <si>
    <t>// Main function body/calculations</t>
  </si>
  <si>
    <t>// Update the optional input to a default of False if omitted or a non-Boolean/non-numeric value is supplied</t>
  </si>
  <si>
    <t>_extChk, AND( NOT(ISLOGICAL(remove_extension)), NOT(ISNUMBER(remove_extension))),</t>
  </si>
  <si>
    <t xml:space="preserve">_fileExt, IF( </t>
  </si>
  <si>
    <t xml:space="preserve">OR( ISOMITTED(remove_extension), _extChk), </t>
  </si>
  <si>
    <t>FALSE,</t>
  </si>
  <si>
    <t>remove_extension</t>
  </si>
  <si>
    <t>),</t>
  </si>
  <si>
    <t>// Check that the cell_ref input supplied is a valid cell reference</t>
  </si>
  <si>
    <t xml:space="preserve">_inpChk, IF( </t>
  </si>
  <si>
    <t xml:space="preserve">NOT(ISREF(cell_ref)), </t>
  </si>
  <si>
    <t xml:space="preserve">"#[Error: cell reference required]", </t>
  </si>
  <si>
    <t>""</t>
  </si>
  <si>
    <t>// Use a combination of the TEXTAFTER() and TEXTBEFORE() functions to get the workbook name from the filename string</t>
  </si>
  <si>
    <t>_strName, TEXTBEFORE( TEXTAFTER(_fileName, "[", -1, , , "#"), "]", -1, , , "#"),</t>
  </si>
  <si>
    <t>// Remove the file extension from the workbook name string as required</t>
  </si>
  <si>
    <t>_wbName, IF(</t>
  </si>
  <si>
    <t xml:space="preserve">_fileExt, </t>
  </si>
  <si>
    <t xml:space="preserve">TEXTBEFORE(_strName, ".", -1, , , _strName), </t>
  </si>
  <si>
    <t>_strName</t>
  </si>
  <si>
    <t>// Determine whether to return an error message or the workbook name string</t>
  </si>
  <si>
    <t xml:space="preserve">_rtn, IF( </t>
  </si>
  <si>
    <t xml:space="preserve">OR( ISERROR(_wbName), _wbName = "#"), </t>
  </si>
  <si>
    <t xml:space="preserve">"#[Error reading Workbook name]", </t>
  </si>
  <si>
    <t>_wbName</t>
  </si>
  <si>
    <t>// Finally determine whether to return an input error message or the return string</t>
  </si>
  <si>
    <t>=LAMBDA(cell_ref,[remove_extension],LET(_extChk,AND(NOT(ISLOGICAL(remove_extension)),NOT(ISNUMBER(remove_extension))),_fileExt,IF(OR(ISOMITTED(remove_extension),_extChk),FALSE,remove_extension),_inpChk,IF(NOT(ISREF(cell_ref)),"#[Error: cell reference required]",""),_fileName,CELL("filename",cell_ref),_strName,TEXTBEFORE(TEXTAFTER(_fileName,"[",-1,,,"#"),"]",-1,,,"#"),_wbName,IF(_fileExt,TEXTBEFORE(_strName,".",-1,,,_strName),_strName),_rtn,IF(OR(ISERROR(_wbName),_wbName="#"),"#[Error reading Workbook name]",_wbName),IF(_inpChk&lt;&gt;"",_inpChk,_rtn)))</t>
  </si>
  <si>
    <t>_fileExt, IF( OR( ISOMITTED(remove_extension), _extChk), FALSE, remove_extension),</t>
  </si>
  <si>
    <t>// The filename string has an known format where the Workbook name with file extension is within square brackets ( "[… .xlsx]" ) followed by worksheet name</t>
  </si>
  <si>
    <t>// Neither the Workbook filename nor a worksheet name can contain "[ ]" characters, therefore look for the last occurrence of "]" in the string</t>
  </si>
  <si>
    <t>// The "find last occurrence" logic works by using the instance_num parameter of the SUBSTITUTE() function to change the last occurrence of the "]" character to "?"</t>
  </si>
  <si>
    <t>// Can then use the FIND() function to find the substituted "?" character as this is not an allowed character for file paths or filenames (Windows)</t>
  </si>
  <si>
    <t>_posR, IFERROR( FIND("?", SUBSTITUTE(_fileName, "]", "?", LEN(_fileName) - LEN( SUBSTITUTE(_fileName, "]", "")))), 0),</t>
  </si>
  <si>
    <t>_str, IF(_posR &gt; 0, LEFT(_fileName, _posR - 1), "#"),</t>
  </si>
  <si>
    <t>// Find the positoin of the last occurrence of the "[" character using the same "find last occurrence" logic as above and the "?" character</t>
  </si>
  <si>
    <t>_posL, IFERROR( FIND("?", SUBSTITUTE(_str, "[", "?", LEN(_str) - LEN( SUBSTITUTE(_str, "[", "")))), 0),</t>
  </si>
  <si>
    <t>_strName, IF(_posL &gt; 0, RIGHT(_str, LEN(_str) - _posL), "#"),</t>
  </si>
  <si>
    <t>// If required identify the file extension portion of the extracted file name using the "find last occurrnce" logic for the "." character</t>
  </si>
  <si>
    <t>_posX, IF(_fileExt, IFERROR( FIND("?", SUBSTITUTE(_strName, ".", "?", LEN(_strName) - LEN( SUBSTITUTE(_strName, ".", "")))) - 1, 0), 0),</t>
  </si>
  <si>
    <t>// Remove the file extension portion of the filename if found and required (a non-zero character position)</t>
  </si>
  <si>
    <t>_wbName, IF(_posX &gt; 0, LEFT(_strName, _posX), _strName),</t>
  </si>
  <si>
    <t>_rtn, IF(_wbName = "#", "#[Error reading Workbook name]", _wbName),</t>
  </si>
  <si>
    <t>=LAMBDA(cell_ref,[remove_extension],LET(_inpChk,IF(NOT(ISREF(cell_ref)),"#[Error: cell reference required]",""),_extChk,AND(NOT(ISLOGICAL(remove_extension)),NOT(ISNUMBER(remove_extension))),_fileExt,IF(OR(ISOMITTED(remove_extension),_extChk),FALSE,remove_extension),_fileName,CELL("filename",cell_ref),_posR,IFERROR(FIND("?",SUBSTITUTE(_fileName,"]","?",LEN(_fileName)-LEN(SUBSTITUTE(_fileName,"]","")))),0),_str,IF(_posR&gt;0,LEFT(_fileName,_posR-1),"#"),_posL,IFERROR(FIND("?",SUBSTITUTE(_str,"[","?",LEN(_str)-LEN(SUBSTITUTE(_str,"[","")))),0),_strName,IF(_posL&gt;0,RIGHT(_str,LEN(_str)-_posL),"#"),_posX,IF(_fileExt,IFERROR(FIND("?",SUBSTITUTE(_strName,".","?",LEN(_strName)-LEN(SUBSTITUTE(_strName,".",""))))-1,0),0),_wbName,IF(_posX&gt;0,LEFT(_strName,_posX),_strName),_rtn,IF(_wbName="#","#[Error reading Workbook name]",_wbName),IF(_inpChk&lt;&gt;"",_inpChk,_rtn)))</t>
  </si>
  <si>
    <t>WorkbookName()</t>
  </si>
  <si>
    <t>Including file extension</t>
  </si>
  <si>
    <t>Removing file extension</t>
  </si>
  <si>
    <t>RXL_WorkbookName</t>
  </si>
  <si>
    <t>Returns the Workbook name for a cell reference, with or without the Workbook file extension included</t>
  </si>
  <si>
    <t xml:space="preserve">Gist URL:  </t>
  </si>
  <si>
    <t>FilePath Function</t>
  </si>
  <si>
    <t>Simple LAMBDA() to return the workbook file path in a single function</t>
  </si>
  <si>
    <t>Have ability to return without or without file name &amp; extension</t>
  </si>
  <si>
    <t>Using current functions + LET()  -- get file path only:</t>
  </si>
  <si>
    <t>Using current functions + LET()  -- get file path &amp; name (with extension):</t>
  </si>
  <si>
    <t>Updated to optionally remove last character</t>
  </si>
  <si>
    <t xml:space="preserve">remove last char.? </t>
  </si>
  <si>
    <t xml:space="preserve"> or add file name (with extension):</t>
  </si>
  <si>
    <t xml:space="preserve">include file name? </t>
  </si>
  <si>
    <t>Updated to include optional parameters:</t>
  </si>
  <si>
    <t>[remove_last_char],</t>
  </si>
  <si>
    <t>[inc_file_name],</t>
  </si>
  <si>
    <t>// Input checks</t>
  </si>
  <si>
    <t>_chrChk, AND( NOT(ISOMITTED(remove_last_char)), NOT(ISLOGICAL(remove_last_char)), NOT(ISNUMBER(remove_last_char))),</t>
  </si>
  <si>
    <t>_fnmChk, AND( NOT(ISOMITTED(inc_file_name)), NOT(ISLOGICAL(inc_file_name)), NOT(ISNUMBER(inc_file_name))),</t>
  </si>
  <si>
    <t>_refChk, NOT(ISREF(cell_ref)),</t>
  </si>
  <si>
    <t>// Dealing with optional parameters, setting default values if omitted</t>
  </si>
  <si>
    <t>_lastChr, IF(</t>
  </si>
  <si>
    <t>OR( ISOMITTED(remove_last_char), _chrChk),</t>
  </si>
  <si>
    <t>remove_last_char</t>
  </si>
  <si>
    <t>_incFile, IF(</t>
  </si>
  <si>
    <t>OR( ISOMITTED(inc_file_name), _fnmChk),</t>
  </si>
  <si>
    <t>inc_file_name</t>
  </si>
  <si>
    <t>// Get the full file path and name</t>
  </si>
  <si>
    <t>_full, CELL("filename", cell_ref),</t>
  </si>
  <si>
    <t>// Extract the file path only</t>
  </si>
  <si>
    <t>_path, TEXTBEFORE(_full, "[", -1, , , "#"),</t>
  </si>
  <si>
    <t>_filePath, IF(_lastChr,</t>
  </si>
  <si>
    <t>LEFT(_path, LEN(_path) - 1),</t>
  </si>
  <si>
    <t>_path</t>
  </si>
  <si>
    <t>// Extract the Workbook name element inc. file extension</t>
  </si>
  <si>
    <t>_wbName, TEXTBEFORE( TEXTAFTER(_full, "[", -1, , , "#"), "]", -1, , , "#"),</t>
  </si>
  <si>
    <t>// Check for input errors and calculation errors, and set the appropriate error message</t>
  </si>
  <si>
    <t>// Note - errors placed in order of importance/reporting as only a single message is returned for multiple errors</t>
  </si>
  <si>
    <t>_errChk, IFS(</t>
  </si>
  <si>
    <t>_refChk, "#[Error: cell reference required]",</t>
  </si>
  <si>
    <t>OR(_chrChk, _fnmChk), "#[Error: invalid optional input]",</t>
  </si>
  <si>
    <t>OR( ISERROR(_filePath), _filePath = "#"), "#[Error reading File Path]",</t>
  </si>
  <si>
    <t>AND( OR( ISERROR(_wbName), _wbName = "#"), _incFile), "#[Error reading Workbook Name]",</t>
  </si>
  <si>
    <t>TRUE, ""</t>
  </si>
  <si>
    <t>// Construct the required output string</t>
  </si>
  <si>
    <t>_rtn, IF(_incFile,</t>
  </si>
  <si>
    <t>_path &amp; _wbName,</t>
  </si>
  <si>
    <t>_filePath</t>
  </si>
  <si>
    <t>// Final check - if an error message is present return that, otherwise return the constructed output string</t>
  </si>
  <si>
    <t>IF(_errChk &lt;&gt; "", _errChk, _rtn)</t>
  </si>
  <si>
    <t>=LAMBDA(cell_ref,[remove_last_char],[inc_file_name],LET(_chrChk,AND(NOT(ISOMITTED(remove_last_char)),NOT(ISLOGICAL(remove_last_char)),NOT(ISNUMBER(remove_last_char))),_fnmChk,AND(NOT(ISOMITTED(inc_file_name)),NOT(ISLOGICAL(inc_file_name)),NOT(ISNUMBER(inc_file_name))),_refChk,NOT(ISREF(cell_ref)),_lastChr,IF(OR(ISOMITTED(remove_last_char),_chrChk),FALSE,remove_last_char),_incFile,IF(OR(ISOMITTED(inc_file_name),_fnmChk),FALSE,inc_file_name),_full,CELL("filename",cell_ref),_path,TEXTBEFORE(_full,"[",-1,,,"#"),_filePath,IF(_lastChr,LEFT(_path,LEN(_path)-1),_path),_wbName,TEXTBEFORE(TEXTAFTER(_full,"[",-1,,,"#"),"]",-1,,,"#"),_errChk,IFS(_refChk,"#[Error: cell reference required]",OR(_chrChk,_fnmChk),"#[Error: invalid optional input]",OR(ISERROR(_filePath),_filePath="#"),"#[Error reading File Path]",AND(OR(ISERROR(_wbName),_wbName="#"),_incFile),"#[Error reading Workbook Name]",TRUE,""),_rtn,IF(_incFile,_path&amp;_wbName,_filePath),IF(_errChk&lt;&gt;"",_errChk,_rtn)))</t>
  </si>
  <si>
    <t>// Find the position of the last "[" and "]" characters in the full file path + name string</t>
  </si>
  <si>
    <t>// The Workbook name and worksheet names can not contain the "[ ]" characters but a valid file path can,</t>
  </si>
  <si>
    <t>// therefore look for the last "[ ]" characters in the full file path + name string</t>
  </si>
  <si>
    <t>_nOpen, IFERROR( FIND("&lt;", SUBSTITUTE(_full, "[", "&lt;", LEN(_full) - LEN( SUBSTITUTE(_full, "[", "")))) - 1, 0),</t>
  </si>
  <si>
    <t>_nClose, IFERROR( FIND("&gt;", SUBSTITUTE(_full, "]", "&gt;", LEN(_full) - LEN( SUBSTITUTE(_full, "]", "")))) - 1, 0),</t>
  </si>
  <si>
    <t>_posL, IFERROR( FIND("[", _full, _nOpen), 0),</t>
  </si>
  <si>
    <t>_posR, IFERROR( FIND("]", _full, _nClose), 0),</t>
  </si>
  <si>
    <t>// Extract the file path only, and remove the last character as required</t>
  </si>
  <si>
    <t>_fPath, IF(_posL &gt; 0, LEFT(_full, _posL - 1), "#"),</t>
  </si>
  <si>
    <t>_rPath, IF(_lastChr,</t>
  </si>
  <si>
    <t>LEFT(_fPath, LEN(_fPath) - 1),</t>
  </si>
  <si>
    <t>_fPath</t>
  </si>
  <si>
    <t>_wbName, IF( AND(_posL &gt; 0, _posR &gt; 0), MID(_full, _posL + 1, _posR - (_posL + 1)), "#"),</t>
  </si>
  <si>
    <t>OR( ISERROR(_rPath), _rPath = "#"), "#[Error reading File Path]",</t>
  </si>
  <si>
    <t>_fPath &amp; _wbName,</t>
  </si>
  <si>
    <t>_rPath</t>
  </si>
  <si>
    <t>=LAMBDA(cell_ref,[remove_last_char],[inc_file_name],LET(_chrChk,AND(NOT(ISOMITTED(remove_last_char)),NOT(ISLOGICAL(remove_last_char)),NOT(ISNUMBER(remove_last_char))),_fnmChk,AND(NOT(ISOMITTED(inc_file_name)),NOT(ISLOGICAL(inc_file_name)),NOT(ISNUMBER(inc_file_name))),_refChk,NOT(ISREF(cell_ref)),_lastChr,IF(OR(ISOMITTED(remove_last_char),_chrChk),FALSE,remove_last_char),_incFile,IF(OR(ISOMITTED(inc_file_name),_fnmChk),FALSE,inc_file_name),_full,CELL("filename",cell_ref),_nOpen,IFERROR(FIND("&lt;",SUBSTITUTE(_full,"[","&lt;",LEN(_full)-LEN(SUBSTITUTE(_full,"[",""))))-1,0),_nClose,IFERROR(FIND("&gt;",SUBSTITUTE(_full,"]","&gt;",LEN(_full)-LEN(SUBSTITUTE(_full,"]",""))))-1,0),_posL,IFERROR(FIND("[",_full,_nOpen),0),_posR,IFERROR(FIND("]",_full,_nClose),0),_fPath,IF(_posL&gt;0,LEFT(_full,_posL-1),"#"),_rPath,IF(_lastChr,LEFT(_fPath,LEN(_fPath)-1),_fPath),_wbName,IF(AND(_posL&gt;0,_posR&gt;0),MID(_full,_posL+1,_posR-(_posL+1)),"#"),_errChk,IFS(_refChk,"#[Error: cell reference required]",OR(_chrChk,_fnmChk),"#[Error: invalid optional input]",OR(ISERROR(_rPath),_rPath="#"),"#[Error reading File Path]",AND(OR(ISERROR(_wbName),_wbName="#"),_incFile),"#[Error reading Workbook Name]",TRUE,""),_rtn,IF(_incFile,_fPath&amp;_wbName,_rPath),IF(_errChk&lt;&gt;"",_errChk,_rtn)))</t>
  </si>
  <si>
    <t>FilePath()</t>
  </si>
  <si>
    <t>Including last file path character</t>
  </si>
  <si>
    <t>Removing last file path character</t>
  </si>
  <si>
    <t>Including file name with extension</t>
  </si>
  <si>
    <t>RXL_FilePath</t>
  </si>
  <si>
    <t>Returns the file path for a cell reference, with or without including the referenced Workbook file name &amp; file extension</t>
  </si>
  <si>
    <t>https://gist.github.com/r-silk/ec053e59058e399f0f9aa9ac71531a71</t>
  </si>
  <si>
    <t>https://gist.github.com/r-silk/3331a843a286835cf73a248c68ec00f7</t>
  </si>
  <si>
    <t>https://gist.github.com/r-silk/265d9ad1e36e70f112a71b7ad0def48f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</si>
</sst>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42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i/>
      <sz val="10"/>
      <color rgb="FF195C89"/>
      <name val="Calibri"/>
      <family val="2"/>
      <scheme val="minor"/>
    </font>
    <font>
      <b/>
      <i/>
      <sz val="10"/>
      <color rgb="FF00213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rgb="FF787878"/>
      </right>
      <top style="hair">
        <color rgb="FF787878"/>
      </top>
      <bottom style="hair">
        <color rgb="FF787878"/>
      </bottom>
      <diagonal/>
    </border>
    <border>
      <left style="hair">
        <color rgb="FF787878"/>
      </left>
      <right/>
      <top style="hair">
        <color rgb="FF787878"/>
      </top>
      <bottom style="hair">
        <color rgb="FF787878"/>
      </bottom>
      <diagonal/>
    </border>
    <border>
      <left/>
      <right/>
      <top style="hair">
        <color rgb="FF787878"/>
      </top>
      <bottom style="hair">
        <color rgb="FF787878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</borders>
  <cellStyleXfs count="91">
    <xf numFmtId="0" fontId="0" fillId="0" borderId="0"/>
    <xf numFmtId="0" fontId="2" fillId="2" borderId="1" applyNumberFormat="0" applyAlignment="0" applyProtection="0"/>
    <xf numFmtId="0" fontId="15" fillId="0" borderId="0" applyNumberFormat="0" applyAlignment="0" applyProtection="0"/>
    <xf numFmtId="0" fontId="15" fillId="0" borderId="0" applyNumberFormat="0" applyAlignment="0" applyProtection="0"/>
    <xf numFmtId="167" fontId="1" fillId="0" borderId="0" applyFont="0" applyFill="0" applyBorder="0" applyAlignment="0" applyProtection="0"/>
    <xf numFmtId="9" fontId="15" fillId="0" borderId="0" applyNumberFormat="0" applyAlignment="0" applyProtection="0"/>
    <xf numFmtId="0" fontId="35" fillId="0" borderId="0" applyAlignment="0" applyProtection="0"/>
    <xf numFmtId="0" fontId="20" fillId="29" borderId="14" applyNumberFormat="0" applyAlignment="0" applyProtection="0"/>
    <xf numFmtId="0" fontId="21" fillId="30" borderId="15" applyNumberFormat="0" applyAlignment="0" applyProtection="0"/>
    <xf numFmtId="0" fontId="22" fillId="31" borderId="16" applyNumberFormat="0" applyAlignment="0" applyProtection="0"/>
    <xf numFmtId="0" fontId="22" fillId="32" borderId="17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30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7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7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4" fillId="0" borderId="0" applyFill="0">
      <alignment horizontal="center"/>
    </xf>
    <xf numFmtId="0" fontId="16" fillId="35" borderId="10" applyAlignment="0"/>
    <xf numFmtId="166" fontId="27" fillId="36" borderId="0">
      <alignment horizontal="center"/>
    </xf>
    <xf numFmtId="0" fontId="29" fillId="0" borderId="0"/>
    <xf numFmtId="0" fontId="31" fillId="0" borderId="0" applyNumberFormat="0" applyFill="0" applyBorder="0" applyAlignment="0"/>
    <xf numFmtId="0" fontId="28" fillId="40" borderId="20" applyNumberFormat="0" applyBorder="0" applyAlignment="0" applyProtection="0"/>
    <xf numFmtId="166" fontId="13" fillId="41" borderId="10"/>
    <xf numFmtId="166" fontId="13" fillId="41" borderId="12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3" fillId="0" borderId="10" applyAlignment="0"/>
    <xf numFmtId="0" fontId="13" fillId="0" borderId="10" applyAlignment="0"/>
    <xf numFmtId="0" fontId="13" fillId="0" borderId="10" applyAlignment="0"/>
    <xf numFmtId="166" fontId="13" fillId="0" borderId="11" applyNumberFormat="0" applyAlignment="0"/>
    <xf numFmtId="166" fontId="9" fillId="0" borderId="12" applyNumberFormat="0" applyAlignment="0"/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40" fillId="0" borderId="13" applyFill="0">
      <alignment vertical="center"/>
    </xf>
    <xf numFmtId="0" fontId="16" fillId="33" borderId="10" applyAlignment="0">
      <protection locked="0"/>
    </xf>
    <xf numFmtId="0" fontId="16" fillId="33" borderId="10" applyAlignment="0">
      <protection locked="0"/>
    </xf>
    <xf numFmtId="0" fontId="16" fillId="33" borderId="10" applyAlignment="0">
      <protection locked="0"/>
    </xf>
    <xf numFmtId="0" fontId="16" fillId="33" borderId="10" applyAlignment="0">
      <protection locked="0"/>
    </xf>
    <xf numFmtId="0" fontId="26" fillId="0" borderId="0">
      <alignment vertical="center"/>
    </xf>
    <xf numFmtId="166" fontId="28" fillId="38" borderId="0">
      <alignment horizontal="center"/>
    </xf>
    <xf numFmtId="164" fontId="13" fillId="0" borderId="0" applyFill="0" applyAlignment="0"/>
    <xf numFmtId="0" fontId="13" fillId="0" borderId="0" applyFill="0" applyAlignment="0"/>
    <xf numFmtId="168" fontId="13" fillId="0" borderId="0" applyFill="0" applyAlignment="0"/>
    <xf numFmtId="166" fontId="9" fillId="0" borderId="18" applyNumberFormat="0" applyFill="0" applyAlignment="0"/>
    <xf numFmtId="0" fontId="13" fillId="0" borderId="0" applyFill="0" applyAlignment="0"/>
    <xf numFmtId="166" fontId="9" fillId="0" borderId="6" applyNumberFormat="0" applyFill="0" applyAlignment="0"/>
    <xf numFmtId="0" fontId="34" fillId="0" borderId="19"/>
    <xf numFmtId="0" fontId="13" fillId="41" borderId="1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25" fillId="34" borderId="10" applyAlignment="0">
      <protection locked="0"/>
    </xf>
    <xf numFmtId="166" fontId="27" fillId="37" borderId="0">
      <alignment horizontal="center"/>
    </xf>
    <xf numFmtId="0" fontId="25" fillId="0" borderId="0" applyNumberFormat="0" applyFill="0" applyBorder="0" applyAlignment="0"/>
    <xf numFmtId="0" fontId="32" fillId="0" borderId="10" applyAlignment="0"/>
    <xf numFmtId="0" fontId="32" fillId="0" borderId="10" applyAlignment="0"/>
    <xf numFmtId="0" fontId="32" fillId="0" borderId="10" applyAlignment="0"/>
    <xf numFmtId="0" fontId="32" fillId="0" borderId="11" applyNumberFormat="0" applyAlignment="0"/>
    <xf numFmtId="0" fontId="32" fillId="0" borderId="10" applyAlignment="0"/>
    <xf numFmtId="0" fontId="33" fillId="0" borderId="10" applyAlignment="0"/>
    <xf numFmtId="0" fontId="33" fillId="0" borderId="10" applyAlignment="0"/>
    <xf numFmtId="0" fontId="33" fillId="0" borderId="10" applyAlignment="0"/>
    <xf numFmtId="0" fontId="33" fillId="0" borderId="11" applyNumberFormat="0" applyAlignment="0"/>
    <xf numFmtId="0" fontId="33" fillId="0" borderId="10" applyAlignment="0"/>
    <xf numFmtId="0" fontId="13" fillId="39" borderId="0" applyAlignment="0" applyProtection="0"/>
    <xf numFmtId="0" fontId="36" fillId="0" borderId="0" applyNumberFormat="0" applyFill="0" applyBorder="0">
      <alignment horizontal="center"/>
    </xf>
    <xf numFmtId="166" fontId="13" fillId="41" borderId="11" applyNumberFormat="0"/>
  </cellStyleXfs>
  <cellXfs count="39">
    <xf numFmtId="0" fontId="0" fillId="0" borderId="0" xfId="0"/>
    <xf numFmtId="0" fontId="38" fillId="29" borderId="14" xfId="7" applyFont="1" applyAlignment="1">
      <alignment horizontal="left" vertical="center" indent="1"/>
    </xf>
    <xf numFmtId="0" fontId="36" fillId="0" borderId="0" xfId="89" applyAlignment="1"/>
    <xf numFmtId="0" fontId="12" fillId="0" borderId="0" xfId="30" quotePrefix="1" applyFont="1" applyAlignment="1">
      <alignment horizontal="left" indent="2"/>
    </xf>
    <xf numFmtId="0" fontId="12" fillId="0" borderId="0" xfId="30" quotePrefix="1" applyFont="1"/>
    <xf numFmtId="0" fontId="10" fillId="0" borderId="0" xfId="30" quotePrefix="1" applyAlignment="1">
      <alignment horizontal="left" indent="2"/>
    </xf>
    <xf numFmtId="0" fontId="10" fillId="0" borderId="0" xfId="30"/>
    <xf numFmtId="0" fontId="0" fillId="0" borderId="0" xfId="0" quotePrefix="1"/>
    <xf numFmtId="0" fontId="20" fillId="29" borderId="14" xfId="7" applyAlignment="1">
      <alignment vertical="center"/>
    </xf>
    <xf numFmtId="0" fontId="40" fillId="0" borderId="13" xfId="58">
      <alignment vertical="center"/>
    </xf>
    <xf numFmtId="166" fontId="13" fillId="0" borderId="7" xfId="49" applyBorder="1"/>
    <xf numFmtId="166" fontId="13" fillId="0" borderId="8" xfId="49" applyBorder="1"/>
    <xf numFmtId="166" fontId="13" fillId="0" borderId="9" xfId="49" applyBorder="1"/>
    <xf numFmtId="0" fontId="11" fillId="0" borderId="0" xfId="0" applyFont="1"/>
    <xf numFmtId="166" fontId="13" fillId="0" borderId="8" xfId="49" applyBorder="1" applyAlignment="1"/>
    <xf numFmtId="0" fontId="29" fillId="0" borderId="0" xfId="25"/>
    <xf numFmtId="0" fontId="10" fillId="0" borderId="0" xfId="30" quotePrefix="1" applyAlignment="1">
      <alignment horizontal="left" indent="4"/>
    </xf>
    <xf numFmtId="0" fontId="12" fillId="0" borderId="0" xfId="30" quotePrefix="1" applyFont="1" applyAlignment="1">
      <alignment horizontal="left" indent="4"/>
    </xf>
    <xf numFmtId="0" fontId="34" fillId="0" borderId="19" xfId="71"/>
    <xf numFmtId="169" fontId="34" fillId="0" borderId="19" xfId="71" applyNumberFormat="1"/>
    <xf numFmtId="0" fontId="22" fillId="32" borderId="17" xfId="10" applyAlignment="1">
      <alignment vertical="center"/>
    </xf>
    <xf numFmtId="0" fontId="22" fillId="32" borderId="17" xfId="10" applyAlignment="1">
      <alignment horizontal="left" vertical="center" indent="1"/>
    </xf>
    <xf numFmtId="166" fontId="13" fillId="28" borderId="8" xfId="49" applyFill="1" applyBorder="1"/>
    <xf numFmtId="170" fontId="16" fillId="35" borderId="10" xfId="23" applyNumberFormat="1"/>
    <xf numFmtId="171" fontId="16" fillId="35" borderId="10" xfId="23" applyNumberFormat="1"/>
    <xf numFmtId="166" fontId="13" fillId="0" borderId="21" xfId="49" applyBorder="1"/>
    <xf numFmtId="0" fontId="39" fillId="0" borderId="0" xfId="0" applyFont="1"/>
    <xf numFmtId="0" fontId="20" fillId="29" borderId="14" xfId="7" applyNumberFormat="1" applyAlignment="1">
      <alignment vertical="center"/>
    </xf>
    <xf numFmtId="0" fontId="39" fillId="0" borderId="0" xfId="0" applyFont="1" applyAlignment="1">
      <alignment horizontal="right"/>
    </xf>
    <xf numFmtId="0" fontId="22" fillId="32" borderId="17" xfId="10"/>
    <xf numFmtId="0" fontId="41" fillId="0" borderId="0" xfId="0" applyFont="1"/>
    <xf numFmtId="166" fontId="13" fillId="0" borderId="22" xfId="49" applyBorder="1"/>
    <xf numFmtId="166" fontId="13" fillId="0" borderId="23" xfId="49" applyBorder="1"/>
    <xf numFmtId="0" fontId="22" fillId="32" borderId="17" xfId="10" applyAlignment="1">
      <alignment horizontal="left" indent="1"/>
    </xf>
    <xf numFmtId="0" fontId="0" fillId="0" borderId="0" xfId="0" applyAlignment="1">
      <alignment horizontal="right"/>
    </xf>
    <xf numFmtId="171" fontId="16" fillId="33" borderId="10" xfId="59" applyNumberFormat="1" applyAlignment="1">
      <alignment horizontal="center"/>
      <protection locked="0"/>
    </xf>
    <xf numFmtId="0" fontId="12" fillId="0" borderId="0" xfId="30" quotePrefix="1" applyFont="1" applyAlignment="1">
      <alignment horizontal="left" indent="6"/>
    </xf>
    <xf numFmtId="166" fontId="13" fillId="0" borderId="21" xfId="49" applyBorder="1" applyAlignment="1"/>
    <xf numFmtId="0" fontId="23" fillId="0" borderId="0" xfId="73"/>
  </cellXfs>
  <cellStyles count="91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 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1E4FA8"/>
      <color rgb="FF0000FF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3" name="Picture 2" descr="A black and white logo&#10;&#10;AI-generated content may be incorrect.">
          <a:extLst>
            <a:ext uri="{FF2B5EF4-FFF2-40B4-BE49-F238E27FC236}">
              <a16:creationId xmlns:a16="http://schemas.microsoft.com/office/drawing/2014/main" id="{54761DF5-C9AB-992D-042B-B520735B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CD9DB006-5FFA-4689-B73B-61326B7F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60960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12E1F32C-576B-4AE5-96F4-77A2265C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609600" cy="3174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5F73977-54F5-4315-80D9-2C72052BD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r-silk/265d9ad1e36e70f112a71b7ad0def48f" TargetMode="External"/><Relationship Id="rId2" Type="http://schemas.openxmlformats.org/officeDocument/2006/relationships/hyperlink" Target="https://gist.github.com/r-silk/3331a843a286835cf73a248c68ec00f7" TargetMode="External"/><Relationship Id="rId1" Type="http://schemas.openxmlformats.org/officeDocument/2006/relationships/hyperlink" Target="https://gist.github.com/r-silk/ec053e59058e399f0f9aa9ac71531a7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7317-EEEF-4D0C-A570-5CBA36EE881D}">
  <sheetPr codeName="Sheet5"/>
  <dimension ref="A1:W86"/>
  <sheetViews>
    <sheetView showGridLines="0" tabSelected="1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1:13" s="8" customFormat="1" ht="30" customHeight="1" x14ac:dyDescent="0.3">
      <c r="A1" s="27"/>
      <c r="C1" s="1" t="s">
        <v>39</v>
      </c>
    </row>
    <row r="2" spans="1:13" s="18" customFormat="1" ht="16.2" thickBot="1" x14ac:dyDescent="0.35">
      <c r="B2" s="19">
        <f xml:space="preserve"> MAX(B$1:B1) + 1</f>
        <v>1</v>
      </c>
      <c r="C2" s="18" t="s">
        <v>40</v>
      </c>
    </row>
    <row r="4" spans="1:13" x14ac:dyDescent="0.3">
      <c r="B4" s="13" t="s">
        <v>4</v>
      </c>
    </row>
    <row r="5" spans="1:13" x14ac:dyDescent="0.3">
      <c r="C5" t="s">
        <v>6</v>
      </c>
    </row>
    <row r="6" spans="1:13" x14ac:dyDescent="0.3">
      <c r="C6" t="s">
        <v>7</v>
      </c>
    </row>
    <row r="7" spans="1:13" x14ac:dyDescent="0.3">
      <c r="C7" t="s">
        <v>41</v>
      </c>
    </row>
    <row r="9" spans="1:13" x14ac:dyDescent="0.3">
      <c r="B9" s="13" t="s">
        <v>5</v>
      </c>
    </row>
    <row r="11" spans="1:13" x14ac:dyDescent="0.3">
      <c r="C11" s="11" t="str" cm="1">
        <f t="array" aca="1" ref="C11" ca="1" xml:space="preserve"> CELL("filename", $C$1)</f>
        <v>D:\USBC Backup\_RXL\Development\LAMBDA\[RXL_WbInfo.xlsx]SheetName</v>
      </c>
      <c r="D11" s="12"/>
      <c r="E11" s="12"/>
      <c r="F11" s="12"/>
      <c r="G11" s="12"/>
      <c r="H11" s="12"/>
      <c r="I11" s="12"/>
      <c r="J11" s="12"/>
      <c r="K11" s="12"/>
      <c r="L11" s="12"/>
      <c r="M11" s="10"/>
    </row>
    <row r="12" spans="1:13" x14ac:dyDescent="0.3">
      <c r="C12" s="6" t="str">
        <f ca="1" xml:space="preserve"> _xlfn.FORMULATEXT(C11)</f>
        <v>= CELL("filename", $C$1)</v>
      </c>
    </row>
    <row r="14" spans="1:13" x14ac:dyDescent="0.3">
      <c r="C14" t="s">
        <v>9</v>
      </c>
    </row>
    <row r="15" spans="1:13" x14ac:dyDescent="0.3">
      <c r="C15" s="14" t="str" cm="1">
        <f t="array" aca="1" ref="C15" ca="1" xml:space="preserve"> _xlfn.LET(
  _xlpm._fileName, CELL("filename", $C$1),
  _xlpm._wsName, _xlfn.TEXTAFTER( _xlpm._fileName, "]", -1, , , ""),
  _xlpm._rtn, IF( OR( ISERROR(_xlpm._wsName), _xlpm._wsName = ""), "[Error reading Sheet name]", _xlpm._wsName),
  _xlpm._rtn
)</f>
        <v>SheetName</v>
      </c>
      <c r="D15" s="12"/>
      <c r="E15" s="12"/>
      <c r="F15" s="10"/>
    </row>
    <row r="16" spans="1:13" x14ac:dyDescent="0.3">
      <c r="C16" s="6" t="str">
        <f ca="1" xml:space="preserve"> _xlfn.FORMULATEXT(C15)</f>
        <v>= LET(
  _fileName, CELL("filename", $C$1),
  _wsName, TEXTAFTER( _fileName, "]", -1, , , ""),
  _rtn, IF( OR( ISERROR(_wsName), _wsName = ""), "[Error reading Sheet name]", _wsName),
  _rtn
)</v>
      </c>
    </row>
    <row r="18" spans="2:23" x14ac:dyDescent="0.3">
      <c r="C18" t="s">
        <v>8</v>
      </c>
    </row>
    <row r="19" spans="2:23" x14ac:dyDescent="0.3">
      <c r="C19" s="14" t="str" cm="1">
        <f t="array" aca="1" ref="C19" ca="1" xml:space="preserve"> _xlfn.LET(
  _xlpm._fileName, CELL("filename", $C$1),
  _xlpm._pos, IFERROR( FIND("]", _xlpm._fileName), 0),
  _xlpm._wsName, IF(_xlpm._pos &lt;&gt; 0, RIGHT(_xlpm._fileName, LEN(_xlpm._fileName) - _xlpm._pos), "[Error reading Sheet Name]"),
  _xlpm._wsName
)</f>
        <v>SheetName</v>
      </c>
      <c r="D19" s="12"/>
      <c r="E19" s="12"/>
      <c r="F19" s="10"/>
    </row>
    <row r="20" spans="2:23" x14ac:dyDescent="0.3">
      <c r="C20" s="6" t="str">
        <f ca="1" xml:space="preserve"> _xlfn.FORMULATEXT(C19)</f>
        <v>= LET(
  _fileName, CELL("filename", $C$1),
  _pos, IFERROR( FIND("]", _fileName), 0),
  _wsName, IF(_pos &lt;&gt; 0, RIGHT(_fileName, LEN(_fileName) - _pos), "[Error reading Sheet Name]"),
  _wsName
)</v>
      </c>
    </row>
    <row r="23" spans="2:23" s="18" customFormat="1" ht="16.2" thickBot="1" x14ac:dyDescent="0.35">
      <c r="B23" s="19">
        <f xml:space="preserve"> MAX(B$1:B22) + 1</f>
        <v>2</v>
      </c>
      <c r="C23" s="18" t="s">
        <v>23</v>
      </c>
    </row>
    <row r="25" spans="2:23" x14ac:dyDescent="0.3">
      <c r="B25" s="21" t="s">
        <v>42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7" spans="2:23" x14ac:dyDescent="0.3">
      <c r="C27" s="25" t="str" cm="1">
        <f t="array" aca="1" ref="C27" ca="1" xml:space="preserve"> _xlfn.LAMBDA(_xlpm.cell_ref,
  _xlfn.LET(
    _xlpm._inpChk, IF( NOT(ISREF(_xlpm.cell_ref)), "#[Error: cell reference required]", ""),
    _xlpm._fileName, CELL("filename", _xlpm.cell_ref),
    _xlpm._wsName, _xlfn.TEXTAFTER( _xlpm._fileName, "]", -1, , , "#"),
    _xlpm._rtn, IF( OR( ISERROR(_xlpm._wsName), _xlpm._wsName = "#"), "#[Error reading Sheet name]", _xlpm._wsName),
    IF(_xlpm._inpChk &lt;&gt; "", _xlpm._inpChk, _xlpm._rtn)
  )
)($C$1)</f>
        <v>SheetName</v>
      </c>
      <c r="D27" s="12"/>
      <c r="E27" s="12"/>
      <c r="F27" s="10"/>
    </row>
    <row r="28" spans="2:23" x14ac:dyDescent="0.3">
      <c r="C28" s="6" t="str">
        <f ca="1" xml:space="preserve"> _xlfn.FORMULATEXT(C27)</f>
        <v>= LAMBDA(cell_ref,
  LET(
    _inpChk, IF( NOT(ISREF(cell_ref)), "#[Error: cell reference required]", ""),
    _fileName, CELL("filename", cell_ref),
    _wsName, TEXTAFTER( _fileName, "]", -1, , , "#"),
    _rtn, IF( OR( ISERROR(_wsName), _wsName = "#"), "#[Error reading Sheet name]", _wsName),
    IF(_inpChk &lt;&gt; "", _inpChk, _rtn)
  )
)($C$1)</v>
      </c>
    </row>
    <row r="29" spans="2:23" x14ac:dyDescent="0.3">
      <c r="C29" s="7"/>
    </row>
    <row r="30" spans="2:23" x14ac:dyDescent="0.3">
      <c r="C30" s="4" t="s">
        <v>1</v>
      </c>
    </row>
    <row r="31" spans="2:23" x14ac:dyDescent="0.3">
      <c r="C31" s="5" t="s">
        <v>36</v>
      </c>
    </row>
    <row r="32" spans="2:23" x14ac:dyDescent="0.3">
      <c r="C32" s="3" t="s">
        <v>35</v>
      </c>
    </row>
    <row r="33" spans="3:3" x14ac:dyDescent="0.3">
      <c r="C33" s="5" t="s">
        <v>37</v>
      </c>
    </row>
    <row r="34" spans="3:3" x14ac:dyDescent="0.3">
      <c r="C34" s="3" t="s">
        <v>2</v>
      </c>
    </row>
    <row r="35" spans="3:3" x14ac:dyDescent="0.3">
      <c r="C35" s="16" t="s">
        <v>18</v>
      </c>
    </row>
    <row r="36" spans="3:3" x14ac:dyDescent="0.3">
      <c r="C36" s="17" t="s">
        <v>28</v>
      </c>
    </row>
    <row r="37" spans="3:3" x14ac:dyDescent="0.3">
      <c r="C37" s="16" t="s">
        <v>11</v>
      </c>
    </row>
    <row r="38" spans="3:3" x14ac:dyDescent="0.3">
      <c r="C38" s="17" t="s">
        <v>10</v>
      </c>
    </row>
    <row r="39" spans="3:3" x14ac:dyDescent="0.3">
      <c r="C39" s="16" t="s">
        <v>12</v>
      </c>
    </row>
    <row r="40" spans="3:3" x14ac:dyDescent="0.3">
      <c r="C40" s="16" t="s">
        <v>13</v>
      </c>
    </row>
    <row r="41" spans="3:3" x14ac:dyDescent="0.3">
      <c r="C41" s="17" t="s">
        <v>24</v>
      </c>
    </row>
    <row r="42" spans="3:3" x14ac:dyDescent="0.3">
      <c r="C42" s="16" t="s">
        <v>17</v>
      </c>
    </row>
    <row r="43" spans="3:3" x14ac:dyDescent="0.3">
      <c r="C43" s="17" t="s">
        <v>25</v>
      </c>
    </row>
    <row r="44" spans="3:3" x14ac:dyDescent="0.3">
      <c r="C44" s="16" t="s">
        <v>19</v>
      </c>
    </row>
    <row r="45" spans="3:3" x14ac:dyDescent="0.3">
      <c r="C45" s="17" t="s">
        <v>20</v>
      </c>
    </row>
    <row r="46" spans="3:3" x14ac:dyDescent="0.3">
      <c r="C46" s="3" t="s">
        <v>0</v>
      </c>
    </row>
    <row r="47" spans="3:3" x14ac:dyDescent="0.3">
      <c r="C47" s="4" t="s">
        <v>0</v>
      </c>
    </row>
    <row r="49" spans="2:23" x14ac:dyDescent="0.3">
      <c r="C49" s="26" t="s">
        <v>44</v>
      </c>
    </row>
    <row r="50" spans="2:23" x14ac:dyDescent="0.3">
      <c r="C50" s="4" t="s">
        <v>45</v>
      </c>
    </row>
    <row r="53" spans="2:23" x14ac:dyDescent="0.3">
      <c r="B53" s="21" t="s">
        <v>34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5" spans="2:23" x14ac:dyDescent="0.3">
      <c r="C55" s="22" t="str" cm="1">
        <f t="array" aca="1" ref="C55" ca="1" xml:space="preserve"> _xlfn.LAMBDA(_xlpm.cell_ref,
  _xlfn.LET(
    _xlpm._inpChk, IF( NOT(ISREF(_xlpm.cell_ref)), "#[Error: cell reference required]", ""),
    _xlpm._fileName, CELL("filename", _xlpm.cell_ref),
    _xlpm._pos, IFERROR( FIND("?", SUBSTITUTE(_xlpm._fileName, "]", "?", LEN(_xlpm._fileName) - LEN( SUBSTITUTE(_xlpm._fileName, "]", "")))), 0),
    _xlpm._wsName, IF(_xlpm._pos &lt;&gt; 0, RIGHT(_xlpm._fileName, LEN(_xlpm._fileName) - _xlpm._pos), "#"),
    _xlpm._rtn, IF( OR( ISERROR(_xlpm._wsName), _xlpm._wsName = "#"), "#[Error reading Sheet Name]", _xlpm._wsName),
    IF(_xlpm._inpChk &lt;&gt; "", _xlpm._inpChk, _xlpm._rtn)
  )
)($C$1)</f>
        <v>SheetName</v>
      </c>
      <c r="D55" s="12"/>
      <c r="E55" s="12"/>
      <c r="F55" s="10"/>
    </row>
    <row r="56" spans="2:23" x14ac:dyDescent="0.3">
      <c r="C56" s="6" t="str">
        <f ca="1" xml:space="preserve"> _xlfn.FORMULATEXT(C55)</f>
        <v>= LAMBDA(cell_ref,
  LET(
    _inpChk, IF( NOT(ISREF(cell_ref)), "#[Error: cell reference required]", ""),
    _fileName, CELL("filename", cell_ref),
    _pos, IFERROR( FIND("?", SUBSTITUTE(_fileName, "]", "?", LEN(_fileName) - LEN( SUBSTITUTE(_fileName, "]", "")))), 0),
    _wsName, IF(_pos &lt;&gt; 0, RIGHT(_fileName, LEN(_fileName) - _pos), "#"),
    _rtn, IF( OR( ISERROR(_wsName), _wsName = "#"), "#[Error reading Sheet Name]", _wsName),
    IF(_inpChk &lt;&gt; "", _inpChk, _rtn)
  )
)($C$1)</v>
      </c>
    </row>
    <row r="57" spans="2:23" x14ac:dyDescent="0.3">
      <c r="C57" s="7"/>
    </row>
    <row r="58" spans="2:23" x14ac:dyDescent="0.3">
      <c r="B58" s="7"/>
      <c r="C58" s="4" t="s">
        <v>1</v>
      </c>
    </row>
    <row r="59" spans="2:23" x14ac:dyDescent="0.3">
      <c r="B59" s="7"/>
      <c r="C59" s="5" t="s">
        <v>38</v>
      </c>
    </row>
    <row r="60" spans="2:23" x14ac:dyDescent="0.3">
      <c r="B60" s="7"/>
      <c r="C60" s="3" t="s">
        <v>35</v>
      </c>
    </row>
    <row r="61" spans="2:23" x14ac:dyDescent="0.3">
      <c r="C61" s="5" t="s">
        <v>37</v>
      </c>
    </row>
    <row r="62" spans="2:23" x14ac:dyDescent="0.3">
      <c r="C62" s="3" t="s">
        <v>2</v>
      </c>
    </row>
    <row r="63" spans="2:23" x14ac:dyDescent="0.3">
      <c r="C63" s="16" t="s">
        <v>18</v>
      </c>
    </row>
    <row r="64" spans="2:23" x14ac:dyDescent="0.3">
      <c r="C64" s="17" t="s">
        <v>28</v>
      </c>
    </row>
    <row r="65" spans="3:3" x14ac:dyDescent="0.3">
      <c r="C65" s="16" t="s">
        <v>11</v>
      </c>
    </row>
    <row r="66" spans="3:3" x14ac:dyDescent="0.3">
      <c r="C66" s="17" t="s">
        <v>10</v>
      </c>
    </row>
    <row r="67" spans="3:3" x14ac:dyDescent="0.3">
      <c r="C67" s="16" t="s">
        <v>29</v>
      </c>
    </row>
    <row r="68" spans="3:3" x14ac:dyDescent="0.3">
      <c r="C68" s="16" t="s">
        <v>30</v>
      </c>
    </row>
    <row r="69" spans="3:3" x14ac:dyDescent="0.3">
      <c r="C69" s="16" t="s">
        <v>31</v>
      </c>
    </row>
    <row r="70" spans="3:3" x14ac:dyDescent="0.3">
      <c r="C70" s="16" t="s">
        <v>32</v>
      </c>
    </row>
    <row r="71" spans="3:3" x14ac:dyDescent="0.3">
      <c r="C71" s="16" t="s">
        <v>14</v>
      </c>
    </row>
    <row r="72" spans="3:3" x14ac:dyDescent="0.3">
      <c r="C72" s="17" t="s">
        <v>33</v>
      </c>
    </row>
    <row r="73" spans="3:3" x14ac:dyDescent="0.3">
      <c r="C73" s="16" t="s">
        <v>15</v>
      </c>
    </row>
    <row r="74" spans="3:3" x14ac:dyDescent="0.3">
      <c r="C74" s="17" t="s">
        <v>26</v>
      </c>
    </row>
    <row r="75" spans="3:3" x14ac:dyDescent="0.3">
      <c r="C75" s="16" t="s">
        <v>16</v>
      </c>
    </row>
    <row r="76" spans="3:3" x14ac:dyDescent="0.3">
      <c r="C76" s="17" t="s">
        <v>27</v>
      </c>
    </row>
    <row r="77" spans="3:3" x14ac:dyDescent="0.3">
      <c r="C77" s="16" t="s">
        <v>19</v>
      </c>
    </row>
    <row r="78" spans="3:3" x14ac:dyDescent="0.3">
      <c r="C78" s="17" t="s">
        <v>20</v>
      </c>
    </row>
    <row r="79" spans="3:3" x14ac:dyDescent="0.3">
      <c r="C79" s="3" t="s">
        <v>0</v>
      </c>
    </row>
    <row r="80" spans="3:3" x14ac:dyDescent="0.3">
      <c r="C80" s="4" t="s">
        <v>0</v>
      </c>
    </row>
    <row r="82" spans="2:3" x14ac:dyDescent="0.3">
      <c r="C82" s="26" t="s">
        <v>44</v>
      </c>
    </row>
    <row r="83" spans="2:3" x14ac:dyDescent="0.3">
      <c r="C83" s="4" t="s">
        <v>46</v>
      </c>
    </row>
    <row r="85" spans="2:3" ht="14.4" thickBot="1" x14ac:dyDescent="0.35"/>
    <row r="86" spans="2:3" s="9" customFormat="1" x14ac:dyDescent="0.3">
      <c r="B86" s="9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A570-26D2-439D-9DA6-A95E85759345}">
  <dimension ref="A1:W126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1:13" s="8" customFormat="1" ht="30" customHeight="1" x14ac:dyDescent="0.3">
      <c r="A1" s="27"/>
      <c r="C1" s="1" t="s">
        <v>55</v>
      </c>
    </row>
    <row r="2" spans="1:13" s="18" customFormat="1" ht="16.2" thickBot="1" x14ac:dyDescent="0.35">
      <c r="B2" s="19">
        <f xml:space="preserve"> MAX(B$1:B1) + 1</f>
        <v>1</v>
      </c>
      <c r="C2" s="18" t="s">
        <v>40</v>
      </c>
    </row>
    <row r="4" spans="1:13" x14ac:dyDescent="0.3">
      <c r="B4" s="13" t="s">
        <v>4</v>
      </c>
    </row>
    <row r="5" spans="1:13" x14ac:dyDescent="0.3">
      <c r="C5" t="s">
        <v>56</v>
      </c>
    </row>
    <row r="6" spans="1:13" x14ac:dyDescent="0.3">
      <c r="C6" t="s">
        <v>57</v>
      </c>
    </row>
    <row r="7" spans="1:13" x14ac:dyDescent="0.3">
      <c r="C7" t="s">
        <v>58</v>
      </c>
    </row>
    <row r="8" spans="1:13" x14ac:dyDescent="0.3">
      <c r="C8" t="s">
        <v>59</v>
      </c>
    </row>
    <row r="10" spans="1:13" x14ac:dyDescent="0.3">
      <c r="B10" s="13" t="s">
        <v>5</v>
      </c>
    </row>
    <row r="12" spans="1:13" x14ac:dyDescent="0.3">
      <c r="C12" s="11" t="str" cm="1">
        <f t="array" aca="1" ref="C12" ca="1" xml:space="preserve"> CELL("filename", $A$1)</f>
        <v>D:\USBC Backup\_RXL\Development\LAMBDA\[RXL_WbInfo.xlsx]WorkbookName</v>
      </c>
      <c r="D12" s="12"/>
      <c r="E12" s="12"/>
      <c r="F12" s="12"/>
      <c r="G12" s="12"/>
      <c r="H12" s="12"/>
      <c r="I12" s="12"/>
      <c r="J12" s="12"/>
      <c r="K12" s="12"/>
      <c r="L12" s="12"/>
      <c r="M12" s="10"/>
    </row>
    <row r="13" spans="1:13" x14ac:dyDescent="0.3">
      <c r="C13" s="6" t="str">
        <f ca="1" xml:space="preserve"> _xlfn.FORMULATEXT(C12)</f>
        <v>= CELL("filename", $A$1)</v>
      </c>
    </row>
    <row r="15" spans="1:13" x14ac:dyDescent="0.3">
      <c r="C15" t="s">
        <v>9</v>
      </c>
    </row>
    <row r="16" spans="1:13" x14ac:dyDescent="0.3">
      <c r="C16" s="14" t="str" cm="1">
        <f t="array" aca="1" ref="C16" ca="1" xml:space="preserve"> _xlfn.LET(
  _xlpm.cell_ref, $A$1,
  _xlpm._fileName, CELL("filename", _xlpm.cell_ref),
  _xlpm._wbName, _xlfn.TEXTBEFORE( _xlfn.TEXTAFTER(_xlpm._fileName, "[", -1, , , "#"), "]", -1, , , "#"),
  _xlpm._rtn, IF( OR( ISERROR(_xlpm._wbName), _xlpm._wbName = "#"), "#[Error reading Workbook name]", _xlpm._wbName),
  _xlpm._rtn
)</f>
        <v>RXL_WbInfo.xlsx</v>
      </c>
      <c r="D16" s="12"/>
      <c r="E16" s="12"/>
      <c r="F16" s="10"/>
    </row>
    <row r="17" spans="3:8" x14ac:dyDescent="0.3">
      <c r="C17" s="6" t="str">
        <f ca="1" xml:space="preserve"> _xlfn.FORMULATEXT(C16)</f>
        <v>= LET(
  cell_ref, $A$1,
  _fileName, CELL("filename", cell_ref),
  _wbName, TEXTBEFORE( TEXTAFTER(_fileName, "[", -1, , , "#"), "]", -1, , , "#"),
  _rtn, IF( OR( ISERROR(_wbName), _wbName = "#"), "#[Error reading Workbook name]", _wbName),
  _rtn
)</v>
      </c>
    </row>
    <row r="19" spans="3:8" x14ac:dyDescent="0.3">
      <c r="C19" t="s">
        <v>60</v>
      </c>
      <c r="G19" s="34" t="s">
        <v>61</v>
      </c>
      <c r="H19" s="35">
        <v>1</v>
      </c>
    </row>
    <row r="20" spans="3:8" x14ac:dyDescent="0.3">
      <c r="C20" s="14" t="str" cm="1">
        <f t="array" aca="1" ref="C20" ca="1" xml:space="preserve"> _xlfn.LET(
  _xlpm.cell_ref, $A$1,
  _xlpm.remove_extension, $H$19,
  _xlpm._fileName, CELL("filename", $A$1),
  _xlpm._strName, _xlfn.TEXTBEFORE( _xlfn.TEXTAFTER(_xlpm._fileName, "[", -1, , , "#"), "]", -1, , , "#"),
  _xlpm._wbName, IF(_xlpm.remove_extension, _xlfn.TEXTBEFORE(_xlpm._strName, ".", -1, , , _xlpm._strName), _xlpm._strName),
  _xlpm._rtn, IF( OR( ISERROR(_xlpm._wbName), _xlpm._wbName = "#"), "#[Error reading Workbook name]", _xlpm._wbName),
  _xlpm._rtn
)</f>
        <v>RXL_WbInfo</v>
      </c>
      <c r="D20" s="12"/>
      <c r="E20" s="12"/>
      <c r="F20" s="10"/>
    </row>
    <row r="21" spans="3:8" x14ac:dyDescent="0.3">
      <c r="C21" s="6" t="str">
        <f ca="1" xml:space="preserve"> _xlfn.FORMULATEXT(C20)</f>
        <v>= LET(
  cell_ref, $A$1,
  remove_extension, $H$19,
  _fileName, CELL("filename", $A$1),
  _strName, TEXTBEFORE( TEXTAFTER(_fileName, "[", -1, , , "#"), "]", -1, , , "#"),
  _wbName, IF(remove_extension, TEXTBEFORE(_strName, ".", -1, , , _strName), _strName),
  _rtn, IF( OR( ISERROR(_wbName), _wbName = "#"), "#[Error reading Workbook name]", _wbName),
  _rtn
)</v>
      </c>
    </row>
    <row r="24" spans="3:8" x14ac:dyDescent="0.3">
      <c r="C24" t="s">
        <v>8</v>
      </c>
    </row>
    <row r="25" spans="3:8" x14ac:dyDescent="0.3">
      <c r="C25" s="25" t="str" cm="1">
        <f t="array" aca="1" ref="C25" ca="1" xml:space="preserve"> _xlfn.LET(
  _xlpm.cell_ref, $A$1,
  _xlpm._fileName, CELL("filename", _xlpm.cell_ref),
  _xlpm._posR, IFERROR( FIND("]", _xlpm._fileName), 0),
  _xlpm._str, IF(_xlpm._posR &gt; 0, LEFT(_xlpm._fileName, _xlpm._posR - 1), "#"),
  _xlpm._posL, IFERROR( FIND("[", _xlpm._str), 0),
  _xlpm._wbName, IF(_xlpm._posL &gt; 0, RIGHT(_xlpm._str, LEN(_xlpm._str) - _xlpm._posL), "#"),
  _xlpm._rtn, IF(_xlpm._wbName = "#", "#[Error reading Workbook name]", _xlpm._wbName),
  _xlpm._rtn
)</f>
        <v>RXL_WbInfo.xlsx</v>
      </c>
      <c r="D25" s="31"/>
      <c r="E25" s="31"/>
      <c r="F25" s="32"/>
    </row>
    <row r="26" spans="3:8" x14ac:dyDescent="0.3">
      <c r="C26" s="6" t="str">
        <f ca="1" xml:space="preserve"> _xlfn.FORMULATEXT(C25)</f>
        <v>= LET(
  cell_ref, $A$1,
  _fileName, CELL("filename", cell_ref),
  _posR, IFERROR( FIND("]", _fileName), 0),
  _str, IF(_posR &gt; 0, LEFT(_fileName, _posR - 1), "#"),
  _posL, IFERROR( FIND("[", _str), 0),
  _wbName, IF(_posL &gt; 0, RIGHT(_str, LEN(_str) - _posL), "#"),
  _rtn, IF(_wbName = "#", "#[Error reading Workbook name]", _wbName),
  _rtn
)</v>
      </c>
    </row>
    <row r="28" spans="3:8" x14ac:dyDescent="0.3">
      <c r="C28" t="s">
        <v>60</v>
      </c>
      <c r="G28" s="34" t="s">
        <v>61</v>
      </c>
      <c r="H28" s="35">
        <v>1</v>
      </c>
    </row>
    <row r="29" spans="3:8" x14ac:dyDescent="0.3">
      <c r="C29" s="25" t="str" cm="1">
        <f t="array" aca="1" ref="C29" ca="1" xml:space="preserve"> _xlfn.LET(
  _xlpm.cell_ref, $A$1,
  _xlpm.remove_extension, $H$28,
  _xlpm._fileName, CELL("filename", _xlpm.cell_ref),
  _xlpm._posR, IFERROR( FIND("]", _xlpm._fileName), 0),
  _xlpm._str, IF(_xlpm._posR &gt; 0, LEFT(_xlpm._fileName, _xlpm._posR - 1), "#"),
  _xlpm._posL, IFERROR( FIND("[", _xlpm._str), 0),
  _xlpm._strName, IF(_xlpm._posL &gt; 0, RIGHT(_xlpm._str, LEN(_xlpm._str) - _xlpm._posL), "#"),
  _xlpm._posX, IF(_xlpm.remove_extension, IFERROR( FIND("]", SUBSTITUTE(_xlpm._strName, ".", "]", LEN(_xlpm._strName) - LEN( SUBSTITUTE(_xlpm._strName, ".", "")))) - 1, 0), 0),
  _xlpm._wbName, IF(_xlpm._posX &gt; 0, LEFT(_xlpm._strName, _xlpm._posX), _xlpm._strName),
  _xlpm._rtn, IF(_xlpm._wbName = "#", "#[Error reading Workbook name]", _xlpm._wbName),
  _xlpm._rtn
)</f>
        <v>RXL_WbInfo</v>
      </c>
      <c r="D29" s="31"/>
      <c r="E29" s="31"/>
      <c r="F29" s="32"/>
    </row>
    <row r="30" spans="3:8" x14ac:dyDescent="0.3">
      <c r="C30" s="6" t="str">
        <f ca="1" xml:space="preserve"> _xlfn.FORMULATEXT(C29)</f>
        <v>= LET(
  cell_ref, $A$1,
  remove_extension, $H$28,
  _fileName, CELL("filename", cell_ref),
  _posR, IFERROR( FIND("]", _fileName), 0),
  _str, IF(_posR &gt; 0, LEFT(_fileName, _posR - 1), "#"),
  _posL, IFERROR( FIND("[", _str), 0),
  _strName, IF(_posL &gt; 0, RIGHT(_str, LEN(_str) - _posL), "#"),
  _posX, IF(remove_extension, IFERROR( FIND("]", SUBSTITUTE(_strName, ".", "]", LEN(_strName) - LEN( SUBSTITUTE(_strName, ".", "")))) - 1, 0), 0),
  _wbName, IF(_posX &gt; 0, LEFT(_strName, _posX), _strName),
  _rtn, IF(_wbName = "#", "#[Error reading Workbook name]", _wbName),
  _rtn
)</v>
      </c>
    </row>
    <row r="33" spans="2:23" s="18" customFormat="1" ht="16.2" thickBot="1" x14ac:dyDescent="0.35">
      <c r="B33" s="19">
        <f xml:space="preserve"> MAX(B$1:B32) + 1</f>
        <v>2</v>
      </c>
      <c r="C33" s="18" t="s">
        <v>23</v>
      </c>
    </row>
    <row r="35" spans="2:23" x14ac:dyDescent="0.3">
      <c r="B35" s="21" t="s">
        <v>42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7" spans="2:23" x14ac:dyDescent="0.3">
      <c r="C37" s="25" t="str" cm="1">
        <f t="array" aca="1" ref="C37" ca="1" xml:space="preserve"> _xlfn.LAMBDA(_xlpm.cell_ref,_xlop.remove_extension,
  _xlfn.LET(
    _xlpm._extChk, AND( NOT(ISLOGICAL(_xlpm.remove_extension)), NOT(ISNUMBER(_xlpm.remove_extension))),
    _xlpm._fileExt, IF(
      OR( _xlfn.ISOMITTED(_xlpm.remove_extension), _xlpm._extChk),
      FALSE,
      _xlpm.remove_extension
    ),
    _xlpm._inpChk, IF(
      NOT(ISREF(_xlpm.cell_ref)),
      "#[Error: cell reference required]",
      ""
    ),
    _xlpm._fileName, CELL("filename", _xlpm.cell_ref),
    _xlpm._strName, _xlfn.TEXTBEFORE( _xlfn.TEXTAFTER(_xlpm._fileName, "[", -1, , , "#"), "]", -1, , , "#"),
    _xlpm._wbName, IF(
      _xlpm._fileExt,
      _xlfn.TEXTBEFORE(_xlpm._strName, ".", -1, , , _xlpm._strName),
      _xlpm._strName
    ),
    _xlpm._rtn, IF( OR( ISERROR(_xlpm._wbName), _xlpm._wbName = "#"),
      "#[Error reading Workbook name]",
      _xlpm._wbName
      ),
    IF(_xlpm._inpChk &lt;&gt; "", _xlpm._inpChk, _xlpm._rtn)
  )
)($A$1)</f>
        <v>RXL_WbInfo.xlsx</v>
      </c>
      <c r="D37" s="12"/>
      <c r="E37" s="12"/>
      <c r="F37" s="10"/>
    </row>
    <row r="38" spans="2:23" x14ac:dyDescent="0.3">
      <c r="C38" s="6" t="str">
        <f ca="1" xml:space="preserve"> _xlfn.FORMULATEXT(C37)</f>
        <v>= LAMBDA(cell_ref,[remove_extension],
  LET(
    _extChk, AND( NOT(ISLOGICAL(remove_extension)), NOT(ISNUMBER(remove_extension))),
    _fileExt, IF(
      OR( ISOMITTED(remove_extension), _extChk),
      FALSE,
      remove_extension
    ),
    _inpChk, IF(
      NOT(ISREF(cell_ref)),
      "#[Error: cell reference required]",
      ""
    ),
    _fileName, CELL("filename", cell_ref),
    _strName, TEXTBEFORE( TEXTAFTER(_fileName, "[", -1, , , "#"), "]", -1, , , "#"),
    _wbName, IF(
      _fileExt,
      TEXTBEFORE(_strName, ".", -1, , , _strName),
      _strName
    ),
    _rtn, IF( OR( ISERROR(_wbName), _wbName = "#"),
      "#[Error reading Workbook name]",
      _wbName
      ),
    IF(_inpChk &lt;&gt; "", _inpChk, _rtn)
  )
)($A$1)</v>
      </c>
    </row>
    <row r="39" spans="2:23" x14ac:dyDescent="0.3">
      <c r="C39" s="7"/>
    </row>
    <row r="40" spans="2:23" x14ac:dyDescent="0.3">
      <c r="C40" s="4" t="s">
        <v>1</v>
      </c>
    </row>
    <row r="41" spans="2:23" x14ac:dyDescent="0.3">
      <c r="C41" s="5" t="s">
        <v>38</v>
      </c>
    </row>
    <row r="42" spans="2:23" x14ac:dyDescent="0.3">
      <c r="C42" s="3" t="s">
        <v>35</v>
      </c>
    </row>
    <row r="43" spans="2:23" x14ac:dyDescent="0.3">
      <c r="C43" s="3" t="s">
        <v>62</v>
      </c>
    </row>
    <row r="44" spans="2:23" x14ac:dyDescent="0.3">
      <c r="C44" s="5" t="s">
        <v>63</v>
      </c>
    </row>
    <row r="45" spans="2:23" x14ac:dyDescent="0.3">
      <c r="C45" s="17" t="s">
        <v>2</v>
      </c>
    </row>
    <row r="46" spans="2:23" x14ac:dyDescent="0.3">
      <c r="C46" s="16" t="s">
        <v>64</v>
      </c>
    </row>
    <row r="47" spans="2:23" x14ac:dyDescent="0.3">
      <c r="C47" s="17" t="s">
        <v>65</v>
      </c>
    </row>
    <row r="48" spans="2:23" x14ac:dyDescent="0.3">
      <c r="C48" s="17" t="s">
        <v>66</v>
      </c>
    </row>
    <row r="49" spans="3:3" x14ac:dyDescent="0.3">
      <c r="C49" s="36" t="s">
        <v>67</v>
      </c>
    </row>
    <row r="50" spans="3:3" x14ac:dyDescent="0.3">
      <c r="C50" s="36" t="s">
        <v>68</v>
      </c>
    </row>
    <row r="51" spans="3:3" x14ac:dyDescent="0.3">
      <c r="C51" s="36" t="s">
        <v>69</v>
      </c>
    </row>
    <row r="52" spans="3:3" x14ac:dyDescent="0.3">
      <c r="C52" s="17" t="s">
        <v>70</v>
      </c>
    </row>
    <row r="53" spans="3:3" x14ac:dyDescent="0.3">
      <c r="C53" s="16" t="s">
        <v>71</v>
      </c>
    </row>
    <row r="54" spans="3:3" x14ac:dyDescent="0.3">
      <c r="C54" s="17" t="s">
        <v>72</v>
      </c>
    </row>
    <row r="55" spans="3:3" x14ac:dyDescent="0.3">
      <c r="C55" s="36" t="s">
        <v>73</v>
      </c>
    </row>
    <row r="56" spans="3:3" x14ac:dyDescent="0.3">
      <c r="C56" s="36" t="s">
        <v>74</v>
      </c>
    </row>
    <row r="57" spans="3:3" x14ac:dyDescent="0.3">
      <c r="C57" s="36" t="s">
        <v>75</v>
      </c>
    </row>
    <row r="58" spans="3:3" x14ac:dyDescent="0.3">
      <c r="C58" s="17" t="s">
        <v>70</v>
      </c>
    </row>
    <row r="59" spans="3:3" x14ac:dyDescent="0.3">
      <c r="C59" s="16" t="s">
        <v>11</v>
      </c>
    </row>
    <row r="60" spans="3:3" x14ac:dyDescent="0.3">
      <c r="C60" s="17" t="s">
        <v>10</v>
      </c>
    </row>
    <row r="61" spans="3:3" x14ac:dyDescent="0.3">
      <c r="C61" s="16" t="s">
        <v>76</v>
      </c>
    </row>
    <row r="62" spans="3:3" x14ac:dyDescent="0.3">
      <c r="C62" s="17" t="s">
        <v>77</v>
      </c>
    </row>
    <row r="63" spans="3:3" x14ac:dyDescent="0.3">
      <c r="C63" s="16" t="s">
        <v>78</v>
      </c>
    </row>
    <row r="64" spans="3:3" x14ac:dyDescent="0.3">
      <c r="C64" s="17" t="s">
        <v>79</v>
      </c>
    </row>
    <row r="65" spans="3:3" x14ac:dyDescent="0.3">
      <c r="C65" s="36" t="s">
        <v>80</v>
      </c>
    </row>
    <row r="66" spans="3:3" x14ac:dyDescent="0.3">
      <c r="C66" s="36" t="s">
        <v>81</v>
      </c>
    </row>
    <row r="67" spans="3:3" x14ac:dyDescent="0.3">
      <c r="C67" s="36" t="s">
        <v>82</v>
      </c>
    </row>
    <row r="68" spans="3:3" x14ac:dyDescent="0.3">
      <c r="C68" s="17" t="s">
        <v>70</v>
      </c>
    </row>
    <row r="69" spans="3:3" x14ac:dyDescent="0.3">
      <c r="C69" s="16" t="s">
        <v>83</v>
      </c>
    </row>
    <row r="70" spans="3:3" x14ac:dyDescent="0.3">
      <c r="C70" s="17" t="s">
        <v>84</v>
      </c>
    </row>
    <row r="71" spans="3:3" x14ac:dyDescent="0.3">
      <c r="C71" s="36" t="s">
        <v>85</v>
      </c>
    </row>
    <row r="72" spans="3:3" x14ac:dyDescent="0.3">
      <c r="C72" s="36" t="s">
        <v>86</v>
      </c>
    </row>
    <row r="73" spans="3:3" x14ac:dyDescent="0.3">
      <c r="C73" s="36" t="s">
        <v>87</v>
      </c>
    </row>
    <row r="74" spans="3:3" x14ac:dyDescent="0.3">
      <c r="C74" s="17" t="s">
        <v>70</v>
      </c>
    </row>
    <row r="75" spans="3:3" x14ac:dyDescent="0.3">
      <c r="C75" s="16" t="s">
        <v>88</v>
      </c>
    </row>
    <row r="76" spans="3:3" x14ac:dyDescent="0.3">
      <c r="C76" s="17" t="s">
        <v>20</v>
      </c>
    </row>
    <row r="77" spans="3:3" x14ac:dyDescent="0.3">
      <c r="C77" s="3" t="s">
        <v>0</v>
      </c>
    </row>
    <row r="78" spans="3:3" x14ac:dyDescent="0.3">
      <c r="C78" s="4" t="s">
        <v>0</v>
      </c>
    </row>
    <row r="80" spans="3:3" x14ac:dyDescent="0.3">
      <c r="C80" s="26" t="s">
        <v>44</v>
      </c>
    </row>
    <row r="81" spans="2:23" x14ac:dyDescent="0.3">
      <c r="C81" s="4" t="s">
        <v>89</v>
      </c>
    </row>
    <row r="84" spans="2:23" x14ac:dyDescent="0.3">
      <c r="B84" s="21" t="s">
        <v>34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6" spans="2:23" x14ac:dyDescent="0.3">
      <c r="C86" s="11" t="str" cm="1">
        <f t="array" aca="1" ref="C86" ca="1" xml:space="preserve"> _xlfn.LAMBDA(_xlpm.cell_ref,_xlop.remove_extension,
  _xlfn.LET(
    _xlpm._inpChk, IF( NOT(ISREF(_xlpm.cell_ref)), "#[Error: cell reference required]", ""),
    _xlpm._extChk, AND( NOT(ISLOGICAL(_xlpm.remove_extension)), NOT(ISNUMBER(_xlpm.remove_extension))),
    _xlpm._fileExt, IF( OR( _xlfn.ISOMITTED(_xlpm.remove_extension), _xlpm._extChk), FALSE, _xlpm.remove_extension),
    _xlpm._fileName, CELL("filename", _xlpm.cell_ref),
    _xlpm._posR, IFERROR( FIND("?", SUBSTITUTE(_xlpm._fileName, "]", "?", LEN(_xlpm._fileName) - LEN( SUBSTITUTE(_xlpm._fileName, "]", "")))), 0),
    _xlpm._str, IF(_xlpm._posR &gt; 0, LEFT(_xlpm._fileName, _xlpm._posR - 1), "#"),
    _xlpm._posL, IFERROR( FIND("?", SUBSTITUTE(_xlpm._str, "[", "?", LEN(_xlpm._str) - LEN( SUBSTITUTE(_xlpm._str, "[", "")))), 0),
    _xlpm._strName, IF(_xlpm._posL &gt; 0, RIGHT(_xlpm._str, LEN(_xlpm._str) - _xlpm._posL), "#"),
    _xlpm._posX, IF(_xlpm._fileExt, IFERROR( FIND("?", SUBSTITUTE(_xlpm._strName, ".", "?", LEN(_xlpm._strName) - LEN( SUBSTITUTE(_xlpm._strName, ".", "")))) - 1, 0), 0),
    _xlpm._wbName, IF(_xlpm._posX &gt; 0, LEFT(_xlpm._strName, _xlpm._posX), _xlpm._strName),
    _xlpm._rtn, IF(_xlpm._wbName = "#",
      "#[Error reading Workbook name]",
      _xlpm._wbName
      ),
    IF(_xlpm._inpChk &lt;&gt; "", _xlpm._inpChk, _xlpm._rtn)
  )
)($A$1)</f>
        <v>RXL_WbInfo.xlsx</v>
      </c>
      <c r="D86" s="12"/>
      <c r="E86" s="12"/>
      <c r="F86" s="10"/>
    </row>
    <row r="87" spans="2:23" x14ac:dyDescent="0.3">
      <c r="C87" s="6" t="str">
        <f ca="1" xml:space="preserve"> _xlfn.FORMULATEXT(C86)</f>
        <v>= LAMBDA(cell_ref,[remove_extension],
  LET(
    _inpChk, IF( NOT(ISREF(cell_ref)), "#[Error: cell reference required]", ""),
    _extChk, AND( NOT(ISLOGICAL(remove_extension)), NOT(ISNUMBER(remove_extension))),
    _fileExt, IF( OR( ISOMITTED(remove_extension), _extChk), FALSE, remove_extension),
    _fileName, CELL("filename", cell_ref),
    _posR, IFERROR( FIND("?", SUBSTITUTE(_fileName, "]", "?", LEN(_fileName) - LEN( SUBSTITUTE(_fileName, "]", "")))), 0),
    _str, IF(_posR &gt; 0, LEFT(_fileName, _posR - 1), "#"),
    _posL, IFERROR( FIND("?", SUBSTITUTE(_str, "[", "?", LEN(_str) - LEN( SUBSTITUTE(_str, "[", "")))), 0),
    _strName, IF(_posL &gt; 0, RIGHT(_str, LEN(_str) - _posL), "#"),
    _posX, IF(_fileExt, IFERROR( FIND("?", SUBSTITUTE(_strName, ".", "?", LEN(_strName) - LEN( SUBSTITUTE(_strName, ".", "")))) - 1, 0), 0),
    _wbName, IF(_posX &gt; 0, LEFT(_strName, _posX), _strName),
    _rtn, IF(_wbName = "#",
      "#[Error reading Workbook name]",
      _wbName
      ),
    IF(_inpChk &lt;&gt; "", _inpChk, _rtn)
  )
)($A$1)</v>
      </c>
    </row>
    <row r="88" spans="2:23" x14ac:dyDescent="0.3">
      <c r="C88" s="7"/>
    </row>
    <row r="89" spans="2:23" x14ac:dyDescent="0.3">
      <c r="B89" s="7"/>
      <c r="C89" s="4" t="s">
        <v>1</v>
      </c>
    </row>
    <row r="90" spans="2:23" x14ac:dyDescent="0.3">
      <c r="B90" s="7"/>
      <c r="C90" s="5" t="s">
        <v>38</v>
      </c>
    </row>
    <row r="91" spans="2:23" x14ac:dyDescent="0.3">
      <c r="B91" s="7"/>
      <c r="C91" s="3" t="s">
        <v>35</v>
      </c>
    </row>
    <row r="92" spans="2:23" x14ac:dyDescent="0.3">
      <c r="B92" s="7"/>
      <c r="C92" s="3" t="s">
        <v>62</v>
      </c>
    </row>
    <row r="93" spans="2:23" x14ac:dyDescent="0.3">
      <c r="B93" s="7"/>
      <c r="C93" s="5" t="s">
        <v>63</v>
      </c>
    </row>
    <row r="94" spans="2:23" x14ac:dyDescent="0.3">
      <c r="B94" s="7"/>
      <c r="C94" s="3" t="s">
        <v>2</v>
      </c>
    </row>
    <row r="95" spans="2:23" x14ac:dyDescent="0.3">
      <c r="B95" s="7"/>
      <c r="C95" s="16" t="s">
        <v>64</v>
      </c>
    </row>
    <row r="96" spans="2:23" x14ac:dyDescent="0.3">
      <c r="B96" s="7"/>
      <c r="C96" s="17" t="s">
        <v>65</v>
      </c>
    </row>
    <row r="97" spans="2:3" x14ac:dyDescent="0.3">
      <c r="B97" s="7"/>
      <c r="C97" s="17" t="s">
        <v>90</v>
      </c>
    </row>
    <row r="98" spans="2:3" x14ac:dyDescent="0.3">
      <c r="B98" s="7"/>
      <c r="C98" s="16" t="s">
        <v>71</v>
      </c>
    </row>
    <row r="99" spans="2:3" x14ac:dyDescent="0.3">
      <c r="B99" s="7"/>
      <c r="C99" s="17" t="s">
        <v>28</v>
      </c>
    </row>
    <row r="100" spans="2:3" x14ac:dyDescent="0.3">
      <c r="B100" s="7"/>
      <c r="C100" s="16" t="s">
        <v>11</v>
      </c>
    </row>
    <row r="101" spans="2:3" x14ac:dyDescent="0.3">
      <c r="C101" s="17" t="s">
        <v>10</v>
      </c>
    </row>
    <row r="102" spans="2:3" x14ac:dyDescent="0.3">
      <c r="C102" s="16" t="s">
        <v>91</v>
      </c>
    </row>
    <row r="103" spans="2:3" x14ac:dyDescent="0.3">
      <c r="C103" s="16" t="s">
        <v>92</v>
      </c>
    </row>
    <row r="104" spans="2:3" x14ac:dyDescent="0.3">
      <c r="C104" s="16" t="s">
        <v>93</v>
      </c>
    </row>
    <row r="105" spans="2:3" x14ac:dyDescent="0.3">
      <c r="C105" s="16" t="s">
        <v>94</v>
      </c>
    </row>
    <row r="106" spans="2:3" x14ac:dyDescent="0.3">
      <c r="C106" s="17" t="s">
        <v>95</v>
      </c>
    </row>
    <row r="107" spans="2:3" x14ac:dyDescent="0.3">
      <c r="C107" s="17" t="s">
        <v>96</v>
      </c>
    </row>
    <row r="108" spans="2:3" x14ac:dyDescent="0.3">
      <c r="C108" s="16" t="s">
        <v>97</v>
      </c>
    </row>
    <row r="109" spans="2:3" x14ac:dyDescent="0.3">
      <c r="C109" s="17" t="s">
        <v>98</v>
      </c>
    </row>
    <row r="110" spans="2:3" x14ac:dyDescent="0.3">
      <c r="C110" s="17" t="s">
        <v>99</v>
      </c>
    </row>
    <row r="111" spans="2:3" x14ac:dyDescent="0.3">
      <c r="C111" s="16" t="s">
        <v>100</v>
      </c>
    </row>
    <row r="112" spans="2:3" x14ac:dyDescent="0.3">
      <c r="C112" s="17" t="s">
        <v>101</v>
      </c>
    </row>
    <row r="113" spans="2:3" x14ac:dyDescent="0.3">
      <c r="C113" s="16" t="s">
        <v>102</v>
      </c>
    </row>
    <row r="114" spans="2:3" x14ac:dyDescent="0.3">
      <c r="C114" s="17" t="s">
        <v>103</v>
      </c>
    </row>
    <row r="115" spans="2:3" x14ac:dyDescent="0.3">
      <c r="C115" s="16" t="s">
        <v>83</v>
      </c>
    </row>
    <row r="116" spans="2:3" x14ac:dyDescent="0.3">
      <c r="C116" s="17" t="s">
        <v>104</v>
      </c>
    </row>
    <row r="117" spans="2:3" x14ac:dyDescent="0.3">
      <c r="C117" s="16" t="s">
        <v>88</v>
      </c>
    </row>
    <row r="118" spans="2:3" x14ac:dyDescent="0.3">
      <c r="C118" s="17" t="s">
        <v>20</v>
      </c>
    </row>
    <row r="119" spans="2:3" x14ac:dyDescent="0.3">
      <c r="C119" s="3" t="s">
        <v>0</v>
      </c>
    </row>
    <row r="120" spans="2:3" x14ac:dyDescent="0.3">
      <c r="C120" s="4" t="s">
        <v>0</v>
      </c>
    </row>
    <row r="122" spans="2:3" x14ac:dyDescent="0.3">
      <c r="C122" s="26" t="s">
        <v>44</v>
      </c>
    </row>
    <row r="123" spans="2:3" x14ac:dyDescent="0.3">
      <c r="C123" s="4" t="s">
        <v>105</v>
      </c>
    </row>
    <row r="125" spans="2:3" ht="14.4" thickBot="1" x14ac:dyDescent="0.35"/>
    <row r="126" spans="2:3" s="9" customFormat="1" x14ac:dyDescent="0.3">
      <c r="B126" s="9" t="s">
        <v>3</v>
      </c>
    </row>
  </sheetData>
  <dataValidations count="1">
    <dataValidation type="list" allowBlank="1" showInputMessage="1" showErrorMessage="1" sqref="H19 H28" xr:uid="{8455F237-211A-4B1B-8B23-6D9C3BEC5285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043E-C3E2-4C03-A268-335FAF038F1D}">
  <dimension ref="A1:W168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1:13" s="8" customFormat="1" ht="30" customHeight="1" x14ac:dyDescent="0.3">
      <c r="A1" s="27"/>
      <c r="C1" s="1" t="s">
        <v>112</v>
      </c>
    </row>
    <row r="2" spans="1:13" s="18" customFormat="1" ht="16.2" thickBot="1" x14ac:dyDescent="0.35">
      <c r="B2" s="19">
        <f xml:space="preserve"> MAX(B$1:B1) + 1</f>
        <v>1</v>
      </c>
      <c r="C2" s="18" t="s">
        <v>40</v>
      </c>
    </row>
    <row r="4" spans="1:13" x14ac:dyDescent="0.3">
      <c r="B4" s="13" t="s">
        <v>4</v>
      </c>
    </row>
    <row r="5" spans="1:13" x14ac:dyDescent="0.3">
      <c r="C5" t="s">
        <v>113</v>
      </c>
    </row>
    <row r="6" spans="1:13" x14ac:dyDescent="0.3">
      <c r="C6" t="s">
        <v>57</v>
      </c>
    </row>
    <row r="7" spans="1:13" x14ac:dyDescent="0.3">
      <c r="C7" t="s">
        <v>41</v>
      </c>
    </row>
    <row r="8" spans="1:13" x14ac:dyDescent="0.3">
      <c r="C8" t="s">
        <v>114</v>
      </c>
    </row>
    <row r="10" spans="1:13" x14ac:dyDescent="0.3">
      <c r="B10" s="13" t="s">
        <v>5</v>
      </c>
    </row>
    <row r="12" spans="1:13" x14ac:dyDescent="0.3">
      <c r="C12" s="25" t="str" cm="1">
        <f t="array" aca="1" ref="C12" ca="1" xml:space="preserve"> CELL("filename", $A$1)</f>
        <v>D:\USBC Backup\_RXL\Development\LAMBDA\[RXL_WbInfo.xlsx]FilePath</v>
      </c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x14ac:dyDescent="0.3">
      <c r="C13" s="6" t="str">
        <f ca="1" xml:space="preserve"> _xlfn.FORMULATEXT(C12)</f>
        <v>= CELL("filename", $A$1)</v>
      </c>
    </row>
    <row r="15" spans="1:13" x14ac:dyDescent="0.3">
      <c r="C15" t="s">
        <v>115</v>
      </c>
    </row>
    <row r="16" spans="1:13" x14ac:dyDescent="0.3">
      <c r="C16" s="37" t="str" cm="1">
        <f t="array" aca="1" ref="C16" ca="1" xml:space="preserve"> _xlfn.LET(
  _xlpm.cell_ref, $A$1,
  _xlpm._full, CELL("filename", _xlpm.cell_ref),
  _xlpm._filePath, _xlfn.TEXTBEFORE(_xlpm._full, "[", -1, , , "#"),
  _xlpm._rtn, IF( OR( ISERROR(_xlpm._filePath), _xlpm._filePath = "#"), "#[Error reading File Path]", _xlpm._filePath),
  _xlpm._rtn
)</f>
        <v>D:\USBC Backup\_RXL\Development\LAMBDA\</v>
      </c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3:13" x14ac:dyDescent="0.3">
      <c r="C17" s="6" t="str">
        <f ca="1" xml:space="preserve"> _xlfn.FORMULATEXT(C16)</f>
        <v>= LET(
  cell_ref, $A$1,
  _full, CELL("filename", cell_ref),
  _filePath, TEXTBEFORE(_full, "[", -1, , , "#"),
  _rtn, IF( OR( ISERROR(_filePath), _filePath = "#"), "#[Error reading File Path]", _filePath),
  _rtn
)</v>
      </c>
    </row>
    <row r="19" spans="3:13" x14ac:dyDescent="0.3">
      <c r="C19" t="s">
        <v>116</v>
      </c>
    </row>
    <row r="20" spans="3:13" x14ac:dyDescent="0.3">
      <c r="C20" s="37" t="str" cm="1">
        <f t="array" aca="1" ref="C20" ca="1" xml:space="preserve"> _xlfn.LET(
  _xlpm.cell_ref, $A$1,
  _xlpm._full, CELL("filename", _xlpm.cell_ref),
  _xlpm._filePath, _xlfn.TEXTBEFORE(_xlpm._full, "[", -1, , , "#"),
  _xlpm._wbName, _xlfn.TEXTBEFORE( _xlfn.TEXTAFTER(_xlpm._full, "[", -1, , , "#"), "]", -1, , , "#"),
  _xlpm._rtn, _xlfn.IFS(
    OR( ISERROR(_xlpm._filePath), _xlpm._filePath = "#"), "#[Error reading File Path]",
    OR( ISERROR(_xlpm._wbName), _xlpm._wbName = "#"), "#[Error reading Workbook Name]",
    TRUE, _xlpm._filePath &amp; _xlpm._wbName
  ),
  _xlpm._rtn
)</f>
        <v>D:\USBC Backup\_RXL\Development\LAMBDA\RXL_WbInfo.xlsx</v>
      </c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3:13" x14ac:dyDescent="0.3">
      <c r="C21" s="6" t="str">
        <f ca="1" xml:space="preserve"> _xlfn.FORMULATEXT(C20)</f>
        <v>= LET(
  cell_ref, $A$1,
  _full, CELL("filename", cell_ref),
  _filePath, TEXTBEFORE(_full, "[", -1, , , "#"),
  _wbName, TEXTBEFORE( TEXTAFTER(_full, "[", -1, , , "#"), "]", -1, , , "#"),
  _rtn, IFS(
    OR( ISERROR(_filePath), _filePath = "#"), "#[Error reading File Path]",
    OR( ISERROR(_wbName), _wbName = "#"), "#[Error reading Workbook Name]",
    TRUE, _filePath &amp; _wbName
  ),
  _rtn
)</v>
      </c>
    </row>
    <row r="23" spans="3:13" x14ac:dyDescent="0.3">
      <c r="C23" t="s">
        <v>117</v>
      </c>
      <c r="H23" s="34" t="s">
        <v>118</v>
      </c>
      <c r="I23" s="35">
        <v>1</v>
      </c>
    </row>
    <row r="24" spans="3:13" x14ac:dyDescent="0.3">
      <c r="C24" t="s">
        <v>119</v>
      </c>
      <c r="H24" s="34" t="s">
        <v>120</v>
      </c>
      <c r="I24" s="35">
        <v>1</v>
      </c>
    </row>
    <row r="25" spans="3:13" x14ac:dyDescent="0.3">
      <c r="C25" s="37" t="str" cm="1">
        <f t="array" aca="1" ref="C25" ca="1" xml:space="preserve"> _xlfn.LET(
  _xlpm.cell_ref, $A$1,
  _xlpm.remove_last_char, I23,
  _xlpm.inc_file_name, I24,
  _xlpm._full, CELL("filename", _xlpm.cell_ref),
  _xlpm._fullPath, _xlfn.TEXTBEFORE(_xlpm._full, "[", -1, , , "#"),
  _xlpm._filePath, IF( AND(_xlpm.remove_last_char, NOT(_xlpm._fullPath = "#")), LEFT(_xlpm._fullPath, LEN(_xlpm._fullPath) - 1), _xlpm._fullPath),
  _xlpm._wbName, _xlfn.TEXTBEFORE( _xlfn.TEXTAFTER(_xlpm._full, "[", -1, , , "#"), "]", -1, , , "#"),
  _xlpm._rtn, _xlfn.IFS(
    OR( ISERROR(_xlpm._filePath), _xlpm._filePath = "#"), "#[Error reading File Path]",
    OR( ISERROR(_xlpm._wbName), _xlpm._wbName = "#"), "#[Error reading Workbook Name]",
    _xlpm.inc_file_name, _xlpm._fullPath &amp; _xlpm._wbName,
    TRUE, _xlpm._filePath
  ),
  _xlpm._rtn
)</f>
        <v>D:\USBC Backup\_RXL\Development\LAMBDA\RXL_WbInfo.xlsx</v>
      </c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3:13" x14ac:dyDescent="0.3">
      <c r="C26" s="6" t="str">
        <f ca="1" xml:space="preserve"> _xlfn.FORMULATEXT(C25)</f>
        <v>= LET(
  cell_ref, $A$1,
  remove_last_char, I23,
  inc_file_name, I24,
  _full, CELL("filename", cell_ref),
  _fullPath, TEXTBEFORE(_full, "[", -1, , , "#"),
  _filePath, IF( AND(remove_last_char, NOT(_fullPath = "#")), LEFT(_fullPath, LEN(_fullPath) - 1), _fullPath),
  _wbName, TEXTBEFORE( TEXTAFTER(_full, "[", -1, , , "#"), "]", -1, , , "#"),
  _rtn, IFS(
    OR( ISERROR(_filePath), _filePath = "#"), "#[Error reading File Path]",
    OR( ISERROR(_wbName), _wbName = "#"), "#[Error reading Workbook Name]",
    inc_file_name, _fullPath &amp; _wbName,
    TRUE, _filePath
  ),
  _rtn
)</v>
      </c>
    </row>
    <row r="29" spans="3:13" x14ac:dyDescent="0.3">
      <c r="C29" t="s">
        <v>8</v>
      </c>
    </row>
    <row r="30" spans="3:13" x14ac:dyDescent="0.3">
      <c r="C30" s="25" t="str" cm="1">
        <f t="array" aca="1" ref="C30" ca="1" xml:space="preserve"> _xlfn.LET(
  _xlpm.cell_ref, $A$1,
  _xlpm._full, CELL("filename", _xlpm.cell_ref),
  _xlpm._nOpen, IFERROR( FIND("&lt;", SUBSTITUTE(_xlpm._full, "[", "&lt;", LEN(_xlpm._full) - LEN( SUBSTITUTE(_xlpm._full, "[", "")))) - 1, 0),
  _xlpm._nClose, IFERROR( FIND("&gt;", SUBSTITUTE(_xlpm._full, "]", "&gt;", LEN(_xlpm._full) - LEN( SUBSTITUTE(_xlpm._full, "]", "")))) - 1, 0),
  _xlpm._posL, IFERROR( FIND("[", _xlpm._full, _xlpm._nOpen), 0),
  _xlpm._posR, IFERROR( FIND("]", _xlpm._full, _xlpm._nClose), 0),
  _xlpm._fPath, IF(_xlpm._posL &gt; 0, LEFT(_xlpm._full, _xlpm._posL - 1), "#"),
  _xlpm._wbName, IF( AND(_xlpm._posL &gt; 0, _xlpm._posR &gt; 0), MID(_xlpm._full, _xlpm._posL + 1, _xlpm._posR - (_xlpm._posL + 1)), "#"),
  _xlpm._errChk, _xlfn.IFS(
    OR( ISERROR(_xlpm._fPath), _xlpm._fPath = "#"), "#[Error reading File Path]",
    OR( ISERROR(_xlpm._wbName), _xlpm._wbName = "#"), "#[Error reading Workbook Name]",
    TRUE, ""
  ),
  _xlpm._rtn, _xlpm._fPath &amp; _xlpm._wbName,
  IF( _xlpm._errChk &lt;&gt; "", _xlpm._errChk, _xlpm._rtn)
)</f>
        <v>D:\USBC Backup\_RXL\Development\LAMBDA\RXL_WbInfo.xlsx</v>
      </c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3:13" x14ac:dyDescent="0.3">
      <c r="C31" s="6" t="str">
        <f ca="1" xml:space="preserve"> _xlfn.FORMULATEXT(C30)</f>
        <v>= LET(
  cell_ref, $A$1,
  _full, CELL("filename", cell_ref),
  _nOpen, IFERROR( FIND("&lt;", SUBSTITUTE(_full, "[", "&lt;", LEN(_full) - LEN( SUBSTITUTE(_full, "[", "")))) - 1, 0),
  _nClose, IFERROR( FIND("&gt;", SUBSTITUTE(_full, "]", "&gt;", LEN(_full) - LEN( SUBSTITUTE(_full, "]", "")))) - 1, 0),
  _posL, IFERROR( FIND("[", _full, _nOpen), 0),
  _posR, IFERROR( FIND("]", _full, _nClose), 0),
  _fPath, IF(_posL &gt; 0, LEFT(_full, _posL - 1), "#"),
  _wbName, IF( AND(_posL &gt; 0, _posR &gt; 0), MID(_full, _posL + 1, _posR - (_posL + 1)), "#"),
  _errChk, IFS(
    OR( ISERROR(_fPath), _fPath = "#"), "#[Error reading File Path]",
    OR( ISERROR(_wbName), _wbName = "#"), "#[Error reading Workbook Name]",
    TRUE, ""
  ),
  _rtn, _fPath &amp; _wbName,
  IF( _errChk &lt;&gt; "", _errChk, _rtn)
)</v>
      </c>
    </row>
    <row r="33" spans="2:23" x14ac:dyDescent="0.3">
      <c r="C33" t="s">
        <v>121</v>
      </c>
      <c r="H33" s="34" t="s">
        <v>118</v>
      </c>
      <c r="I33" s="35">
        <v>1</v>
      </c>
    </row>
    <row r="34" spans="2:23" x14ac:dyDescent="0.3">
      <c r="H34" s="34" t="s">
        <v>120</v>
      </c>
      <c r="I34" s="35">
        <v>1</v>
      </c>
    </row>
    <row r="35" spans="2:23" x14ac:dyDescent="0.3">
      <c r="C35" s="25" t="str" cm="1">
        <f t="array" aca="1" ref="C35" ca="1" xml:space="preserve"> _xlfn.LET(
  _xlpm.cell_ref, $A$1,
  _xlpm.remove_last_char, I33,
  _xlpm.inc_file_name, I34,
  _xlpm._full, CELL("filename", _xlpm.cell_ref),
  _xlpm._nOpen, IFERROR( FIND("&lt;", SUBSTITUTE(_xlpm._full, "[", "&lt;", LEN(_xlpm._full) - LEN( SUBSTITUTE(_xlpm._full, "[", "")))) - 1, 0),
  _xlpm._nClose, IFERROR( FIND("&gt;", SUBSTITUTE(_xlpm._full, "]", "&gt;", LEN(_xlpm._full) - LEN( SUBSTITUTE(_xlpm._full, "]", "")))) - 1, 0),
  _xlpm._posL, IFERROR( FIND("[", _xlpm._full, _xlpm._nOpen), 0),
  _xlpm._posR, IFERROR( FIND("]", _xlpm._full, _xlpm._nClose), 0),
  _xlpm._fPath, IF(_xlpm._posL &gt; 0, LEFT(_xlpm._full, _xlpm._posL - 1), "#"),
  _xlpm._rPath, IF(_xlpm.remove_last_char, LEFT(_xlpm._fPath, LEN(_xlpm._fPath) - 1), _xlpm._fPath),
  _xlpm._wbName, IF( AND(_xlpm._posL &gt; 0, _xlpm._posR &gt; 0), MID(_xlpm._full, _xlpm._posL + 1, _xlpm._posR - (_xlpm._posL + 1)), "#"),
  _xlpm._errChk, _xlfn.IFS(
    OR( ISERROR(_xlpm._fPath), _xlpm._fPath = "#"), "#[Error reading File Path]",
    OR( ISERROR(_xlpm._wbName), _xlpm._wbName = "#"), "#[Error reading Workbook Name]",
    TRUE, ""
  ),
  _xlpm._rtn, IF(_xlpm.inc_file_name, _xlpm._fPath &amp; _xlpm._wbName, _xlpm._rPath),
  IF( _xlpm._errChk &lt;&gt; "", _xlpm._errChk, _xlpm._rtn)
)</f>
        <v>D:\USBC Backup\_RXL\Development\LAMBDA\RXL_WbInfo.xlsx</v>
      </c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2:23" x14ac:dyDescent="0.3">
      <c r="C36" s="6" t="str">
        <f ca="1" xml:space="preserve"> _xlfn.FORMULATEXT(C35)</f>
        <v>= LET(
  cell_ref, $A$1,
  remove_last_char, I33,
  inc_file_name, I34,
  _full, CELL("filename", cell_ref),
  _nOpen, IFERROR( FIND("&lt;", SUBSTITUTE(_full, "[", "&lt;", LEN(_full) - LEN( SUBSTITUTE(_full, "[", "")))) - 1, 0),
  _nClose, IFERROR( FIND("&gt;", SUBSTITUTE(_full, "]", "&gt;", LEN(_full) - LEN( SUBSTITUTE(_full, "]", "")))) - 1, 0),
  _posL, IFERROR( FIND("[", _full, _nOpen), 0),
  _posR, IFERROR( FIND("]", _full, _nClose), 0),
  _fPath, IF(_posL &gt; 0, LEFT(_full, _posL - 1), "#"),
  _rPath, IF(remove_last_char, LEFT(_fPath, LEN(_fPath) - 1), _fPath),
  _wbName, IF( AND(_posL &gt; 0, _posR &gt; 0), MID(_full, _posL + 1, _posR - (_posL + 1)), "#"),
  _errChk, IFS(
    OR( ISERROR(_fPath), _fPath = "#"), "#[Error reading File Path]",
    OR( ISERROR(_wbName), _wbName = "#"), "#[Error reading Workbook Name]",
    TRUE, ""
  ),
  _rtn, IF(inc_file_name, _fPath &amp; _wbName, _rPath),
  IF( _errChk &lt;&gt; "", _errChk, _rtn)
)</v>
      </c>
    </row>
    <row r="39" spans="2:23" s="18" customFormat="1" ht="16.2" thickBot="1" x14ac:dyDescent="0.35">
      <c r="B39" s="19">
        <f xml:space="preserve"> MAX(B$1:B38) + 1</f>
        <v>2</v>
      </c>
      <c r="C39" s="18" t="s">
        <v>23</v>
      </c>
    </row>
    <row r="41" spans="2:23" x14ac:dyDescent="0.3">
      <c r="B41" s="21" t="s">
        <v>42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3" spans="2:23" x14ac:dyDescent="0.3">
      <c r="C43" s="25" t="str" cm="1">
        <f t="array" aca="1" ref="C43" ca="1" xml:space="preserve"> _xlfn.LAMBDA(_xlpm.cell_ref,_xlop.remove_last_char,_xlop.inc_file_name,
  _xlfn.LET(
    _xlpm._chrChk, AND( NOT(_xlfn.ISOMITTED(_xlpm.remove_last_char)), NOT(ISLOGICAL(_xlpm.remove_last_char)), NOT(ISNUMBER(_xlpm.remove_last_char))),
    _xlpm._fnmChk, AND( NOT(_xlfn.ISOMITTED(_xlpm.inc_file_name)), NOT(ISLOGICAL(_xlpm.inc_file_name)), NOT(ISNUMBER(_xlpm.inc_file_name))),
    _xlpm._refChk, NOT(ISREF(_xlpm.cell_ref)),
    _xlpm._lastChr, IF(
      OR( _xlfn.ISOMITTED(_xlpm.remove_last_char), _xlpm._chrChk),
      FALSE,
      _xlpm.remove_last_char
    ),
    _xlpm._incFile, IF(
      OR( _xlfn.ISOMITTED(_xlpm.inc_file_name), _xlpm._fnmChk),
      FALSE,
      _xlpm.inc_file_name
    ),
    _xlpm._full, CELL("filename", _xlpm.cell_ref),
    _xlpm._path, _xlfn.TEXTBEFORE(_xlpm._full, "[", -1, , , "#"),
    _xlpm._filePath, IF(_xlpm._lastChr,
      LEFT(_xlpm._path, LEN(_xlpm._path) - 1),
      _xlpm._path
    ),
    _xlpm._wbName, _xlfn.TEXTBEFORE( _xlfn.TEXTAFTER(_xlpm._full, "[", -1, , , "#"), "]", -1, , , "#"),
    _xlpm._errChk, _xlfn.IFS(
      _xlpm._refChk, "#[Error: cell reference required]",
      OR(_xlpm._chrChk, _xlpm._fnmChk), "#[Error: invalid optional input]",
      OR( ISERROR(_xlpm._filePath), _xlpm._filePath = "#"), "#[Error reading File Path]",
      AND( OR( ISERROR(_xlpm._wbName), _xlpm._wbName = "#"), _xlpm._incFile), "#[Error reading Workbook Name]",
      TRUE, ""
    ),
    _xlpm._rtn, IF(_xlpm._incFile,
      _xlpm._path &amp; _xlpm._wbName,
      _xlpm._filePath
    ),
    IF(_xlpm._errChk &lt;&gt; "", _xlpm._errChk, _xlpm._rtn)
  )
)($A$1)</f>
        <v>D:\USBC Backup\_RXL\Development\LAMBDA\</v>
      </c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2:23" x14ac:dyDescent="0.3">
      <c r="C44" s="6" t="str">
        <f ca="1" xml:space="preserve"> _xlfn.FORMULATEXT(C43)</f>
        <v>= LAMBDA(cell_ref,[remove_last_char],[inc_file_name],
  LET(
    _chrChk, AND( NOT(ISOMITTED(remove_last_char)), NOT(ISLOGICAL(remove_last_char)), NOT(ISNUMBER(remove_last_char))),
    _fnmChk, AND( NOT(ISOMITTED(inc_file_name)), NOT(ISLOGICAL(inc_file_name)), NOT(ISNUMBER(inc_file_name))),
    _refChk, NOT(ISREF(cell_ref)),
    _lastChr, IF(
      OR( ISOMITTED(remove_last_char), _chrChk),
      FALSE,
      remove_last_char
    ),
    _incFile, IF(
      OR( ISOMITTED(inc_file_name), _fnmChk),
      FALSE,
      inc_file_name
    ),
    _full, CELL("filename", cell_ref),
    _path, TEXTBEFORE(_full, "[", -1, , , "#"),
    _filePath, IF(_lastChr,
      LEFT(_path, LEN(_path) - 1),
      _path
    ),
    _wbName, TEXTBEFORE( TEXTAFTER(_full, "[", -1, , , "#"), "]", -1, , , "#"),
    _errChk, IFS(
      _refChk, "#[Error: cell reference required]",
      OR(_chrChk, _fnmChk), "#[Error: invalid optional input]",
      OR( ISERROR(_filePath), _filePath = "#"), "#[Error reading File Path]",
      AND( OR( ISERROR(_wbName), _wbName = "#"), _incFile), "#[Error reading Workbook Name]",
      TRUE, ""
    ),
    _rtn, IF(_incFile,
      _path &amp; _wbName,
      _filePath
    ),
    IF(_errChk &lt;&gt; "", _errChk, _rtn)
  )
)($A$1)</v>
      </c>
    </row>
    <row r="45" spans="2:23" x14ac:dyDescent="0.3">
      <c r="C45" s="7"/>
    </row>
    <row r="46" spans="2:23" x14ac:dyDescent="0.3">
      <c r="C46" s="4" t="s">
        <v>1</v>
      </c>
    </row>
    <row r="47" spans="2:23" x14ac:dyDescent="0.3">
      <c r="C47" s="5" t="s">
        <v>38</v>
      </c>
    </row>
    <row r="48" spans="2:23" x14ac:dyDescent="0.3">
      <c r="C48" s="3" t="s">
        <v>35</v>
      </c>
    </row>
    <row r="49" spans="3:3" x14ac:dyDescent="0.3">
      <c r="C49" s="3" t="s">
        <v>122</v>
      </c>
    </row>
    <row r="50" spans="3:3" x14ac:dyDescent="0.3">
      <c r="C50" s="3" t="s">
        <v>123</v>
      </c>
    </row>
    <row r="51" spans="3:3" x14ac:dyDescent="0.3">
      <c r="C51" s="5" t="s">
        <v>63</v>
      </c>
    </row>
    <row r="52" spans="3:3" x14ac:dyDescent="0.3">
      <c r="C52" s="3" t="s">
        <v>2</v>
      </c>
    </row>
    <row r="53" spans="3:3" x14ac:dyDescent="0.3">
      <c r="C53" s="16" t="s">
        <v>124</v>
      </c>
    </row>
    <row r="54" spans="3:3" x14ac:dyDescent="0.3">
      <c r="C54" s="17" t="s">
        <v>125</v>
      </c>
    </row>
    <row r="55" spans="3:3" x14ac:dyDescent="0.3">
      <c r="C55" s="17" t="s">
        <v>126</v>
      </c>
    </row>
    <row r="56" spans="3:3" x14ac:dyDescent="0.3">
      <c r="C56" s="17" t="s">
        <v>127</v>
      </c>
    </row>
    <row r="57" spans="3:3" x14ac:dyDescent="0.3">
      <c r="C57" s="16" t="s">
        <v>128</v>
      </c>
    </row>
    <row r="58" spans="3:3" x14ac:dyDescent="0.3">
      <c r="C58" s="17" t="s">
        <v>129</v>
      </c>
    </row>
    <row r="59" spans="3:3" x14ac:dyDescent="0.3">
      <c r="C59" s="36" t="s">
        <v>130</v>
      </c>
    </row>
    <row r="60" spans="3:3" x14ac:dyDescent="0.3">
      <c r="C60" s="36" t="s">
        <v>68</v>
      </c>
    </row>
    <row r="61" spans="3:3" x14ac:dyDescent="0.3">
      <c r="C61" s="36" t="s">
        <v>131</v>
      </c>
    </row>
    <row r="62" spans="3:3" x14ac:dyDescent="0.3">
      <c r="C62" s="17" t="s">
        <v>70</v>
      </c>
    </row>
    <row r="63" spans="3:3" x14ac:dyDescent="0.3">
      <c r="C63" s="17" t="s">
        <v>132</v>
      </c>
    </row>
    <row r="64" spans="3:3" x14ac:dyDescent="0.3">
      <c r="C64" s="36" t="s">
        <v>133</v>
      </c>
    </row>
    <row r="65" spans="3:3" x14ac:dyDescent="0.3">
      <c r="C65" s="36" t="s">
        <v>68</v>
      </c>
    </row>
    <row r="66" spans="3:3" x14ac:dyDescent="0.3">
      <c r="C66" s="36" t="s">
        <v>134</v>
      </c>
    </row>
    <row r="67" spans="3:3" x14ac:dyDescent="0.3">
      <c r="C67" s="17" t="s">
        <v>70</v>
      </c>
    </row>
    <row r="68" spans="3:3" x14ac:dyDescent="0.3">
      <c r="C68" s="16" t="s">
        <v>135</v>
      </c>
    </row>
    <row r="69" spans="3:3" x14ac:dyDescent="0.3">
      <c r="C69" s="17" t="s">
        <v>136</v>
      </c>
    </row>
    <row r="70" spans="3:3" x14ac:dyDescent="0.3">
      <c r="C70" s="16" t="s">
        <v>137</v>
      </c>
    </row>
    <row r="71" spans="3:3" x14ac:dyDescent="0.3">
      <c r="C71" s="17" t="s">
        <v>138</v>
      </c>
    </row>
    <row r="72" spans="3:3" x14ac:dyDescent="0.3">
      <c r="C72" s="17" t="s">
        <v>139</v>
      </c>
    </row>
    <row r="73" spans="3:3" x14ac:dyDescent="0.3">
      <c r="C73" s="36" t="s">
        <v>140</v>
      </c>
    </row>
    <row r="74" spans="3:3" x14ac:dyDescent="0.3">
      <c r="C74" s="36" t="s">
        <v>141</v>
      </c>
    </row>
    <row r="75" spans="3:3" x14ac:dyDescent="0.3">
      <c r="C75" s="17" t="s">
        <v>70</v>
      </c>
    </row>
    <row r="76" spans="3:3" x14ac:dyDescent="0.3">
      <c r="C76" s="16" t="s">
        <v>142</v>
      </c>
    </row>
    <row r="77" spans="3:3" x14ac:dyDescent="0.3">
      <c r="C77" s="17" t="s">
        <v>143</v>
      </c>
    </row>
    <row r="78" spans="3:3" x14ac:dyDescent="0.3">
      <c r="C78" s="16" t="s">
        <v>144</v>
      </c>
    </row>
    <row r="79" spans="3:3" x14ac:dyDescent="0.3">
      <c r="C79" s="16" t="s">
        <v>145</v>
      </c>
    </row>
    <row r="80" spans="3:3" x14ac:dyDescent="0.3">
      <c r="C80" s="17" t="s">
        <v>146</v>
      </c>
    </row>
    <row r="81" spans="3:3" x14ac:dyDescent="0.3">
      <c r="C81" s="36" t="s">
        <v>147</v>
      </c>
    </row>
    <row r="82" spans="3:3" x14ac:dyDescent="0.3">
      <c r="C82" s="36" t="s">
        <v>148</v>
      </c>
    </row>
    <row r="83" spans="3:3" x14ac:dyDescent="0.3">
      <c r="C83" s="36" t="s">
        <v>149</v>
      </c>
    </row>
    <row r="84" spans="3:3" x14ac:dyDescent="0.3">
      <c r="C84" s="36" t="s">
        <v>150</v>
      </c>
    </row>
    <row r="85" spans="3:3" x14ac:dyDescent="0.3">
      <c r="C85" s="36" t="s">
        <v>151</v>
      </c>
    </row>
    <row r="86" spans="3:3" x14ac:dyDescent="0.3">
      <c r="C86" s="17" t="s">
        <v>70</v>
      </c>
    </row>
    <row r="87" spans="3:3" x14ac:dyDescent="0.3">
      <c r="C87" s="16" t="s">
        <v>152</v>
      </c>
    </row>
    <row r="88" spans="3:3" x14ac:dyDescent="0.3">
      <c r="C88" s="17" t="s">
        <v>153</v>
      </c>
    </row>
    <row r="89" spans="3:3" x14ac:dyDescent="0.3">
      <c r="C89" s="36" t="s">
        <v>154</v>
      </c>
    </row>
    <row r="90" spans="3:3" x14ac:dyDescent="0.3">
      <c r="C90" s="36" t="s">
        <v>155</v>
      </c>
    </row>
    <row r="91" spans="3:3" x14ac:dyDescent="0.3">
      <c r="C91" s="17" t="s">
        <v>70</v>
      </c>
    </row>
    <row r="92" spans="3:3" x14ac:dyDescent="0.3">
      <c r="C92" s="16" t="s">
        <v>156</v>
      </c>
    </row>
    <row r="93" spans="3:3" x14ac:dyDescent="0.3">
      <c r="C93" s="17" t="s">
        <v>157</v>
      </c>
    </row>
    <row r="94" spans="3:3" x14ac:dyDescent="0.3">
      <c r="C94" s="3" t="s">
        <v>0</v>
      </c>
    </row>
    <row r="95" spans="3:3" x14ac:dyDescent="0.3">
      <c r="C95" s="4" t="s">
        <v>0</v>
      </c>
    </row>
    <row r="97" spans="2:23" x14ac:dyDescent="0.3">
      <c r="C97" s="26" t="s">
        <v>44</v>
      </c>
    </row>
    <row r="98" spans="2:23" x14ac:dyDescent="0.3">
      <c r="C98" s="4" t="s">
        <v>158</v>
      </c>
    </row>
    <row r="101" spans="2:23" x14ac:dyDescent="0.3">
      <c r="B101" s="21" t="s">
        <v>34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3" spans="2:23" x14ac:dyDescent="0.3">
      <c r="C103" s="25" t="str" cm="1">
        <f t="array" aca="1" ref="C103" ca="1" xml:space="preserve"> _xlfn.LAMBDA(_xlpm.cell_ref,_xlop.remove_last_char,_xlop.inc_file_name,
  _xlfn.LET(
    _xlpm._chrChk, AND( NOT(_xlfn.ISOMITTED(_xlpm.remove_last_char)), NOT(ISLOGICAL(_xlpm.remove_last_char)), NOT(ISNUMBER(_xlpm.remove_last_char))),
    _xlpm._fnmChk, AND( NOT(_xlfn.ISOMITTED(_xlpm.inc_file_name)), NOT(ISLOGICAL(_xlpm.inc_file_name)), NOT(ISNUMBER(_xlpm.inc_file_name))),
    _xlpm._refChk, NOT(ISREF(_xlpm.cell_ref)),
    _xlpm._lastChr, IF(
      OR( _xlfn.ISOMITTED(_xlpm.remove_last_char), _xlpm._chrChk),
      FALSE,
      _xlpm.remove_last_char
    ),
    _xlpm._incFile, IF(
      OR( _xlfn.ISOMITTED(_xlpm.inc_file_name), _xlpm._fnmChk),
      FALSE,
      _xlpm.inc_file_name
    ),
    _xlpm._full, CELL("filename", _xlpm.cell_ref),
    _xlpm._nOpen, IFERROR( FIND("&lt;", SUBSTITUTE(_xlpm._full, "[", "&lt;", LEN(_xlpm._full) - LEN( SUBSTITUTE(_xlpm._full, "[", "")))) - 1, 0),
    _xlpm._nClose, IFERROR( FIND("&gt;", SUBSTITUTE(_xlpm._full, "]", "&gt;", LEN(_xlpm._full) - LEN( SUBSTITUTE(_xlpm._full, "]", "")))) - 1, 0),
    _xlpm._posL, IFERROR( FIND("[", _xlpm._full, _xlpm._nOpen), 0),
    _xlpm._posR, IFERROR( FIND("]", _xlpm._full, _xlpm._nClose), 0),
    _xlpm._fPath, IF(_xlpm._posL &gt; 0, LEFT(_xlpm._full, _xlpm._posL - 1), "#"),
    _xlpm._rPath, IF(_xlpm._lastChr,
      LEFT(_xlpm._fPath, LEN(_xlpm._fPath) - 1),
      _xlpm._fPath
    ),
    _xlpm._wbName, IF( AND(_xlpm._posL &gt; 0, _xlpm._posR &gt; 0), MID(_xlpm._full, _xlpm._posL + 1, _xlpm._posR - (_xlpm._posL + 1)), "#"),
    _xlpm._errChk, _xlfn.IFS(
      _xlpm._refChk, "#[Error: cell reference required]",
      OR(_xlpm._chrChk, _xlpm._fnmChk), "#[Error: invalid optional input]",
      OR( ISERROR(_xlpm._rPath), _xlpm._rPath = "#"), "#[Error reading File Path]",
      AND( OR( ISERROR(_xlpm._wbName), _xlpm._wbName = "#"), _xlpm._incFile), "#[Error reading Workbook Name]",
      TRUE, ""
    ),
    _xlpm._rtn, IF(_xlpm._incFile,
      _xlpm._fPath &amp; _xlpm._wbName,
      _xlpm._rPath
    ),
    IF(_xlpm._errChk &lt;&gt; "", _xlpm._errChk, _xlpm._rtn)
  )
)($A$1)</f>
        <v>D:\USBC Backup\_RXL\Development\LAMBDA\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2:23" x14ac:dyDescent="0.3">
      <c r="C104" s="6" t="str">
        <f ca="1" xml:space="preserve"> _xlfn.FORMULATEXT(C103)</f>
        <v>= LAMBDA(cell_ref,[remove_last_char],[inc_file_name],
  LET(
    _chrChk, AND( NOT(ISOMITTED(remove_last_char)), NOT(ISLOGICAL(remove_last_char)), NOT(ISNUMBER(remove_last_char))),
    _fnmChk, AND( NOT(ISOMITTED(inc_file_name)), NOT(ISLOGICAL(inc_file_name)), NOT(ISNUMBER(inc_file_name))),
    _refChk, NOT(ISREF(cell_ref)),
    _lastChr, IF(
      OR( ISOMITTED(remove_last_char), _chrChk),
      FALSE,
      remove_last_char
    ),
    _incFile, IF(
      OR( ISOMITTED(inc_file_name), _fnmChk),
      FALSE,
      inc_file_name
    ),
    _full, CELL("filename", cell_ref),
    _nOpen, IFERROR( FIND("&lt;", SUBSTITUTE(_full, "[", "&lt;", LEN(_full) - LEN( SUBSTITUTE(_full, "[", "")))) - 1, 0),
    _nClose, IFERROR( FIND("&gt;", SUBSTITUTE(_full, "]", "&gt;", LEN(_full) - LEN( SUBSTITUTE(_full, "]", "")))) - 1, 0),
    _posL, IFERROR( FIND("[", _full, _nOpen), 0),
    _posR, IFERROR( FIND("]", _full, _nClose), 0),
    _fPath, IF(_posL &gt; 0, LEFT(_full, _posL - 1), "#"),
    _rPath, IF(_lastChr,
      LEFT(_fPath, LEN(_fPath) - 1),
      _fPath
    ),
    _wbName, IF( AND(_posL &gt; 0, _posR &gt; 0), MID(_full, _posL + 1, _posR - (_posL + 1)), "#"),
    _errChk, IFS(
      _refChk, "#[Error: cell reference required]",
      OR(_chrChk, _fnmChk), "#[Error: invalid optional input]",
      OR( ISERROR(_rPath), _rPath = "#"), "#[Error reading File Path]",
      AND( OR( ISERROR(_wbName), _wbName = "#"), _incFile), "#[Error reading Workbook Name]",
      TRUE, ""
    ),
    _rtn, IF(_incFile,
      _fPath &amp; _wbName,
      _rPath
    ),
    IF(_errChk &lt;&gt; "", _errChk, _rtn)
  )
)($A$1)</v>
      </c>
    </row>
    <row r="105" spans="2:23" x14ac:dyDescent="0.3">
      <c r="C105" s="7"/>
    </row>
    <row r="106" spans="2:23" x14ac:dyDescent="0.3">
      <c r="B106" s="7"/>
      <c r="C106" s="4" t="s">
        <v>1</v>
      </c>
    </row>
    <row r="107" spans="2:23" x14ac:dyDescent="0.3">
      <c r="B107" s="7"/>
      <c r="C107" s="5" t="s">
        <v>38</v>
      </c>
    </row>
    <row r="108" spans="2:23" x14ac:dyDescent="0.3">
      <c r="B108" s="7"/>
      <c r="C108" s="3" t="s">
        <v>35</v>
      </c>
    </row>
    <row r="109" spans="2:23" x14ac:dyDescent="0.3">
      <c r="B109" s="7"/>
      <c r="C109" s="3" t="s">
        <v>122</v>
      </c>
    </row>
    <row r="110" spans="2:23" x14ac:dyDescent="0.3">
      <c r="B110" s="7"/>
      <c r="C110" s="3" t="s">
        <v>123</v>
      </c>
    </row>
    <row r="111" spans="2:23" x14ac:dyDescent="0.3">
      <c r="B111" s="7"/>
      <c r="C111" s="5" t="s">
        <v>63</v>
      </c>
    </row>
    <row r="112" spans="2:23" x14ac:dyDescent="0.3">
      <c r="B112" s="7"/>
      <c r="C112" s="3" t="s">
        <v>2</v>
      </c>
    </row>
    <row r="113" spans="2:3" x14ac:dyDescent="0.3">
      <c r="B113" s="7"/>
      <c r="C113" s="16" t="s">
        <v>124</v>
      </c>
    </row>
    <row r="114" spans="2:3" x14ac:dyDescent="0.3">
      <c r="B114" s="7"/>
      <c r="C114" s="17" t="s">
        <v>125</v>
      </c>
    </row>
    <row r="115" spans="2:3" x14ac:dyDescent="0.3">
      <c r="B115" s="7"/>
      <c r="C115" s="17" t="s">
        <v>126</v>
      </c>
    </row>
    <row r="116" spans="2:3" x14ac:dyDescent="0.3">
      <c r="B116" s="7"/>
      <c r="C116" s="17" t="s">
        <v>127</v>
      </c>
    </row>
    <row r="117" spans="2:3" x14ac:dyDescent="0.3">
      <c r="B117" s="7"/>
      <c r="C117" s="16" t="s">
        <v>128</v>
      </c>
    </row>
    <row r="118" spans="2:3" x14ac:dyDescent="0.3">
      <c r="B118" s="7"/>
      <c r="C118" s="17" t="s">
        <v>129</v>
      </c>
    </row>
    <row r="119" spans="2:3" x14ac:dyDescent="0.3">
      <c r="B119" s="7"/>
      <c r="C119" s="36" t="s">
        <v>130</v>
      </c>
    </row>
    <row r="120" spans="2:3" x14ac:dyDescent="0.3">
      <c r="B120" s="7"/>
      <c r="C120" s="36" t="s">
        <v>68</v>
      </c>
    </row>
    <row r="121" spans="2:3" x14ac:dyDescent="0.3">
      <c r="B121" s="7"/>
      <c r="C121" s="36" t="s">
        <v>131</v>
      </c>
    </row>
    <row r="122" spans="2:3" x14ac:dyDescent="0.3">
      <c r="B122" s="7"/>
      <c r="C122" s="17" t="s">
        <v>70</v>
      </c>
    </row>
    <row r="123" spans="2:3" x14ac:dyDescent="0.3">
      <c r="B123" s="7"/>
      <c r="C123" s="17" t="s">
        <v>132</v>
      </c>
    </row>
    <row r="124" spans="2:3" x14ac:dyDescent="0.3">
      <c r="B124" s="7"/>
      <c r="C124" s="36" t="s">
        <v>133</v>
      </c>
    </row>
    <row r="125" spans="2:3" x14ac:dyDescent="0.3">
      <c r="C125" s="36" t="s">
        <v>68</v>
      </c>
    </row>
    <row r="126" spans="2:3" x14ac:dyDescent="0.3">
      <c r="C126" s="36" t="s">
        <v>134</v>
      </c>
    </row>
    <row r="127" spans="2:3" x14ac:dyDescent="0.3">
      <c r="C127" s="17" t="s">
        <v>70</v>
      </c>
    </row>
    <row r="128" spans="2:3" x14ac:dyDescent="0.3">
      <c r="C128" s="16" t="s">
        <v>135</v>
      </c>
    </row>
    <row r="129" spans="3:3" x14ac:dyDescent="0.3">
      <c r="C129" s="17" t="s">
        <v>136</v>
      </c>
    </row>
    <row r="130" spans="3:3" x14ac:dyDescent="0.3">
      <c r="C130" s="16" t="s">
        <v>159</v>
      </c>
    </row>
    <row r="131" spans="3:3" x14ac:dyDescent="0.3">
      <c r="C131" s="16" t="s">
        <v>160</v>
      </c>
    </row>
    <row r="132" spans="3:3" x14ac:dyDescent="0.3">
      <c r="C132" s="16" t="s">
        <v>161</v>
      </c>
    </row>
    <row r="133" spans="3:3" x14ac:dyDescent="0.3">
      <c r="C133" s="17" t="s">
        <v>162</v>
      </c>
    </row>
    <row r="134" spans="3:3" x14ac:dyDescent="0.3">
      <c r="C134" s="17" t="s">
        <v>163</v>
      </c>
    </row>
    <row r="135" spans="3:3" x14ac:dyDescent="0.3">
      <c r="C135" s="17" t="s">
        <v>164</v>
      </c>
    </row>
    <row r="136" spans="3:3" x14ac:dyDescent="0.3">
      <c r="C136" s="17" t="s">
        <v>165</v>
      </c>
    </row>
    <row r="137" spans="3:3" x14ac:dyDescent="0.3">
      <c r="C137" s="16" t="s">
        <v>166</v>
      </c>
    </row>
    <row r="138" spans="3:3" x14ac:dyDescent="0.3">
      <c r="C138" s="17" t="s">
        <v>167</v>
      </c>
    </row>
    <row r="139" spans="3:3" x14ac:dyDescent="0.3">
      <c r="C139" s="17" t="s">
        <v>168</v>
      </c>
    </row>
    <row r="140" spans="3:3" x14ac:dyDescent="0.3">
      <c r="C140" s="36" t="s">
        <v>169</v>
      </c>
    </row>
    <row r="141" spans="3:3" x14ac:dyDescent="0.3">
      <c r="C141" s="36" t="s">
        <v>170</v>
      </c>
    </row>
    <row r="142" spans="3:3" x14ac:dyDescent="0.3">
      <c r="C142" s="17" t="s">
        <v>70</v>
      </c>
    </row>
    <row r="143" spans="3:3" x14ac:dyDescent="0.3">
      <c r="C143" s="16" t="s">
        <v>142</v>
      </c>
    </row>
    <row r="144" spans="3:3" x14ac:dyDescent="0.3">
      <c r="C144" s="17" t="s">
        <v>171</v>
      </c>
    </row>
    <row r="145" spans="3:3" x14ac:dyDescent="0.3">
      <c r="C145" s="16" t="s">
        <v>144</v>
      </c>
    </row>
    <row r="146" spans="3:3" x14ac:dyDescent="0.3">
      <c r="C146" s="16" t="s">
        <v>145</v>
      </c>
    </row>
    <row r="147" spans="3:3" x14ac:dyDescent="0.3">
      <c r="C147" s="17" t="s">
        <v>146</v>
      </c>
    </row>
    <row r="148" spans="3:3" x14ac:dyDescent="0.3">
      <c r="C148" s="36" t="s">
        <v>147</v>
      </c>
    </row>
    <row r="149" spans="3:3" x14ac:dyDescent="0.3">
      <c r="C149" s="36" t="s">
        <v>148</v>
      </c>
    </row>
    <row r="150" spans="3:3" x14ac:dyDescent="0.3">
      <c r="C150" s="36" t="s">
        <v>172</v>
      </c>
    </row>
    <row r="151" spans="3:3" x14ac:dyDescent="0.3">
      <c r="C151" s="36" t="s">
        <v>150</v>
      </c>
    </row>
    <row r="152" spans="3:3" x14ac:dyDescent="0.3">
      <c r="C152" s="36" t="s">
        <v>151</v>
      </c>
    </row>
    <row r="153" spans="3:3" x14ac:dyDescent="0.3">
      <c r="C153" s="17" t="s">
        <v>70</v>
      </c>
    </row>
    <row r="154" spans="3:3" x14ac:dyDescent="0.3">
      <c r="C154" s="16" t="s">
        <v>152</v>
      </c>
    </row>
    <row r="155" spans="3:3" x14ac:dyDescent="0.3">
      <c r="C155" s="17" t="s">
        <v>153</v>
      </c>
    </row>
    <row r="156" spans="3:3" x14ac:dyDescent="0.3">
      <c r="C156" s="36" t="s">
        <v>173</v>
      </c>
    </row>
    <row r="157" spans="3:3" x14ac:dyDescent="0.3">
      <c r="C157" s="36" t="s">
        <v>174</v>
      </c>
    </row>
    <row r="158" spans="3:3" x14ac:dyDescent="0.3">
      <c r="C158" s="17" t="s">
        <v>70</v>
      </c>
    </row>
    <row r="159" spans="3:3" x14ac:dyDescent="0.3">
      <c r="C159" s="16" t="s">
        <v>156</v>
      </c>
    </row>
    <row r="160" spans="3:3" x14ac:dyDescent="0.3">
      <c r="C160" s="17" t="s">
        <v>157</v>
      </c>
    </row>
    <row r="161" spans="2:3" x14ac:dyDescent="0.3">
      <c r="C161" s="3" t="s">
        <v>0</v>
      </c>
    </row>
    <row r="162" spans="2:3" x14ac:dyDescent="0.3">
      <c r="C162" s="4" t="s">
        <v>0</v>
      </c>
    </row>
    <row r="164" spans="2:3" x14ac:dyDescent="0.3">
      <c r="C164" s="26" t="s">
        <v>44</v>
      </c>
    </row>
    <row r="165" spans="2:3" x14ac:dyDescent="0.3">
      <c r="C165" s="4" t="s">
        <v>175</v>
      </c>
    </row>
    <row r="167" spans="2:3" ht="14.4" thickBot="1" x14ac:dyDescent="0.35"/>
    <row r="168" spans="2:3" s="9" customFormat="1" x14ac:dyDescent="0.3">
      <c r="B168" s="9" t="s">
        <v>3</v>
      </c>
    </row>
  </sheetData>
  <dataValidations count="1">
    <dataValidation type="list" allowBlank="1" showInputMessage="1" showErrorMessage="1" sqref="I23:I24 I33:I34" xr:uid="{D92041BF-B743-456A-A62F-782DFC08A23F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EF8F-92FC-40C6-ADC9-06F7A7DDD240}">
  <dimension ref="B1:R69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</cols>
  <sheetData>
    <row r="1" spans="2:18" s="8" customFormat="1" ht="30" customHeight="1" x14ac:dyDescent="0.3">
      <c r="C1" s="1" t="s">
        <v>39</v>
      </c>
    </row>
    <row r="2" spans="2:18" s="18" customFormat="1" ht="16.2" thickBot="1" x14ac:dyDescent="0.35">
      <c r="B2" s="19">
        <f xml:space="preserve"> MAX(B$1:B1) + 1</f>
        <v>1</v>
      </c>
      <c r="C2" s="18" t="s">
        <v>47</v>
      </c>
    </row>
    <row r="4" spans="2:18" x14ac:dyDescent="0.3">
      <c r="B4" s="33" t="s">
        <v>51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6" spans="2:18" x14ac:dyDescent="0.3">
      <c r="D6" s="28" t="s">
        <v>49</v>
      </c>
      <c r="E6" t="s">
        <v>50</v>
      </c>
    </row>
    <row r="7" spans="2:18" x14ac:dyDescent="0.3">
      <c r="D7" s="28" t="s">
        <v>48</v>
      </c>
      <c r="E7" t="s">
        <v>54</v>
      </c>
    </row>
    <row r="8" spans="2:18" x14ac:dyDescent="0.3">
      <c r="D8" s="28" t="s">
        <v>111</v>
      </c>
      <c r="E8" s="38" t="s">
        <v>182</v>
      </c>
    </row>
    <row r="10" spans="2:18" x14ac:dyDescent="0.3">
      <c r="C10" s="30" t="s">
        <v>52</v>
      </c>
    </row>
    <row r="11" spans="2:18" x14ac:dyDescent="0.3">
      <c r="D11" s="25" t="str" cm="1">
        <f t="array" aca="1" ref="D11" ca="1" xml:space="preserve"> RXL_SheetName($A$1)</f>
        <v>Demo</v>
      </c>
      <c r="E11" s="31"/>
      <c r="F11" s="31"/>
      <c r="G11" s="31"/>
      <c r="H11" s="31"/>
      <c r="I11" s="31"/>
      <c r="J11" s="31"/>
      <c r="K11" s="32"/>
    </row>
    <row r="12" spans="2:18" x14ac:dyDescent="0.3">
      <c r="D12" s="6" t="str">
        <f ca="1" xml:space="preserve"> _xlfn.FORMULATEXT(D11)</f>
        <v>= RXL_SheetName($A$1)</v>
      </c>
    </row>
    <row r="14" spans="2:18" x14ac:dyDescent="0.3">
      <c r="C14" s="30" t="s">
        <v>53</v>
      </c>
    </row>
    <row r="15" spans="2:18" x14ac:dyDescent="0.3">
      <c r="D15" s="25" t="str" cm="1">
        <f t="array" aca="1" ref="D15" ca="1" xml:space="preserve"> RXL_SheetName(Lookups!$A$1)</f>
        <v>Lookups</v>
      </c>
      <c r="E15" s="31"/>
      <c r="F15" s="31"/>
      <c r="G15" s="31"/>
      <c r="H15" s="31"/>
      <c r="I15" s="31"/>
      <c r="J15" s="31"/>
      <c r="K15" s="32"/>
    </row>
    <row r="16" spans="2:18" x14ac:dyDescent="0.3">
      <c r="D16" s="6" t="str">
        <f ca="1" xml:space="preserve"> _xlfn.FORMULATEXT(D15)</f>
        <v>= RXL_SheetName(Lookups!$A$1)</v>
      </c>
    </row>
    <row r="19" spans="2:18" x14ac:dyDescent="0.3">
      <c r="B19" s="33" t="s">
        <v>106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1" spans="2:18" x14ac:dyDescent="0.3">
      <c r="D21" s="28" t="s">
        <v>49</v>
      </c>
      <c r="E21" t="s">
        <v>109</v>
      </c>
    </row>
    <row r="22" spans="2:18" x14ac:dyDescent="0.3">
      <c r="D22" s="28" t="s">
        <v>48</v>
      </c>
      <c r="E22" t="s">
        <v>110</v>
      </c>
    </row>
    <row r="23" spans="2:18" x14ac:dyDescent="0.3">
      <c r="D23" s="28" t="s">
        <v>111</v>
      </c>
      <c r="E23" s="38" t="s">
        <v>183</v>
      </c>
    </row>
    <row r="25" spans="2:18" x14ac:dyDescent="0.3">
      <c r="C25" s="30" t="s">
        <v>52</v>
      </c>
    </row>
    <row r="26" spans="2:18" x14ac:dyDescent="0.3">
      <c r="D26" s="25" t="str" cm="1">
        <f t="array" aca="1" ref="D26" ca="1" xml:space="preserve"> RXL_WorkbookName($A$1)</f>
        <v>RXL_WbInfo.xlsx</v>
      </c>
      <c r="E26" s="31"/>
      <c r="F26" s="31"/>
      <c r="G26" s="31"/>
      <c r="H26" s="31"/>
      <c r="I26" s="31"/>
      <c r="J26" s="31"/>
      <c r="K26" s="32"/>
    </row>
    <row r="27" spans="2:18" x14ac:dyDescent="0.3">
      <c r="D27" s="6" t="str">
        <f ca="1" xml:space="preserve"> _xlfn.FORMULATEXT(D26)</f>
        <v>= RXL_WorkbookName($A$1)</v>
      </c>
    </row>
    <row r="29" spans="2:18" x14ac:dyDescent="0.3">
      <c r="C29" s="30" t="s">
        <v>53</v>
      </c>
    </row>
    <row r="30" spans="2:18" x14ac:dyDescent="0.3">
      <c r="D30" s="25" t="str" cm="1">
        <f t="array" aca="1" ref="D30" ca="1" xml:space="preserve"> RXL_WorkbookName(Lookups!$A$1)</f>
        <v>RXL_WbInfo.xlsx</v>
      </c>
      <c r="E30" s="31"/>
      <c r="F30" s="31"/>
      <c r="G30" s="31"/>
      <c r="H30" s="31"/>
      <c r="I30" s="31"/>
      <c r="J30" s="31"/>
      <c r="K30" s="32"/>
    </row>
    <row r="31" spans="2:18" x14ac:dyDescent="0.3">
      <c r="D31" s="6" t="str">
        <f ca="1" xml:space="preserve"> _xlfn.FORMULATEXT(D30)</f>
        <v>= RXL_WorkbookName(Lookups!$A$1)</v>
      </c>
    </row>
    <row r="33" spans="2:18" x14ac:dyDescent="0.3">
      <c r="C33" s="30" t="s">
        <v>107</v>
      </c>
    </row>
    <row r="34" spans="2:18" x14ac:dyDescent="0.3">
      <c r="D34" s="25" t="str" cm="1">
        <f t="array" aca="1" ref="D34" ca="1" xml:space="preserve"> RXL_WorkbookName($A$1, FALSE)</f>
        <v>RXL_WbInfo.xlsx</v>
      </c>
      <c r="E34" s="31"/>
      <c r="F34" s="31"/>
      <c r="G34" s="31"/>
      <c r="H34" s="31"/>
      <c r="I34" s="31"/>
      <c r="J34" s="31"/>
      <c r="K34" s="32"/>
    </row>
    <row r="35" spans="2:18" x14ac:dyDescent="0.3">
      <c r="D35" s="6" t="str">
        <f ca="1" xml:space="preserve"> _xlfn.FORMULATEXT(D34)</f>
        <v>= RXL_WorkbookName($A$1, FALSE)</v>
      </c>
    </row>
    <row r="37" spans="2:18" x14ac:dyDescent="0.3">
      <c r="C37" s="30" t="s">
        <v>108</v>
      </c>
    </row>
    <row r="38" spans="2:18" x14ac:dyDescent="0.3">
      <c r="D38" s="25" t="str" cm="1">
        <f t="array" aca="1" ref="D38" ca="1" xml:space="preserve"> RXL_WorkbookName($A$1, TRUE)</f>
        <v>RXL_WbInfo</v>
      </c>
      <c r="E38" s="31"/>
      <c r="F38" s="31"/>
      <c r="G38" s="31"/>
      <c r="H38" s="31"/>
      <c r="I38" s="31"/>
      <c r="J38" s="31"/>
      <c r="K38" s="32"/>
    </row>
    <row r="39" spans="2:18" x14ac:dyDescent="0.3">
      <c r="D39" s="6" t="str">
        <f ca="1" xml:space="preserve"> _xlfn.FORMULATEXT(D38)</f>
        <v>= RXL_WorkbookName($A$1, TRUE)</v>
      </c>
    </row>
    <row r="42" spans="2:18" x14ac:dyDescent="0.3">
      <c r="B42" s="33" t="s">
        <v>176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4" spans="2:18" x14ac:dyDescent="0.3">
      <c r="D44" s="28" t="s">
        <v>49</v>
      </c>
      <c r="E44" t="s">
        <v>180</v>
      </c>
    </row>
    <row r="45" spans="2:18" x14ac:dyDescent="0.3">
      <c r="D45" s="28" t="s">
        <v>48</v>
      </c>
      <c r="E45" t="s">
        <v>181</v>
      </c>
    </row>
    <row r="46" spans="2:18" x14ac:dyDescent="0.3">
      <c r="D46" s="28" t="s">
        <v>111</v>
      </c>
      <c r="E46" s="38" t="s">
        <v>184</v>
      </c>
    </row>
    <row r="48" spans="2:18" x14ac:dyDescent="0.3">
      <c r="C48" s="30" t="s">
        <v>52</v>
      </c>
    </row>
    <row r="49" spans="3:14" x14ac:dyDescent="0.3">
      <c r="D49" s="25" t="str" cm="1">
        <f t="array" aca="1" ref="D49" ca="1" xml:space="preserve"> RXL_FilePath($A$1)</f>
        <v>D:\USBC Backup\_RXL\Development\LAMBDA\</v>
      </c>
      <c r="E49" s="31"/>
      <c r="F49" s="31"/>
      <c r="G49" s="31"/>
      <c r="H49" s="31"/>
      <c r="I49" s="31"/>
      <c r="J49" s="31"/>
      <c r="K49" s="31"/>
      <c r="L49" s="31"/>
      <c r="M49" s="31"/>
      <c r="N49" s="32"/>
    </row>
    <row r="50" spans="3:14" x14ac:dyDescent="0.3">
      <c r="D50" s="6" t="str">
        <f ca="1" xml:space="preserve"> _xlfn.FORMULATEXT(D49)</f>
        <v>= RXL_FilePath($A$1)</v>
      </c>
    </row>
    <row r="52" spans="3:14" x14ac:dyDescent="0.3">
      <c r="C52" s="30" t="s">
        <v>53</v>
      </c>
    </row>
    <row r="53" spans="3:14" x14ac:dyDescent="0.3">
      <c r="D53" s="25" t="str" cm="1">
        <f t="array" aca="1" ref="D53" ca="1" xml:space="preserve"> RXL_FilePath(Lookups!$A$1)</f>
        <v>D:\USBC Backup\_RXL\Development\LAMBDA\</v>
      </c>
      <c r="E53" s="31"/>
      <c r="F53" s="31"/>
      <c r="G53" s="31"/>
      <c r="H53" s="31"/>
      <c r="I53" s="31"/>
      <c r="J53" s="31"/>
      <c r="K53" s="31"/>
      <c r="L53" s="31"/>
      <c r="M53" s="31"/>
      <c r="N53" s="32"/>
    </row>
    <row r="54" spans="3:14" x14ac:dyDescent="0.3">
      <c r="D54" s="6" t="str">
        <f ca="1" xml:space="preserve"> _xlfn.FORMULATEXT(D53)</f>
        <v>= RXL_FilePath(Lookups!$A$1)</v>
      </c>
    </row>
    <row r="56" spans="3:14" x14ac:dyDescent="0.3">
      <c r="C56" s="30" t="s">
        <v>177</v>
      </c>
    </row>
    <row r="57" spans="3:14" x14ac:dyDescent="0.3">
      <c r="D57" s="25" t="str" cm="1">
        <f t="array" aca="1" ref="D57" ca="1" xml:space="preserve"> RXL_FilePath($A$1, FALSE)</f>
        <v>D:\USBC Backup\_RXL\Development\LAMBDA\</v>
      </c>
      <c r="E57" s="31"/>
      <c r="F57" s="31"/>
      <c r="G57" s="31"/>
      <c r="H57" s="31"/>
      <c r="I57" s="31"/>
      <c r="J57" s="31"/>
      <c r="K57" s="31"/>
      <c r="L57" s="31"/>
      <c r="M57" s="31"/>
      <c r="N57" s="32"/>
    </row>
    <row r="58" spans="3:14" x14ac:dyDescent="0.3">
      <c r="D58" s="6" t="str">
        <f ca="1" xml:space="preserve"> _xlfn.FORMULATEXT(D57)</f>
        <v>= RXL_FilePath($A$1, FALSE)</v>
      </c>
    </row>
    <row r="60" spans="3:14" x14ac:dyDescent="0.3">
      <c r="C60" s="30" t="s">
        <v>178</v>
      </c>
    </row>
    <row r="61" spans="3:14" x14ac:dyDescent="0.3">
      <c r="D61" s="25" t="str" cm="1">
        <f t="array" aca="1" ref="D61" ca="1" xml:space="preserve"> RXL_FilePath($A$1, TRUE)</f>
        <v>D:\USBC Backup\_RXL\Development\LAMBDA</v>
      </c>
      <c r="E61" s="31"/>
      <c r="F61" s="31"/>
      <c r="G61" s="31"/>
      <c r="H61" s="31"/>
      <c r="I61" s="31"/>
      <c r="J61" s="31"/>
      <c r="K61" s="31"/>
      <c r="L61" s="31"/>
      <c r="M61" s="31"/>
      <c r="N61" s="32"/>
    </row>
    <row r="62" spans="3:14" x14ac:dyDescent="0.3">
      <c r="D62" s="6" t="str">
        <f ca="1" xml:space="preserve"> _xlfn.FORMULATEXT(D61)</f>
        <v>= RXL_FilePath($A$1, TRUE)</v>
      </c>
    </row>
    <row r="64" spans="3:14" x14ac:dyDescent="0.3">
      <c r="C64" s="30" t="s">
        <v>179</v>
      </c>
    </row>
    <row r="65" spans="2:14" x14ac:dyDescent="0.3">
      <c r="D65" s="25" t="str" cm="1">
        <f t="array" aca="1" ref="D65" ca="1" xml:space="preserve"> RXL_FilePath($A$1, , TRUE)</f>
        <v>D:\USBC Backup\_RXL\Development\LAMBDA\RXL_WbInfo.xlsx</v>
      </c>
      <c r="E65" s="31"/>
      <c r="F65" s="31"/>
      <c r="G65" s="31"/>
      <c r="H65" s="31"/>
      <c r="I65" s="31"/>
      <c r="J65" s="31"/>
      <c r="K65" s="31"/>
      <c r="L65" s="31"/>
      <c r="M65" s="31"/>
      <c r="N65" s="32"/>
    </row>
    <row r="66" spans="2:14" x14ac:dyDescent="0.3">
      <c r="D66" s="6" t="str">
        <f ca="1" xml:space="preserve"> _xlfn.FORMULATEXT(D65)</f>
        <v>= RXL_FilePath($A$1, , TRUE)</v>
      </c>
    </row>
    <row r="68" spans="2:14" ht="14.4" thickBot="1" x14ac:dyDescent="0.35"/>
    <row r="69" spans="2:14" s="9" customFormat="1" x14ac:dyDescent="0.3">
      <c r="B69" s="9" t="s">
        <v>3</v>
      </c>
    </row>
  </sheetData>
  <hyperlinks>
    <hyperlink ref="E8" r:id="rId1" xr:uid="{D8C364E3-D80C-4079-BDEC-E7CB109A5B11}"/>
    <hyperlink ref="E23" r:id="rId2" xr:uid="{2A78C76E-3A50-4D75-B464-AAA4B767A009}"/>
    <hyperlink ref="E46" r:id="rId3" xr:uid="{AF90CFF8-6AF4-4670-B5AB-9B7C32D3D74A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4" s="8" customFormat="1" ht="30" customHeight="1" x14ac:dyDescent="0.3">
      <c r="C1" s="1" t="s">
        <v>21</v>
      </c>
    </row>
    <row r="3" spans="2:4" x14ac:dyDescent="0.3">
      <c r="B3" s="2">
        <v>1</v>
      </c>
      <c r="C3" s="24">
        <v>1</v>
      </c>
    </row>
    <row r="4" spans="2:4" x14ac:dyDescent="0.3">
      <c r="B4" s="2">
        <v>0</v>
      </c>
      <c r="C4" s="24">
        <v>0</v>
      </c>
      <c r="D4" s="15" t="s">
        <v>22</v>
      </c>
    </row>
    <row r="6" spans="2:4" x14ac:dyDescent="0.3">
      <c r="B6" s="2">
        <v>1</v>
      </c>
      <c r="C6" s="23">
        <v>1</v>
      </c>
    </row>
    <row r="7" spans="2:4" x14ac:dyDescent="0.3">
      <c r="B7" s="2">
        <v>0</v>
      </c>
      <c r="C7" s="23">
        <v>0</v>
      </c>
      <c r="D7" s="15" t="s">
        <v>43</v>
      </c>
    </row>
    <row r="9" spans="2:4" ht="14.4" thickBot="1" x14ac:dyDescent="0.35"/>
    <row r="10" spans="2:4" s="9" customFormat="1" x14ac:dyDescent="0.3">
      <c r="B10" s="9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SheetName</vt:lpstr>
      <vt:lpstr>WorkbookName</vt:lpstr>
      <vt:lpstr>FilePath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RXL_SheetName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2025-05-16T21:41:51Z</dcterms:modified>
  <cp:category>LAMBDA functions</cp:category>
</cp:coreProperties>
</file>